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97228\Box\11108_10_庁内用\財政係\財政係\06_財政係その他\08_財政状況資料集\R5\24_HP掲載用\"/>
    </mc:Choice>
  </mc:AlternateContent>
  <xr:revisionPtr revIDLastSave="0" documentId="13_ncr:1_{7B3BE57E-0585-4E59-95DE-665A558B1236}" xr6:coauthVersionLast="47" xr6:coauthVersionMax="47" xr10:uidLastSave="{00000000-0000-0000-0000-000000000000}"/>
  <bookViews>
    <workbookView xWindow="-28920" yWindow="-120" windowWidth="29040" windowHeight="15990" tabRatio="76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U37" i="10"/>
  <c r="C37" i="10"/>
  <c r="CO36" i="10"/>
  <c r="BE36" i="10"/>
  <c r="C36" i="10"/>
  <c r="CO35" i="10"/>
  <c r="BE35" i="10"/>
  <c r="C35" i="10"/>
  <c r="CO34" i="10"/>
  <c r="BW34" i="10"/>
  <c r="BW35" i="10" s="1"/>
  <c r="BW36" i="10" s="1"/>
  <c r="BW37" i="10" s="1"/>
  <c r="BW38" i="10" s="1"/>
  <c r="BE34" i="10"/>
  <c r="C34" i="10"/>
  <c r="U34" i="10" s="1"/>
  <c r="U35" i="10" l="1"/>
  <c r="U36" i="10" s="1"/>
  <c r="AM34" i="10"/>
  <c r="AM35" i="10" s="1"/>
  <c r="AM36" i="10" s="1"/>
  <c r="AM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<sst xmlns="http://schemas.openxmlformats.org/spreadsheetml/2006/main" count="1192" uniqueCount="613">
  <si>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</si>
  <si>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</si>
  <si>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</si>
  <si>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</si>
  <si>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</si>
  <si>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</si>
  <si>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</si>
  <si>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</si>
  <si>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</si>
  <si>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</si>
  <si>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</si>
  <si>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</si>
  <si>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</si>
  <si>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</si>
  <si>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</si>
  <si>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</si>
  <si>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</si>
  <si>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</si>
  <si>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</si>
  <si>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</si>
  <si>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</si>
  <si>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</si>
  <si>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</si>
  <si>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</si>
  <si>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</si>
  <si>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</si>
  <si>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</si>
  <si>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</si>
  <si>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</si>
  <si>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</si>
  <si>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</si>
  <si>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</si>
  <si>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</si>
  <si>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</si>
  <si>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</si>
  <si>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</si>
  <si>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</si>
  <si>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</si>
  <si>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</si>
  <si>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</si>
  <si>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</si>
  <si>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</si>
  <si>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</si>
  <si>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</si>
  <si>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</si>
  <si>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</si>
  <si>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</si>
  <si>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</si>
  <si>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</si>
  <si>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</si>
  <si>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</si>
  <si>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</si>
  <si>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</si>
  <si>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</si>
  <si>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</si>
  <si>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</si>
  <si>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</si>
  <si>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</si>
  <si>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</si>
  <si>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</si>
  <si>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</si>
  <si>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</si>
  <si>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</si>
  <si>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</si>
  <si>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</si>
  <si>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</si>
  <si>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</si>
  <si>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</si>
  <si>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</si>
  <si>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</si>
  <si>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</si>
  <si>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</si>
  <si>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</si>
  <si>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</si>
  <si>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</si>
  <si>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</si>
  <si>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</si>
  <si>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</si>
  <si>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</si>
  <si>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</si>
  <si>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</si>
  <si>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</si>
  <si>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</si>
  <si>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</si>
  <si>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</si>
  <si>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</si>
  <si>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</si>
  <si>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</si>
  <si>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</si>
  <si>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</si>
  <si>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</si>
  <si>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</si>
  <si>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</si>
  <si>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</si>
  <si>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</si>
  <si>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</si>
  <si>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</si>
  <si>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</si>
  <si>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</si>
  <si>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</si>
  <si>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恵那市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</si>
  <si>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</si>
  <si>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</si>
  <si>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</si>
  <si>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</si>
  <si>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</si>
  <si>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</si>
  <si>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</si>
  <si>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</si>
  <si>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</si>
  <si>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</si>
  <si>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</si>
  <si>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</si>
  <si>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</si>
  <si>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</si>
  <si>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</si>
  <si>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</si>
  <si>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</si>
  <si>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</si>
  <si>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</si>
  <si>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</si>
  <si>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</si>
  <si>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</si>
  <si>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</si>
  <si>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</si>
  <si>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</si>
  <si>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</si>
  <si>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</si>
  <si>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</si>
  <si>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</si>
  <si>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</si>
  <si>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</si>
  <si>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</si>
  <si>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</si>
  <si>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</si>
  <si>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</si>
  <si>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</si>
  <si>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</si>
  <si>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</si>
  <si>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</si>
  <si>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</si>
  <si>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</si>
  <si>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</si>
  <si>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</si>
  <si>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</si>
  <si>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</si>
  <si>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</si>
  <si>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</si>
  <si>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</si>
  <si>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</si>
  <si>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</si>
  <si>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</si>
  <si>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</si>
  <si>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</si>
  <si>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</si>
  <si>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</si>
  <si>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</si>
  <si>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</si>
  <si>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</si>
  <si>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</si>
  <si>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</si>
  <si>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</si>
  <si>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</si>
  <si>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</si>
  <si>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</si>
  <si>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</si>
  <si>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</si>
  <si>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</si>
  <si>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</si>
  <si>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</si>
  <si>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</si>
  <si>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</si>
  <si>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</si>
  <si>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</si>
  <si>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</si>
  <si>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</si>
  <si>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</si>
  <si>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</si>
  <si>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</si>
  <si>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</si>
  <si>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</si>
  <si>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</si>
  <si>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</si>
  <si>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</si>
  <si>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</si>
  <si>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</si>
  <si>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</si>
  <si>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</si>
  <si>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</si>
  <si>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</si>
  <si>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</si>
  <si>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</si>
  <si>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</si>
  <si>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</si>
  <si>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</si>
  <si>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</si>
  <si>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</si>
  <si>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</si>
  <si>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</si>
  <si>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</si>
  <si>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</si>
  <si>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</si>
  <si>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</si>
  <si>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</si>
  <si>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</si>
  <si>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</si>
  <si>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</si>
  <si>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</si>
  <si>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</si>
  <si>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</si>
  <si>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</si>
  <si>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</si>
  <si>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</si>
  <si>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岐阜県恵那市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</si>
  <si>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</si>
  <si>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</si>
  <si>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</si>
  <si>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</si>
  <si>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</si>
  <si>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</si>
  <si>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</si>
  <si>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</si>
  <si>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</si>
  <si>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</si>
  <si>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</si>
  <si>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</si>
  <si>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</si>
  <si>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</si>
  <si>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</si>
  <si>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</si>
  <si>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</si>
  <si>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</si>
  <si>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</si>
  <si>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</si>
  <si>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</si>
  <si>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</si>
  <si>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</si>
  <si>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</si>
  <si>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</si>
  <si>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</si>
  <si>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</si>
  <si>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</si>
  <si>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</si>
  <si>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</si>
  <si>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</si>
  <si>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</si>
  <si>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</si>
  <si>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</si>
  <si>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</si>
  <si>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</si>
  <si>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</si>
  <si>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</si>
  <si>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</si>
  <si>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</si>
  <si>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</si>
  <si>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</si>
  <si>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</si>
  <si>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</si>
  <si>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</si>
  <si>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</si>
  <si>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</si>
  <si>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</si>
  <si>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</si>
  <si>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</si>
  <si>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</si>
  <si>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</si>
  <si>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</si>
  <si>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</si>
  <si>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</si>
  <si>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</si>
  <si>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</si>
  <si>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</si>
  <si>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</si>
  <si>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</si>
  <si>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</si>
  <si>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</si>
  <si>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</si>
  <si>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</si>
  <si>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</si>
  <si>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</si>
  <si>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</si>
  <si>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</si>
  <si>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</si>
  <si>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</si>
  <si>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</si>
  <si>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</si>
  <si>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</si>
  <si>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</si>
  <si>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</si>
  <si>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</si>
  <si>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</si>
  <si>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</si>
  <si>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</si>
  <si>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</si>
  <si>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</si>
  <si>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</si>
  <si>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</si>
  <si>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</si>
  <si>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</si>
  <si>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</si>
  <si>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</si>
  <si>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</si>
  <si>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</si>
  <si>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</si>
  <si>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</si>
  <si>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</si>
  <si>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</si>
  <si>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</si>
  <si>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</si>
  <si>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</si>
  <si>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</si>
  <si>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</si>
  <si>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</si>
  <si>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</si>
  <si>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</si>
  <si>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</si>
  <si>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</si>
  <si>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</si>
  <si>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</si>
  <si>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</si>
  <si>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</si>
  <si>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</si>
  <si>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</si>
  <si>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</si>
  <si>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</si>
  <si>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</si>
  <si>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</si>
  <si>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</si>
  <si>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</si>
  <si>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</si>
  <si>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</si>
  <si>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</si>
  <si>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</si>
  <si>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</si>
  <si>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</si>
  <si>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</si>
  <si>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</si>
  <si>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</si>
  <si>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</si>
  <si>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</si>
  <si>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</si>
  <si>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</si>
  <si>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</si>
  <si>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その他</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</si>
  <si>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</si>
  <si>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</si>
  <si>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</si>
  <si>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</si>
  <si>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</si>
  <si>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</si>
  <si>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</si>
  <si>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</si>
  <si>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</si>
  <si>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</si>
  <si>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</si>
  <si>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</si>
  <si>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</si>
  <si>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</si>
  <si>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</si>
  <si>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</si>
  <si>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</si>
  <si>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</si>
  <si>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</si>
  <si>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</si>
  <si>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</si>
  <si>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令和4年度</t>
  </si>
  <si>
    <t>岐阜県恵那市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</si>
  <si>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</si>
  <si>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</si>
  <si>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</si>
  <si>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</si>
  <si>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</si>
  <si>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</si>
  <si>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</si>
  <si>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</si>
  <si>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</si>
  <si>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</si>
  <si>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</si>
  <si>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</si>
  <si>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</si>
  <si>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</si>
  <si>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</si>
  <si>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</si>
  <si>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</si>
  <si>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</si>
  <si>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</si>
  <si>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</si>
  <si>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</si>
  <si>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</si>
  <si>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</si>
  <si>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</si>
  <si>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</si>
  <si>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</si>
  <si>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</si>
  <si>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</si>
  <si>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</si>
  <si>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</si>
  <si>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</si>
  <si>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</si>
  <si>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</si>
  <si>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</si>
  <si>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</si>
  <si>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</si>
  <si>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</si>
  <si>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</si>
  <si>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</si>
  <si>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</si>
  <si>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</si>
  <si>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</si>
  <si>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</si>
  <si>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国民健康保険診療所事業会計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</si>
  <si>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</si>
  <si>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</si>
  <si>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</si>
  <si>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</si>
  <si>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</si>
  <si>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</si>
  <si>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</si>
  <si>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</si>
  <si>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</si>
  <si>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</si>
  <si>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</si>
  <si>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</si>
  <si>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</si>
  <si>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</si>
  <si>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</si>
  <si>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</si>
  <si>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</si>
  <si>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</si>
  <si>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</si>
  <si>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</si>
  <si>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</si>
  <si>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</si>
  <si>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</si>
  <si>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</si>
  <si>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</si>
  <si>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</si>
  <si>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</si>
  <si>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</si>
  <si>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</si>
  <si>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</si>
  <si>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</si>
  <si>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</si>
  <si>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</si>
  <si>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</si>
  <si>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</si>
  <si>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</si>
  <si>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</si>
  <si>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</si>
  <si>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</si>
  <si>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</si>
  <si>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</si>
  <si>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</si>
  <si>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</si>
  <si>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</si>
  <si>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</si>
  <si>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</si>
  <si>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</si>
  <si>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</si>
  <si>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</si>
  <si>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</si>
  <si>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</si>
  <si>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</si>
  <si>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</si>
  <si>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</si>
  <si>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</si>
  <si>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</si>
  <si>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</si>
  <si>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</si>
  <si>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</si>
  <si>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</si>
  <si>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</si>
  <si>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</si>
  <si>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</si>
  <si>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</si>
  <si>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</si>
  <si>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</si>
  <si>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</si>
  <si>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国民健康保険診療所事業会計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</si>
  <si>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</si>
  <si>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</si>
  <si>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</si>
  <si>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</si>
  <si>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</si>
  <si>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</si>
  <si>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</si>
  <si>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</si>
  <si>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</si>
  <si>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</si>
  <si>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</si>
  <si>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</si>
  <si>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</si>
  <si>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</si>
  <si>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</si>
  <si>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</si>
  <si>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</si>
  <si>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</si>
  <si>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</si>
  <si>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</si>
  <si>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</si>
  <si>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</si>
  <si>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</si>
  <si>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</si>
  <si>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</si>
  <si>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</si>
  <si>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</si>
  <si>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</si>
  <si>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</si>
  <si>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</si>
  <si>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</si>
  <si>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</si>
  <si>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</si>
  <si>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</si>
  <si>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</si>
  <si>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</si>
  <si>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</si>
  <si>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</si>
  <si>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</si>
  <si>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</si>
  <si>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</si>
  <si>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</si>
  <si>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</si>
  <si>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</si>
  <si>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</si>
  <si>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</si>
  <si>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</si>
  <si>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</si>
  <si>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</si>
  <si>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</si>
  <si>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</si>
  <si>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</si>
  <si>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</si>
  <si>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</si>
  <si>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</si>
  <si>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</si>
  <si>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</si>
  <si>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</si>
  <si>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</si>
  <si>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</si>
  <si>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</si>
  <si>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</si>
  <si>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</si>
  <si>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</si>
  <si>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</si>
  <si>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</si>
  <si>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</si>
  <si>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</si>
  <si>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</si>
  <si>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</si>
  <si>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</si>
  <si>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</si>
  <si>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</si>
  <si>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</si>
  <si>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</si>
  <si>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</si>
  <si>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</si>
  <si>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</si>
  <si>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</si>
  <si>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</si>
  <si>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</si>
  <si>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</si>
  <si>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</si>
  <si>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2.68</t>
  </si>
  <si>
    <t>病院事業会計</t>
  </si>
  <si>
    <t>水道事業会計</t>
  </si>
  <si>
    <t>一般会計</t>
  </si>
  <si>
    <t>国民健康保険診療所事業会計</t>
  </si>
  <si>
    <t>介護保険事業特別会計</t>
  </si>
  <si>
    <t>下水道事業会計</t>
  </si>
  <si>
    <t>国民健康保険事業特別会計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</si>
  <si>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</si>
  <si>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</si>
  <si>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</si>
  <si>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</si>
  <si>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</si>
  <si>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</si>
  <si>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</si>
  <si>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</si>
  <si>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</si>
  <si>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基金繰入317、企業会計繰入2</t>
    <phoneticPr fontId="2"/>
  </si>
  <si>
    <t>-</t>
    <phoneticPr fontId="2"/>
  </si>
  <si>
    <t>岐阜県市町村会館組合</t>
    <rPh sb="0" eb="3">
      <t>ギフケン</t>
    </rPh>
    <rPh sb="3" eb="6">
      <t>シチョウソン</t>
    </rPh>
    <rPh sb="6" eb="8">
      <t>カイカン</t>
    </rPh>
    <rPh sb="8" eb="10">
      <t>クミアイ</t>
    </rPh>
    <phoneticPr fontId="2"/>
  </si>
  <si>
    <t>岐阜県後期高齢者医療広域連合（一般会計分）</t>
    <rPh sb="0" eb="3">
      <t>ギフケン</t>
    </rPh>
    <rPh sb="3" eb="5">
      <t>コウキ</t>
    </rPh>
    <rPh sb="5" eb="8">
      <t>コウレイシャ</t>
    </rPh>
    <rPh sb="8" eb="10">
      <t>イリョウ</t>
    </rPh>
    <rPh sb="10" eb="12">
      <t>コウイキ</t>
    </rPh>
    <rPh sb="12" eb="14">
      <t>レンゴウ</t>
    </rPh>
    <rPh sb="15" eb="17">
      <t>イッパン</t>
    </rPh>
    <rPh sb="17" eb="19">
      <t>カイケイ</t>
    </rPh>
    <rPh sb="19" eb="20">
      <t>ブン</t>
    </rPh>
    <phoneticPr fontId="2"/>
  </si>
  <si>
    <t>岐阜県後期高齢者医療広域連合（特別会計分）</t>
    <rPh sb="0" eb="3">
      <t>ギフケン</t>
    </rPh>
    <rPh sb="3" eb="5">
      <t>コウキ</t>
    </rPh>
    <rPh sb="5" eb="8">
      <t>コウレイシャ</t>
    </rPh>
    <rPh sb="8" eb="10">
      <t>イリョウ</t>
    </rPh>
    <rPh sb="10" eb="12">
      <t>コウイキ</t>
    </rPh>
    <rPh sb="12" eb="14">
      <t>レンゴウ</t>
    </rPh>
    <rPh sb="15" eb="17">
      <t>トクベツ</t>
    </rPh>
    <rPh sb="17" eb="19">
      <t>カイケイ</t>
    </rPh>
    <rPh sb="19" eb="20">
      <t>ブン</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</si>
  <si>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</si>
  <si>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土岐川防災ダム一部事務組合</t>
    <rPh sb="0" eb="3">
      <t>トキガワ</t>
    </rPh>
    <rPh sb="3" eb="5">
      <t>ボウサイ</t>
    </rPh>
    <rPh sb="7" eb="9">
      <t>イチブ</t>
    </rPh>
    <rPh sb="9" eb="11">
      <t>ジム</t>
    </rPh>
    <rPh sb="11" eb="13">
      <t>クミアイ</t>
    </rPh>
    <phoneticPr fontId="2"/>
  </si>
  <si>
    <t>国民宿舎恵那山荘</t>
    <phoneticPr fontId="2"/>
  </si>
  <si>
    <t>恵那市体育連盟</t>
    <phoneticPr fontId="2"/>
  </si>
  <si>
    <t>恵那市文化振興会</t>
    <phoneticPr fontId="2"/>
  </si>
  <si>
    <t>恵那市施設管理公社</t>
    <phoneticPr fontId="2"/>
  </si>
  <si>
    <t>中山道広重美術館</t>
    <phoneticPr fontId="2"/>
  </si>
  <si>
    <t>恵那市土地開発公社</t>
    <phoneticPr fontId="2"/>
  </si>
  <si>
    <t>日本大正村</t>
    <phoneticPr fontId="2"/>
  </si>
  <si>
    <t>大正ロマン</t>
    <phoneticPr fontId="2"/>
  </si>
  <si>
    <t>くしはらの里</t>
    <phoneticPr fontId="2"/>
  </si>
  <si>
    <t>ジバスクラム恵那</t>
    <phoneticPr fontId="2"/>
  </si>
  <si>
    <t>恵那電力</t>
    <phoneticPr fontId="2"/>
  </si>
  <si>
    <t>公共施設整備基金</t>
  </si>
  <si>
    <t>地域振興基金</t>
  </si>
  <si>
    <t>市民のまちづくり基金</t>
    <phoneticPr fontId="2"/>
  </si>
  <si>
    <t>病院施設等整備基金</t>
    <phoneticPr fontId="2"/>
  </si>
  <si>
    <t>人口減少対策基金</t>
    <rPh sb="0" eb="8">
      <t>ジンコウゲンショウタイサクキキン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</si>
  <si>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</si>
  <si>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</si>
  <si>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と比べて低い水準にある。有形固定資産減価償却率はやや高い水準にあり、年々上昇傾向にある。公共施設の老朽化に伴う改修・更新への対策が必要なため、引き続き地方債を計画的に発行・管理していくとともに、公共施設の適切な維持管理に努めていく。</t>
    <rPh sb="45" eb="47">
      <t>ネンネン</t>
    </rPh>
    <rPh sb="47" eb="51">
      <t>ジョウショウケイコウ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</si>
  <si>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</si>
  <si>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</si>
  <si>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</si>
  <si>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</si>
  <si>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</si>
  <si>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</si>
  <si>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い水準にあり、年々減少傾向にある。また、将来負担比率も類似団体と比較して低い水準にある。地方債の計画的な発行・管理や、基金の一定程度の確保など、引き続き健全な財政運営に努めていく。</t>
    <rPh sb="25" eb="27">
      <t>ネンネン</t>
    </rPh>
    <rPh sb="27" eb="31">
      <t>ゲンショウケイコウ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</si>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</sst>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F7F26DA-1EEC-4981-BA84-A65014CAED1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76347</c:v>
                </c:pt>
                <c:pt idx="3">
                  <c:v>69604</c:v>
                </c:pt>
                <c:pt idx="4">
                  <c:v>68410</c:v>
                </c:pt>
              </c:numCache>
            </c:numRef>
          </c:val>
          <c:smooth val="0"/>
          <c:extLst>
            <c:ext xmlns:c16="http://schemas.microsoft.com/office/drawing/2014/chart" uri="{C3380CC4-5D6E-409C-BE32-E72D297353CC}">
              <c16:uniqueId val="{00000000-CB4C-4C24-810A-674669F13EA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80500</c:v>
                </c:pt>
                <c:pt idx="1">
                  <c:v>76547</c:v>
                </c:pt>
                <c:pt idx="2">
                  <c:v>63846</c:v>
                </c:pt>
                <c:pt idx="3">
                  <c:v>65753</c:v>
                </c:pt>
                <c:pt idx="4">
                  <c:v>78070</c:v>
                </c:pt>
              </c:numCache>
            </c:numRef>
          </c:val>
          <c:smooth val="0"/>
          <c:extLst>
            <c:ext xmlns:c16="http://schemas.microsoft.com/office/drawing/2014/chart" uri="{C3380CC4-5D6E-409C-BE32-E72D297353CC}">
              <c16:uniqueId val="{00000001-CB4C-4C24-810A-674669F13EA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7.33</c:v>
                </c:pt>
                <c:pt idx="1">
                  <c:v>6.2</c:v>
                </c:pt>
                <c:pt idx="2">
                  <c:v>8.25</c:v>
                </c:pt>
                <c:pt idx="3">
                  <c:v>13.5</c:v>
                </c:pt>
                <c:pt idx="4">
                  <c:v>9.8000000000000007</c:v>
                </c:pt>
              </c:numCache>
            </c:numRef>
          </c:val>
          <c:extLst>
            <c:ext xmlns:c16="http://schemas.microsoft.com/office/drawing/2014/chart" uri="{C3380CC4-5D6E-409C-BE32-E72D297353CC}">
              <c16:uniqueId val="{00000000-B337-4F1E-9434-7F4408B4903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16.329999999999998</c:v>
                </c:pt>
                <c:pt idx="1">
                  <c:v>16.420000000000002</c:v>
                </c:pt>
                <c:pt idx="2">
                  <c:v>16.61</c:v>
                </c:pt>
                <c:pt idx="3">
                  <c:v>16.18</c:v>
                </c:pt>
                <c:pt idx="4">
                  <c:v>16.84</c:v>
                </c:pt>
              </c:numCache>
            </c:numRef>
          </c:val>
          <c:extLst>
            <c:ext xmlns:c16="http://schemas.microsoft.com/office/drawing/2014/chart" uri="{C3380CC4-5D6E-409C-BE32-E72D297353CC}">
              <c16:uniqueId val="{00000001-B337-4F1E-9434-7F4408B4903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2.95</c:v>
                </c:pt>
                <c:pt idx="1">
                  <c:v>5.13</c:v>
                </c:pt>
                <c:pt idx="2">
                  <c:v>10.91</c:v>
                </c:pt>
                <c:pt idx="3">
                  <c:v>7.82</c:v>
                </c:pt>
                <c:pt idx="4">
                  <c:v>-2.68</c:v>
                </c:pt>
              </c:numCache>
            </c:numRef>
          </c:val>
          <c:smooth val="0"/>
          <c:extLst>
            <c:ext xmlns:c16="http://schemas.microsoft.com/office/drawing/2014/chart" uri="{C3380CC4-5D6E-409C-BE32-E72D297353CC}">
              <c16:uniqueId val="{00000002-B337-4F1E-9434-7F4408B4903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0.01</c:v>
                </c:pt>
                <c:pt idx="2">
                  <c:v>#N/A</c:v>
                </c:pt>
                <c:pt idx="3">
                  <c:v>0.1</c:v>
                </c:pt>
                <c:pt idx="4">
                  <c:v>0</c:v>
                </c:pt>
                <c:pt idx="5">
                  <c:v>0</c:v>
                </c:pt>
                <c:pt idx="6">
                  <c:v>0</c:v>
                </c:pt>
                <c:pt idx="7">
                  <c:v>0</c:v>
                </c:pt>
                <c:pt idx="8">
                  <c:v>0</c:v>
                </c:pt>
                <c:pt idx="9">
                  <c:v>0</c:v>
                </c:pt>
              </c:numCache>
            </c:numRef>
          </c:val>
          <c:extLst>
            <c:ext xmlns:c16="http://schemas.microsoft.com/office/drawing/2014/chart" uri="{C3380CC4-5D6E-409C-BE32-E72D297353CC}">
              <c16:uniqueId val="{00000000-0C0B-47F6-8EDB-AEB8E7FC1F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C0B-47F6-8EDB-AEB8E7FC1F5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0.08</c:v>
                </c:pt>
                <c:pt idx="6">
                  <c:v>#N/A</c:v>
                </c:pt>
                <c:pt idx="7">
                  <c:v>0.08</c:v>
                </c:pt>
                <c:pt idx="8">
                  <c:v>#N/A</c:v>
                </c:pt>
                <c:pt idx="9">
                  <c:v>0.13</c:v>
                </c:pt>
              </c:numCache>
            </c:numRef>
          </c:val>
          <c:extLst>
            <c:ext xmlns:c16="http://schemas.microsoft.com/office/drawing/2014/chart" uri="{C3380CC4-5D6E-409C-BE32-E72D297353CC}">
              <c16:uniqueId val="{00000002-0C0B-47F6-8EDB-AEB8E7FC1F5C}"/>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1.2</c:v>
                </c:pt>
                <c:pt idx="2">
                  <c:v>#N/A</c:v>
                </c:pt>
                <c:pt idx="3">
                  <c:v>0.79</c:v>
                </c:pt>
                <c:pt idx="4">
                  <c:v>#N/A</c:v>
                </c:pt>
                <c:pt idx="5">
                  <c:v>0.54</c:v>
                </c:pt>
                <c:pt idx="6">
                  <c:v>#N/A</c:v>
                </c:pt>
                <c:pt idx="7">
                  <c:v>0.84</c:v>
                </c:pt>
                <c:pt idx="8">
                  <c:v>#N/A</c:v>
                </c:pt>
                <c:pt idx="9">
                  <c:v>0.41</c:v>
                </c:pt>
              </c:numCache>
            </c:numRef>
          </c:val>
          <c:extLst>
            <c:ext xmlns:c16="http://schemas.microsoft.com/office/drawing/2014/chart" uri="{C3380CC4-5D6E-409C-BE32-E72D297353CC}">
              <c16:uniqueId val="{00000003-0C0B-47F6-8EDB-AEB8E7FC1F5C}"/>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#N/A</c:v>
                </c:pt>
                <c:pt idx="5">
                  <c:v>0.33</c:v>
                </c:pt>
                <c:pt idx="6">
                  <c:v>#N/A</c:v>
                </c:pt>
                <c:pt idx="7">
                  <c:v>0.27</c:v>
                </c:pt>
                <c:pt idx="8">
                  <c:v>#N/A</c:v>
                </c:pt>
                <c:pt idx="9">
                  <c:v>0.66</c:v>
                </c:pt>
              </c:numCache>
            </c:numRef>
          </c:val>
          <c:extLst>
            <c:ext xmlns:c16="http://schemas.microsoft.com/office/drawing/2014/chart" uri="{C3380CC4-5D6E-409C-BE32-E72D297353CC}">
              <c16:uniqueId val="{00000004-0C0B-47F6-8EDB-AEB8E7FC1F5C}"/>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1.21</c:v>
                </c:pt>
                <c:pt idx="2">
                  <c:v>#N/A</c:v>
                </c:pt>
                <c:pt idx="3">
                  <c:v>0.6</c:v>
                </c:pt>
                <c:pt idx="4">
                  <c:v>#N/A</c:v>
                </c:pt>
                <c:pt idx="5">
                  <c:v>0.52</c:v>
                </c:pt>
                <c:pt idx="6">
                  <c:v>#N/A</c:v>
                </c:pt>
                <c:pt idx="7">
                  <c:v>0.78</c:v>
                </c:pt>
                <c:pt idx="8">
                  <c:v>#N/A</c:v>
                </c:pt>
                <c:pt idx="9">
                  <c:v>1.43</c:v>
                </c:pt>
              </c:numCache>
            </c:numRef>
          </c:val>
          <c:extLst>
            <c:ext xmlns:c16="http://schemas.microsoft.com/office/drawing/2014/chart" uri="{C3380CC4-5D6E-409C-BE32-E72D297353CC}">
              <c16:uniqueId val="{00000005-0C0B-47F6-8EDB-AEB8E7FC1F5C}"/>
            </c:ext>
          </c:extLst>
        </c:ser>
        <c:ser>
          <c:idx val="6"/>
          <c:order val="6"/>
          <c:tx>
            <c:strRef>
              <c:f>データシート!$A$33</c:f>
              <c:strCache>
                <c:ptCount val="1"/>
                <c:pt idx="0">
                  <c:v>国民健康保険診療所事業会計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4.1399999999999997</c:v>
                </c:pt>
                <c:pt idx="2">
                  <c:v>#N/A</c:v>
                </c:pt>
                <c:pt idx="3">
                  <c:v>4.41</c:v>
                </c:pt>
                <c:pt idx="4">
                  <c:v>#N/A</c:v>
                </c:pt>
                <c:pt idx="5">
                  <c:v>4.42</c:v>
                </c:pt>
                <c:pt idx="6">
                  <c:v>#N/A</c:v>
                </c:pt>
                <c:pt idx="7">
                  <c:v>4.4800000000000004</c:v>
                </c:pt>
                <c:pt idx="8">
                  <c:v>#N/A</c:v>
                </c:pt>
                <c:pt idx="9">
                  <c:v>4.5599999999999996</c:v>
                </c:pt>
              </c:numCache>
            </c:numRef>
          </c:val>
          <c:extLst>
            <c:ext xmlns:c16="http://schemas.microsoft.com/office/drawing/2014/chart" uri="{C3380CC4-5D6E-409C-BE32-E72D297353CC}">
              <c16:uniqueId val="{00000006-0C0B-47F6-8EDB-AEB8E7FC1F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7.32</c:v>
                </c:pt>
                <c:pt idx="2">
                  <c:v>#N/A</c:v>
                </c:pt>
                <c:pt idx="3">
                  <c:v>6.2</c:v>
                </c:pt>
                <c:pt idx="4">
                  <c:v>#N/A</c:v>
                </c:pt>
                <c:pt idx="5">
                  <c:v>8.24</c:v>
                </c:pt>
                <c:pt idx="6">
                  <c:v>#N/A</c:v>
                </c:pt>
                <c:pt idx="7">
                  <c:v>13.49</c:v>
                </c:pt>
                <c:pt idx="8">
                  <c:v>#N/A</c:v>
                </c:pt>
                <c:pt idx="9">
                  <c:v>9.7899999999999991</c:v>
                </c:pt>
              </c:numCache>
            </c:numRef>
          </c:val>
          <c:extLst>
            <c:ext xmlns:c16="http://schemas.microsoft.com/office/drawing/2014/chart" uri="{C3380CC4-5D6E-409C-BE32-E72D297353CC}">
              <c16:uniqueId val="{00000007-0C0B-47F6-8EDB-AEB8E7FC1F5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12.86</c:v>
                </c:pt>
                <c:pt idx="2">
                  <c:v>#N/A</c:v>
                </c:pt>
                <c:pt idx="3">
                  <c:v>13.12</c:v>
                </c:pt>
                <c:pt idx="4">
                  <c:v>#N/A</c:v>
                </c:pt>
                <c:pt idx="5">
                  <c:v>11.72</c:v>
                </c:pt>
                <c:pt idx="6">
                  <c:v>#N/A</c:v>
                </c:pt>
                <c:pt idx="7">
                  <c:v>12.11</c:v>
                </c:pt>
                <c:pt idx="8">
                  <c:v>#N/A</c:v>
                </c:pt>
                <c:pt idx="9">
                  <c:v>12.69</c:v>
                </c:pt>
              </c:numCache>
            </c:numRef>
          </c:val>
          <c:extLst>
            <c:ext xmlns:c16="http://schemas.microsoft.com/office/drawing/2014/chart" uri="{C3380CC4-5D6E-409C-BE32-E72D297353CC}">
              <c16:uniqueId val="{00000008-0C0B-47F6-8EDB-AEB8E7FC1F5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15.44</c:v>
                </c:pt>
                <c:pt idx="2">
                  <c:v>#N/A</c:v>
                </c:pt>
                <c:pt idx="3">
                  <c:v>16.78</c:v>
                </c:pt>
                <c:pt idx="4">
                  <c:v>#N/A</c:v>
                </c:pt>
                <c:pt idx="5">
                  <c:v>17.32</c:v>
                </c:pt>
                <c:pt idx="6">
                  <c:v>#N/A</c:v>
                </c:pt>
                <c:pt idx="7">
                  <c:v>17.7</c:v>
                </c:pt>
                <c:pt idx="8">
                  <c:v>#N/A</c:v>
                </c:pt>
                <c:pt idx="9">
                  <c:v>19.260000000000002</c:v>
                </c:pt>
              </c:numCache>
            </c:numRef>
          </c:val>
          <c:extLst>
            <c:ext xmlns:c16="http://schemas.microsoft.com/office/drawing/2014/chart" uri="{C3380CC4-5D6E-409C-BE32-E72D297353CC}">
              <c16:uniqueId val="{00000009-0C0B-47F6-8EDB-AEB8E7FC1F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3537</c:v>
                </c:pt>
                <c:pt idx="5">
                  <c:v>3599</c:v>
                </c:pt>
                <c:pt idx="8">
                  <c:v>3506</c:v>
                </c:pt>
                <c:pt idx="11">
                  <c:v>3462</c:v>
                </c:pt>
                <c:pt idx="14">
                  <c:v>3322</c:v>
                </c:pt>
              </c:numCache>
            </c:numRef>
          </c:val>
          <c:extLst>
            <c:ext xmlns:c16="http://schemas.microsoft.com/office/drawing/2014/chart" uri="{C3380CC4-5D6E-409C-BE32-E72D297353CC}">
              <c16:uniqueId val="{00000000-BD89-4AD6-A5F0-D0A0AA3DE38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D89-4AD6-A5F0-D0A0AA3DE38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D89-4AD6-A5F0-D0A0AA3DE38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D89-4AD6-A5F0-D0A0AA3DE38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869</c:v>
                </c:pt>
                <c:pt idx="3">
                  <c:v>1021</c:v>
                </c:pt>
                <c:pt idx="6">
                  <c:v>595</c:v>
                </c:pt>
                <c:pt idx="9">
                  <c:v>861</c:v>
                </c:pt>
                <c:pt idx="12">
                  <c:v>844</c:v>
                </c:pt>
              </c:numCache>
            </c:numRef>
          </c:val>
          <c:extLst>
            <c:ext xmlns:c16="http://schemas.microsoft.com/office/drawing/2014/chart" uri="{C3380CC4-5D6E-409C-BE32-E72D297353CC}">
              <c16:uniqueId val="{00000004-BD89-4AD6-A5F0-D0A0AA3DE38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D89-4AD6-A5F0-D0A0AA3DE38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D89-4AD6-A5F0-D0A0AA3DE38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2970</c:v>
                </c:pt>
                <c:pt idx="3">
                  <c:v>2849</c:v>
                </c:pt>
                <c:pt idx="6">
                  <c:v>2748</c:v>
                </c:pt>
                <c:pt idx="9">
                  <c:v>2613</c:v>
                </c:pt>
                <c:pt idx="12">
                  <c:v>2609</c:v>
                </c:pt>
              </c:numCache>
            </c:numRef>
          </c:val>
          <c:extLst>
            <c:ext xmlns:c16="http://schemas.microsoft.com/office/drawing/2014/chart" uri="{C3380CC4-5D6E-409C-BE32-E72D297353CC}">
              <c16:uniqueId val="{00000007-BD89-4AD6-A5F0-D0A0AA3DE38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302</c:v>
                </c:pt>
                <c:pt idx="2">
                  <c:v>#N/A</c:v>
                </c:pt>
                <c:pt idx="3">
                  <c:v>#N/A</c:v>
                </c:pt>
                <c:pt idx="4">
                  <c:v>271</c:v>
                </c:pt>
                <c:pt idx="5">
                  <c:v>#N/A</c:v>
                </c:pt>
                <c:pt idx="6">
                  <c:v>#N/A</c:v>
                </c:pt>
                <c:pt idx="7">
                  <c:v>-163</c:v>
                </c:pt>
                <c:pt idx="8">
                  <c:v>#N/A</c:v>
                </c:pt>
                <c:pt idx="9">
                  <c:v>#N/A</c:v>
                </c:pt>
                <c:pt idx="10">
                  <c:v>12</c:v>
                </c:pt>
                <c:pt idx="11">
                  <c:v>#N/A</c:v>
                </c:pt>
                <c:pt idx="12">
                  <c:v>#N/A</c:v>
                </c:pt>
                <c:pt idx="13">
                  <c:v>131</c:v>
                </c:pt>
                <c:pt idx="14">
                  <c:v>#N/A</c:v>
                </c:pt>
              </c:numCache>
            </c:numRef>
          </c:val>
          <c:smooth val="0"/>
          <c:extLst>
            <c:ext xmlns:c16="http://schemas.microsoft.com/office/drawing/2014/chart" uri="{C3380CC4-5D6E-409C-BE32-E72D297353CC}">
              <c16:uniqueId val="{00000008-BD89-4AD6-A5F0-D0A0AA3DE38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29958</c:v>
                </c:pt>
                <c:pt idx="5">
                  <c:v>30140</c:v>
                </c:pt>
                <c:pt idx="8">
                  <c:v>28520</c:v>
                </c:pt>
                <c:pt idx="11">
                  <c:v>27685</c:v>
                </c:pt>
                <c:pt idx="14">
                  <c:v>26087</c:v>
                </c:pt>
              </c:numCache>
            </c:numRef>
          </c:val>
          <c:extLst>
            <c:ext xmlns:c16="http://schemas.microsoft.com/office/drawing/2014/chart" uri="{C3380CC4-5D6E-409C-BE32-E72D297353CC}">
              <c16:uniqueId val="{00000000-3A26-4C93-8D9C-F8A2994862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3081</c:v>
                </c:pt>
                <c:pt idx="5">
                  <c:v>2900</c:v>
                </c:pt>
                <c:pt idx="8">
                  <c:v>3787</c:v>
                </c:pt>
                <c:pt idx="11">
                  <c:v>2827</c:v>
                </c:pt>
                <c:pt idx="14">
                  <c:v>2138</c:v>
                </c:pt>
              </c:numCache>
            </c:numRef>
          </c:val>
          <c:extLst>
            <c:ext xmlns:c16="http://schemas.microsoft.com/office/drawing/2014/chart" uri="{C3380CC4-5D6E-409C-BE32-E72D297353CC}">
              <c16:uniqueId val="{00000001-3A26-4C93-8D9C-F8A2994862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15036</c:v>
                </c:pt>
                <c:pt idx="5">
                  <c:v>15632</c:v>
                </c:pt>
                <c:pt idx="8">
                  <c:v>15820</c:v>
                </c:pt>
                <c:pt idx="11">
                  <c:v>16991</c:v>
                </c:pt>
                <c:pt idx="14">
                  <c:v>18288</c:v>
                </c:pt>
              </c:numCache>
            </c:numRef>
          </c:val>
          <c:extLst>
            <c:ext xmlns:c16="http://schemas.microsoft.com/office/drawing/2014/chart" uri="{C3380CC4-5D6E-409C-BE32-E72D297353CC}">
              <c16:uniqueId val="{00000002-3A26-4C93-8D9C-F8A2994862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A26-4C93-8D9C-F8A2994862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A26-4C93-8D9C-F8A2994862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101</c:v>
                </c:pt>
                <c:pt idx="3">
                  <c:v>312</c:v>
                </c:pt>
                <c:pt idx="6">
                  <c:v>319</c:v>
                </c:pt>
                <c:pt idx="9">
                  <c:v>0</c:v>
                </c:pt>
                <c:pt idx="12">
                  <c:v>0</c:v>
                </c:pt>
              </c:numCache>
            </c:numRef>
          </c:val>
          <c:extLst>
            <c:ext xmlns:c16="http://schemas.microsoft.com/office/drawing/2014/chart" uri="{C3380CC4-5D6E-409C-BE32-E72D297353CC}">
              <c16:uniqueId val="{00000005-3A26-4C93-8D9C-F8A2994862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5571</c:v>
                </c:pt>
                <c:pt idx="3">
                  <c:v>5606</c:v>
                </c:pt>
                <c:pt idx="6">
                  <c:v>5644</c:v>
                </c:pt>
                <c:pt idx="9">
                  <c:v>5601</c:v>
                </c:pt>
                <c:pt idx="12">
                  <c:v>5583</c:v>
                </c:pt>
              </c:numCache>
            </c:numRef>
          </c:val>
          <c:extLst>
            <c:ext xmlns:c16="http://schemas.microsoft.com/office/drawing/2014/chart" uri="{C3380CC4-5D6E-409C-BE32-E72D297353CC}">
              <c16:uniqueId val="{00000006-3A26-4C93-8D9C-F8A2994862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3A26-4C93-8D9C-F8A2994862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11757</c:v>
                </c:pt>
                <c:pt idx="3">
                  <c:v>10016</c:v>
                </c:pt>
                <c:pt idx="6">
                  <c:v>8285</c:v>
                </c:pt>
                <c:pt idx="9">
                  <c:v>8344</c:v>
                </c:pt>
                <c:pt idx="12">
                  <c:v>7897</c:v>
                </c:pt>
              </c:numCache>
            </c:numRef>
          </c:val>
          <c:extLst>
            <c:ext xmlns:c16="http://schemas.microsoft.com/office/drawing/2014/chart" uri="{C3380CC4-5D6E-409C-BE32-E72D297353CC}">
              <c16:uniqueId val="{00000008-3A26-4C93-8D9C-F8A2994862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A26-4C93-8D9C-F8A2994862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29237</c:v>
                </c:pt>
                <c:pt idx="3">
                  <c:v>28007</c:v>
                </c:pt>
                <c:pt idx="6">
                  <c:v>26179</c:v>
                </c:pt>
                <c:pt idx="9">
                  <c:v>25773</c:v>
                </c:pt>
                <c:pt idx="12">
                  <c:v>24811</c:v>
                </c:pt>
              </c:numCache>
            </c:numRef>
          </c:val>
          <c:extLst>
            <c:ext xmlns:c16="http://schemas.microsoft.com/office/drawing/2014/chart" uri="{C3380CC4-5D6E-409C-BE32-E72D297353CC}">
              <c16:uniqueId val="{0000000A-3A26-4C93-8D9C-F8A2994862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A26-4C93-8D9C-F8A2994862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2922</c:v>
                </c:pt>
                <c:pt idx="1">
                  <c:v>2941</c:v>
                </c:pt>
                <c:pt idx="2">
                  <c:v>2956</c:v>
                </c:pt>
              </c:numCache>
            </c:numRef>
          </c:val>
          <c:extLst>
            <c:ext xmlns:c16="http://schemas.microsoft.com/office/drawing/2014/chart" uri="{C3380CC4-5D6E-409C-BE32-E72D297353CC}">
              <c16:uniqueId val="{00000000-F9B1-4D71-B1AB-A4F5EEC8D26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2215</c:v>
                </c:pt>
                <c:pt idx="1">
                  <c:v>2489</c:v>
                </c:pt>
                <c:pt idx="2">
                  <c:v>2502</c:v>
                </c:pt>
              </c:numCache>
            </c:numRef>
          </c:val>
          <c:extLst>
            <c:ext xmlns:c16="http://schemas.microsoft.com/office/drawing/2014/chart" uri="{C3380CC4-5D6E-409C-BE32-E72D297353CC}">
              <c16:uniqueId val="{00000001-F9B1-4D71-B1AB-A4F5EEC8D26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12603</c:v>
                </c:pt>
                <c:pt idx="1">
                  <c:v>13511</c:v>
                </c:pt>
                <c:pt idx="2">
                  <c:v>14717</c:v>
                </c:pt>
              </c:numCache>
            </c:numRef>
          </c:val>
          <c:extLst>
            <c:ext xmlns:c16="http://schemas.microsoft.com/office/drawing/2014/chart" uri="{C3380CC4-5D6E-409C-BE32-E72D297353CC}">
              <c16:uniqueId val="{00000002-F9B1-4D71-B1AB-A4F5EEC8D26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{0C53FAF0-1C57-4AB5-8641-68150806CA63}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01F-49AD-888D-436DF15996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{49AAEC57-6DE5-4CA0-ACD5-47DF0AA0A519}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1F-49AD-888D-436DF15996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{9D563DE2-4420-4147-A149-C2BB2377C20A}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1F-49AD-888D-436DF15996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{0E6CB40B-C406-49A8-9526-92E2D42A1018}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1F-49AD-888D-436DF15996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{CDA74578-BD60-4800-BD76-A88FCFFF3EC4}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1F-49AD-888D-436DF15996A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{61C268A0-0B40-43CF-8E8E-CC69C606BA37}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01F-49AD-888D-436DF15996A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{D18BF63A-0A84-4D10-B92C-E45099CA5DC8}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01F-49AD-888D-436DF15996A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{EE9AD2B3-B3A5-4279-93B2-287A565500A7}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01F-49AD-888D-436DF15996A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{F303C9A1-144E-4DB1-B163-A31911392FFF}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01F-49AD-888D-436DF15996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c:v>
                </c:pt>
                <c:pt idx="16">
                  <c:v>63.4</c:v>
                </c:pt>
                <c:pt idx="24">
                  <c:v>64.599999999999994</c:v>
                </c:pt>
                <c:pt idx="32">
                  <c:v>66.099999999999994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1F-49AD-888D-436DF15996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{12FBE5FA-0C1C-419A-A5C5-505A6EC2C91E}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01F-49AD-888D-436DF15996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{BF086A73-5204-4ED3-81B2-73EC95FBF592}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1F-49AD-888D-436DF15996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{447B14B4-38C8-45C0-9CF2-0BFA19C58C9F}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1F-49AD-888D-436DF15996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{4D0623C5-4A10-41ED-87C2-0ABCC1519B58}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1F-49AD-888D-436DF15996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{F326103A-25F1-42A8-9C4A-B2C975428F68}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1F-49AD-888D-436DF15996A6}"/>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{2503850A-6397-4B48-8271-1899FFD71027}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01F-49AD-888D-436DF15996A6}"/>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{226E3A73-2AF2-496D-99C0-867C22F558F2}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01F-49AD-888D-436DF15996A6}"/>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{396CF66B-F9D8-4BBE-81C8-1917B0975E59}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01F-49AD-888D-436DF15996A6}"/>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{FE23E5FD-D3B1-4A94-AC2C-4EC1557A2F4F}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01F-49AD-888D-436DF15996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62</c:v>
                </c:pt>
                <c:pt idx="24">
                  <c:v>63.2</c:v>
                </c:pt>
                <c:pt idx="32">
                  <c:v>65.2</c:v>
                </c:pt>
              </c:numCache>
            </c:numRef>
          </c:xVal>
          <c:yVal>
            <c:numRef>
              <c:f>公会計指標分析・財政指標組合せ分析表!$BP$55:$DC$55</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201F-49AD-888D-436DF15996A6}"/>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{9819E040-F04D-4014-BEE9-6B9B3F93C426}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8FE0-4008-B254-E994A39D73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{D7BB60DF-BFE5-4090-8E79-62D369A9E229}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FE0-4008-B254-E994A39D73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{7B7BFCB7-CF79-4807-BB25-A560CF9023F3}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FE0-4008-B254-E994A39D73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{384DAAAF-597E-44F7-A6DD-1373DE7D9B8B}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FE0-4008-B254-E994A39D73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{28DB1586-1A39-45C3-A56D-7172FAB36D5C}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FE0-4008-B254-E994A39D73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{AC04664D-9802-44D3-8C2A-7B6EDC6AEE2E}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8FE0-4008-B254-E994A39D73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{734BC047-564A-4058-9B75-46B05C85090A}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8FE0-4008-B254-E994A39D73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{D603EF95-326E-4994-A024-B3135E833081}</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8FE0-4008-B254-E994A39D73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{4EACB2A8-C61B-4C6C-97F0-A45E7D92EACF}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8FE0-4008-B254-E994A39D73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4.3</c:v>
                </c:pt>
                <c:pt idx="8">
                  <c:v>3</c:v>
                </c:pt>
                <c:pt idx="16">
                  <c:v>1</c:v>
                </c:pt>
                <c:pt idx="24">
                  <c:v>0.3</c:v>
                </c:pt>
                <c:pt idx="32">
                  <c:v>0</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FE0-4008-B254-E994A39D73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{A564C106-1403-4C53-A17C-87B8FDD4AFB7}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8FE0-4008-B254-E994A39D73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{F42E807B-41C2-4B98-8820-E7B09A4E0E8E}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FE0-4008-B254-E994A39D73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{CF984A62-DD41-4D9A-8A4F-417D5D161745}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FE0-4008-B254-E994A39D73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{448C1ECF-D878-4F4A-B0C3-D5D7F4E7BCAF}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FE0-4008-B254-E994A39D73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{1409CE00-C9BD-425D-9ECA-D5AA94C122A0}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FE0-4008-B254-E994A39D7386}"/>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{5377CE01-24C3-4AB1-9E59-BCBB1BEBF50D}</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8FE0-4008-B254-E994A39D73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{5ED51D58-8EA7-4DD7-8287-DBC40E78AC7F}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8FE0-4008-B254-E994A39D73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{8B6EDCF9-F52B-4444-8C5E-BEFCF46DC93B}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8FE0-4008-B254-E994A39D73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{BE477E84-9B30-4AD6-BCC5-3ED42D2CB960}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8FE0-4008-B254-E994A39D73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8.6</c:v>
                </c:pt>
                <c:pt idx="24">
                  <c:v>8.3000000000000007</c:v>
                </c:pt>
                <c:pt idx="32">
                  <c:v>8.4</c:v>
                </c:pt>
              </c:numCache>
            </c:numRef>
          </c:xVal>
          <c:yVal>
            <c:numRef>
              <c:f>公会計指標分析・財政指標組合せ分析表!$BP$77:$DC$77</c:f>
              <c:numCache>
                <c:formatCode>#,##0.0;"▲ "#,##0.0</c:formatCode>
                <c:ptCount val="40"/>
                <c:pt idx="0">
                  <c:v>25.3</c:v>
                </c:pt>
                <c:pt idx="8">
                  <c:v>25.5</c:v>
                </c:pt>
                <c:pt idx="16">
                  <c:v>37.299999999999997</c:v>
                </c:pt>
                <c:pt idx="24">
                  <c:v>25.1</c:v>
                </c:pt>
                <c:pt idx="32">
                  <c:v>17.600000000000001</c:v>
                </c:pt>
              </c:numCache>
            </c:numRef>
          </c:yVal>
          <c:smooth val="0"/>
          <c:extLst>
            <c:ext xmlns:c16="http://schemas.microsoft.com/office/drawing/2014/chart" uri="{C3380CC4-5D6E-409C-BE32-E72D297353CC}">
              <c16:uniqueId val="{00000013-8FE0-4008-B254-E994A39D7386}"/>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444C948A-2C0C-4C92-9D61-C6A7B148B465}"/>
            </a:ext>
          </a:extLst>
        </xdr:cNvPr>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B1741F80-5CFE-47BF-8373-39733277E43F}"/>
            </a:ext>
          </a:extLst>
        </xdr:cNvPr>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C0324ECF-D28A-4A5D-A2D8-C56B9D176C2C}"/>
            </a:ext>
          </a:extLst>
        </xdr:cNvPr>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C7DC51A4-E6B3-4907-90DC-52B9EFA8811A}"/>
            </a:ext>
          </a:extLst>
        </xdr:cNvPr>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4B84995-8222-4289-815C-AA963D7DEAE7}"/>
            </a:ext>
          </a:extLst>
        </xdr:cNvPr>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5589E78-B70F-479A-9AEF-773414E481FA}"/>
            </a:ext>
          </a:extLst>
        </xdr:cNvPr>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E90D1CA-7024-471B-B945-BE00893A1950}"/>
            </a:ext>
          </a:extLst>
        </xdr:cNvPr>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B011FFA6-930A-4B31-8266-CE1D1C7A861F}"/>
            </a:ext>
          </a:extLst>
        </xdr:cNvPr>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69517E00-5CC0-4CB5-9A0A-78429AF15B81}"/>
            </a:ext>
          </a:extLst>
        </xdr:cNvPr>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31D8491-103D-457A-9EED-81EDB0040689}"/>
            </a:ext>
          </a:extLst>
        </xdr:cNvPr>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33A5ED-C346-459D-A3C7-C7629B08F3CA}"/>
            </a:ext>
          </a:extLst>
        </xdr:cNvPr>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A699C95-A8ED-4F4D-B351-9456A6752887}"/>
            </a:ext>
          </a:extLst>
        </xdr:cNvPr>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AF7C5E2C-2CAE-4563-96B1-E120B10358F3}"/>
            </a:ext>
          </a:extLst>
        </xdr:cNvPr>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6EBC09-16AA-47D9-A6C8-A28C78F99E25}"/>
            </a:ext>
          </a:extLst>
        </xdr:cNvPr>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ED92A54-CE99-421F-B728-E60EEFE91945}"/>
            </a:ext>
          </a:extLst>
        </xdr:cNvPr>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A66F08A5-2E47-4C2D-A96C-39BA65C00B21}"/>
            </a:ext>
          </a:extLst>
        </xdr:cNvPr>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A478A6C-3C8A-481D-8827-D3AA2DDE4E1A}"/>
            </a:ext>
          </a:extLst>
        </xdr:cNvPr>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4A6EC98-2932-4E23-B695-C978ADF95480}"/>
            </a:ext>
          </a:extLst>
        </xdr:cNvPr>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89BB70DA-B677-426A-8989-04D240569A4A}"/>
            </a:ext>
          </a:extLst>
        </xdr:cNvPr>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3A474BE4-F196-4CB6-9E68-40D1DEFA26BA}"/>
            </a:ext>
          </a:extLst>
        </xdr:cNvPr>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3144050-FFF9-435C-AAA8-71E7BCC7B2EC}"/>
            </a:ext>
          </a:extLst>
        </xdr:cNvPr>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E528D39-C3D1-4CB3-8B2B-A76F9B503BF0}"/>
            </a:ext>
          </a:extLst>
        </xdr:cNvPr>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0783051-B185-4591-8483-C0307F51708E}"/>
            </a:ext>
          </a:extLst>
        </xdr:cNvPr>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7FC07232-98B6-4952-AACD-AAA836D40415}"/>
            </a:ext>
          </a:extLst>
        </xdr:cNvPr>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6A0EF8FF-3D79-4F9A-A5A8-31E245211782}"/>
            </a:ext>
          </a:extLst>
        </xdr:cNvPr>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1C0E366-005D-4E3E-A946-4A69C6AEDD3C}"/>
            </a:ext>
          </a:extLst>
        </xdr:cNvPr>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A699497A-B313-475C-9D1F-E352DEF31B38}"/>
            </a:ext>
          </a:extLst>
        </xdr:cNvPr>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F53CEF44-2261-4443-BFAC-56AB8CA82F5C}"/>
            </a:ext>
          </a:extLst>
        </xdr:cNvPr>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C604943-68A6-4F16-85CA-506461E38D8F}"/>
            </a:ext>
          </a:extLst>
        </xdr:cNvPr>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36076368-820E-4138-8597-C66386F1F8DD}"/>
            </a:ext>
          </a:extLst>
        </xdr:cNvPr>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2FD3D770-820F-4F97-BF2C-337A7E39C5FA}"/>
            </a:ext>
          </a:extLst>
        </xdr:cNvPr>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138A243A-A991-4C41-B252-6D42D0060F24}"/>
            </a:ext>
          </a:extLst>
        </xdr:cNvPr>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1D8D51D-B031-413D-AE0F-486A9A1131CE}"/>
            </a:ext>
          </a:extLst>
        </xdr:cNvPr>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FD44731-B1D5-4747-8494-9BCDED8B84EE}"/>
            </a:ext>
          </a:extLst>
        </xdr:cNvPr>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6FFE690E-1800-45EA-89D6-A23F913993FA}"/>
            </a:ext>
          </a:extLst>
        </xdr:cNvPr>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BD008DEE-8BAB-46D0-B9D9-D865545556C9}"/>
            </a:ext>
          </a:extLst>
        </xdr:cNvPr>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E84ADA9E-67F7-4D8D-84AA-FFC415D2C785}"/>
            </a:ext>
          </a:extLst>
        </xdr:cNvPr>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377E5C-1436-47A3-9080-545C8AEA1F49}"/>
            </a:ext>
          </a:extLst>
        </xdr:cNvPr>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9CECCAA-2041-4246-94D2-B4984FFAE558}"/>
            </a:ext>
          </a:extLst>
        </xdr:cNvPr>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9010B7E2-BE17-4036-9A96-A57AEB587680}"/>
            </a:ext>
          </a:extLst>
        </xdr:cNvPr>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610C71F9-9F3F-46EE-83B3-E97653F422AC}"/>
            </a:ext>
          </a:extLst>
        </xdr:cNvPr>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882C22D-971B-475F-9714-88520CB29611}"/>
            </a:ext>
          </a:extLst>
        </xdr:cNvPr>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562DAB6-AA2B-431C-85FF-FA172F370B8B}"/>
            </a:ext>
          </a:extLst>
        </xdr:cNvPr>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F3879AC8-84F6-401B-B824-AB04D5B6051D}"/>
            </a:ext>
          </a:extLst>
        </xdr:cNvPr>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48CBA6E-8F38-4F5D-BC3A-8D18987013EC}"/>
            </a:ext>
          </a:extLst>
        </xdr:cNvPr>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4B5A702-6542-4081-AB9B-52BBC89F9B45}"/>
            </a:ext>
          </a:extLst>
        </xdr:cNvPr>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DE6091E7-FE5F-4677-B0B4-9C911EE16448}"/>
            </a:ext>
          </a:extLst>
        </xdr:cNvPr>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令和４年度の財政力指数は類似団体平均の</a:t>
          </a:r>
          <a:r>
            <a:rPr kumimoji="1" lang="en-US" altLang="ja-JP" sz="1100">
              <a:solidFill>
                <a:schemeClr val="dk1"/>
              </a:solidFill>
              <a:effectLst/>
              <a:latin typeface="+mn-lt"/>
              <a:ea typeface="+mn-ea"/>
              <a:cs typeface="+mn-cs"/>
            </a:rPr>
            <a:t>0.55</a:t>
          </a:r>
          <a:r>
            <a:rPr kumimoji="1" lang="ja-JP" altLang="ja-JP" sz="1100">
              <a:solidFill>
                <a:schemeClr val="dk1"/>
              </a:solidFill>
              <a:effectLst/>
              <a:latin typeface="+mn-lt"/>
              <a:ea typeface="+mn-ea"/>
              <a:cs typeface="+mn-cs"/>
            </a:rPr>
            <a:t>を大きく下回った</a:t>
          </a:r>
          <a:r>
            <a:rPr kumimoji="1" lang="en-US" altLang="ja-JP" sz="1100">
              <a:solidFill>
                <a:schemeClr val="dk1"/>
              </a:solidFill>
              <a:effectLst/>
              <a:latin typeface="+mn-lt"/>
              <a:ea typeface="+mn-ea"/>
              <a:cs typeface="+mn-cs"/>
            </a:rPr>
            <a:t>0.45</a:t>
          </a:r>
          <a:r>
            <a:rPr kumimoji="1" lang="ja-JP" altLang="ja-JP" sz="1100">
              <a:solidFill>
                <a:schemeClr val="dk1"/>
              </a:solidFill>
              <a:effectLst/>
              <a:latin typeface="+mn-lt"/>
              <a:ea typeface="+mn-ea"/>
              <a:cs typeface="+mn-cs"/>
            </a:rPr>
            <a:t>となっている。市税収入においては前年度比</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％の増となったものの、当市の規模には未だ施設が多い状況で、思うような歳出削減ができなかったことが大きな要因である。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今後は、施設の統合や地元への払い下げを行いスリム化を進め歳出削減に努めるのはもちろんのこと、これまで以上に企業誘致や移住定住政策に力を入れ、市税収入の確保に努め、財政力の向上を図る。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6CAFF1-BC33-47B3-ACBD-2D45B7FA94A0}"/>
            </a:ext>
          </a:extLst>
        </xdr:cNvPr>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73BDBE6-7EAC-4427-BDB0-4B90BB1FE19C}"/>
            </a:ext>
          </a:extLst>
        </xdr:cNvPr>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7DD17B93-92E1-4154-920F-ECA396537E2F}"/>
            </a:ext>
          </a:extLst>
        </xdr:cNvPr>
        <xdr:cNvCxnSpPr/>
      </xdr:nvCxnSpPr>
      <xdr:spPr>
        <a:xfrm>
          <a:off x="7048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77AC50E1-C065-4CC8-867E-F1BB22EDDF6D}"/>
            </a:ext>
          </a:extLst>
        </xdr:cNvPr>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E9FCE5F0-5B4D-4421-A5AE-BB8995F2D9EA}"/>
            </a:ext>
          </a:extLst>
        </xdr:cNvPr>
        <xdr:cNvCxnSpPr/>
      </xdr:nvCxnSpPr>
      <xdr:spPr>
        <a:xfrm>
          <a:off x="7048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FE89FE50-3E45-4E5D-BEDB-A33F224D450E}"/>
            </a:ext>
          </a:extLst>
        </xdr:cNvPr>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62974A5B-4EF7-403C-9C4A-5CA37E5CAEDB}"/>
            </a:ext>
          </a:extLst>
        </xdr:cNvPr>
        <xdr:cNvCxnSpPr/>
      </xdr:nvCxnSpPr>
      <xdr:spPr>
        <a:xfrm>
          <a:off x="7048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D4E9C1D-CF7B-4C95-B8CC-1DA99A4CEF46}"/>
            </a:ext>
          </a:extLst>
        </xdr:cNvPr>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E83E62CC-883A-473C-8176-39E1CBEF6A0F}"/>
            </a:ext>
          </a:extLst>
        </xdr:cNvPr>
        <xdr:cNvCxnSpPr/>
      </xdr:nvCxnSpPr>
      <xdr:spPr>
        <a:xfrm>
          <a:off x="7048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D691B61D-F6D4-4E1D-BE35-7D779D92451D}"/>
            </a:ext>
          </a:extLst>
        </xdr:cNvPr>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2B8A292-63AE-462C-993D-1E623C034CB4}"/>
            </a:ext>
          </a:extLst>
        </xdr:cNvPr>
        <xdr:cNvCxnSpPr/>
      </xdr:nvCxnSpPr>
      <xdr:spPr>
        <a:xfrm>
          <a:off x="7048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5AF835B-67AB-4003-9E10-649268A84AD0}"/>
            </a:ext>
          </a:extLst>
        </xdr:cNvPr>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8B77D888-A8D9-46C6-A033-F1C9DECCC094}"/>
            </a:ext>
          </a:extLst>
        </xdr:cNvPr>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D1F32169-9148-4601-85E7-89684EECD817}"/>
            </a:ext>
          </a:extLst>
        </xdr:cNvPr>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B52C74F0-8BE8-4FC7-89B7-3B804C0BFB09}"/>
            </a:ext>
          </a:extLst>
        </xdr:cNvPr>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D2804C07-4B90-404C-A12F-68F97DF492EC}"/>
            </a:ext>
          </a:extLst>
        </xdr:cNvPr>
        <xdr:cNvCxnSpPr/>
      </xdr:nvCxnSpPr>
      <xdr:spPr>
        <a:xfrm flipV="1">
          <a:off x="4514850" y="6043507"/>
          <a:ext cx="0" cy="13972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3C353D1-A098-47B7-9CB7-9A4054611855}"/>
            </a:ext>
          </a:extLst>
        </xdr:cNvPr>
        <xdr:cNvSpPr txBox="1"/>
      </xdr:nvSpPr>
      <xdr:spPr>
        <a:xfrm>
          <a:off x="4584700" y="741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AF43B466-6CBA-4D4A-8268-49708E9F8F8F}"/>
            </a:ext>
          </a:extLst>
        </xdr:cNvPr>
        <xdr:cNvCxnSpPr/>
      </xdr:nvCxnSpPr>
      <xdr:spPr>
        <a:xfrm>
          <a:off x="4425950" y="74407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CB5BE46A-5FFB-4969-A2B1-674EFA9F350F}"/>
            </a:ext>
          </a:extLst>
        </xdr:cNvPr>
        <xdr:cNvSpPr txBox="1"/>
      </xdr:nvSpPr>
      <xdr:spPr>
        <a:xfrm>
          <a:off x="4584700" y="579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995107CF-A117-4022-BFC0-A450622A604F}"/>
            </a:ext>
          </a:extLst>
        </xdr:cNvPr>
        <xdr:cNvCxnSpPr/>
      </xdr:nvCxnSpPr>
      <xdr:spPr>
        <a:xfrm>
          <a:off x="4425950" y="6043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85725</xdr:rowOff>
    </xdr:from>
    <xdr:to>
      <xdr:col>23</xdr:col>
      <xdr:colOff>133350</xdr:colOff>
      <xdr:row>42</xdr:row>
      <xdr:rowOff>85725</xdr:rowOff>
    </xdr:to>
    <xdr:cxnSp macro="">
      <xdr:nvCxnSpPr>
        <xdr:cNvPr id="69" name="直線コネクタ 68">
          <a:extLst>
            <a:ext uri="{FF2B5EF4-FFF2-40B4-BE49-F238E27FC236}">
              <a16:creationId xmlns:a16="http://schemas.microsoft.com/office/drawing/2014/main" id="{955CD497-75BF-428A-BF6A-5C5592DD77EE}"/>
            </a:ext>
          </a:extLst>
        </xdr:cNvPr>
        <xdr:cNvCxnSpPr/>
      </xdr:nvCxnSpPr>
      <xdr:spPr>
        <a:xfrm>
          <a:off x="3752850" y="712660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37D30514-3D4B-45FB-8D44-37AD58AA7F75}"/>
            </a:ext>
          </a:extLst>
        </xdr:cNvPr>
        <xdr:cNvSpPr txBox="1"/>
      </xdr:nvSpPr>
      <xdr:spPr>
        <a:xfrm>
          <a:off x="4584700" y="672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A2D69D30-0F2D-4A31-89C2-2B92DFCE17DE}"/>
            </a:ext>
          </a:extLst>
        </xdr:cNvPr>
        <xdr:cNvSpPr/>
      </xdr:nvSpPr>
      <xdr:spPr>
        <a:xfrm>
          <a:off x="4464050" y="687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a16="http://schemas.microsoft.com/office/drawing/2014/main" id="{1A0F8424-748F-4525-ABEE-F0DD3B0E94D6}"/>
            </a:ext>
          </a:extLst>
        </xdr:cNvPr>
        <xdr:cNvCxnSpPr/>
      </xdr:nvCxnSpPr>
      <xdr:spPr>
        <a:xfrm>
          <a:off x="2940050" y="7106497"/>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5B1EA4D9-9931-4D34-BA33-027E38372528}"/>
            </a:ext>
          </a:extLst>
        </xdr:cNvPr>
        <xdr:cNvSpPr/>
      </xdr:nvSpPr>
      <xdr:spPr>
        <a:xfrm>
          <a:off x="3702050" y="68622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4757EC0B-6E63-48FE-82D1-2786F144A9E6}"/>
            </a:ext>
          </a:extLst>
        </xdr:cNvPr>
        <xdr:cNvSpPr txBox="1"/>
      </xdr:nvSpPr>
      <xdr:spPr>
        <a:xfrm>
          <a:off x="3409950" y="6634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a:extLst>
            <a:ext uri="{FF2B5EF4-FFF2-40B4-BE49-F238E27FC236}">
              <a16:creationId xmlns:a16="http://schemas.microsoft.com/office/drawing/2014/main" id="{C10401E8-3303-40AD-9A11-800E347E1D82}"/>
            </a:ext>
          </a:extLst>
        </xdr:cNvPr>
        <xdr:cNvCxnSpPr/>
      </xdr:nvCxnSpPr>
      <xdr:spPr>
        <a:xfrm>
          <a:off x="2127250" y="7106497"/>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2B344277-76D4-4002-9A9D-028E75BA7E63}"/>
            </a:ext>
          </a:extLst>
        </xdr:cNvPr>
        <xdr:cNvSpPr/>
      </xdr:nvSpPr>
      <xdr:spPr>
        <a:xfrm>
          <a:off x="2889250" y="6842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BC9C7549-F66E-4E39-87BC-D3735C20F53D}"/>
            </a:ext>
          </a:extLst>
        </xdr:cNvPr>
        <xdr:cNvSpPr txBox="1"/>
      </xdr:nvSpPr>
      <xdr:spPr>
        <a:xfrm>
          <a:off x="2597150" y="661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FABFA947-F568-40FE-A335-DAFC0E438840}"/>
            </a:ext>
          </a:extLst>
        </xdr:cNvPr>
        <xdr:cNvCxnSpPr/>
      </xdr:nvCxnSpPr>
      <xdr:spPr>
        <a:xfrm>
          <a:off x="1333500" y="710649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157692</xdr:rowOff>
    </xdr:from>
    <xdr:to>
      <xdr:col>11</xdr:col>
      <xdr:colOff>82550</xdr:colOff>
      <xdr:row>39</xdr:row>
      <xdr:rowOff>87842</xdr:rowOff>
    </xdr:to>
    <xdr:sp macro="" textlink="">
      <xdr:nvSpPr>
        <xdr:cNvPr id="79" name="フローチャート: 判断 78">
          <a:extLst>
            <a:ext uri="{FF2B5EF4-FFF2-40B4-BE49-F238E27FC236}">
              <a16:creationId xmlns:a16="http://schemas.microsoft.com/office/drawing/2014/main" id="{BF40091B-DFC6-4AAA-9F0F-E3828641C7E2}"/>
            </a:ext>
          </a:extLst>
        </xdr:cNvPr>
        <xdr:cNvSpPr/>
      </xdr:nvSpPr>
      <xdr:spPr>
        <a:xfrm>
          <a:off x="2095500" y="6528012"/>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98019</xdr:rowOff>
    </xdr:from>
    <xdr:ext cx="762000" cy="259045"/>
    <xdr:sp macro="" textlink="">
      <xdr:nvSpPr>
        <xdr:cNvPr id="80" name="テキスト ボックス 79">
          <a:extLst>
            <a:ext uri="{FF2B5EF4-FFF2-40B4-BE49-F238E27FC236}">
              <a16:creationId xmlns:a16="http://schemas.microsoft.com/office/drawing/2014/main" id="{ED45A84A-7C51-410D-9556-0F5EF6D6380A}"/>
            </a:ext>
          </a:extLst>
        </xdr:cNvPr>
        <xdr:cNvSpPr txBox="1"/>
      </xdr:nvSpPr>
      <xdr:spPr>
        <a:xfrm>
          <a:off x="1784350" y="6300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60C894F3-B039-48FF-9FBF-1E7902D1D339}"/>
            </a:ext>
          </a:extLst>
        </xdr:cNvPr>
        <xdr:cNvSpPr/>
      </xdr:nvSpPr>
      <xdr:spPr>
        <a:xfrm>
          <a:off x="12827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A5A8B52B-CBC9-4485-8C94-F458EE5C6316}"/>
            </a:ext>
          </a:extLst>
        </xdr:cNvPr>
        <xdr:cNvSpPr txBox="1"/>
      </xdr:nvSpPr>
      <xdr:spPr>
        <a:xfrm>
          <a:off x="971550" y="62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5F3DFF2F-1589-4544-AD51-D5B6C64C75CD}"/>
            </a:ext>
          </a:extLst>
        </xdr:cNvPr>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3AA11AF-21A3-405D-8C59-9EA5C4E2D1C3}"/>
            </a:ext>
          </a:extLst>
        </xdr:cNvPr>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9739CFE-F2FA-425D-BE73-76129DEE8816}"/>
            </a:ext>
          </a:extLst>
        </xdr:cNvPr>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B91EAE81-E3CB-485D-AA52-594AEBC32948}"/>
            </a:ext>
          </a:extLst>
        </xdr:cNvPr>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6CB9585-8FD0-4CE0-A926-DCF3E48F7FC0}"/>
            </a:ext>
          </a:extLst>
        </xdr:cNvPr>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a16="http://schemas.microsoft.com/office/drawing/2014/main" id="{223E6D89-F6C0-4485-8626-B11E720065F1}"/>
            </a:ext>
          </a:extLst>
        </xdr:cNvPr>
        <xdr:cNvSpPr/>
      </xdr:nvSpPr>
      <xdr:spPr>
        <a:xfrm>
          <a:off x="44640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a16="http://schemas.microsoft.com/office/drawing/2014/main" id="{A746E305-F617-429C-BAE1-BC705A7B3645}"/>
            </a:ext>
          </a:extLst>
        </xdr:cNvPr>
        <xdr:cNvSpPr txBox="1"/>
      </xdr:nvSpPr>
      <xdr:spPr>
        <a:xfrm>
          <a:off x="4584700" y="704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34925</xdr:rowOff>
    </xdr:from>
    <xdr:to>
      <xdr:col>19</xdr:col>
      <xdr:colOff>184150</xdr:colOff>
      <xdr:row>42</xdr:row>
      <xdr:rowOff>136525</xdr:rowOff>
    </xdr:to>
    <xdr:sp macro="" textlink="">
      <xdr:nvSpPr>
        <xdr:cNvPr id="90" name="楕円 89">
          <a:extLst>
            <a:ext uri="{FF2B5EF4-FFF2-40B4-BE49-F238E27FC236}">
              <a16:creationId xmlns:a16="http://schemas.microsoft.com/office/drawing/2014/main" id="{90C43769-1759-4A4A-8FAF-CC2284BB48A7}"/>
            </a:ext>
          </a:extLst>
        </xdr:cNvPr>
        <xdr:cNvSpPr/>
      </xdr:nvSpPr>
      <xdr:spPr>
        <a:xfrm>
          <a:off x="3702050" y="707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121302</xdr:rowOff>
    </xdr:from>
    <xdr:ext cx="736600" cy="259045"/>
    <xdr:sp macro="" textlink="">
      <xdr:nvSpPr>
        <xdr:cNvPr id="91" name="テキスト ボックス 90">
          <a:extLst>
            <a:ext uri="{FF2B5EF4-FFF2-40B4-BE49-F238E27FC236}">
              <a16:creationId xmlns:a16="http://schemas.microsoft.com/office/drawing/2014/main" id="{BF7C1D5E-E17A-4E95-816C-3ACC8ADB8F33}"/>
            </a:ext>
          </a:extLst>
        </xdr:cNvPr>
        <xdr:cNvSpPr txBox="1"/>
      </xdr:nvSpPr>
      <xdr:spPr>
        <a:xfrm>
          <a:off x="3409950" y="7162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DA55BCA-2800-429C-8613-A7FC0715C67F}"/>
            </a:ext>
          </a:extLst>
        </xdr:cNvPr>
        <xdr:cNvSpPr/>
      </xdr:nvSpPr>
      <xdr:spPr>
        <a:xfrm>
          <a:off x="2889250" y="705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35E1FF93-DE52-4408-BFD3-A588208ECE8B}"/>
            </a:ext>
          </a:extLst>
        </xdr:cNvPr>
        <xdr:cNvSpPr txBox="1"/>
      </xdr:nvSpPr>
      <xdr:spPr>
        <a:xfrm>
          <a:off x="25971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a:extLst>
            <a:ext uri="{FF2B5EF4-FFF2-40B4-BE49-F238E27FC236}">
              <a16:creationId xmlns:a16="http://schemas.microsoft.com/office/drawing/2014/main" id="{F1089595-795A-4B22-B8C1-C0EF39528584}"/>
            </a:ext>
          </a:extLst>
        </xdr:cNvPr>
        <xdr:cNvSpPr/>
      </xdr:nvSpPr>
      <xdr:spPr>
        <a:xfrm>
          <a:off x="2095500" y="7055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95" name="テキスト ボックス 94">
          <a:extLst>
            <a:ext uri="{FF2B5EF4-FFF2-40B4-BE49-F238E27FC236}">
              <a16:creationId xmlns:a16="http://schemas.microsoft.com/office/drawing/2014/main" id="{91974FEE-F2E7-4ECF-A6A9-DA84C1266A77}"/>
            </a:ext>
          </a:extLst>
        </xdr:cNvPr>
        <xdr:cNvSpPr txBox="1"/>
      </xdr:nvSpPr>
      <xdr:spPr>
        <a:xfrm>
          <a:off x="17843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7D4468FB-9E8A-498A-BC9D-F16C654C3955}"/>
            </a:ext>
          </a:extLst>
        </xdr:cNvPr>
        <xdr:cNvSpPr/>
      </xdr:nvSpPr>
      <xdr:spPr>
        <a:xfrm>
          <a:off x="1282700" y="7055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101194</xdr:rowOff>
    </xdr:from>
    <xdr:ext cx="762000" cy="259045"/>
    <xdr:sp macro="" textlink="">
      <xdr:nvSpPr>
        <xdr:cNvPr id="97" name="テキスト ボックス 96">
          <a:extLst>
            <a:ext uri="{FF2B5EF4-FFF2-40B4-BE49-F238E27FC236}">
              <a16:creationId xmlns:a16="http://schemas.microsoft.com/office/drawing/2014/main" id="{A7CA413C-249B-488A-87D1-531E261F1E0D}"/>
            </a:ext>
          </a:extLst>
        </xdr:cNvPr>
        <xdr:cNvSpPr txBox="1"/>
      </xdr:nvSpPr>
      <xdr:spPr>
        <a:xfrm>
          <a:off x="971550" y="7142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20B9CB0C-7CA8-480E-B5C4-D8BC5DD1B576}"/>
            </a:ext>
          </a:extLst>
        </xdr:cNvPr>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757AD251-2418-41C8-9F53-B5CCEC432B7B}"/>
            </a:ext>
          </a:extLst>
        </xdr:cNvPr>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30538DCB-0757-47DF-8FC0-1E8CB73460C9}"/>
            </a:ext>
          </a:extLst>
        </xdr:cNvPr>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3DA2653C-A74F-44C0-AF39-215EAB89380D}"/>
            </a:ext>
          </a:extLst>
        </xdr:cNvPr>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9578173A-E0A4-4C3A-A4E0-AF486601C0A3}"/>
            </a:ext>
          </a:extLst>
        </xdr:cNvPr>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6A3DC9A9-803F-4E3F-BE38-BC4917F06485}"/>
            </a:ext>
          </a:extLst>
        </xdr:cNvPr>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1A96D5FE-8F2C-467D-AF3A-BCA8B729E280}"/>
            </a:ext>
          </a:extLst>
        </xdr:cNvPr>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3361C247-D5FB-4169-81E0-74F1494DBB03}"/>
            </a:ext>
          </a:extLst>
        </xdr:cNvPr>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A290111B-8D10-4AD8-95E1-CCD8AA8C3D8F}"/>
            </a:ext>
          </a:extLst>
        </xdr:cNvPr>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545095FE-7C0B-45BA-896D-D6B44981CD91}"/>
            </a:ext>
          </a:extLst>
        </xdr:cNvPr>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AAD7F654-CEA6-45FA-B76A-CA34FDB8BD78}"/>
            </a:ext>
          </a:extLst>
        </xdr:cNvPr>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B86ECA8E-87A6-4423-95DE-67F769DA6E5A}"/>
            </a:ext>
          </a:extLst>
        </xdr:cNvPr>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ACF3954A-931C-41A6-946A-DFDAE9EC5F7A}"/>
            </a:ext>
          </a:extLst>
        </xdr:cNvPr>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令和４年度は、類似団体平均と比較すると低くなったが、前年度より</a:t>
          </a:r>
          <a:r>
            <a:rPr kumimoji="1" lang="en-US" altLang="ja-JP" sz="1100" baseline="0">
              <a:solidFill>
                <a:schemeClr val="dk1"/>
              </a:solidFill>
              <a:effectLst/>
              <a:latin typeface="+mn-lt"/>
              <a:ea typeface="+mn-ea"/>
              <a:cs typeface="+mn-cs"/>
            </a:rPr>
            <a:t>5.9</a:t>
          </a:r>
          <a:r>
            <a:rPr kumimoji="1" lang="ja-JP" altLang="ja-JP" sz="1100" baseline="0">
              <a:solidFill>
                <a:schemeClr val="dk1"/>
              </a:solidFill>
              <a:effectLst/>
              <a:latin typeface="+mn-lt"/>
              <a:ea typeface="+mn-ea"/>
              <a:cs typeface="+mn-cs"/>
            </a:rPr>
            <a:t>ポイント上がった。</a:t>
          </a:r>
          <a:endParaRPr lang="ja-JP" altLang="ja-JP" sz="1400">
            <a:effectLst/>
          </a:endParaRPr>
        </a:p>
        <a:p>
          <a:r>
            <a:rPr kumimoji="1" lang="ja-JP" altLang="ja-JP" sz="1100" baseline="0">
              <a:solidFill>
                <a:schemeClr val="dk1"/>
              </a:solidFill>
              <a:effectLst/>
              <a:latin typeface="+mn-lt"/>
              <a:ea typeface="+mn-ea"/>
              <a:cs typeface="+mn-cs"/>
            </a:rPr>
            <a:t>　分母となる経常一般財源総額等は、主に地方税が増加した一方、地方交付税、地方特例交付金、臨時財政対策債等も減少したことで比率は増加した。</a:t>
          </a:r>
          <a:endParaRPr lang="ja-JP" altLang="ja-JP" sz="1400">
            <a:effectLst/>
          </a:endParaRPr>
        </a:p>
        <a:p>
          <a:r>
            <a:rPr kumimoji="1" lang="ja-JP" altLang="ja-JP" sz="1100" baseline="0">
              <a:solidFill>
                <a:schemeClr val="dk1"/>
              </a:solidFill>
              <a:effectLst/>
              <a:latin typeface="+mn-lt"/>
              <a:ea typeface="+mn-ea"/>
              <a:cs typeface="+mn-cs"/>
            </a:rPr>
            <a:t>　今後も、職員の適正配置、施設の統廃合などを実施し義務的経費の削減に努めるとともに、特別会計･公営企業会計も含めた事業の見直しに努める。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7831A869-4637-47D8-A0D9-9FA74EEAF14E}"/>
            </a:ext>
          </a:extLst>
        </xdr:cNvPr>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361A629F-DEEB-4731-BA2A-A2E8AFCF4D35}"/>
            </a:ext>
          </a:extLst>
        </xdr:cNvPr>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7051A27-9C2B-4090-B878-D74D74C01D1A}"/>
            </a:ext>
          </a:extLst>
        </xdr:cNvPr>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BCEFE518-2A95-4B9B-A889-1B74D7A4C0C3}"/>
            </a:ext>
          </a:extLst>
        </xdr:cNvPr>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57E295E1-D8E9-4F52-9EB0-DF3837F67A89}"/>
            </a:ext>
          </a:extLst>
        </xdr:cNvPr>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1978B38B-3249-4261-B384-2E418358CB77}"/>
            </a:ext>
          </a:extLst>
        </xdr:cNvPr>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49673D01-A7D0-40A0-88BC-0D31745AC4FB}"/>
            </a:ext>
          </a:extLst>
        </xdr:cNvPr>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BBA94C74-01F3-400A-980F-7F754E975F56}"/>
            </a:ext>
          </a:extLst>
        </xdr:cNvPr>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957E081C-D092-4354-9339-AAEB5B49475A}"/>
            </a:ext>
          </a:extLst>
        </xdr:cNvPr>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AB5F31BE-F534-435D-9667-3E1FAD5C3137}"/>
            </a:ext>
          </a:extLst>
        </xdr:cNvPr>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E4731C14-01E6-45ED-A64B-38227725AFDB}"/>
            </a:ext>
          </a:extLst>
        </xdr:cNvPr>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7923B46A-5AD4-46B1-8225-5995FB786E39}"/>
            </a:ext>
          </a:extLst>
        </xdr:cNvPr>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1B1C9C4B-4512-41EF-88DB-D3FF30F575B3}"/>
            </a:ext>
          </a:extLst>
        </xdr:cNvPr>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8B19A5F9-E00E-474E-8E67-EBE35789F42C}"/>
            </a:ext>
          </a:extLst>
        </xdr:cNvPr>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A49FA908-DB51-4933-9F02-5B064E7BDD7B}"/>
            </a:ext>
          </a:extLst>
        </xdr:cNvPr>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2D3FE63-E0CE-4A67-BEC1-33D27DBC9CD3}"/>
            </a:ext>
          </a:extLst>
        </xdr:cNvPr>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8FDCFF6B-0627-4F00-A7C2-6A70CB124360}"/>
            </a:ext>
          </a:extLst>
        </xdr:cNvPr>
        <xdr:cNvCxnSpPr/>
      </xdr:nvCxnSpPr>
      <xdr:spPr>
        <a:xfrm flipV="1">
          <a:off x="4514850" y="9769687"/>
          <a:ext cx="0" cy="1526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750AE7E3-F635-4537-B34C-941D20780F1A}"/>
            </a:ext>
          </a:extLst>
        </xdr:cNvPr>
        <xdr:cNvSpPr txBox="1"/>
      </xdr:nvSpPr>
      <xdr:spPr>
        <a:xfrm>
          <a:off x="4584700" y="1126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637F7E41-1612-4F9C-97BC-AF69A1E507B6}"/>
            </a:ext>
          </a:extLst>
        </xdr:cNvPr>
        <xdr:cNvCxnSpPr/>
      </xdr:nvCxnSpPr>
      <xdr:spPr>
        <a:xfrm>
          <a:off x="4425950" y="1129580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852BAD22-A450-468E-B17F-AE68E3572B60}"/>
            </a:ext>
          </a:extLst>
        </xdr:cNvPr>
        <xdr:cNvSpPr txBox="1"/>
      </xdr:nvSpPr>
      <xdr:spPr>
        <a:xfrm>
          <a:off x="4584700" y="9520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B22D767D-F141-45ED-BC33-AFCA19BB9DAA}"/>
            </a:ext>
          </a:extLst>
        </xdr:cNvPr>
        <xdr:cNvCxnSpPr/>
      </xdr:nvCxnSpPr>
      <xdr:spPr>
        <a:xfrm>
          <a:off x="4425950" y="9769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167217</xdr:rowOff>
    </xdr:from>
    <xdr:to>
      <xdr:col>23</xdr:col>
      <xdr:colOff>133350</xdr:colOff>
      <xdr:row>61</xdr:row>
      <xdr:rowOff>127423</xdr:rowOff>
    </xdr:to>
    <xdr:cxnSp macro="">
      <xdr:nvCxnSpPr>
        <xdr:cNvPr id="132" name="直線コネクタ 131">
          <a:extLst>
            <a:ext uri="{FF2B5EF4-FFF2-40B4-BE49-F238E27FC236}">
              <a16:creationId xmlns:a16="http://schemas.microsoft.com/office/drawing/2014/main" id="{330AF355-CA45-489B-94B8-89CF85204ED1}"/>
            </a:ext>
          </a:extLst>
        </xdr:cNvPr>
        <xdr:cNvCxnSpPr/>
      </xdr:nvCxnSpPr>
      <xdr:spPr>
        <a:xfrm>
          <a:off x="3752850" y="9890337"/>
          <a:ext cx="762000" cy="46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5D14FF89-3C71-461B-A20A-33B7229E2DF4}"/>
            </a:ext>
          </a:extLst>
        </xdr:cNvPr>
        <xdr:cNvSpPr txBox="1"/>
      </xdr:nvSpPr>
      <xdr:spPr>
        <a:xfrm>
          <a:off x="4584700" y="10528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E2879539-72A5-4867-9BDC-D580EEFC3076}"/>
            </a:ext>
          </a:extLst>
        </xdr:cNvPr>
        <xdr:cNvSpPr/>
      </xdr:nvSpPr>
      <xdr:spPr>
        <a:xfrm>
          <a:off x="4464050" y="10556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167217</xdr:rowOff>
    </xdr:from>
    <xdr:to>
      <xdr:col>19</xdr:col>
      <xdr:colOff>133350</xdr:colOff>
      <xdr:row>61</xdr:row>
      <xdr:rowOff>46990</xdr:rowOff>
    </xdr:to>
    <xdr:cxnSp macro="">
      <xdr:nvCxnSpPr>
        <xdr:cNvPr id="135" name="直線コネクタ 134">
          <a:extLst>
            <a:ext uri="{FF2B5EF4-FFF2-40B4-BE49-F238E27FC236}">
              <a16:creationId xmlns:a16="http://schemas.microsoft.com/office/drawing/2014/main" id="{FB8D87D4-27FC-4A21-B012-E39B4E171D18}"/>
            </a:ext>
          </a:extLst>
        </xdr:cNvPr>
        <xdr:cNvCxnSpPr/>
      </xdr:nvCxnSpPr>
      <xdr:spPr>
        <a:xfrm flipV="1">
          <a:off x="2940050" y="9890337"/>
          <a:ext cx="812800" cy="38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D671E812-9887-4A4C-8020-0333509A4D9B}"/>
            </a:ext>
          </a:extLst>
        </xdr:cNvPr>
        <xdr:cNvSpPr/>
      </xdr:nvSpPr>
      <xdr:spPr>
        <a:xfrm>
          <a:off x="370205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337005F1-8335-4EFC-A599-217769235D8F}"/>
            </a:ext>
          </a:extLst>
        </xdr:cNvPr>
        <xdr:cNvSpPr txBox="1"/>
      </xdr:nvSpPr>
      <xdr:spPr>
        <a:xfrm>
          <a:off x="3409950" y="10356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6773</xdr:rowOff>
    </xdr:from>
    <xdr:to>
      <xdr:col>15</xdr:col>
      <xdr:colOff>82550</xdr:colOff>
      <xdr:row>61</xdr:row>
      <xdr:rowOff>46990</xdr:rowOff>
    </xdr:to>
    <xdr:cxnSp macro="">
      <xdr:nvCxnSpPr>
        <xdr:cNvPr id="138" name="直線コネクタ 137">
          <a:extLst>
            <a:ext uri="{FF2B5EF4-FFF2-40B4-BE49-F238E27FC236}">
              <a16:creationId xmlns:a16="http://schemas.microsoft.com/office/drawing/2014/main" id="{BA39C2B1-6E76-42BC-9B6E-43D340BCDC7E}"/>
            </a:ext>
          </a:extLst>
        </xdr:cNvPr>
        <xdr:cNvCxnSpPr/>
      </xdr:nvCxnSpPr>
      <xdr:spPr>
        <a:xfrm>
          <a:off x="2127250" y="10232813"/>
          <a:ext cx="8128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9AB37939-9015-41BE-B7DA-BAA67B72694C}"/>
            </a:ext>
          </a:extLst>
        </xdr:cNvPr>
        <xdr:cNvSpPr/>
      </xdr:nvSpPr>
      <xdr:spPr>
        <a:xfrm>
          <a:off x="2889250" y="1060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2C17731F-DB10-4221-B345-746DED7CC90C}"/>
            </a:ext>
          </a:extLst>
        </xdr:cNvPr>
        <xdr:cNvSpPr txBox="1"/>
      </xdr:nvSpPr>
      <xdr:spPr>
        <a:xfrm>
          <a:off x="2597150" y="10695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49530</xdr:rowOff>
    </xdr:from>
    <xdr:to>
      <xdr:col>11</xdr:col>
      <xdr:colOff>31750</xdr:colOff>
      <xdr:row>61</xdr:row>
      <xdr:rowOff>6773</xdr:rowOff>
    </xdr:to>
    <xdr:cxnSp macro="">
      <xdr:nvCxnSpPr>
        <xdr:cNvPr id="141" name="直線コネクタ 140">
          <a:extLst>
            <a:ext uri="{FF2B5EF4-FFF2-40B4-BE49-F238E27FC236}">
              <a16:creationId xmlns:a16="http://schemas.microsoft.com/office/drawing/2014/main" id="{7F4A4194-7190-48D6-9CFB-04ED479FFA8F}"/>
            </a:ext>
          </a:extLst>
        </xdr:cNvPr>
        <xdr:cNvCxnSpPr/>
      </xdr:nvCxnSpPr>
      <xdr:spPr>
        <a:xfrm>
          <a:off x="1333500" y="10107930"/>
          <a:ext cx="79375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103717</xdr:rowOff>
    </xdr:from>
    <xdr:to>
      <xdr:col>11</xdr:col>
      <xdr:colOff>82550</xdr:colOff>
      <xdr:row>64</xdr:row>
      <xdr:rowOff>33867</xdr:rowOff>
    </xdr:to>
    <xdr:sp macro="" textlink="">
      <xdr:nvSpPr>
        <xdr:cNvPr id="142" name="フローチャート: 判断 141">
          <a:extLst>
            <a:ext uri="{FF2B5EF4-FFF2-40B4-BE49-F238E27FC236}">
              <a16:creationId xmlns:a16="http://schemas.microsoft.com/office/drawing/2014/main" id="{DF7C28A9-D359-4CF0-864B-50641C429379}"/>
            </a:ext>
          </a:extLst>
        </xdr:cNvPr>
        <xdr:cNvSpPr/>
      </xdr:nvSpPr>
      <xdr:spPr>
        <a:xfrm>
          <a:off x="2095500" y="106650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43" name="テキスト ボックス 142">
          <a:extLst>
            <a:ext uri="{FF2B5EF4-FFF2-40B4-BE49-F238E27FC236}">
              <a16:creationId xmlns:a16="http://schemas.microsoft.com/office/drawing/2014/main" id="{C11E095F-499C-4DC4-926B-3377AF2A09F8}"/>
            </a:ext>
          </a:extLst>
        </xdr:cNvPr>
        <xdr:cNvSpPr txBox="1"/>
      </xdr:nvSpPr>
      <xdr:spPr>
        <a:xfrm>
          <a:off x="1784350" y="10747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55456</xdr:rowOff>
    </xdr:from>
    <xdr:to>
      <xdr:col>7</xdr:col>
      <xdr:colOff>31750</xdr:colOff>
      <xdr:row>63</xdr:row>
      <xdr:rowOff>157056</xdr:rowOff>
    </xdr:to>
    <xdr:sp macro="" textlink="">
      <xdr:nvSpPr>
        <xdr:cNvPr id="144" name="フローチャート: 判断 143">
          <a:extLst>
            <a:ext uri="{FF2B5EF4-FFF2-40B4-BE49-F238E27FC236}">
              <a16:creationId xmlns:a16="http://schemas.microsoft.com/office/drawing/2014/main" id="{24C316B1-0FAB-418A-BA55-A2C87D07A0FB}"/>
            </a:ext>
          </a:extLst>
        </xdr:cNvPr>
        <xdr:cNvSpPr/>
      </xdr:nvSpPr>
      <xdr:spPr>
        <a:xfrm>
          <a:off x="1282700" y="106167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141833</xdr:rowOff>
    </xdr:from>
    <xdr:ext cx="762000" cy="259045"/>
    <xdr:sp macro="" textlink="">
      <xdr:nvSpPr>
        <xdr:cNvPr id="145" name="テキスト ボックス 144">
          <a:extLst>
            <a:ext uri="{FF2B5EF4-FFF2-40B4-BE49-F238E27FC236}">
              <a16:creationId xmlns:a16="http://schemas.microsoft.com/office/drawing/2014/main" id="{BCE455A9-3FF8-4017-923D-58F9836FD842}"/>
            </a:ext>
          </a:extLst>
        </xdr:cNvPr>
        <xdr:cNvSpPr txBox="1"/>
      </xdr:nvSpPr>
      <xdr:spPr>
        <a:xfrm>
          <a:off x="971550" y="10703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F1193037-E041-43A8-A7A6-8DBC30808C48}"/>
            </a:ext>
          </a:extLst>
        </xdr:cNvPr>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30403EA8-DBA5-4957-9739-AE4170C0ADE2}"/>
            </a:ext>
          </a:extLst>
        </xdr:cNvPr>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DD78852A-44B9-4370-8B01-503153A5C2AB}"/>
            </a:ext>
          </a:extLst>
        </xdr:cNvPr>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F52ABC28-E9D6-48A0-9FAE-183B743CE402}"/>
            </a:ext>
          </a:extLst>
        </xdr:cNvPr>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B3D45BC6-F4B5-4D66-88D6-4096C389ED61}"/>
            </a:ext>
          </a:extLst>
        </xdr:cNvPr>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76623</xdr:rowOff>
    </xdr:from>
    <xdr:to>
      <xdr:col>23</xdr:col>
      <xdr:colOff>184150</xdr:colOff>
      <xdr:row>62</xdr:row>
      <xdr:rowOff>6773</xdr:rowOff>
    </xdr:to>
    <xdr:sp macro="" textlink="">
      <xdr:nvSpPr>
        <xdr:cNvPr id="151" name="楕円 150">
          <a:extLst>
            <a:ext uri="{FF2B5EF4-FFF2-40B4-BE49-F238E27FC236}">
              <a16:creationId xmlns:a16="http://schemas.microsoft.com/office/drawing/2014/main" id="{DDF7B1B0-FC53-4CBA-AFDF-EFB5895D0103}"/>
            </a:ext>
          </a:extLst>
        </xdr:cNvPr>
        <xdr:cNvSpPr/>
      </xdr:nvSpPr>
      <xdr:spPr>
        <a:xfrm>
          <a:off x="4464050" y="103026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93150</xdr:rowOff>
    </xdr:from>
    <xdr:ext cx="762000" cy="259045"/>
    <xdr:sp macro="" textlink="">
      <xdr:nvSpPr>
        <xdr:cNvPr id="152" name="財政構造の弾力性該当値テキスト">
          <a:extLst>
            <a:ext uri="{FF2B5EF4-FFF2-40B4-BE49-F238E27FC236}">
              <a16:creationId xmlns:a16="http://schemas.microsoft.com/office/drawing/2014/main" id="{1C67CC50-4654-41A0-BED5-ACD36A274B0E}"/>
            </a:ext>
          </a:extLst>
        </xdr:cNvPr>
        <xdr:cNvSpPr txBox="1"/>
      </xdr:nvSpPr>
      <xdr:spPr>
        <a:xfrm>
          <a:off x="4584700" y="101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116417</xdr:rowOff>
    </xdr:from>
    <xdr:to>
      <xdr:col>19</xdr:col>
      <xdr:colOff>184150</xdr:colOff>
      <xdr:row>59</xdr:row>
      <xdr:rowOff>46567</xdr:rowOff>
    </xdr:to>
    <xdr:sp macro="" textlink="">
      <xdr:nvSpPr>
        <xdr:cNvPr id="153" name="楕円 152">
          <a:extLst>
            <a:ext uri="{FF2B5EF4-FFF2-40B4-BE49-F238E27FC236}">
              <a16:creationId xmlns:a16="http://schemas.microsoft.com/office/drawing/2014/main" id="{3EF68239-C571-4000-98F5-65AE2FEA3605}"/>
            </a:ext>
          </a:extLst>
        </xdr:cNvPr>
        <xdr:cNvSpPr/>
      </xdr:nvSpPr>
      <xdr:spPr>
        <a:xfrm>
          <a:off x="3702050" y="9839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56744</xdr:rowOff>
    </xdr:from>
    <xdr:ext cx="736600" cy="259045"/>
    <xdr:sp macro="" textlink="">
      <xdr:nvSpPr>
        <xdr:cNvPr id="154" name="テキスト ボックス 153">
          <a:extLst>
            <a:ext uri="{FF2B5EF4-FFF2-40B4-BE49-F238E27FC236}">
              <a16:creationId xmlns:a16="http://schemas.microsoft.com/office/drawing/2014/main" id="{3C412B5F-5F64-4D71-AF02-C6C819898B3A}"/>
            </a:ext>
          </a:extLst>
        </xdr:cNvPr>
        <xdr:cNvSpPr txBox="1"/>
      </xdr:nvSpPr>
      <xdr:spPr>
        <a:xfrm>
          <a:off x="3409950" y="9612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167640</xdr:rowOff>
    </xdr:from>
    <xdr:to>
      <xdr:col>15</xdr:col>
      <xdr:colOff>133350</xdr:colOff>
      <xdr:row>61</xdr:row>
      <xdr:rowOff>97790</xdr:rowOff>
    </xdr:to>
    <xdr:sp macro="" textlink="">
      <xdr:nvSpPr>
        <xdr:cNvPr id="155" name="楕円 154">
          <a:extLst>
            <a:ext uri="{FF2B5EF4-FFF2-40B4-BE49-F238E27FC236}">
              <a16:creationId xmlns:a16="http://schemas.microsoft.com/office/drawing/2014/main" id="{4897BFFD-C48E-48AA-98D3-91F90B483DF5}"/>
            </a:ext>
          </a:extLst>
        </xdr:cNvPr>
        <xdr:cNvSpPr/>
      </xdr:nvSpPr>
      <xdr:spPr>
        <a:xfrm>
          <a:off x="2889250" y="10226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107967</xdr:rowOff>
    </xdr:from>
    <xdr:ext cx="762000" cy="259045"/>
    <xdr:sp macro="" textlink="">
      <xdr:nvSpPr>
        <xdr:cNvPr id="156" name="テキスト ボックス 155">
          <a:extLst>
            <a:ext uri="{FF2B5EF4-FFF2-40B4-BE49-F238E27FC236}">
              <a16:creationId xmlns:a16="http://schemas.microsoft.com/office/drawing/2014/main" id="{C64082BB-A3CC-4FAD-B38F-359FF8F6ADB0}"/>
            </a:ext>
          </a:extLst>
        </xdr:cNvPr>
        <xdr:cNvSpPr txBox="1"/>
      </xdr:nvSpPr>
      <xdr:spPr>
        <a:xfrm>
          <a:off x="259715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127423</xdr:rowOff>
    </xdr:from>
    <xdr:to>
      <xdr:col>11</xdr:col>
      <xdr:colOff>82550</xdr:colOff>
      <xdr:row>61</xdr:row>
      <xdr:rowOff>57573</xdr:rowOff>
    </xdr:to>
    <xdr:sp macro="" textlink="">
      <xdr:nvSpPr>
        <xdr:cNvPr id="157" name="楕円 156">
          <a:extLst>
            <a:ext uri="{FF2B5EF4-FFF2-40B4-BE49-F238E27FC236}">
              <a16:creationId xmlns:a16="http://schemas.microsoft.com/office/drawing/2014/main" id="{3BEA5E8C-B3D3-480B-BCB6-D84AFA32A6D3}"/>
            </a:ext>
          </a:extLst>
        </xdr:cNvPr>
        <xdr:cNvSpPr/>
      </xdr:nvSpPr>
      <xdr:spPr>
        <a:xfrm>
          <a:off x="2095500" y="1018582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67750</xdr:rowOff>
    </xdr:from>
    <xdr:ext cx="762000" cy="259045"/>
    <xdr:sp macro="" textlink="">
      <xdr:nvSpPr>
        <xdr:cNvPr id="158" name="テキスト ボックス 157">
          <a:extLst>
            <a:ext uri="{FF2B5EF4-FFF2-40B4-BE49-F238E27FC236}">
              <a16:creationId xmlns:a16="http://schemas.microsoft.com/office/drawing/2014/main" id="{27009753-5FE3-4917-ACAA-C25F0B65D357}"/>
            </a:ext>
          </a:extLst>
        </xdr:cNvPr>
        <xdr:cNvSpPr txBox="1"/>
      </xdr:nvSpPr>
      <xdr:spPr>
        <a:xfrm>
          <a:off x="1784350" y="995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170180</xdr:rowOff>
    </xdr:from>
    <xdr:to>
      <xdr:col>7</xdr:col>
      <xdr:colOff>31750</xdr:colOff>
      <xdr:row>60</xdr:row>
      <xdr:rowOff>100330</xdr:rowOff>
    </xdr:to>
    <xdr:sp macro="" textlink="">
      <xdr:nvSpPr>
        <xdr:cNvPr id="159" name="楕円 158">
          <a:extLst>
            <a:ext uri="{FF2B5EF4-FFF2-40B4-BE49-F238E27FC236}">
              <a16:creationId xmlns:a16="http://schemas.microsoft.com/office/drawing/2014/main" id="{FE978416-F457-4A2A-84C6-09BBED3DB44C}"/>
            </a:ext>
          </a:extLst>
        </xdr:cNvPr>
        <xdr:cNvSpPr/>
      </xdr:nvSpPr>
      <xdr:spPr>
        <a:xfrm>
          <a:off x="1282700" y="1006094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110507</xdr:rowOff>
    </xdr:from>
    <xdr:ext cx="762000" cy="259045"/>
    <xdr:sp macro="" textlink="">
      <xdr:nvSpPr>
        <xdr:cNvPr id="160" name="テキスト ボックス 159">
          <a:extLst>
            <a:ext uri="{FF2B5EF4-FFF2-40B4-BE49-F238E27FC236}">
              <a16:creationId xmlns:a16="http://schemas.microsoft.com/office/drawing/2014/main" id="{FA64259D-13AB-4FEA-8437-AD02FFF1C1E5}"/>
            </a:ext>
          </a:extLst>
        </xdr:cNvPr>
        <xdr:cNvSpPr txBox="1"/>
      </xdr:nvSpPr>
      <xdr:spPr>
        <a:xfrm>
          <a:off x="971550" y="983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28BBA962-10D0-4DC6-981A-F5F2523505C2}"/>
            </a:ext>
          </a:extLst>
        </xdr:cNvPr>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F919E4D8-5C02-423C-9826-7B2B1B9431C4}"/>
            </a:ext>
          </a:extLst>
        </xdr:cNvPr>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1B339988-B6A3-465D-B020-00CEF715B1C3}"/>
            </a:ext>
          </a:extLst>
        </xdr:cNvPr>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E5D40E38-D58E-47D5-9C73-702ABB672740}"/>
            </a:ext>
          </a:extLst>
        </xdr:cNvPr>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D9152CE4-C978-455E-A6CC-AAAFD5070CF9}"/>
            </a:ext>
          </a:extLst>
        </xdr:cNvPr>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85E4ADE-8991-4FD5-ABDB-FEE043C593CA}"/>
            </a:ext>
          </a:extLst>
        </xdr:cNvPr>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D4686249-C776-4B41-BF4D-16947BA3ED60}"/>
            </a:ext>
          </a:extLst>
        </xdr:cNvPr>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AB57C1A-D44D-41F3-A342-E64D4592524E}"/>
            </a:ext>
          </a:extLst>
        </xdr:cNvPr>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6223771-BB1A-4C3F-8A02-EA1C19A23EF2}"/>
            </a:ext>
          </a:extLst>
        </xdr:cNvPr>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A83A485D-699E-4759-8702-D8841BF9A40C}"/>
            </a:ext>
          </a:extLst>
        </xdr:cNvPr>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373B0A0C-798F-4EC8-9956-947D1419E499}"/>
            </a:ext>
          </a:extLst>
        </xdr:cNvPr>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7FD6844A-8208-4CFA-A366-41649017951F}"/>
            </a:ext>
          </a:extLst>
        </xdr:cNvPr>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2C0A2E27-7022-43A3-B259-B74C6629A78C}"/>
            </a:ext>
          </a:extLst>
        </xdr:cNvPr>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指定管理者制度導入や施設の統廃合により人件費・物件費等の削減を行っているが、依然として類似団体平均と比較して大きく上回っている。</a:t>
          </a:r>
          <a:endParaRPr lang="ja-JP" altLang="ja-JP" sz="1400">
            <a:effectLst/>
          </a:endParaRPr>
        </a:p>
        <a:p>
          <a:r>
            <a:rPr kumimoji="1" lang="ja-JP" altLang="ja-JP" sz="1100">
              <a:solidFill>
                <a:schemeClr val="dk1"/>
              </a:solidFill>
              <a:effectLst/>
              <a:latin typeface="+mn-lt"/>
              <a:ea typeface="+mn-ea"/>
              <a:cs typeface="+mn-cs"/>
            </a:rPr>
            <a:t>　今後も引き続き職員定数の適正化や公共施設の適正配置に取り組み、住民サービスの向上と維持管理経費の削減に努める。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FEA0CAF5-D3BE-43D3-BA73-7A68FCC95D9F}"/>
            </a:ext>
          </a:extLst>
        </xdr:cNvPr>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183931C9-0E12-4AFE-B177-3E610B4C543F}"/>
            </a:ext>
          </a:extLst>
        </xdr:cNvPr>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A3734D4A-C85C-4A9A-9303-23E0C48ADB79}"/>
            </a:ext>
          </a:extLst>
        </xdr:cNvPr>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2728789B-9B5C-48D9-96B6-B322D6A74069}"/>
            </a:ext>
          </a:extLst>
        </xdr:cNvPr>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B69FC459-A376-4652-9FBA-720E157B8C0F}"/>
            </a:ext>
          </a:extLst>
        </xdr:cNvPr>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7983367E-C41D-4024-A621-533D3FD924B7}"/>
            </a:ext>
          </a:extLst>
        </xdr:cNvPr>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108D3D84-1495-44CE-A51E-D48884F4D9BF}"/>
            </a:ext>
          </a:extLst>
        </xdr:cNvPr>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E7972FA2-FAC3-4C1D-87DB-D1FFFF7BFC47}"/>
            </a:ext>
          </a:extLst>
        </xdr:cNvPr>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F68028E5-74CF-4D4E-B394-D83E2AA1E34B}"/>
            </a:ext>
          </a:extLst>
        </xdr:cNvPr>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A605C40D-CE2E-4D19-BCFA-9F840F45317B}"/>
            </a:ext>
          </a:extLst>
        </xdr:cNvPr>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9EE6A12E-66BE-4EF9-BBF1-20C26942F965}"/>
            </a:ext>
          </a:extLst>
        </xdr:cNvPr>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8CC5222C-BDD3-4CB2-ACED-642860707948}"/>
            </a:ext>
          </a:extLst>
        </xdr:cNvPr>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9909E5F1-9B0A-46F9-85F8-A4B381061801}"/>
            </a:ext>
          </a:extLst>
        </xdr:cNvPr>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F08F9420-D70E-48A7-B458-135C34CECF57}"/>
            </a:ext>
          </a:extLst>
        </xdr:cNvPr>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D5654D79-7159-4703-A568-6ADFE24E4348}"/>
            </a:ext>
          </a:extLst>
        </xdr:cNvPr>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1006E700-78DA-40E0-B8F7-226D976501C0}"/>
            </a:ext>
          </a:extLst>
        </xdr:cNvPr>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8B1D45B2-F447-45B8-BF77-AC45ED83E9E2}"/>
            </a:ext>
          </a:extLst>
        </xdr:cNvPr>
        <xdr:cNvCxnSpPr/>
      </xdr:nvCxnSpPr>
      <xdr:spPr>
        <a:xfrm flipV="1">
          <a:off x="4514850" y="13591537"/>
          <a:ext cx="0" cy="14743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2C860FBC-0CF1-4563-B26A-BB5A1EE849C8}"/>
            </a:ext>
          </a:extLst>
        </xdr:cNvPr>
        <xdr:cNvSpPr txBox="1"/>
      </xdr:nvSpPr>
      <xdr:spPr>
        <a:xfrm>
          <a:off x="4584700" y="1503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9CB83C99-E2A2-4DE4-A248-590A54BEA76E}"/>
            </a:ext>
          </a:extLst>
        </xdr:cNvPr>
        <xdr:cNvCxnSpPr/>
      </xdr:nvCxnSpPr>
      <xdr:spPr>
        <a:xfrm>
          <a:off x="4425950" y="150658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B80585F-F03D-4523-A64D-53C6AF368ABE}"/>
            </a:ext>
          </a:extLst>
        </xdr:cNvPr>
        <xdr:cNvSpPr txBox="1"/>
      </xdr:nvSpPr>
      <xdr:spPr>
        <a:xfrm>
          <a:off x="4584700" y="1334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872B16D3-DD72-4B4E-80C3-D51E4CD8398D}"/>
            </a:ext>
          </a:extLst>
        </xdr:cNvPr>
        <xdr:cNvCxnSpPr/>
      </xdr:nvCxnSpPr>
      <xdr:spPr>
        <a:xfrm>
          <a:off x="4425950" y="135915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54039</xdr:rowOff>
    </xdr:from>
    <xdr:to>
      <xdr:col>23</xdr:col>
      <xdr:colOff>133350</xdr:colOff>
      <xdr:row>85</xdr:row>
      <xdr:rowOff>140987</xdr:rowOff>
    </xdr:to>
    <xdr:cxnSp macro="">
      <xdr:nvCxnSpPr>
        <xdr:cNvPr id="195" name="直線コネクタ 194">
          <a:extLst>
            <a:ext uri="{FF2B5EF4-FFF2-40B4-BE49-F238E27FC236}">
              <a16:creationId xmlns:a16="http://schemas.microsoft.com/office/drawing/2014/main" id="{DD26C7ED-ED0A-49F1-858C-BCBCFD47CCB5}"/>
            </a:ext>
          </a:extLst>
        </xdr:cNvPr>
        <xdr:cNvCxnSpPr/>
      </xdr:nvCxnSpPr>
      <xdr:spPr>
        <a:xfrm>
          <a:off x="3752850" y="14303439"/>
          <a:ext cx="762000" cy="8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1C7E046-5CFB-461D-B199-0863D0DD872C}"/>
            </a:ext>
          </a:extLst>
        </xdr:cNvPr>
        <xdr:cNvSpPr txBox="1"/>
      </xdr:nvSpPr>
      <xdr:spPr>
        <a:xfrm>
          <a:off x="4584700" y="13919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69E5D43F-74CA-4D73-91A3-713BC753B97D}"/>
            </a:ext>
          </a:extLst>
        </xdr:cNvPr>
        <xdr:cNvSpPr/>
      </xdr:nvSpPr>
      <xdr:spPr>
        <a:xfrm>
          <a:off x="4464050" y="14074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142360</xdr:rowOff>
    </xdr:from>
    <xdr:to>
      <xdr:col>19</xdr:col>
      <xdr:colOff>133350</xdr:colOff>
      <xdr:row>85</xdr:row>
      <xdr:rowOff>54039</xdr:rowOff>
    </xdr:to>
    <xdr:cxnSp macro="">
      <xdr:nvCxnSpPr>
        <xdr:cNvPr id="198" name="直線コネクタ 197">
          <a:extLst>
            <a:ext uri="{FF2B5EF4-FFF2-40B4-BE49-F238E27FC236}">
              <a16:creationId xmlns:a16="http://schemas.microsoft.com/office/drawing/2014/main" id="{27FA29EB-0015-47E9-82C1-05DE06B4DD17}"/>
            </a:ext>
          </a:extLst>
        </xdr:cNvPr>
        <xdr:cNvCxnSpPr/>
      </xdr:nvCxnSpPr>
      <xdr:spPr>
        <a:xfrm>
          <a:off x="2940050" y="14224120"/>
          <a:ext cx="812800" cy="7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5411F829-F27A-4A6A-88DA-7FAE35048083}"/>
            </a:ext>
          </a:extLst>
        </xdr:cNvPr>
        <xdr:cNvSpPr/>
      </xdr:nvSpPr>
      <xdr:spPr>
        <a:xfrm>
          <a:off x="3702050" y="140134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7F71E8CB-E073-45C7-9896-B6761564A28D}"/>
            </a:ext>
          </a:extLst>
        </xdr:cNvPr>
        <xdr:cNvSpPr txBox="1"/>
      </xdr:nvSpPr>
      <xdr:spPr>
        <a:xfrm>
          <a:off x="3409950" y="13786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37322</xdr:rowOff>
    </xdr:from>
    <xdr:to>
      <xdr:col>15</xdr:col>
      <xdr:colOff>82550</xdr:colOff>
      <xdr:row>84</xdr:row>
      <xdr:rowOff>142360</xdr:rowOff>
    </xdr:to>
    <xdr:cxnSp macro="">
      <xdr:nvCxnSpPr>
        <xdr:cNvPr id="201" name="直線コネクタ 200">
          <a:extLst>
            <a:ext uri="{FF2B5EF4-FFF2-40B4-BE49-F238E27FC236}">
              <a16:creationId xmlns:a16="http://schemas.microsoft.com/office/drawing/2014/main" id="{6AD2D215-232C-47BC-8F59-9306B1EBD906}"/>
            </a:ext>
          </a:extLst>
        </xdr:cNvPr>
        <xdr:cNvCxnSpPr/>
      </xdr:nvCxnSpPr>
      <xdr:spPr>
        <a:xfrm>
          <a:off x="2127250" y="14119082"/>
          <a:ext cx="812800" cy="10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D2688BC0-0D17-477D-89BD-FBCD30878029}"/>
            </a:ext>
          </a:extLst>
        </xdr:cNvPr>
        <xdr:cNvSpPr/>
      </xdr:nvSpPr>
      <xdr:spPr>
        <a:xfrm>
          <a:off x="2889250" y="1392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C24983FD-B1B6-4586-8E5E-F5E8859D5673}"/>
            </a:ext>
          </a:extLst>
        </xdr:cNvPr>
        <xdr:cNvSpPr txBox="1"/>
      </xdr:nvSpPr>
      <xdr:spPr>
        <a:xfrm>
          <a:off x="2597150" y="137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126577</xdr:rowOff>
    </xdr:from>
    <xdr:to>
      <xdr:col>11</xdr:col>
      <xdr:colOff>31750</xdr:colOff>
      <xdr:row>84</xdr:row>
      <xdr:rowOff>37322</xdr:rowOff>
    </xdr:to>
    <xdr:cxnSp macro="">
      <xdr:nvCxnSpPr>
        <xdr:cNvPr id="204" name="直線コネクタ 203">
          <a:extLst>
            <a:ext uri="{FF2B5EF4-FFF2-40B4-BE49-F238E27FC236}">
              <a16:creationId xmlns:a16="http://schemas.microsoft.com/office/drawing/2014/main" id="{7300B8BF-7DAD-4EF7-AFDA-0DB5143A31CB}"/>
            </a:ext>
          </a:extLst>
        </xdr:cNvPr>
        <xdr:cNvCxnSpPr/>
      </xdr:nvCxnSpPr>
      <xdr:spPr>
        <a:xfrm>
          <a:off x="1333500" y="14040697"/>
          <a:ext cx="793750" cy="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5" name="フローチャート: 判断 204">
          <a:extLst>
            <a:ext uri="{FF2B5EF4-FFF2-40B4-BE49-F238E27FC236}">
              <a16:creationId xmlns:a16="http://schemas.microsoft.com/office/drawing/2014/main" id="{27357A3D-6FA2-4E0F-ACE4-339AF10C3F2E}"/>
            </a:ext>
          </a:extLst>
        </xdr:cNvPr>
        <xdr:cNvSpPr/>
      </xdr:nvSpPr>
      <xdr:spPr>
        <a:xfrm>
          <a:off x="2095500" y="13670121"/>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6" name="テキスト ボックス 205">
          <a:extLst>
            <a:ext uri="{FF2B5EF4-FFF2-40B4-BE49-F238E27FC236}">
              <a16:creationId xmlns:a16="http://schemas.microsoft.com/office/drawing/2014/main" id="{E8B1DBA0-B19F-462A-B852-6B785738C79E}"/>
            </a:ext>
          </a:extLst>
        </xdr:cNvPr>
        <xdr:cNvSpPr txBox="1"/>
      </xdr:nvSpPr>
      <xdr:spPr>
        <a:xfrm>
          <a:off x="1784350" y="13442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7" name="フローチャート: 判断 206">
          <a:extLst>
            <a:ext uri="{FF2B5EF4-FFF2-40B4-BE49-F238E27FC236}">
              <a16:creationId xmlns:a16="http://schemas.microsoft.com/office/drawing/2014/main" id="{3E8D63D9-DCF3-43EB-852D-F2A3F8B7E0B3}"/>
            </a:ext>
          </a:extLst>
        </xdr:cNvPr>
        <xdr:cNvSpPr/>
      </xdr:nvSpPr>
      <xdr:spPr>
        <a:xfrm>
          <a:off x="1282700" y="1364197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8" name="テキスト ボックス 207">
          <a:extLst>
            <a:ext uri="{FF2B5EF4-FFF2-40B4-BE49-F238E27FC236}">
              <a16:creationId xmlns:a16="http://schemas.microsoft.com/office/drawing/2014/main" id="{1A979B3A-5F55-4DDD-A201-1C7BCA7E1B7A}"/>
            </a:ext>
          </a:extLst>
        </xdr:cNvPr>
        <xdr:cNvSpPr txBox="1"/>
      </xdr:nvSpPr>
      <xdr:spPr>
        <a:xfrm>
          <a:off x="971550" y="13414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137E3B94-C944-4292-BEC7-CE5DCB674FB2}"/>
            </a:ext>
          </a:extLst>
        </xdr:cNvPr>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6DFF27F6-6EB1-424A-BE5E-9DD1D08DE571}"/>
            </a:ext>
          </a:extLst>
        </xdr:cNvPr>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88598784-69F0-4C03-A383-6141C3BC0267}"/>
            </a:ext>
          </a:extLst>
        </xdr:cNvPr>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79183D45-8734-4748-A82E-45EE6E3EBA5D}"/>
            </a:ext>
          </a:extLst>
        </xdr:cNvPr>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E4B3DB00-C064-4385-8DFD-A1112182DAEB}"/>
            </a:ext>
          </a:extLst>
        </xdr:cNvPr>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90187</xdr:rowOff>
    </xdr:from>
    <xdr:to>
      <xdr:col>23</xdr:col>
      <xdr:colOff>184150</xdr:colOff>
      <xdr:row>86</xdr:row>
      <xdr:rowOff>20337</xdr:rowOff>
    </xdr:to>
    <xdr:sp macro="" textlink="">
      <xdr:nvSpPr>
        <xdr:cNvPr id="214" name="楕円 213">
          <a:extLst>
            <a:ext uri="{FF2B5EF4-FFF2-40B4-BE49-F238E27FC236}">
              <a16:creationId xmlns:a16="http://schemas.microsoft.com/office/drawing/2014/main" id="{13C1C57D-C20D-4CEE-890A-564110D2BF8C}"/>
            </a:ext>
          </a:extLst>
        </xdr:cNvPr>
        <xdr:cNvSpPr/>
      </xdr:nvSpPr>
      <xdr:spPr>
        <a:xfrm>
          <a:off x="4464050" y="143395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62264</xdr:rowOff>
    </xdr:from>
    <xdr:ext cx="762000" cy="259045"/>
    <xdr:sp macro="" textlink="">
      <xdr:nvSpPr>
        <xdr:cNvPr id="215" name="人件費・物件費等の状況該当値テキスト">
          <a:extLst>
            <a:ext uri="{FF2B5EF4-FFF2-40B4-BE49-F238E27FC236}">
              <a16:creationId xmlns:a16="http://schemas.microsoft.com/office/drawing/2014/main" id="{C2FEAD22-F3D4-43E8-A9DE-082D14DF06B4}"/>
            </a:ext>
          </a:extLst>
        </xdr:cNvPr>
        <xdr:cNvSpPr txBox="1"/>
      </xdr:nvSpPr>
      <xdr:spPr>
        <a:xfrm>
          <a:off x="4584700" y="1431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3239</xdr:rowOff>
    </xdr:from>
    <xdr:to>
      <xdr:col>19</xdr:col>
      <xdr:colOff>184150</xdr:colOff>
      <xdr:row>85</xdr:row>
      <xdr:rowOff>104839</xdr:rowOff>
    </xdr:to>
    <xdr:sp macro="" textlink="">
      <xdr:nvSpPr>
        <xdr:cNvPr id="216" name="楕円 215">
          <a:extLst>
            <a:ext uri="{FF2B5EF4-FFF2-40B4-BE49-F238E27FC236}">
              <a16:creationId xmlns:a16="http://schemas.microsoft.com/office/drawing/2014/main" id="{824968FF-529A-4CEB-A1EF-7CCBE746CF0D}"/>
            </a:ext>
          </a:extLst>
        </xdr:cNvPr>
        <xdr:cNvSpPr/>
      </xdr:nvSpPr>
      <xdr:spPr>
        <a:xfrm>
          <a:off x="3702050" y="142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89616</xdr:rowOff>
    </xdr:from>
    <xdr:ext cx="736600" cy="259045"/>
    <xdr:sp macro="" textlink="">
      <xdr:nvSpPr>
        <xdr:cNvPr id="217" name="テキスト ボックス 216">
          <a:extLst>
            <a:ext uri="{FF2B5EF4-FFF2-40B4-BE49-F238E27FC236}">
              <a16:creationId xmlns:a16="http://schemas.microsoft.com/office/drawing/2014/main" id="{B1D3688B-BC11-4826-9C17-1DA788A022B9}"/>
            </a:ext>
          </a:extLst>
        </xdr:cNvPr>
        <xdr:cNvSpPr txBox="1"/>
      </xdr:nvSpPr>
      <xdr:spPr>
        <a:xfrm>
          <a:off x="3409950" y="1433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91560</xdr:rowOff>
    </xdr:from>
    <xdr:to>
      <xdr:col>15</xdr:col>
      <xdr:colOff>133350</xdr:colOff>
      <xdr:row>85</xdr:row>
      <xdr:rowOff>21710</xdr:rowOff>
    </xdr:to>
    <xdr:sp macro="" textlink="">
      <xdr:nvSpPr>
        <xdr:cNvPr id="218" name="楕円 217">
          <a:extLst>
            <a:ext uri="{FF2B5EF4-FFF2-40B4-BE49-F238E27FC236}">
              <a16:creationId xmlns:a16="http://schemas.microsoft.com/office/drawing/2014/main" id="{E8908075-64F6-405A-8EA7-7E57AE72AB11}"/>
            </a:ext>
          </a:extLst>
        </xdr:cNvPr>
        <xdr:cNvSpPr/>
      </xdr:nvSpPr>
      <xdr:spPr>
        <a:xfrm>
          <a:off x="2889250" y="1417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6487</xdr:rowOff>
    </xdr:from>
    <xdr:ext cx="762000" cy="259045"/>
    <xdr:sp macro="" textlink="">
      <xdr:nvSpPr>
        <xdr:cNvPr id="219" name="テキスト ボックス 218">
          <a:extLst>
            <a:ext uri="{FF2B5EF4-FFF2-40B4-BE49-F238E27FC236}">
              <a16:creationId xmlns:a16="http://schemas.microsoft.com/office/drawing/2014/main" id="{8C8C01F1-E06B-472D-A394-D424B3D45936}"/>
            </a:ext>
          </a:extLst>
        </xdr:cNvPr>
        <xdr:cNvSpPr txBox="1"/>
      </xdr:nvSpPr>
      <xdr:spPr>
        <a:xfrm>
          <a:off x="2597150" y="1425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157972</xdr:rowOff>
    </xdr:from>
    <xdr:to>
      <xdr:col>11</xdr:col>
      <xdr:colOff>82550</xdr:colOff>
      <xdr:row>84</xdr:row>
      <xdr:rowOff>88122</xdr:rowOff>
    </xdr:to>
    <xdr:sp macro="" textlink="">
      <xdr:nvSpPr>
        <xdr:cNvPr id="220" name="楕円 219">
          <a:extLst>
            <a:ext uri="{FF2B5EF4-FFF2-40B4-BE49-F238E27FC236}">
              <a16:creationId xmlns:a16="http://schemas.microsoft.com/office/drawing/2014/main" id="{6DAE7128-8B0B-49D0-8BC4-28E6CC058C40}"/>
            </a:ext>
          </a:extLst>
        </xdr:cNvPr>
        <xdr:cNvSpPr/>
      </xdr:nvSpPr>
      <xdr:spPr>
        <a:xfrm>
          <a:off x="2095500" y="1407209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72899</xdr:rowOff>
    </xdr:from>
    <xdr:ext cx="762000" cy="259045"/>
    <xdr:sp macro="" textlink="">
      <xdr:nvSpPr>
        <xdr:cNvPr id="221" name="テキスト ボックス 220">
          <a:extLst>
            <a:ext uri="{FF2B5EF4-FFF2-40B4-BE49-F238E27FC236}">
              <a16:creationId xmlns:a16="http://schemas.microsoft.com/office/drawing/2014/main" id="{390C36D9-98FF-40A1-9A18-68B24A712D15}"/>
            </a:ext>
          </a:extLst>
        </xdr:cNvPr>
        <xdr:cNvSpPr txBox="1"/>
      </xdr:nvSpPr>
      <xdr:spPr>
        <a:xfrm>
          <a:off x="1784350" y="141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75777</xdr:rowOff>
    </xdr:from>
    <xdr:to>
      <xdr:col>7</xdr:col>
      <xdr:colOff>31750</xdr:colOff>
      <xdr:row>84</xdr:row>
      <xdr:rowOff>5927</xdr:rowOff>
    </xdr:to>
    <xdr:sp macro="" textlink="">
      <xdr:nvSpPr>
        <xdr:cNvPr id="222" name="楕円 221">
          <a:extLst>
            <a:ext uri="{FF2B5EF4-FFF2-40B4-BE49-F238E27FC236}">
              <a16:creationId xmlns:a16="http://schemas.microsoft.com/office/drawing/2014/main" id="{810C8FB4-CE93-4BD5-B9BE-D6D347F4DC7F}"/>
            </a:ext>
          </a:extLst>
        </xdr:cNvPr>
        <xdr:cNvSpPr/>
      </xdr:nvSpPr>
      <xdr:spPr>
        <a:xfrm>
          <a:off x="1282700" y="1398989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162154</xdr:rowOff>
    </xdr:from>
    <xdr:ext cx="762000" cy="259045"/>
    <xdr:sp macro="" textlink="">
      <xdr:nvSpPr>
        <xdr:cNvPr id="223" name="テキスト ボックス 222">
          <a:extLst>
            <a:ext uri="{FF2B5EF4-FFF2-40B4-BE49-F238E27FC236}">
              <a16:creationId xmlns:a16="http://schemas.microsoft.com/office/drawing/2014/main" id="{636E9AB6-59A3-4894-AF2B-56A7583FFBC5}"/>
            </a:ext>
          </a:extLst>
        </xdr:cNvPr>
        <xdr:cNvSpPr txBox="1"/>
      </xdr:nvSpPr>
      <xdr:spPr>
        <a:xfrm>
          <a:off x="971550" y="1407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B24ED201-9B48-4ABD-86FD-1EA026794BD6}"/>
            </a:ext>
          </a:extLst>
        </xdr:cNvPr>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968CEBCB-4652-49AC-8986-DC89FD2570D8}"/>
            </a:ext>
          </a:extLst>
        </xdr:cNvPr>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2D58920C-13E7-4893-95FE-15EA4EDD7FDB}"/>
            </a:ext>
          </a:extLst>
        </xdr:cNvPr>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49A41123-C10F-4075-A55F-5EA0964D4484}"/>
            </a:ext>
          </a:extLst>
        </xdr:cNvPr>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CEEC53D6-130F-451D-B2D5-730864FE4A8F}"/>
            </a:ext>
          </a:extLst>
        </xdr:cNvPr>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956B9D5D-088C-4391-805E-9707DAF24524}"/>
            </a:ext>
          </a:extLst>
        </xdr:cNvPr>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C4E8214D-7308-4820-882C-EE89CE3873B5}"/>
            </a:ext>
          </a:extLst>
        </xdr:cNvPr>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F8327E5B-F647-4188-A7A3-CF921D845EFF}"/>
            </a:ext>
          </a:extLst>
        </xdr:cNvPr>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CE07D59E-E74B-451B-88C6-23B17745CF3E}"/>
            </a:ext>
          </a:extLst>
        </xdr:cNvPr>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F9B576F2-47A6-43D2-9EE7-E8EB15C69E74}"/>
            </a:ext>
          </a:extLst>
        </xdr:cNvPr>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F7D99F13-F1DB-4E22-A461-4379C6D46882}"/>
            </a:ext>
          </a:extLst>
        </xdr:cNvPr>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B25BACD2-BFE9-417F-A185-8170A48AE9E2}"/>
            </a:ext>
          </a:extLst>
        </xdr:cNvPr>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DDFDC523-169C-4DCE-BC73-285DAE6E7A13}"/>
            </a:ext>
          </a:extLst>
        </xdr:cNvPr>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をベースに給与改定を行っているため、全国平均とほぼ同程度の給与水準となっている。今後も人事評価制度を実施し、実績・能力に応じた評価を行い、組織全体の業務・効率を高め、給与へ反映するよう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D7B00F4-EB37-4F7D-951C-50BDBE9C8E84}"/>
            </a:ext>
          </a:extLst>
        </xdr:cNvPr>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B57979E7-8694-463D-9145-C413A90051D0}"/>
            </a:ext>
          </a:extLst>
        </xdr:cNvPr>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DB70DE4D-6AC7-4CDF-8FFB-662A81FDF131}"/>
            </a:ext>
          </a:extLst>
        </xdr:cNvPr>
        <xdr:cNvCxnSpPr/>
      </xdr:nvCxnSpPr>
      <xdr:spPr>
        <a:xfrm>
          <a:off x="11664950" y="151669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C4D18D13-EFFD-4EBF-9FB0-0752E66963B0}"/>
            </a:ext>
          </a:extLst>
        </xdr:cNvPr>
        <xdr:cNvSpPr txBox="1"/>
      </xdr:nvSpPr>
      <xdr:spPr>
        <a:xfrm>
          <a:off x="10979150" y="1502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E007C87F-3093-4384-913E-8CA2A96B8170}"/>
            </a:ext>
          </a:extLst>
        </xdr:cNvPr>
        <xdr:cNvCxnSpPr/>
      </xdr:nvCxnSpPr>
      <xdr:spPr>
        <a:xfrm>
          <a:off x="11664950" y="148729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98BD2714-EAF4-440D-9F98-14C9F3E2CEC6}"/>
            </a:ext>
          </a:extLst>
        </xdr:cNvPr>
        <xdr:cNvSpPr txBox="1"/>
      </xdr:nvSpPr>
      <xdr:spPr>
        <a:xfrm>
          <a:off x="10979150" y="1473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EDEA1A28-078A-4E17-87BC-BF3CC342225E}"/>
            </a:ext>
          </a:extLst>
        </xdr:cNvPr>
        <xdr:cNvCxnSpPr/>
      </xdr:nvCxnSpPr>
      <xdr:spPr>
        <a:xfrm>
          <a:off x="11664950" y="1457896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E6EC006A-3DB7-4CC1-B4EF-C11F02F92001}"/>
            </a:ext>
          </a:extLst>
        </xdr:cNvPr>
        <xdr:cNvSpPr txBox="1"/>
      </xdr:nvSpPr>
      <xdr:spPr>
        <a:xfrm>
          <a:off x="10979150" y="14436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F82AF09-70F7-42E1-9AE0-7DE58491A372}"/>
            </a:ext>
          </a:extLst>
        </xdr:cNvPr>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F9919109-FECF-4260-8C2E-C08083D1BAF6}"/>
            </a:ext>
          </a:extLst>
        </xdr:cNvPr>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4820E835-EF0F-4434-9B0F-EA63481C7EF0}"/>
            </a:ext>
          </a:extLst>
        </xdr:cNvPr>
        <xdr:cNvCxnSpPr/>
      </xdr:nvCxnSpPr>
      <xdr:spPr>
        <a:xfrm>
          <a:off x="11664950" y="139871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94F1F75C-C4A5-47D8-B926-5CCD34A0B859}"/>
            </a:ext>
          </a:extLst>
        </xdr:cNvPr>
        <xdr:cNvSpPr txBox="1"/>
      </xdr:nvSpPr>
      <xdr:spPr>
        <a:xfrm>
          <a:off x="10979150" y="1384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2BDB5569-E6A7-4453-92FE-6C696B655E28}"/>
            </a:ext>
          </a:extLst>
        </xdr:cNvPr>
        <xdr:cNvCxnSpPr/>
      </xdr:nvCxnSpPr>
      <xdr:spPr>
        <a:xfrm>
          <a:off x="11664950" y="136931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4544EE85-4524-4DFD-A7F4-273AF50DE45B}"/>
            </a:ext>
          </a:extLst>
        </xdr:cNvPr>
        <xdr:cNvSpPr txBox="1"/>
      </xdr:nvSpPr>
      <xdr:spPr>
        <a:xfrm>
          <a:off x="1097915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2E1369D9-1F8E-4996-876A-EBB9CCE0CAFD}"/>
            </a:ext>
          </a:extLst>
        </xdr:cNvPr>
        <xdr:cNvCxnSpPr/>
      </xdr:nvCxnSpPr>
      <xdr:spPr>
        <a:xfrm>
          <a:off x="11664950" y="133991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4E1E6A4-7862-47DA-A8BF-3BADD8F44CA9}"/>
            </a:ext>
          </a:extLst>
        </xdr:cNvPr>
        <xdr:cNvSpPr txBox="1"/>
      </xdr:nvSpPr>
      <xdr:spPr>
        <a:xfrm>
          <a:off x="10979150" y="1325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2A58C12E-A591-4C17-94C8-3BD660462727}"/>
            </a:ext>
          </a:extLst>
        </xdr:cNvPr>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8A30467A-4146-4388-85FA-ADA85D45CBB0}"/>
            </a:ext>
          </a:extLst>
        </xdr:cNvPr>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83910B4F-8833-4543-BFED-2EDFB8CC3750}"/>
            </a:ext>
          </a:extLst>
        </xdr:cNvPr>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AEF1A224-B1D2-4A35-B96D-0AB3D84CAA99}"/>
            </a:ext>
          </a:extLst>
        </xdr:cNvPr>
        <xdr:cNvCxnSpPr/>
      </xdr:nvCxnSpPr>
      <xdr:spPr>
        <a:xfrm flipV="1">
          <a:off x="15474950" y="13576300"/>
          <a:ext cx="0" cy="14135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DAF10072-F2AA-4F41-AFDE-03D622242CC7}"/>
            </a:ext>
          </a:extLst>
        </xdr:cNvPr>
        <xdr:cNvSpPr txBox="1"/>
      </xdr:nvSpPr>
      <xdr:spPr>
        <a:xfrm>
          <a:off x="15563850" y="1496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306798E1-8B3F-44D7-8BB1-206FFACDDD96}"/>
            </a:ext>
          </a:extLst>
        </xdr:cNvPr>
        <xdr:cNvCxnSpPr/>
      </xdr:nvCxnSpPr>
      <xdr:spPr>
        <a:xfrm>
          <a:off x="15405100" y="14989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D9D047C1-BAB9-433D-AD83-AC0F71219888}"/>
            </a:ext>
          </a:extLst>
        </xdr:cNvPr>
        <xdr:cNvSpPr txBox="1"/>
      </xdr:nvSpPr>
      <xdr:spPr>
        <a:xfrm>
          <a:off x="15563850" y="13323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70EDE19B-E804-43DD-AD91-8D31C9FD9757}"/>
            </a:ext>
          </a:extLst>
        </xdr:cNvPr>
        <xdr:cNvCxnSpPr/>
      </xdr:nvCxnSpPr>
      <xdr:spPr>
        <a:xfrm>
          <a:off x="15405100" y="13576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37306</xdr:rowOff>
    </xdr:from>
    <xdr:to>
      <xdr:col>81</xdr:col>
      <xdr:colOff>44450</xdr:colOff>
      <xdr:row>84</xdr:row>
      <xdr:rowOff>142875</xdr:rowOff>
    </xdr:to>
    <xdr:cxnSp macro="">
      <xdr:nvCxnSpPr>
        <xdr:cNvPr id="261" name="直線コネクタ 260">
          <a:extLst>
            <a:ext uri="{FF2B5EF4-FFF2-40B4-BE49-F238E27FC236}">
              <a16:creationId xmlns:a16="http://schemas.microsoft.com/office/drawing/2014/main" id="{92EBF88D-F6FE-47F9-9198-DEA554DFA417}"/>
            </a:ext>
          </a:extLst>
        </xdr:cNvPr>
        <xdr:cNvCxnSpPr/>
      </xdr:nvCxnSpPr>
      <xdr:spPr>
        <a:xfrm flipV="1">
          <a:off x="14712950" y="14119066"/>
          <a:ext cx="76200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8CC3ADA4-BDFD-40B6-AF0C-8E7F1A1ADD22}"/>
            </a:ext>
          </a:extLst>
        </xdr:cNvPr>
        <xdr:cNvSpPr txBox="1"/>
      </xdr:nvSpPr>
      <xdr:spPr>
        <a:xfrm>
          <a:off x="15563850" y="14130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4A5C25C9-C731-4B1C-A472-AEC52F149095}"/>
            </a:ext>
          </a:extLst>
        </xdr:cNvPr>
        <xdr:cNvSpPr/>
      </xdr:nvSpPr>
      <xdr:spPr>
        <a:xfrm>
          <a:off x="15427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85</xdr:row>
      <xdr:rowOff>61913</xdr:rowOff>
    </xdr:to>
    <xdr:cxnSp macro="">
      <xdr:nvCxnSpPr>
        <xdr:cNvPr id="264" name="直線コネクタ 263">
          <a:extLst>
            <a:ext uri="{FF2B5EF4-FFF2-40B4-BE49-F238E27FC236}">
              <a16:creationId xmlns:a16="http://schemas.microsoft.com/office/drawing/2014/main" id="{9A637EB3-0410-4759-91AA-6673D5954025}"/>
            </a:ext>
          </a:extLst>
        </xdr:cNvPr>
        <xdr:cNvCxnSpPr/>
      </xdr:nvCxnSpPr>
      <xdr:spPr>
        <a:xfrm flipV="1">
          <a:off x="13903960" y="14224635"/>
          <a:ext cx="808990" cy="8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C309B2A7-7B5D-41ED-9CFD-4B0EF30CF6D6}"/>
            </a:ext>
          </a:extLst>
        </xdr:cNvPr>
        <xdr:cNvSpPr/>
      </xdr:nvSpPr>
      <xdr:spPr>
        <a:xfrm>
          <a:off x="14665960" y="141587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9613C491-B8D1-44E8-8633-8C12116CC382}"/>
            </a:ext>
          </a:extLst>
        </xdr:cNvPr>
        <xdr:cNvSpPr txBox="1"/>
      </xdr:nvSpPr>
      <xdr:spPr>
        <a:xfrm>
          <a:off x="14370050" y="1393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16669</xdr:rowOff>
    </xdr:from>
    <xdr:to>
      <xdr:col>72</xdr:col>
      <xdr:colOff>203200</xdr:colOff>
      <xdr:row>85</xdr:row>
      <xdr:rowOff>61913</xdr:rowOff>
    </xdr:to>
    <xdr:cxnSp macro="">
      <xdr:nvCxnSpPr>
        <xdr:cNvPr id="267" name="直線コネクタ 266">
          <a:extLst>
            <a:ext uri="{FF2B5EF4-FFF2-40B4-BE49-F238E27FC236}">
              <a16:creationId xmlns:a16="http://schemas.microsoft.com/office/drawing/2014/main" id="{909AC630-CECD-4047-8DBD-A8E785648A98}"/>
            </a:ext>
          </a:extLst>
        </xdr:cNvPr>
        <xdr:cNvCxnSpPr/>
      </xdr:nvCxnSpPr>
      <xdr:spPr>
        <a:xfrm>
          <a:off x="13106400" y="14266069"/>
          <a:ext cx="79756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41275</xdr:rowOff>
    </xdr:from>
    <xdr:to>
      <xdr:col>73</xdr:col>
      <xdr:colOff>44450</xdr:colOff>
      <xdr:row>85</xdr:row>
      <xdr:rowOff>142875</xdr:rowOff>
    </xdr:to>
    <xdr:sp macro="" textlink="">
      <xdr:nvSpPr>
        <xdr:cNvPr id="268" name="フローチャート: 判断 267">
          <a:extLst>
            <a:ext uri="{FF2B5EF4-FFF2-40B4-BE49-F238E27FC236}">
              <a16:creationId xmlns:a16="http://schemas.microsoft.com/office/drawing/2014/main" id="{7DE3E99C-5CB8-4C4F-8000-38354DD9773D}"/>
            </a:ext>
          </a:extLst>
        </xdr:cNvPr>
        <xdr:cNvSpPr/>
      </xdr:nvSpPr>
      <xdr:spPr>
        <a:xfrm>
          <a:off x="13868400" y="14290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69" name="テキスト ボックス 268">
          <a:extLst>
            <a:ext uri="{FF2B5EF4-FFF2-40B4-BE49-F238E27FC236}">
              <a16:creationId xmlns:a16="http://schemas.microsoft.com/office/drawing/2014/main" id="{F4695DC6-5D62-44DE-A168-55EA1ADD3D3B}"/>
            </a:ext>
          </a:extLst>
        </xdr:cNvPr>
        <xdr:cNvSpPr txBox="1"/>
      </xdr:nvSpPr>
      <xdr:spPr>
        <a:xfrm>
          <a:off x="13557250" y="1437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112713</xdr:rowOff>
    </xdr:from>
    <xdr:to>
      <xdr:col>68</xdr:col>
      <xdr:colOff>152400</xdr:colOff>
      <xdr:row>85</xdr:row>
      <xdr:rowOff>16669</xdr:rowOff>
    </xdr:to>
    <xdr:cxnSp macro="">
      <xdr:nvCxnSpPr>
        <xdr:cNvPr id="270" name="直線コネクタ 269">
          <a:extLst>
            <a:ext uri="{FF2B5EF4-FFF2-40B4-BE49-F238E27FC236}">
              <a16:creationId xmlns:a16="http://schemas.microsoft.com/office/drawing/2014/main" id="{34427649-71B5-4AAA-A273-244EB8D569C8}"/>
            </a:ext>
          </a:extLst>
        </xdr:cNvPr>
        <xdr:cNvCxnSpPr/>
      </xdr:nvCxnSpPr>
      <xdr:spPr>
        <a:xfrm>
          <a:off x="12293600" y="14194473"/>
          <a:ext cx="812800" cy="7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71438</xdr:rowOff>
    </xdr:from>
    <xdr:to>
      <xdr:col>68</xdr:col>
      <xdr:colOff>203200</xdr:colOff>
      <xdr:row>86</xdr:row>
      <xdr:rowOff>1588</xdr:rowOff>
    </xdr:to>
    <xdr:sp macro="" textlink="">
      <xdr:nvSpPr>
        <xdr:cNvPr id="271" name="フローチャート: 判断 270">
          <a:extLst>
            <a:ext uri="{FF2B5EF4-FFF2-40B4-BE49-F238E27FC236}">
              <a16:creationId xmlns:a16="http://schemas.microsoft.com/office/drawing/2014/main" id="{79F496AA-0C3A-4F0A-A4EC-2EE473DF5A1F}"/>
            </a:ext>
          </a:extLst>
        </xdr:cNvPr>
        <xdr:cNvSpPr/>
      </xdr:nvSpPr>
      <xdr:spPr>
        <a:xfrm>
          <a:off x="13055600" y="14320838"/>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157815</xdr:rowOff>
    </xdr:from>
    <xdr:ext cx="762000" cy="259045"/>
    <xdr:sp macro="" textlink="">
      <xdr:nvSpPr>
        <xdr:cNvPr id="272" name="テキスト ボックス 271">
          <a:extLst>
            <a:ext uri="{FF2B5EF4-FFF2-40B4-BE49-F238E27FC236}">
              <a16:creationId xmlns:a16="http://schemas.microsoft.com/office/drawing/2014/main" id="{596AF3E4-9F94-4892-8493-8EDEB4C6B55C}"/>
            </a:ext>
          </a:extLst>
        </xdr:cNvPr>
        <xdr:cNvSpPr txBox="1"/>
      </xdr:nvSpPr>
      <xdr:spPr>
        <a:xfrm>
          <a:off x="12763500" y="144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71438</xdr:rowOff>
    </xdr:from>
    <xdr:to>
      <xdr:col>64</xdr:col>
      <xdr:colOff>152400</xdr:colOff>
      <xdr:row>86</xdr:row>
      <xdr:rowOff>1588</xdr:rowOff>
    </xdr:to>
    <xdr:sp macro="" textlink="">
      <xdr:nvSpPr>
        <xdr:cNvPr id="273" name="フローチャート: 判断 272">
          <a:extLst>
            <a:ext uri="{FF2B5EF4-FFF2-40B4-BE49-F238E27FC236}">
              <a16:creationId xmlns:a16="http://schemas.microsoft.com/office/drawing/2014/main" id="{7B26E6BF-8B7C-4F9D-B7E6-F5F80AFD3CC9}"/>
            </a:ext>
          </a:extLst>
        </xdr:cNvPr>
        <xdr:cNvSpPr/>
      </xdr:nvSpPr>
      <xdr:spPr>
        <a:xfrm>
          <a:off x="12242800" y="143208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157815</xdr:rowOff>
    </xdr:from>
    <xdr:ext cx="762000" cy="259045"/>
    <xdr:sp macro="" textlink="">
      <xdr:nvSpPr>
        <xdr:cNvPr id="274" name="テキスト ボックス 273">
          <a:extLst>
            <a:ext uri="{FF2B5EF4-FFF2-40B4-BE49-F238E27FC236}">
              <a16:creationId xmlns:a16="http://schemas.microsoft.com/office/drawing/2014/main" id="{9B7E7A02-AC71-4A58-B92C-69D47F41D0B2}"/>
            </a:ext>
          </a:extLst>
        </xdr:cNvPr>
        <xdr:cNvSpPr txBox="1"/>
      </xdr:nvSpPr>
      <xdr:spPr>
        <a:xfrm>
          <a:off x="11950700" y="1440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B65A4BAD-ED61-414D-BF9E-1EED0538465B}"/>
            </a:ext>
          </a:extLst>
        </xdr:cNvPr>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17650595-89E1-4CED-BD3B-291F25CB65F4}"/>
            </a:ext>
          </a:extLst>
        </xdr:cNvPr>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22A0BD1-847A-4156-B22A-B6B4A1AE98F3}"/>
            </a:ext>
          </a:extLst>
        </xdr:cNvPr>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5D7EB57-330E-454A-8DC3-149B3855E572}"/>
            </a:ext>
          </a:extLst>
        </xdr:cNvPr>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C9EE4C00-A595-4BD0-94BF-188791CC1A89}"/>
            </a:ext>
          </a:extLst>
        </xdr:cNvPr>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157956</xdr:rowOff>
    </xdr:from>
    <xdr:to>
      <xdr:col>81</xdr:col>
      <xdr:colOff>95250</xdr:colOff>
      <xdr:row>84</xdr:row>
      <xdr:rowOff>88106</xdr:rowOff>
    </xdr:to>
    <xdr:sp macro="" textlink="">
      <xdr:nvSpPr>
        <xdr:cNvPr id="280" name="楕円 279">
          <a:extLst>
            <a:ext uri="{FF2B5EF4-FFF2-40B4-BE49-F238E27FC236}">
              <a16:creationId xmlns:a16="http://schemas.microsoft.com/office/drawing/2014/main" id="{7994126D-A67F-474B-960E-6ABF62005720}"/>
            </a:ext>
          </a:extLst>
        </xdr:cNvPr>
        <xdr:cNvSpPr/>
      </xdr:nvSpPr>
      <xdr:spPr>
        <a:xfrm>
          <a:off x="15427960" y="1407207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3033</xdr:rowOff>
    </xdr:from>
    <xdr:ext cx="762000" cy="259045"/>
    <xdr:sp macro="" textlink="">
      <xdr:nvSpPr>
        <xdr:cNvPr id="281" name="給与水準   （国との比較）該当値テキスト">
          <a:extLst>
            <a:ext uri="{FF2B5EF4-FFF2-40B4-BE49-F238E27FC236}">
              <a16:creationId xmlns:a16="http://schemas.microsoft.com/office/drawing/2014/main" id="{00F56391-D1E5-4B99-9721-5F02245F97F9}"/>
            </a:ext>
          </a:extLst>
        </xdr:cNvPr>
        <xdr:cNvSpPr txBox="1"/>
      </xdr:nvSpPr>
      <xdr:spPr>
        <a:xfrm>
          <a:off x="15563850" y="1391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92075</xdr:rowOff>
    </xdr:from>
    <xdr:to>
      <xdr:col>77</xdr:col>
      <xdr:colOff>95250</xdr:colOff>
      <xdr:row>85</xdr:row>
      <xdr:rowOff>22225</xdr:rowOff>
    </xdr:to>
    <xdr:sp macro="" textlink="">
      <xdr:nvSpPr>
        <xdr:cNvPr id="282" name="楕円 281">
          <a:extLst>
            <a:ext uri="{FF2B5EF4-FFF2-40B4-BE49-F238E27FC236}">
              <a16:creationId xmlns:a16="http://schemas.microsoft.com/office/drawing/2014/main" id="{C588D3E1-635A-476E-92BD-545E081572D0}"/>
            </a:ext>
          </a:extLst>
        </xdr:cNvPr>
        <xdr:cNvSpPr/>
      </xdr:nvSpPr>
      <xdr:spPr>
        <a:xfrm>
          <a:off x="14665960" y="141738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7002</xdr:rowOff>
    </xdr:from>
    <xdr:ext cx="736600" cy="259045"/>
    <xdr:sp macro="" textlink="">
      <xdr:nvSpPr>
        <xdr:cNvPr id="283" name="テキスト ボックス 282">
          <a:extLst>
            <a:ext uri="{FF2B5EF4-FFF2-40B4-BE49-F238E27FC236}">
              <a16:creationId xmlns:a16="http://schemas.microsoft.com/office/drawing/2014/main" id="{46AE74D2-B8B3-46DD-AAD1-BC84F856BCB6}"/>
            </a:ext>
          </a:extLst>
        </xdr:cNvPr>
        <xdr:cNvSpPr txBox="1"/>
      </xdr:nvSpPr>
      <xdr:spPr>
        <a:xfrm>
          <a:off x="14370050" y="14256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11113</xdr:rowOff>
    </xdr:from>
    <xdr:to>
      <xdr:col>73</xdr:col>
      <xdr:colOff>44450</xdr:colOff>
      <xdr:row>85</xdr:row>
      <xdr:rowOff>112713</xdr:rowOff>
    </xdr:to>
    <xdr:sp macro="" textlink="">
      <xdr:nvSpPr>
        <xdr:cNvPr id="284" name="楕円 283">
          <a:extLst>
            <a:ext uri="{FF2B5EF4-FFF2-40B4-BE49-F238E27FC236}">
              <a16:creationId xmlns:a16="http://schemas.microsoft.com/office/drawing/2014/main" id="{B0EE800D-56B7-4934-9FA9-E022CEC97A2F}"/>
            </a:ext>
          </a:extLst>
        </xdr:cNvPr>
        <xdr:cNvSpPr/>
      </xdr:nvSpPr>
      <xdr:spPr>
        <a:xfrm>
          <a:off x="13868400" y="142605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122890</xdr:rowOff>
    </xdr:from>
    <xdr:ext cx="762000" cy="259045"/>
    <xdr:sp macro="" textlink="">
      <xdr:nvSpPr>
        <xdr:cNvPr id="285" name="テキスト ボックス 284">
          <a:extLst>
            <a:ext uri="{FF2B5EF4-FFF2-40B4-BE49-F238E27FC236}">
              <a16:creationId xmlns:a16="http://schemas.microsoft.com/office/drawing/2014/main" id="{1B61C29A-8D04-49AA-90E8-B9A48D916321}"/>
            </a:ext>
          </a:extLst>
        </xdr:cNvPr>
        <xdr:cNvSpPr txBox="1"/>
      </xdr:nvSpPr>
      <xdr:spPr>
        <a:xfrm>
          <a:off x="13557250" y="14037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137319</xdr:rowOff>
    </xdr:from>
    <xdr:to>
      <xdr:col>68</xdr:col>
      <xdr:colOff>203200</xdr:colOff>
      <xdr:row>85</xdr:row>
      <xdr:rowOff>67469</xdr:rowOff>
    </xdr:to>
    <xdr:sp macro="" textlink="">
      <xdr:nvSpPr>
        <xdr:cNvPr id="286" name="楕円 285">
          <a:extLst>
            <a:ext uri="{FF2B5EF4-FFF2-40B4-BE49-F238E27FC236}">
              <a16:creationId xmlns:a16="http://schemas.microsoft.com/office/drawing/2014/main" id="{D5D0AB12-99E0-403A-AA5D-96350E87096E}"/>
            </a:ext>
          </a:extLst>
        </xdr:cNvPr>
        <xdr:cNvSpPr/>
      </xdr:nvSpPr>
      <xdr:spPr>
        <a:xfrm>
          <a:off x="13055600" y="1421907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77646</xdr:rowOff>
    </xdr:from>
    <xdr:ext cx="762000" cy="259045"/>
    <xdr:sp macro="" textlink="">
      <xdr:nvSpPr>
        <xdr:cNvPr id="287" name="テキスト ボックス 286">
          <a:extLst>
            <a:ext uri="{FF2B5EF4-FFF2-40B4-BE49-F238E27FC236}">
              <a16:creationId xmlns:a16="http://schemas.microsoft.com/office/drawing/2014/main" id="{BBF0E931-6470-4DBA-93F5-0896A86478C7}"/>
            </a:ext>
          </a:extLst>
        </xdr:cNvPr>
        <xdr:cNvSpPr txBox="1"/>
      </xdr:nvSpPr>
      <xdr:spPr>
        <a:xfrm>
          <a:off x="12763500" y="1399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61913</xdr:rowOff>
    </xdr:from>
    <xdr:to>
      <xdr:col>64</xdr:col>
      <xdr:colOff>152400</xdr:colOff>
      <xdr:row>84</xdr:row>
      <xdr:rowOff>163513</xdr:rowOff>
    </xdr:to>
    <xdr:sp macro="" textlink="">
      <xdr:nvSpPr>
        <xdr:cNvPr id="288" name="楕円 287">
          <a:extLst>
            <a:ext uri="{FF2B5EF4-FFF2-40B4-BE49-F238E27FC236}">
              <a16:creationId xmlns:a16="http://schemas.microsoft.com/office/drawing/2014/main" id="{9EF80AA8-018C-4353-B7D1-EC4F4A4B7C96}"/>
            </a:ext>
          </a:extLst>
        </xdr:cNvPr>
        <xdr:cNvSpPr/>
      </xdr:nvSpPr>
      <xdr:spPr>
        <a:xfrm>
          <a:off x="12242800" y="1414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2240</xdr:rowOff>
    </xdr:from>
    <xdr:ext cx="762000" cy="259045"/>
    <xdr:sp macro="" textlink="">
      <xdr:nvSpPr>
        <xdr:cNvPr id="289" name="テキスト ボックス 288">
          <a:extLst>
            <a:ext uri="{FF2B5EF4-FFF2-40B4-BE49-F238E27FC236}">
              <a16:creationId xmlns:a16="http://schemas.microsoft.com/office/drawing/2014/main" id="{912F82D1-5C33-49D5-9DCA-EA3085676520}"/>
            </a:ext>
          </a:extLst>
        </xdr:cNvPr>
        <xdr:cNvSpPr txBox="1"/>
      </xdr:nvSpPr>
      <xdr:spPr>
        <a:xfrm>
          <a:off x="11950700" y="1391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297D3144-6111-4243-BC6A-7B93DC1C8CAE}"/>
            </a:ext>
          </a:extLst>
        </xdr:cNvPr>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4CC0B652-6473-43BC-95AB-1BB03C03C29C}"/>
            </a:ext>
          </a:extLst>
        </xdr:cNvPr>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797A1D45-E479-4A99-B35E-0BB03BA8998E}"/>
            </a:ext>
          </a:extLst>
        </xdr:cNvPr>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103655C6-6B6C-4606-84D5-391CD2D6728A}"/>
            </a:ext>
          </a:extLst>
        </xdr:cNvPr>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F4407852-297D-4B16-9CAC-3277E718607B}"/>
            </a:ext>
          </a:extLst>
        </xdr:cNvPr>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6D274EF4-568A-474E-B305-1634EF7606B8}"/>
            </a:ext>
          </a:extLst>
        </xdr:cNvPr>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42DC9699-8453-4701-A8B7-C283FB7F23DB}"/>
            </a:ext>
          </a:extLst>
        </xdr:cNvPr>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D60634C2-670F-4BF3-A28F-8E4004DDA52F}"/>
            </a:ext>
          </a:extLst>
        </xdr:cNvPr>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EB1D044C-BBE8-4A68-A4C3-8D638C15EDDA}"/>
            </a:ext>
          </a:extLst>
        </xdr:cNvPr>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3D6A4ED2-3BF1-48FD-B034-AD2C67658982}"/>
            </a:ext>
          </a:extLst>
        </xdr:cNvPr>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E6335F75-1A37-49CE-92F7-7675FDE7C361}"/>
            </a:ext>
          </a:extLst>
        </xdr:cNvPr>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C67F3A5-EB2F-4278-A4E6-F5CA76E73FE6}"/>
            </a:ext>
          </a:extLst>
        </xdr:cNvPr>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30340FAE-0708-47BE-82E5-E03A9791DAFC}"/>
            </a:ext>
          </a:extLst>
        </xdr:cNvPr>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の市町村合併により、職員数の適正化に向け新規採用の抑制、組織再編、公共施設の統廃合などを行ってきたが、依然、類似団体平均と比較しても職員数が多い状況にある。第４次恵那市職員適正化計画では、令和７年度までに</a:t>
          </a:r>
          <a:r>
            <a:rPr kumimoji="1" lang="en-US" altLang="ja-JP" sz="1100">
              <a:solidFill>
                <a:schemeClr val="dk1"/>
              </a:solidFill>
              <a:effectLst/>
              <a:latin typeface="+mn-lt"/>
              <a:ea typeface="+mn-ea"/>
              <a:cs typeface="+mn-cs"/>
            </a:rPr>
            <a:t>639</a:t>
          </a:r>
          <a:r>
            <a:rPr kumimoji="1" lang="ja-JP" altLang="ja-JP" sz="1100">
              <a:solidFill>
                <a:schemeClr val="dk1"/>
              </a:solidFill>
              <a:effectLst/>
              <a:latin typeface="+mn-lt"/>
              <a:ea typeface="+mn-ea"/>
              <a:cs typeface="+mn-cs"/>
            </a:rPr>
            <a:t>人に削減するという目標を設定したが、令和４年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日現在で</a:t>
          </a:r>
          <a:r>
            <a:rPr kumimoji="1" lang="en-US" altLang="ja-JP" sz="1100">
              <a:solidFill>
                <a:schemeClr val="dk1"/>
              </a:solidFill>
              <a:effectLst/>
              <a:latin typeface="+mn-lt"/>
              <a:ea typeface="+mn-ea"/>
              <a:cs typeface="+mn-cs"/>
            </a:rPr>
            <a:t>624</a:t>
          </a:r>
          <a:r>
            <a:rPr kumimoji="1" lang="ja-JP" altLang="ja-JP" sz="1100">
              <a:solidFill>
                <a:schemeClr val="dk1"/>
              </a:solidFill>
              <a:effectLst/>
              <a:latin typeface="+mn-lt"/>
              <a:ea typeface="+mn-ea"/>
              <a:cs typeface="+mn-cs"/>
            </a:rPr>
            <a:t>人となっており、目標人数を下回る結果となっている。今後も引き続き人口に見合った職員数の適正化に努める。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A0E13B58-5315-406F-AA4D-E26CBFA12751}"/>
            </a:ext>
          </a:extLst>
        </xdr:cNvPr>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515B4557-FEC9-4671-84C2-684B7A1E5358}"/>
            </a:ext>
          </a:extLst>
        </xdr:cNvPr>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35AEEDA0-A521-4CE9-952E-E4B4F0AAE856}"/>
            </a:ext>
          </a:extLst>
        </xdr:cNvPr>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454C0788-4C92-4918-9779-D36268E9AB07}"/>
            </a:ext>
          </a:extLst>
        </xdr:cNvPr>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5A1A961D-8024-47D1-848F-18837F81A558}"/>
            </a:ext>
          </a:extLst>
        </xdr:cNvPr>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CD162D00-637B-4095-88E9-1592DA22F5DC}"/>
            </a:ext>
          </a:extLst>
        </xdr:cNvPr>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E2938F5B-BEDA-4B51-A191-F1C735A6FDE0}"/>
            </a:ext>
          </a:extLst>
        </xdr:cNvPr>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E676977F-1DAC-4283-85AE-9D70009CB48D}"/>
            </a:ext>
          </a:extLst>
        </xdr:cNvPr>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B71BA04D-8CC1-473D-BD10-38F72DEF38E1}"/>
            </a:ext>
          </a:extLst>
        </xdr:cNvPr>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265A396F-627F-4FE9-B052-774DB52F0D3F}"/>
            </a:ext>
          </a:extLst>
        </xdr:cNvPr>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E0711894-9180-4707-A1A8-468B1A35E8AE}"/>
            </a:ext>
          </a:extLst>
        </xdr:cNvPr>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E6E1986A-4795-4326-BEF6-0F296C7A00EA}"/>
            </a:ext>
          </a:extLst>
        </xdr:cNvPr>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F0B6B8D-06DB-4011-AE48-83C4D188D5FE}"/>
            </a:ext>
          </a:extLst>
        </xdr:cNvPr>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8DD1BB77-04B1-4BF1-AB8B-7C87BBFBBA53}"/>
            </a:ext>
          </a:extLst>
        </xdr:cNvPr>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CD576771-65AF-4A6B-97E8-BCE07A5743B8}"/>
            </a:ext>
          </a:extLst>
        </xdr:cNvPr>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A4AF5C49-7E86-4EE5-ADD7-B4005221ED31}"/>
            </a:ext>
          </a:extLst>
        </xdr:cNvPr>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B3EB8FBF-8263-48ED-87BE-4519CA567CC0}"/>
            </a:ext>
          </a:extLst>
        </xdr:cNvPr>
        <xdr:cNvCxnSpPr/>
      </xdr:nvCxnSpPr>
      <xdr:spPr>
        <a:xfrm flipV="1">
          <a:off x="15474950" y="10025945"/>
          <a:ext cx="0" cy="1390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768090A3-9D13-4E4F-BF3E-890734492292}"/>
            </a:ext>
          </a:extLst>
        </xdr:cNvPr>
        <xdr:cNvSpPr txBox="1"/>
      </xdr:nvSpPr>
      <xdr:spPr>
        <a:xfrm>
          <a:off x="15563850" y="1139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4CEE2CEA-6652-47C0-818A-1D6018A13AD5}"/>
            </a:ext>
          </a:extLst>
        </xdr:cNvPr>
        <xdr:cNvCxnSpPr/>
      </xdr:nvCxnSpPr>
      <xdr:spPr>
        <a:xfrm>
          <a:off x="15405100" y="114166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D5DD7121-7E6B-439F-86FA-0BBA66C4D4CE}"/>
            </a:ext>
          </a:extLst>
        </xdr:cNvPr>
        <xdr:cNvSpPr txBox="1"/>
      </xdr:nvSpPr>
      <xdr:spPr>
        <a:xfrm>
          <a:off x="15563850" y="977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563FFEC0-E9DB-4AAA-BE75-D801EC36F677}"/>
            </a:ext>
          </a:extLst>
        </xdr:cNvPr>
        <xdr:cNvCxnSpPr/>
      </xdr:nvCxnSpPr>
      <xdr:spPr>
        <a:xfrm>
          <a:off x="15405100" y="100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29986</xdr:rowOff>
    </xdr:from>
    <xdr:to>
      <xdr:col>81</xdr:col>
      <xdr:colOff>44450</xdr:colOff>
      <xdr:row>64</xdr:row>
      <xdr:rowOff>40711</xdr:rowOff>
    </xdr:to>
    <xdr:cxnSp macro="">
      <xdr:nvCxnSpPr>
        <xdr:cNvPr id="324" name="直線コネクタ 323">
          <a:extLst>
            <a:ext uri="{FF2B5EF4-FFF2-40B4-BE49-F238E27FC236}">
              <a16:creationId xmlns:a16="http://schemas.microsoft.com/office/drawing/2014/main" id="{7BE69904-9C59-400A-B9CB-3DF8F156AB1C}"/>
            </a:ext>
          </a:extLst>
        </xdr:cNvPr>
        <xdr:cNvCxnSpPr/>
      </xdr:nvCxnSpPr>
      <xdr:spPr>
        <a:xfrm flipV="1">
          <a:off x="14712950" y="10758946"/>
          <a:ext cx="762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315680AB-2CE5-487E-8145-910AB1D4E7C9}"/>
            </a:ext>
          </a:extLst>
        </xdr:cNvPr>
        <xdr:cNvSpPr txBox="1"/>
      </xdr:nvSpPr>
      <xdr:spPr>
        <a:xfrm>
          <a:off x="15563850" y="103448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C3AA7A32-E4B5-4F7A-871C-7F5E84A6BDAD}"/>
            </a:ext>
          </a:extLst>
        </xdr:cNvPr>
        <xdr:cNvSpPr/>
      </xdr:nvSpPr>
      <xdr:spPr>
        <a:xfrm>
          <a:off x="15427960" y="1049591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19262</xdr:rowOff>
    </xdr:from>
    <xdr:to>
      <xdr:col>77</xdr:col>
      <xdr:colOff>44450</xdr:colOff>
      <xdr:row>64</xdr:row>
      <xdr:rowOff>40711</xdr:rowOff>
    </xdr:to>
    <xdr:cxnSp macro="">
      <xdr:nvCxnSpPr>
        <xdr:cNvPr id="327" name="直線コネクタ 326">
          <a:extLst>
            <a:ext uri="{FF2B5EF4-FFF2-40B4-BE49-F238E27FC236}">
              <a16:creationId xmlns:a16="http://schemas.microsoft.com/office/drawing/2014/main" id="{A9B98678-4425-4CB1-98B3-AB0D5D8B159B}"/>
            </a:ext>
          </a:extLst>
        </xdr:cNvPr>
        <xdr:cNvCxnSpPr/>
      </xdr:nvCxnSpPr>
      <xdr:spPr>
        <a:xfrm>
          <a:off x="13903960" y="10748222"/>
          <a:ext cx="80899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1B760017-AC0F-412B-ABBB-AB5C4699E524}"/>
            </a:ext>
          </a:extLst>
        </xdr:cNvPr>
        <xdr:cNvSpPr/>
      </xdr:nvSpPr>
      <xdr:spPr>
        <a:xfrm>
          <a:off x="14665960" y="1048787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B839A754-1E51-43D3-8899-B9FF6E99035F}"/>
            </a:ext>
          </a:extLst>
        </xdr:cNvPr>
        <xdr:cNvSpPr txBox="1"/>
      </xdr:nvSpPr>
      <xdr:spPr>
        <a:xfrm>
          <a:off x="14370050" y="10260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19262</xdr:rowOff>
    </xdr:from>
    <xdr:to>
      <xdr:col>72</xdr:col>
      <xdr:colOff>203200</xdr:colOff>
      <xdr:row>64</xdr:row>
      <xdr:rowOff>42051</xdr:rowOff>
    </xdr:to>
    <xdr:cxnSp macro="">
      <xdr:nvCxnSpPr>
        <xdr:cNvPr id="330" name="直線コネクタ 329">
          <a:extLst>
            <a:ext uri="{FF2B5EF4-FFF2-40B4-BE49-F238E27FC236}">
              <a16:creationId xmlns:a16="http://schemas.microsoft.com/office/drawing/2014/main" id="{A3D3D21B-ABDA-4771-A68F-5D4D9548126B}"/>
            </a:ext>
          </a:extLst>
        </xdr:cNvPr>
        <xdr:cNvCxnSpPr/>
      </xdr:nvCxnSpPr>
      <xdr:spPr>
        <a:xfrm flipV="1">
          <a:off x="13106400" y="10748222"/>
          <a:ext cx="79756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1C6036E5-FDA6-4049-A025-2CEAE643379A}"/>
            </a:ext>
          </a:extLst>
        </xdr:cNvPr>
        <xdr:cNvSpPr/>
      </xdr:nvSpPr>
      <xdr:spPr>
        <a:xfrm>
          <a:off x="13868400" y="104436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95513575-94C9-40FC-ACA8-F53F3BF494D4}"/>
            </a:ext>
          </a:extLst>
        </xdr:cNvPr>
        <xdr:cNvSpPr txBox="1"/>
      </xdr:nvSpPr>
      <xdr:spPr>
        <a:xfrm>
          <a:off x="13557250" y="1022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31327</xdr:rowOff>
    </xdr:from>
    <xdr:to>
      <xdr:col>68</xdr:col>
      <xdr:colOff>152400</xdr:colOff>
      <xdr:row>64</xdr:row>
      <xdr:rowOff>42051</xdr:rowOff>
    </xdr:to>
    <xdr:cxnSp macro="">
      <xdr:nvCxnSpPr>
        <xdr:cNvPr id="333" name="直線コネクタ 332">
          <a:extLst>
            <a:ext uri="{FF2B5EF4-FFF2-40B4-BE49-F238E27FC236}">
              <a16:creationId xmlns:a16="http://schemas.microsoft.com/office/drawing/2014/main" id="{3741B5A3-1A85-452B-88F9-5908BC6F4377}"/>
            </a:ext>
          </a:extLst>
        </xdr:cNvPr>
        <xdr:cNvCxnSpPr/>
      </xdr:nvCxnSpPr>
      <xdr:spPr>
        <a:xfrm>
          <a:off x="12293600" y="10760287"/>
          <a:ext cx="8128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72602</xdr:rowOff>
    </xdr:from>
    <xdr:to>
      <xdr:col>68</xdr:col>
      <xdr:colOff>203200</xdr:colOff>
      <xdr:row>62</xdr:row>
      <xdr:rowOff>2752</xdr:rowOff>
    </xdr:to>
    <xdr:sp macro="" textlink="">
      <xdr:nvSpPr>
        <xdr:cNvPr id="334" name="フローチャート: 判断 333">
          <a:extLst>
            <a:ext uri="{FF2B5EF4-FFF2-40B4-BE49-F238E27FC236}">
              <a16:creationId xmlns:a16="http://schemas.microsoft.com/office/drawing/2014/main" id="{43F84F94-6DD2-4035-92D3-41849D1F9B69}"/>
            </a:ext>
          </a:extLst>
        </xdr:cNvPr>
        <xdr:cNvSpPr/>
      </xdr:nvSpPr>
      <xdr:spPr>
        <a:xfrm>
          <a:off x="13055600" y="102986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12929</xdr:rowOff>
    </xdr:from>
    <xdr:ext cx="762000" cy="259045"/>
    <xdr:sp macro="" textlink="">
      <xdr:nvSpPr>
        <xdr:cNvPr id="335" name="テキスト ボックス 334">
          <a:extLst>
            <a:ext uri="{FF2B5EF4-FFF2-40B4-BE49-F238E27FC236}">
              <a16:creationId xmlns:a16="http://schemas.microsoft.com/office/drawing/2014/main" id="{D37A00A9-4446-42DF-B488-117A70BB991C}"/>
            </a:ext>
          </a:extLst>
        </xdr:cNvPr>
        <xdr:cNvSpPr txBox="1"/>
      </xdr:nvSpPr>
      <xdr:spPr>
        <a:xfrm>
          <a:off x="12763500" y="1007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60537</xdr:rowOff>
    </xdr:from>
    <xdr:to>
      <xdr:col>64</xdr:col>
      <xdr:colOff>152400</xdr:colOff>
      <xdr:row>61</xdr:row>
      <xdr:rowOff>162137</xdr:rowOff>
    </xdr:to>
    <xdr:sp macro="" textlink="">
      <xdr:nvSpPr>
        <xdr:cNvPr id="336" name="フローチャート: 判断 335">
          <a:extLst>
            <a:ext uri="{FF2B5EF4-FFF2-40B4-BE49-F238E27FC236}">
              <a16:creationId xmlns:a16="http://schemas.microsoft.com/office/drawing/2014/main" id="{C8A680EA-15F9-408F-B0C1-1134F48FAD7B}"/>
            </a:ext>
          </a:extLst>
        </xdr:cNvPr>
        <xdr:cNvSpPr/>
      </xdr:nvSpPr>
      <xdr:spPr>
        <a:xfrm>
          <a:off x="12242800" y="102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864</xdr:rowOff>
    </xdr:from>
    <xdr:ext cx="762000" cy="259045"/>
    <xdr:sp macro="" textlink="">
      <xdr:nvSpPr>
        <xdr:cNvPr id="337" name="テキスト ボックス 336">
          <a:extLst>
            <a:ext uri="{FF2B5EF4-FFF2-40B4-BE49-F238E27FC236}">
              <a16:creationId xmlns:a16="http://schemas.microsoft.com/office/drawing/2014/main" id="{56C787EE-4B09-4F0B-AD28-601F3E404514}"/>
            </a:ext>
          </a:extLst>
        </xdr:cNvPr>
        <xdr:cNvSpPr txBox="1"/>
      </xdr:nvSpPr>
      <xdr:spPr>
        <a:xfrm>
          <a:off x="11950700" y="1005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88A4804-F1C5-4EF2-931B-6626DD4F102A}"/>
            </a:ext>
          </a:extLst>
        </xdr:cNvPr>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B6160C2-8C06-4491-87E6-D35935284681}"/>
            </a:ext>
          </a:extLst>
        </xdr:cNvPr>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2290C6C8-01D1-4165-A78A-F0298AE82265}"/>
            </a:ext>
          </a:extLst>
        </xdr:cNvPr>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59DDE064-4CF5-41BA-BC8B-0F3E9D0398E5}"/>
            </a:ext>
          </a:extLst>
        </xdr:cNvPr>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25DDDCF8-7695-4F04-A84B-5E4C3CFEAA8A}"/>
            </a:ext>
          </a:extLst>
        </xdr:cNvPr>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150636</xdr:rowOff>
    </xdr:from>
    <xdr:to>
      <xdr:col>81</xdr:col>
      <xdr:colOff>95250</xdr:colOff>
      <xdr:row>64</xdr:row>
      <xdr:rowOff>80786</xdr:rowOff>
    </xdr:to>
    <xdr:sp macro="" textlink="">
      <xdr:nvSpPr>
        <xdr:cNvPr id="343" name="楕円 342">
          <a:extLst>
            <a:ext uri="{FF2B5EF4-FFF2-40B4-BE49-F238E27FC236}">
              <a16:creationId xmlns:a16="http://schemas.microsoft.com/office/drawing/2014/main" id="{A04DB4B2-7384-4DE0-8B3A-7544BFEFC32F}"/>
            </a:ext>
          </a:extLst>
        </xdr:cNvPr>
        <xdr:cNvSpPr/>
      </xdr:nvSpPr>
      <xdr:spPr>
        <a:xfrm>
          <a:off x="15427960" y="1071195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122713</xdr:rowOff>
    </xdr:from>
    <xdr:ext cx="762000" cy="259045"/>
    <xdr:sp macro="" textlink="">
      <xdr:nvSpPr>
        <xdr:cNvPr id="344" name="定員管理の状況該当値テキスト">
          <a:extLst>
            <a:ext uri="{FF2B5EF4-FFF2-40B4-BE49-F238E27FC236}">
              <a16:creationId xmlns:a16="http://schemas.microsoft.com/office/drawing/2014/main" id="{03A3D30A-88B1-424C-9305-E3997E4152B4}"/>
            </a:ext>
          </a:extLst>
        </xdr:cNvPr>
        <xdr:cNvSpPr txBox="1"/>
      </xdr:nvSpPr>
      <xdr:spPr>
        <a:xfrm>
          <a:off x="15563850" y="10684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161361</xdr:rowOff>
    </xdr:from>
    <xdr:to>
      <xdr:col>77</xdr:col>
      <xdr:colOff>95250</xdr:colOff>
      <xdr:row>64</xdr:row>
      <xdr:rowOff>91511</xdr:rowOff>
    </xdr:to>
    <xdr:sp macro="" textlink="">
      <xdr:nvSpPr>
        <xdr:cNvPr id="345" name="楕円 344">
          <a:extLst>
            <a:ext uri="{FF2B5EF4-FFF2-40B4-BE49-F238E27FC236}">
              <a16:creationId xmlns:a16="http://schemas.microsoft.com/office/drawing/2014/main" id="{1CF9FE33-4A9F-4FFD-9759-9EB2BEDC4E34}"/>
            </a:ext>
          </a:extLst>
        </xdr:cNvPr>
        <xdr:cNvSpPr/>
      </xdr:nvSpPr>
      <xdr:spPr>
        <a:xfrm>
          <a:off x="14665960" y="1072268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76288</xdr:rowOff>
    </xdr:from>
    <xdr:ext cx="736600" cy="259045"/>
    <xdr:sp macro="" textlink="">
      <xdr:nvSpPr>
        <xdr:cNvPr id="346" name="テキスト ボックス 345">
          <a:extLst>
            <a:ext uri="{FF2B5EF4-FFF2-40B4-BE49-F238E27FC236}">
              <a16:creationId xmlns:a16="http://schemas.microsoft.com/office/drawing/2014/main" id="{14A082A0-CA2F-4DCF-AF53-5B9B5F6E68EB}"/>
            </a:ext>
          </a:extLst>
        </xdr:cNvPr>
        <xdr:cNvSpPr txBox="1"/>
      </xdr:nvSpPr>
      <xdr:spPr>
        <a:xfrm>
          <a:off x="14370050" y="10805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139912</xdr:rowOff>
    </xdr:from>
    <xdr:to>
      <xdr:col>73</xdr:col>
      <xdr:colOff>44450</xdr:colOff>
      <xdr:row>64</xdr:row>
      <xdr:rowOff>70062</xdr:rowOff>
    </xdr:to>
    <xdr:sp macro="" textlink="">
      <xdr:nvSpPr>
        <xdr:cNvPr id="347" name="楕円 346">
          <a:extLst>
            <a:ext uri="{FF2B5EF4-FFF2-40B4-BE49-F238E27FC236}">
              <a16:creationId xmlns:a16="http://schemas.microsoft.com/office/drawing/2014/main" id="{9EA026F2-8022-4334-8921-91B031316E03}"/>
            </a:ext>
          </a:extLst>
        </xdr:cNvPr>
        <xdr:cNvSpPr/>
      </xdr:nvSpPr>
      <xdr:spPr>
        <a:xfrm>
          <a:off x="13868400" y="107012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54839</xdr:rowOff>
    </xdr:from>
    <xdr:ext cx="762000" cy="259045"/>
    <xdr:sp macro="" textlink="">
      <xdr:nvSpPr>
        <xdr:cNvPr id="348" name="テキスト ボックス 347">
          <a:extLst>
            <a:ext uri="{FF2B5EF4-FFF2-40B4-BE49-F238E27FC236}">
              <a16:creationId xmlns:a16="http://schemas.microsoft.com/office/drawing/2014/main" id="{F4BA56EA-8F4F-4D48-A6DF-F8F02BEB8BCB}"/>
            </a:ext>
          </a:extLst>
        </xdr:cNvPr>
        <xdr:cNvSpPr txBox="1"/>
      </xdr:nvSpPr>
      <xdr:spPr>
        <a:xfrm>
          <a:off x="13557250" y="10783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162701</xdr:rowOff>
    </xdr:from>
    <xdr:to>
      <xdr:col>68</xdr:col>
      <xdr:colOff>203200</xdr:colOff>
      <xdr:row>64</xdr:row>
      <xdr:rowOff>92851</xdr:rowOff>
    </xdr:to>
    <xdr:sp macro="" textlink="">
      <xdr:nvSpPr>
        <xdr:cNvPr id="349" name="楕円 348">
          <a:extLst>
            <a:ext uri="{FF2B5EF4-FFF2-40B4-BE49-F238E27FC236}">
              <a16:creationId xmlns:a16="http://schemas.microsoft.com/office/drawing/2014/main" id="{A9B61FFB-D14B-4B08-90F8-A2D6C7A05557}"/>
            </a:ext>
          </a:extLst>
        </xdr:cNvPr>
        <xdr:cNvSpPr/>
      </xdr:nvSpPr>
      <xdr:spPr>
        <a:xfrm>
          <a:off x="13055600" y="10724021"/>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77628</xdr:rowOff>
    </xdr:from>
    <xdr:ext cx="762000" cy="259045"/>
    <xdr:sp macro="" textlink="">
      <xdr:nvSpPr>
        <xdr:cNvPr id="350" name="テキスト ボックス 349">
          <a:extLst>
            <a:ext uri="{FF2B5EF4-FFF2-40B4-BE49-F238E27FC236}">
              <a16:creationId xmlns:a16="http://schemas.microsoft.com/office/drawing/2014/main" id="{7B643387-AB51-48DE-BEC4-219A36B33D62}"/>
            </a:ext>
          </a:extLst>
        </xdr:cNvPr>
        <xdr:cNvSpPr txBox="1"/>
      </xdr:nvSpPr>
      <xdr:spPr>
        <a:xfrm>
          <a:off x="12763500" y="1080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151977</xdr:rowOff>
    </xdr:from>
    <xdr:to>
      <xdr:col>64</xdr:col>
      <xdr:colOff>152400</xdr:colOff>
      <xdr:row>64</xdr:row>
      <xdr:rowOff>82127</xdr:rowOff>
    </xdr:to>
    <xdr:sp macro="" textlink="">
      <xdr:nvSpPr>
        <xdr:cNvPr id="351" name="楕円 350">
          <a:extLst>
            <a:ext uri="{FF2B5EF4-FFF2-40B4-BE49-F238E27FC236}">
              <a16:creationId xmlns:a16="http://schemas.microsoft.com/office/drawing/2014/main" id="{54F99B98-0DFD-4B5C-ADD8-E93F9CD6A4B6}"/>
            </a:ext>
          </a:extLst>
        </xdr:cNvPr>
        <xdr:cNvSpPr/>
      </xdr:nvSpPr>
      <xdr:spPr>
        <a:xfrm>
          <a:off x="12242800" y="107132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66904</xdr:rowOff>
    </xdr:from>
    <xdr:ext cx="762000" cy="259045"/>
    <xdr:sp macro="" textlink="">
      <xdr:nvSpPr>
        <xdr:cNvPr id="352" name="テキスト ボックス 351">
          <a:extLst>
            <a:ext uri="{FF2B5EF4-FFF2-40B4-BE49-F238E27FC236}">
              <a16:creationId xmlns:a16="http://schemas.microsoft.com/office/drawing/2014/main" id="{7C440B1E-E11D-4396-A371-7F247DB4B620}"/>
            </a:ext>
          </a:extLst>
        </xdr:cNvPr>
        <xdr:cNvSpPr txBox="1"/>
      </xdr:nvSpPr>
      <xdr:spPr>
        <a:xfrm>
          <a:off x="11950700" y="10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9E690722-FB6F-4FDA-8F58-29F9F96E6060}"/>
            </a:ext>
          </a:extLst>
        </xdr:cNvPr>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92B6C984-13E3-4337-A264-D2948CC18399}"/>
            </a:ext>
          </a:extLst>
        </xdr:cNvPr>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DA94B1BB-AC83-4379-8DAD-B9C4D28F1024}"/>
            </a:ext>
          </a:extLst>
        </xdr:cNvPr>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B9B671DB-86A2-4F34-BF5B-DB1846BBDBF5}"/>
            </a:ext>
          </a:extLst>
        </xdr:cNvPr>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9990C9A-0D20-4FFF-9A55-027FC214F29E}"/>
            </a:ext>
          </a:extLst>
        </xdr:cNvPr>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D5655344-74F0-4914-9E6A-D1D832D73C90}"/>
            </a:ext>
          </a:extLst>
        </xdr:cNvPr>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B73DE317-1D74-430B-9F37-61FF1B788467}"/>
            </a:ext>
          </a:extLst>
        </xdr:cNvPr>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189ECD6-39DE-4830-9DCE-C11854F19524}"/>
            </a:ext>
          </a:extLst>
        </xdr:cNvPr>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42A3DE4-9EE7-4C46-B7BE-CE74C36F28A3}"/>
            </a:ext>
          </a:extLst>
        </xdr:cNvPr>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C0E6DB9C-FBFA-4B1E-8C94-247C2C1B5D6C}"/>
            </a:ext>
          </a:extLst>
        </xdr:cNvPr>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DD99E2E3-4BA4-4BCF-9850-3FD5C58D4A22}"/>
            </a:ext>
          </a:extLst>
        </xdr:cNvPr>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496130A0-48C3-4CCB-A929-E0AAB5EF60F8}"/>
            </a:ext>
          </a:extLst>
        </xdr:cNvPr>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243B47F1-4D41-4EB6-83C4-6EF752BC264A}"/>
            </a:ext>
          </a:extLst>
        </xdr:cNvPr>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繰上償還により、昨年度から</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ポイント減少した。今後は人口減少や少子高齢化が進むことに伴う市税等の減少や、合併特例債の元金償還のピークが見込まれるため、より一層、計画的な発行管理を行い、健全経営に努める。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987EBD8F-C1AA-4825-A37D-7FEC4A39ADA6}"/>
            </a:ext>
          </a:extLst>
        </xdr:cNvPr>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F0EEC07B-EF04-4495-BC06-F1060783A854}"/>
            </a:ext>
          </a:extLst>
        </xdr:cNvPr>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FE2BF3E6-4F73-4793-9D41-C7018FEE42A2}"/>
            </a:ext>
          </a:extLst>
        </xdr:cNvPr>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8A33F9F4-3905-4132-B434-84D5EDF259BF}"/>
            </a:ext>
          </a:extLst>
        </xdr:cNvPr>
        <xdr:cNvCxnSpPr/>
      </xdr:nvCxnSpPr>
      <xdr:spPr>
        <a:xfrm>
          <a:off x="116649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8CD03650-0510-47B6-9AF9-3C2768CE6D82}"/>
            </a:ext>
          </a:extLst>
        </xdr:cNvPr>
        <xdr:cNvSpPr txBox="1"/>
      </xdr:nvSpPr>
      <xdr:spPr>
        <a:xfrm>
          <a:off x="1097915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C5AF57D-41E9-4DB3-ACAF-0877E0B2743B}"/>
            </a:ext>
          </a:extLst>
        </xdr:cNvPr>
        <xdr:cNvCxnSpPr/>
      </xdr:nvCxnSpPr>
      <xdr:spPr>
        <a:xfrm>
          <a:off x="116649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BFBD915A-BC82-41B5-89A9-D3683AFB9A28}"/>
            </a:ext>
          </a:extLst>
        </xdr:cNvPr>
        <xdr:cNvSpPr txBox="1"/>
      </xdr:nvSpPr>
      <xdr:spPr>
        <a:xfrm>
          <a:off x="1097915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C33AFF9-6A72-45D8-8C95-1957AA0C126E}"/>
            </a:ext>
          </a:extLst>
        </xdr:cNvPr>
        <xdr:cNvCxnSpPr/>
      </xdr:nvCxnSpPr>
      <xdr:spPr>
        <a:xfrm>
          <a:off x="116649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590B6089-1DCC-4E20-B0D0-6E78498487E4}"/>
            </a:ext>
          </a:extLst>
        </xdr:cNvPr>
        <xdr:cNvSpPr txBox="1"/>
      </xdr:nvSpPr>
      <xdr:spPr>
        <a:xfrm>
          <a:off x="1097915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F592E6D0-536F-4F63-A2EB-BABEB8B3F845}"/>
            </a:ext>
          </a:extLst>
        </xdr:cNvPr>
        <xdr:cNvCxnSpPr/>
      </xdr:nvCxnSpPr>
      <xdr:spPr>
        <a:xfrm>
          <a:off x="116649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6E6CE400-4C25-417B-8C1A-A7ED63AA7A79}"/>
            </a:ext>
          </a:extLst>
        </xdr:cNvPr>
        <xdr:cNvSpPr txBox="1"/>
      </xdr:nvSpPr>
      <xdr:spPr>
        <a:xfrm>
          <a:off x="1097915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1833F714-0FB0-4323-8768-46EB7E1D6305}"/>
            </a:ext>
          </a:extLst>
        </xdr:cNvPr>
        <xdr:cNvCxnSpPr/>
      </xdr:nvCxnSpPr>
      <xdr:spPr>
        <a:xfrm>
          <a:off x="116649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1EB8497B-9DB9-470F-A3AF-1ABE8556C3D2}"/>
            </a:ext>
          </a:extLst>
        </xdr:cNvPr>
        <xdr:cNvSpPr txBox="1"/>
      </xdr:nvSpPr>
      <xdr:spPr>
        <a:xfrm>
          <a:off x="1097915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221A3CC2-50C6-4A5C-BA9D-129AF3B90E01}"/>
            </a:ext>
          </a:extLst>
        </xdr:cNvPr>
        <xdr:cNvCxnSpPr/>
      </xdr:nvCxnSpPr>
      <xdr:spPr>
        <a:xfrm>
          <a:off x="116649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6A1CDE21-1E8E-4FC9-8F08-7C49B4DED6F2}"/>
            </a:ext>
          </a:extLst>
        </xdr:cNvPr>
        <xdr:cNvSpPr txBox="1"/>
      </xdr:nvSpPr>
      <xdr:spPr>
        <a:xfrm>
          <a:off x="1097915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18F41369-9918-4493-AEC7-A1674ECBC5A3}"/>
            </a:ext>
          </a:extLst>
        </xdr:cNvPr>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98A0B102-7A64-434E-A917-56B827C2CA65}"/>
            </a:ext>
          </a:extLst>
        </xdr:cNvPr>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C885780A-6026-4FCE-AB2E-04095ED1E673}"/>
            </a:ext>
          </a:extLst>
        </xdr:cNvPr>
        <xdr:cNvCxnSpPr/>
      </xdr:nvCxnSpPr>
      <xdr:spPr>
        <a:xfrm flipV="1">
          <a:off x="15474950" y="5989864"/>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60C2E740-7FA9-45DA-BDA8-913D56FBB90E}"/>
            </a:ext>
          </a:extLst>
        </xdr:cNvPr>
        <xdr:cNvSpPr txBox="1"/>
      </xdr:nvSpPr>
      <xdr:spPr>
        <a:xfrm>
          <a:off x="15563850" y="756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CE225227-BCF6-45EE-BE30-7ACC95844915}"/>
            </a:ext>
          </a:extLst>
        </xdr:cNvPr>
        <xdr:cNvCxnSpPr/>
      </xdr:nvCxnSpPr>
      <xdr:spPr>
        <a:xfrm>
          <a:off x="15405100" y="75949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5452255E-0155-4EC1-9008-1DA5376926E8}"/>
            </a:ext>
          </a:extLst>
        </xdr:cNvPr>
        <xdr:cNvSpPr txBox="1"/>
      </xdr:nvSpPr>
      <xdr:spPr>
        <a:xfrm>
          <a:off x="1556385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488048EF-231F-4655-BC8C-B3576B1E0B35}"/>
            </a:ext>
          </a:extLst>
        </xdr:cNvPr>
        <xdr:cNvCxnSpPr/>
      </xdr:nvCxnSpPr>
      <xdr:spPr>
        <a:xfrm>
          <a:off x="1540510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35</xdr:row>
      <xdr:rowOff>122464</xdr:rowOff>
    </xdr:from>
    <xdr:to>
      <xdr:col>81</xdr:col>
      <xdr:colOff>44450</xdr:colOff>
      <xdr:row>35</xdr:row>
      <xdr:rowOff>156936</xdr:rowOff>
    </xdr:to>
    <xdr:cxnSp macro="">
      <xdr:nvCxnSpPr>
        <xdr:cNvPr id="388" name="直線コネクタ 387">
          <a:extLst>
            <a:ext uri="{FF2B5EF4-FFF2-40B4-BE49-F238E27FC236}">
              <a16:creationId xmlns:a16="http://schemas.microsoft.com/office/drawing/2014/main" id="{F413A663-92C9-45FD-A897-F529C9575345}"/>
            </a:ext>
          </a:extLst>
        </xdr:cNvPr>
        <xdr:cNvCxnSpPr/>
      </xdr:nvCxnSpPr>
      <xdr:spPr>
        <a:xfrm flipV="1">
          <a:off x="14712950" y="5989864"/>
          <a:ext cx="762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9" name="公債費負担の状況平均値テキスト">
          <a:extLst>
            <a:ext uri="{FF2B5EF4-FFF2-40B4-BE49-F238E27FC236}">
              <a16:creationId xmlns:a16="http://schemas.microsoft.com/office/drawing/2014/main" id="{A8750D86-DFBF-4AD7-AF12-359B8B85A7FB}"/>
            </a:ext>
          </a:extLst>
        </xdr:cNvPr>
        <xdr:cNvSpPr txBox="1"/>
      </xdr:nvSpPr>
      <xdr:spPr>
        <a:xfrm>
          <a:off x="15563850" y="6857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F965665E-6F86-42CF-9926-8A7325499027}"/>
            </a:ext>
          </a:extLst>
        </xdr:cNvPr>
        <xdr:cNvSpPr/>
      </xdr:nvSpPr>
      <xdr:spPr>
        <a:xfrm>
          <a:off x="15427960" y="688140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35</xdr:row>
      <xdr:rowOff>156936</xdr:rowOff>
    </xdr:from>
    <xdr:to>
      <xdr:col>77</xdr:col>
      <xdr:colOff>44450</xdr:colOff>
      <xdr:row>36</xdr:row>
      <xdr:rowOff>65919</xdr:rowOff>
    </xdr:to>
    <xdr:cxnSp macro="">
      <xdr:nvCxnSpPr>
        <xdr:cNvPr id="391" name="直線コネクタ 390">
          <a:extLst>
            <a:ext uri="{FF2B5EF4-FFF2-40B4-BE49-F238E27FC236}">
              <a16:creationId xmlns:a16="http://schemas.microsoft.com/office/drawing/2014/main" id="{33A0223D-8C42-48C4-BEE9-C4AE3C9A7F09}"/>
            </a:ext>
          </a:extLst>
        </xdr:cNvPr>
        <xdr:cNvCxnSpPr/>
      </xdr:nvCxnSpPr>
      <xdr:spPr>
        <a:xfrm flipV="1">
          <a:off x="13903960" y="6024336"/>
          <a:ext cx="80899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B970950E-4303-4EB6-9FD2-630B040EC8B1}"/>
            </a:ext>
          </a:extLst>
        </xdr:cNvPr>
        <xdr:cNvSpPr/>
      </xdr:nvSpPr>
      <xdr:spPr>
        <a:xfrm>
          <a:off x="14665960" y="68737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393" name="テキスト ボックス 392">
          <a:extLst>
            <a:ext uri="{FF2B5EF4-FFF2-40B4-BE49-F238E27FC236}">
              <a16:creationId xmlns:a16="http://schemas.microsoft.com/office/drawing/2014/main" id="{0B60F4F2-280F-4A9B-9AA4-D87C7E3F2381}"/>
            </a:ext>
          </a:extLst>
        </xdr:cNvPr>
        <xdr:cNvSpPr txBox="1"/>
      </xdr:nvSpPr>
      <xdr:spPr>
        <a:xfrm>
          <a:off x="14370050" y="6956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65919</xdr:rowOff>
    </xdr:from>
    <xdr:to>
      <xdr:col>72</xdr:col>
      <xdr:colOff>203200</xdr:colOff>
      <xdr:row>37</xdr:row>
      <xdr:rowOff>124278</xdr:rowOff>
    </xdr:to>
    <xdr:cxnSp macro="">
      <xdr:nvCxnSpPr>
        <xdr:cNvPr id="394" name="直線コネクタ 393">
          <a:extLst>
            <a:ext uri="{FF2B5EF4-FFF2-40B4-BE49-F238E27FC236}">
              <a16:creationId xmlns:a16="http://schemas.microsoft.com/office/drawing/2014/main" id="{DA854B28-1F03-4869-BB50-D9A5D81B4976}"/>
            </a:ext>
          </a:extLst>
        </xdr:cNvPr>
        <xdr:cNvCxnSpPr/>
      </xdr:nvCxnSpPr>
      <xdr:spPr>
        <a:xfrm flipV="1">
          <a:off x="13106400" y="6100959"/>
          <a:ext cx="797560" cy="225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5F9E9308-D06D-449B-BDD6-67D0EBA954FC}"/>
            </a:ext>
          </a:extLst>
        </xdr:cNvPr>
        <xdr:cNvSpPr/>
      </xdr:nvSpPr>
      <xdr:spPr>
        <a:xfrm>
          <a:off x="13868400" y="69043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6" name="テキスト ボックス 395">
          <a:extLst>
            <a:ext uri="{FF2B5EF4-FFF2-40B4-BE49-F238E27FC236}">
              <a16:creationId xmlns:a16="http://schemas.microsoft.com/office/drawing/2014/main" id="{1A2B1763-B656-42EB-AEF9-23B43118D4E8}"/>
            </a:ext>
          </a:extLst>
        </xdr:cNvPr>
        <xdr:cNvSpPr txBox="1"/>
      </xdr:nvSpPr>
      <xdr:spPr>
        <a:xfrm>
          <a:off x="13557250" y="699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124278</xdr:rowOff>
    </xdr:from>
    <xdr:to>
      <xdr:col>68</xdr:col>
      <xdr:colOff>152400</xdr:colOff>
      <xdr:row>38</xdr:row>
      <xdr:rowOff>102205</xdr:rowOff>
    </xdr:to>
    <xdr:cxnSp macro="">
      <xdr:nvCxnSpPr>
        <xdr:cNvPr id="397" name="直線コネクタ 396">
          <a:extLst>
            <a:ext uri="{FF2B5EF4-FFF2-40B4-BE49-F238E27FC236}">
              <a16:creationId xmlns:a16="http://schemas.microsoft.com/office/drawing/2014/main" id="{105EBFF9-E167-4B4F-B2A0-F0608B7C93B8}"/>
            </a:ext>
          </a:extLst>
        </xdr:cNvPr>
        <xdr:cNvCxnSpPr/>
      </xdr:nvCxnSpPr>
      <xdr:spPr>
        <a:xfrm flipV="1">
          <a:off x="12293600" y="6326958"/>
          <a:ext cx="812800" cy="14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8" name="フローチャート: 判断 397">
          <a:extLst>
            <a:ext uri="{FF2B5EF4-FFF2-40B4-BE49-F238E27FC236}">
              <a16:creationId xmlns:a16="http://schemas.microsoft.com/office/drawing/2014/main" id="{8D552D1D-7688-484F-803E-56F11AC1546A}"/>
            </a:ext>
          </a:extLst>
        </xdr:cNvPr>
        <xdr:cNvSpPr/>
      </xdr:nvSpPr>
      <xdr:spPr>
        <a:xfrm>
          <a:off x="13055600" y="66821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399" name="テキスト ボックス 398">
          <a:extLst>
            <a:ext uri="{FF2B5EF4-FFF2-40B4-BE49-F238E27FC236}">
              <a16:creationId xmlns:a16="http://schemas.microsoft.com/office/drawing/2014/main" id="{4DF35486-EA0B-4E2D-A184-CC76CFA58CF5}"/>
            </a:ext>
          </a:extLst>
        </xdr:cNvPr>
        <xdr:cNvSpPr txBox="1"/>
      </xdr:nvSpPr>
      <xdr:spPr>
        <a:xfrm>
          <a:off x="127635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7257</xdr:rowOff>
    </xdr:from>
    <xdr:to>
      <xdr:col>64</xdr:col>
      <xdr:colOff>152400</xdr:colOff>
      <xdr:row>40</xdr:row>
      <xdr:rowOff>108857</xdr:rowOff>
    </xdr:to>
    <xdr:sp macro="" textlink="">
      <xdr:nvSpPr>
        <xdr:cNvPr id="400" name="フローチャート: 判断 399">
          <a:extLst>
            <a:ext uri="{FF2B5EF4-FFF2-40B4-BE49-F238E27FC236}">
              <a16:creationId xmlns:a16="http://schemas.microsoft.com/office/drawing/2014/main" id="{399EFD5F-09F0-4793-9C2B-3F3BC2922BA8}"/>
            </a:ext>
          </a:extLst>
        </xdr:cNvPr>
        <xdr:cNvSpPr/>
      </xdr:nvSpPr>
      <xdr:spPr>
        <a:xfrm>
          <a:off x="122428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93634</xdr:rowOff>
    </xdr:from>
    <xdr:ext cx="762000" cy="259045"/>
    <xdr:sp macro="" textlink="">
      <xdr:nvSpPr>
        <xdr:cNvPr id="401" name="テキスト ボックス 400">
          <a:extLst>
            <a:ext uri="{FF2B5EF4-FFF2-40B4-BE49-F238E27FC236}">
              <a16:creationId xmlns:a16="http://schemas.microsoft.com/office/drawing/2014/main" id="{663D9071-B37F-493E-AABB-15077C3C9AED}"/>
            </a:ext>
          </a:extLst>
        </xdr:cNvPr>
        <xdr:cNvSpPr txBox="1"/>
      </xdr:nvSpPr>
      <xdr:spPr>
        <a:xfrm>
          <a:off x="11950700" y="679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E1AE4424-7EC9-4482-ABE0-5DCF7C8C1EC4}"/>
            </a:ext>
          </a:extLst>
        </xdr:cNvPr>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DDCC9BC7-EC26-4C43-B96E-428DF0D50846}"/>
            </a:ext>
          </a:extLst>
        </xdr:cNvPr>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9C28F6A2-5C7A-4CB7-9D25-9285877FA829}"/>
            </a:ext>
          </a:extLst>
        </xdr:cNvPr>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727B299D-7F32-45EF-AA3E-C61A16F63E99}"/>
            </a:ext>
          </a:extLst>
        </xdr:cNvPr>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D7CA49B2-C392-4C6D-BF87-AADF69F91425}"/>
            </a:ext>
          </a:extLst>
        </xdr:cNvPr>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35</xdr:row>
      <xdr:rowOff>71664</xdr:rowOff>
    </xdr:from>
    <xdr:to>
      <xdr:col>81</xdr:col>
      <xdr:colOff>95250</xdr:colOff>
      <xdr:row>36</xdr:row>
      <xdr:rowOff>1814</xdr:rowOff>
    </xdr:to>
    <xdr:sp macro="" textlink="">
      <xdr:nvSpPr>
        <xdr:cNvPr id="407" name="楕円 406">
          <a:extLst>
            <a:ext uri="{FF2B5EF4-FFF2-40B4-BE49-F238E27FC236}">
              <a16:creationId xmlns:a16="http://schemas.microsoft.com/office/drawing/2014/main" id="{4EFF84D1-50D4-4BBB-9576-DD1C19FD5ACC}"/>
            </a:ext>
          </a:extLst>
        </xdr:cNvPr>
        <xdr:cNvSpPr/>
      </xdr:nvSpPr>
      <xdr:spPr>
        <a:xfrm>
          <a:off x="15427960" y="593906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34</xdr:row>
      <xdr:rowOff>164391</xdr:rowOff>
    </xdr:from>
    <xdr:ext cx="762000" cy="259045"/>
    <xdr:sp macro="" textlink="">
      <xdr:nvSpPr>
        <xdr:cNvPr id="408" name="公債費負担の状況該当値テキスト">
          <a:extLst>
            <a:ext uri="{FF2B5EF4-FFF2-40B4-BE49-F238E27FC236}">
              <a16:creationId xmlns:a16="http://schemas.microsoft.com/office/drawing/2014/main" id="{C3288AB2-5956-4323-B611-0B8EC3A6C55C}"/>
            </a:ext>
          </a:extLst>
        </xdr:cNvPr>
        <xdr:cNvSpPr txBox="1"/>
      </xdr:nvSpPr>
      <xdr:spPr>
        <a:xfrm>
          <a:off x="15563850" y="5864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106136</xdr:rowOff>
    </xdr:from>
    <xdr:to>
      <xdr:col>77</xdr:col>
      <xdr:colOff>95250</xdr:colOff>
      <xdr:row>36</xdr:row>
      <xdr:rowOff>36286</xdr:rowOff>
    </xdr:to>
    <xdr:sp macro="" textlink="">
      <xdr:nvSpPr>
        <xdr:cNvPr id="409" name="楕円 408">
          <a:extLst>
            <a:ext uri="{FF2B5EF4-FFF2-40B4-BE49-F238E27FC236}">
              <a16:creationId xmlns:a16="http://schemas.microsoft.com/office/drawing/2014/main" id="{4D07C2A1-6D32-40E8-883A-5BFA38794910}"/>
            </a:ext>
          </a:extLst>
        </xdr:cNvPr>
        <xdr:cNvSpPr/>
      </xdr:nvSpPr>
      <xdr:spPr>
        <a:xfrm>
          <a:off x="14665960" y="597353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46463</xdr:rowOff>
    </xdr:from>
    <xdr:ext cx="736600" cy="259045"/>
    <xdr:sp macro="" textlink="">
      <xdr:nvSpPr>
        <xdr:cNvPr id="410" name="テキスト ボックス 409">
          <a:extLst>
            <a:ext uri="{FF2B5EF4-FFF2-40B4-BE49-F238E27FC236}">
              <a16:creationId xmlns:a16="http://schemas.microsoft.com/office/drawing/2014/main" id="{F8A7D08D-F5B6-46BC-A726-C3AF340B8316}"/>
            </a:ext>
          </a:extLst>
        </xdr:cNvPr>
        <xdr:cNvSpPr txBox="1"/>
      </xdr:nvSpPr>
      <xdr:spPr>
        <a:xfrm>
          <a:off x="14370050" y="574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15119</xdr:rowOff>
    </xdr:from>
    <xdr:to>
      <xdr:col>73</xdr:col>
      <xdr:colOff>44450</xdr:colOff>
      <xdr:row>36</xdr:row>
      <xdr:rowOff>116719</xdr:rowOff>
    </xdr:to>
    <xdr:sp macro="" textlink="">
      <xdr:nvSpPr>
        <xdr:cNvPr id="411" name="楕円 410">
          <a:extLst>
            <a:ext uri="{FF2B5EF4-FFF2-40B4-BE49-F238E27FC236}">
              <a16:creationId xmlns:a16="http://schemas.microsoft.com/office/drawing/2014/main" id="{6EAFCF58-8897-4474-93CB-A7B449D40666}"/>
            </a:ext>
          </a:extLst>
        </xdr:cNvPr>
        <xdr:cNvSpPr/>
      </xdr:nvSpPr>
      <xdr:spPr>
        <a:xfrm>
          <a:off x="13868400" y="60501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126896</xdr:rowOff>
    </xdr:from>
    <xdr:ext cx="762000" cy="259045"/>
    <xdr:sp macro="" textlink="">
      <xdr:nvSpPr>
        <xdr:cNvPr id="412" name="テキスト ボックス 411">
          <a:extLst>
            <a:ext uri="{FF2B5EF4-FFF2-40B4-BE49-F238E27FC236}">
              <a16:creationId xmlns:a16="http://schemas.microsoft.com/office/drawing/2014/main" id="{3D98CFF8-A357-4067-A389-708F3344F3D6}"/>
            </a:ext>
          </a:extLst>
        </xdr:cNvPr>
        <xdr:cNvSpPr txBox="1"/>
      </xdr:nvSpPr>
      <xdr:spPr>
        <a:xfrm>
          <a:off x="13557250" y="58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73478</xdr:rowOff>
    </xdr:from>
    <xdr:to>
      <xdr:col>68</xdr:col>
      <xdr:colOff>203200</xdr:colOff>
      <xdr:row>38</xdr:row>
      <xdr:rowOff>3628</xdr:rowOff>
    </xdr:to>
    <xdr:sp macro="" textlink="">
      <xdr:nvSpPr>
        <xdr:cNvPr id="413" name="楕円 412">
          <a:extLst>
            <a:ext uri="{FF2B5EF4-FFF2-40B4-BE49-F238E27FC236}">
              <a16:creationId xmlns:a16="http://schemas.microsoft.com/office/drawing/2014/main" id="{03F655B8-90BD-44EF-9307-2CACDF70DCBD}"/>
            </a:ext>
          </a:extLst>
        </xdr:cNvPr>
        <xdr:cNvSpPr/>
      </xdr:nvSpPr>
      <xdr:spPr>
        <a:xfrm>
          <a:off x="13055600" y="627615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13805</xdr:rowOff>
    </xdr:from>
    <xdr:ext cx="762000" cy="259045"/>
    <xdr:sp macro="" textlink="">
      <xdr:nvSpPr>
        <xdr:cNvPr id="414" name="テキスト ボックス 413">
          <a:extLst>
            <a:ext uri="{FF2B5EF4-FFF2-40B4-BE49-F238E27FC236}">
              <a16:creationId xmlns:a16="http://schemas.microsoft.com/office/drawing/2014/main" id="{8B59BAA5-B7D0-48F2-A909-DAFB947215BF}"/>
            </a:ext>
          </a:extLst>
        </xdr:cNvPr>
        <xdr:cNvSpPr txBox="1"/>
      </xdr:nvSpPr>
      <xdr:spPr>
        <a:xfrm>
          <a:off x="12763500" y="604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5" name="楕円 414">
          <a:extLst>
            <a:ext uri="{FF2B5EF4-FFF2-40B4-BE49-F238E27FC236}">
              <a16:creationId xmlns:a16="http://schemas.microsoft.com/office/drawing/2014/main" id="{9B3C54CC-3B21-4BDE-A7A2-1DE493DAB43D}"/>
            </a:ext>
          </a:extLst>
        </xdr:cNvPr>
        <xdr:cNvSpPr/>
      </xdr:nvSpPr>
      <xdr:spPr>
        <a:xfrm>
          <a:off x="12242800" y="642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6" name="テキスト ボックス 415">
          <a:extLst>
            <a:ext uri="{FF2B5EF4-FFF2-40B4-BE49-F238E27FC236}">
              <a16:creationId xmlns:a16="http://schemas.microsoft.com/office/drawing/2014/main" id="{38C3FA7A-0738-423E-902C-9B86F8693FC0}"/>
            </a:ext>
          </a:extLst>
        </xdr:cNvPr>
        <xdr:cNvSpPr txBox="1"/>
      </xdr:nvSpPr>
      <xdr:spPr>
        <a:xfrm>
          <a:off x="11950700" y="619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6F6CCDA6-7AF7-4CDE-B51F-EC7FE10A436D}"/>
            </a:ext>
          </a:extLst>
        </xdr:cNvPr>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A7F8B8BE-8F47-441F-BD1E-67C287C35A6E}"/>
            </a:ext>
          </a:extLst>
        </xdr:cNvPr>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226C910D-298E-4984-A9BF-E992AFDB7BBA}"/>
            </a:ext>
          </a:extLst>
        </xdr:cNvPr>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3D80FF6D-BB2E-4939-BB05-E1BABD912404}"/>
            </a:ext>
          </a:extLst>
        </xdr:cNvPr>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6E4A7A2F-0001-4447-8F25-348DCFDAA65B}"/>
            </a:ext>
          </a:extLst>
        </xdr:cNvPr>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103665C0-D9D0-4E3E-B0A8-C68215C466CC}"/>
            </a:ext>
          </a:extLst>
        </xdr:cNvPr>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363F738E-E736-4C01-A57F-8D22C4E1387A}"/>
            </a:ext>
          </a:extLst>
        </xdr:cNvPr>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52BDD8EF-DF61-4CE8-9D3A-7965B4CFE73D}"/>
            </a:ext>
          </a:extLst>
        </xdr:cNvPr>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109D294B-3508-4AF7-A336-F6E288EC2211}"/>
            </a:ext>
          </a:extLst>
        </xdr:cNvPr>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8AB64A78-3C4E-4F68-89EB-77EB67B71DB3}"/>
            </a:ext>
          </a:extLst>
        </xdr:cNvPr>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93AC2FF0-FD52-49F8-8A7A-370F444F8559}"/>
            </a:ext>
          </a:extLst>
        </xdr:cNvPr>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F0EDBE4-A8D0-43D3-852B-32A6BF8894B7}"/>
            </a:ext>
          </a:extLst>
        </xdr:cNvPr>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D317E98-62C0-47CF-8135-A393B7409A8E}"/>
            </a:ext>
          </a:extLst>
        </xdr:cNvPr>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地方債の償還完了や繰上償還により地方債の現在高が下がったことが大きな要因で、今年度は算定されていない。今後も義務的経費の削減を進め、財政の健全化に努める。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E4548993-9276-477D-897D-75920D2ADCAA}"/>
            </a:ext>
          </a:extLst>
        </xdr:cNvPr>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ABD65A92-D445-4993-BAC8-A725D2283A78}"/>
            </a:ext>
          </a:extLst>
        </xdr:cNvPr>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889F7A48-DF7F-43B0-891E-AC6E24424225}"/>
            </a:ext>
          </a:extLst>
        </xdr:cNvPr>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D27F99AC-19FB-4A39-A8ED-45506FB34113}"/>
            </a:ext>
          </a:extLst>
        </xdr:cNvPr>
        <xdr:cNvCxnSpPr/>
      </xdr:nvCxnSpPr>
      <xdr:spPr>
        <a:xfrm>
          <a:off x="11664950" y="38150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E085E4F5-E454-4769-A80A-00585633D9B4}"/>
            </a:ext>
          </a:extLst>
        </xdr:cNvPr>
        <xdr:cNvSpPr txBox="1"/>
      </xdr:nvSpPr>
      <xdr:spPr>
        <a:xfrm>
          <a:off x="10979150" y="367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55181F37-D00C-4024-9E63-EA210DC7A7B2}"/>
            </a:ext>
          </a:extLst>
        </xdr:cNvPr>
        <xdr:cNvCxnSpPr/>
      </xdr:nvCxnSpPr>
      <xdr:spPr>
        <a:xfrm>
          <a:off x="11664950" y="33439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4FB37232-7DE4-424F-9B3F-F6B70E370877}"/>
            </a:ext>
          </a:extLst>
        </xdr:cNvPr>
        <xdr:cNvSpPr txBox="1"/>
      </xdr:nvSpPr>
      <xdr:spPr>
        <a:xfrm>
          <a:off x="10979150" y="3201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88661A9-D2B8-43A4-A1C0-7D85955B1490}"/>
            </a:ext>
          </a:extLst>
        </xdr:cNvPr>
        <xdr:cNvCxnSpPr/>
      </xdr:nvCxnSpPr>
      <xdr:spPr>
        <a:xfrm>
          <a:off x="11664950" y="28689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7A633262-C7D4-43BE-B00C-5ACD31B28924}"/>
            </a:ext>
          </a:extLst>
        </xdr:cNvPr>
        <xdr:cNvSpPr txBox="1"/>
      </xdr:nvSpPr>
      <xdr:spPr>
        <a:xfrm>
          <a:off x="1097915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27BC51B5-F3F2-44DF-BE9A-C32386DC59FB}"/>
            </a:ext>
          </a:extLst>
        </xdr:cNvPr>
        <xdr:cNvCxnSpPr/>
      </xdr:nvCxnSpPr>
      <xdr:spPr>
        <a:xfrm>
          <a:off x="11664950" y="23977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6F714052-DE44-40E6-B433-F30845AAB7D0}"/>
            </a:ext>
          </a:extLst>
        </xdr:cNvPr>
        <xdr:cNvSpPr txBox="1"/>
      </xdr:nvSpPr>
      <xdr:spPr>
        <a:xfrm>
          <a:off x="10979150" y="2259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3B7D3BEE-D719-4D00-8B5A-DB743FBBB6A4}"/>
            </a:ext>
          </a:extLst>
        </xdr:cNvPr>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FDCF637C-4068-4BBD-A499-6AC45BF51C56}"/>
            </a:ext>
          </a:extLst>
        </xdr:cNvPr>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84E7DF6D-A845-4BE4-A9AE-D55EC0F19E32}"/>
            </a:ext>
          </a:extLst>
        </xdr:cNvPr>
        <xdr:cNvCxnSpPr/>
      </xdr:nvCxnSpPr>
      <xdr:spPr>
        <a:xfrm flipV="1">
          <a:off x="15474950" y="2397760"/>
          <a:ext cx="0" cy="110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D6A8D70D-4FA0-4330-9CAC-F9830345F7DB}"/>
            </a:ext>
          </a:extLst>
        </xdr:cNvPr>
        <xdr:cNvSpPr txBox="1"/>
      </xdr:nvSpPr>
      <xdr:spPr>
        <a:xfrm>
          <a:off x="15563850" y="347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4CBF6135-EFC8-4CE1-A1FF-15A301636A4B}"/>
            </a:ext>
          </a:extLst>
        </xdr:cNvPr>
        <xdr:cNvCxnSpPr/>
      </xdr:nvCxnSpPr>
      <xdr:spPr>
        <a:xfrm>
          <a:off x="15405100" y="35061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7D0DA133-A67D-497F-9943-B0759E73CD6D}"/>
            </a:ext>
          </a:extLst>
        </xdr:cNvPr>
        <xdr:cNvSpPr txBox="1"/>
      </xdr:nvSpPr>
      <xdr:spPr>
        <a:xfrm>
          <a:off x="15563850" y="214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4DBF0577-D5ED-46AD-AD6B-B058F6B9A446}"/>
            </a:ext>
          </a:extLst>
        </xdr:cNvPr>
        <xdr:cNvCxnSpPr/>
      </xdr:nvCxnSpPr>
      <xdr:spPr>
        <a:xfrm>
          <a:off x="15405100" y="239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3D80CA65-2C02-46EC-949E-00E03BF75737}"/>
            </a:ext>
          </a:extLst>
        </xdr:cNvPr>
        <xdr:cNvSpPr txBox="1"/>
      </xdr:nvSpPr>
      <xdr:spPr>
        <a:xfrm>
          <a:off x="15563850" y="2403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6DEF8A79-A957-474E-8A05-A5154DE5A118}"/>
            </a:ext>
          </a:extLst>
        </xdr:cNvPr>
        <xdr:cNvSpPr/>
      </xdr:nvSpPr>
      <xdr:spPr>
        <a:xfrm>
          <a:off x="15427960" y="243189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634F4C0-108F-4A42-95C1-204A9F1CB9BA}"/>
            </a:ext>
          </a:extLst>
        </xdr:cNvPr>
        <xdr:cNvSpPr/>
      </xdr:nvSpPr>
      <xdr:spPr>
        <a:xfrm>
          <a:off x="14665960" y="24680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6B642C14-5700-4D1D-AA4F-0657CADB2C11}"/>
            </a:ext>
          </a:extLst>
        </xdr:cNvPr>
        <xdr:cNvSpPr txBox="1"/>
      </xdr:nvSpPr>
      <xdr:spPr>
        <a:xfrm>
          <a:off x="14370050" y="2240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3CBC8CA5-F5E1-4DD6-B27D-29E2D8F1471F}"/>
            </a:ext>
          </a:extLst>
        </xdr:cNvPr>
        <xdr:cNvSpPr/>
      </xdr:nvSpPr>
      <xdr:spPr>
        <a:xfrm>
          <a:off x="13868400" y="25231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B9A19310-62B2-44D2-A013-E5A03A3C59F3}"/>
            </a:ext>
          </a:extLst>
        </xdr:cNvPr>
        <xdr:cNvSpPr txBox="1"/>
      </xdr:nvSpPr>
      <xdr:spPr>
        <a:xfrm>
          <a:off x="13557250" y="22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123063</xdr:rowOff>
    </xdr:from>
    <xdr:to>
      <xdr:col>68</xdr:col>
      <xdr:colOff>203200</xdr:colOff>
      <xdr:row>15</xdr:row>
      <xdr:rowOff>53213</xdr:rowOff>
    </xdr:to>
    <xdr:sp macro="" textlink="">
      <xdr:nvSpPr>
        <xdr:cNvPr id="454" name="フローチャート: 判断 453">
          <a:extLst>
            <a:ext uri="{FF2B5EF4-FFF2-40B4-BE49-F238E27FC236}">
              <a16:creationId xmlns:a16="http://schemas.microsoft.com/office/drawing/2014/main" id="{19EE9699-32E1-4501-84CB-939E9115ABB9}"/>
            </a:ext>
          </a:extLst>
        </xdr:cNvPr>
        <xdr:cNvSpPr/>
      </xdr:nvSpPr>
      <xdr:spPr>
        <a:xfrm>
          <a:off x="13055600" y="2470023"/>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63390</xdr:rowOff>
    </xdr:from>
    <xdr:ext cx="762000" cy="259045"/>
    <xdr:sp macro="" textlink="">
      <xdr:nvSpPr>
        <xdr:cNvPr id="455" name="テキスト ボックス 454">
          <a:extLst>
            <a:ext uri="{FF2B5EF4-FFF2-40B4-BE49-F238E27FC236}">
              <a16:creationId xmlns:a16="http://schemas.microsoft.com/office/drawing/2014/main" id="{DA3E3DF9-B97F-4744-B4B6-08BF221A565E}"/>
            </a:ext>
          </a:extLst>
        </xdr:cNvPr>
        <xdr:cNvSpPr txBox="1"/>
      </xdr:nvSpPr>
      <xdr:spPr>
        <a:xfrm>
          <a:off x="12763500" y="2242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122098</xdr:rowOff>
    </xdr:from>
    <xdr:to>
      <xdr:col>64</xdr:col>
      <xdr:colOff>152400</xdr:colOff>
      <xdr:row>15</xdr:row>
      <xdr:rowOff>52248</xdr:rowOff>
    </xdr:to>
    <xdr:sp macro="" textlink="">
      <xdr:nvSpPr>
        <xdr:cNvPr id="456" name="フローチャート: 判断 455">
          <a:extLst>
            <a:ext uri="{FF2B5EF4-FFF2-40B4-BE49-F238E27FC236}">
              <a16:creationId xmlns:a16="http://schemas.microsoft.com/office/drawing/2014/main" id="{723A9465-B9EE-43FD-889C-B9F08DCEA521}"/>
            </a:ext>
          </a:extLst>
        </xdr:cNvPr>
        <xdr:cNvSpPr/>
      </xdr:nvSpPr>
      <xdr:spPr>
        <a:xfrm>
          <a:off x="12242800" y="2469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62425</xdr:rowOff>
    </xdr:from>
    <xdr:ext cx="762000" cy="259045"/>
    <xdr:sp macro="" textlink="">
      <xdr:nvSpPr>
        <xdr:cNvPr id="457" name="テキスト ボックス 456">
          <a:extLst>
            <a:ext uri="{FF2B5EF4-FFF2-40B4-BE49-F238E27FC236}">
              <a16:creationId xmlns:a16="http://schemas.microsoft.com/office/drawing/2014/main" id="{5D5CD466-BBCF-488E-9353-9728896CD866}"/>
            </a:ext>
          </a:extLst>
        </xdr:cNvPr>
        <xdr:cNvSpPr txBox="1"/>
      </xdr:nvSpPr>
      <xdr:spPr>
        <a:xfrm>
          <a:off x="11950700" y="224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940ED6E-F041-4B82-8073-2C655887F86B}"/>
            </a:ext>
          </a:extLst>
        </xdr:cNvPr>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6E4F175D-6B16-478B-9383-BF3D068C6114}"/>
            </a:ext>
          </a:extLst>
        </xdr:cNvPr>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A1E16294-7D68-4E9C-8A3B-7283336D0A50}"/>
            </a:ext>
          </a:extLst>
        </xdr:cNvPr>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AE1D4D68-7CFD-42D5-9896-4B4FB493CAE6}"/>
            </a:ext>
          </a:extLst>
        </xdr:cNvPr>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A52DC861-DC5A-4F26-A3EC-ACE15D566B9D}"/>
            </a:ext>
          </a:extLst>
        </xdr:cNvPr>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人件費に係る経常収支比率は、類似団体平均を</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ポイント上回っている。今後も職員の適正配置を行い、人件費関係経費全体の抑制に努める。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38</xdr:row>
      <xdr:rowOff>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389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95250</xdr:rowOff>
    </xdr:from>
    <xdr:to>
      <xdr:col>19</xdr:col>
      <xdr:colOff>187325</xdr:colOff>
      <xdr:row>38</xdr:row>
      <xdr:rowOff>114300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438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38</xdr:row>
      <xdr:rowOff>114300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135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25400</xdr:rowOff>
    </xdr:from>
    <xdr:to>
      <xdr:col>11</xdr:col>
      <xdr:colOff>60325</xdr:colOff>
      <xdr:row>36</xdr:row>
      <xdr:rowOff>127000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137177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25400</xdr:rowOff>
    </xdr:from>
    <xdr:to>
      <xdr:col>6</xdr:col>
      <xdr:colOff>171450</xdr:colOff>
      <xdr:row>36</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120650</xdr:rowOff>
    </xdr:from>
    <xdr:to>
      <xdr:col>24</xdr:col>
      <xdr:colOff>76200</xdr:colOff>
      <xdr:row>38</xdr:row>
      <xdr:rowOff>50800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92727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44450</xdr:rowOff>
    </xdr:from>
    <xdr:to>
      <xdr:col>20</xdr:col>
      <xdr:colOff>38100</xdr:colOff>
      <xdr:row>37</xdr:row>
      <xdr:rowOff>146050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63500</xdr:rowOff>
    </xdr:from>
    <xdr:to>
      <xdr:col>15</xdr:col>
      <xdr:colOff>149225</xdr:colOff>
      <xdr:row>38</xdr:row>
      <xdr:rowOff>165100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149877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物件費に係る経常収支比率は、類似団体平均を</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ポイント上回っている。主な要因としては施設の管理経費等の増加等が挙げられる。</a:t>
          </a:r>
          <a:endParaRPr lang="ja-JP" altLang="ja-JP" sz="1400">
            <a:effectLst/>
          </a:endParaRPr>
        </a:p>
        <a:p>
          <a:r>
            <a:rPr kumimoji="1" lang="ja-JP" altLang="ja-JP" sz="1100">
              <a:solidFill>
                <a:schemeClr val="dk1"/>
              </a:solidFill>
              <a:effectLst/>
              <a:latin typeface="+mn-lt"/>
              <a:ea typeface="+mn-ea"/>
              <a:cs typeface="+mn-cs"/>
            </a:rPr>
            <a:t>　「恵那市公共施設再配置計画」により施設の統廃合を進めるとともに、指定管理者制度等を活用し、物件費の抑制に努める。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xdr:rowOff>
    </xdr:from>
    <xdr:to>
      <xdr:col>82</xdr:col>
      <xdr:colOff>107950</xdr:colOff>
      <xdr:row>18</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1592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62230</xdr:rowOff>
    </xdr:from>
    <xdr:to>
      <xdr:col>73</xdr:col>
      <xdr:colOff>180975</xdr:colOff>
      <xdr:row>17</xdr:row>
      <xdr:rowOff>92710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976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24147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85090</xdr:rowOff>
    </xdr:from>
    <xdr:to>
      <xdr:col>69</xdr:col>
      <xdr:colOff>92075</xdr:colOff>
      <xdr:row>17</xdr:row>
      <xdr:rowOff>92710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999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148590</xdr:rowOff>
    </xdr:from>
    <xdr:to>
      <xdr:col>82</xdr:col>
      <xdr:colOff>158750</xdr:colOff>
      <xdr:row>18</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120667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11430</xdr:rowOff>
    </xdr:from>
    <xdr:to>
      <xdr:col>74</xdr:col>
      <xdr:colOff>31750</xdr:colOff>
      <xdr:row>17</xdr:row>
      <xdr:rowOff>113030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146067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扶助費については、前年度比で</a:t>
          </a:r>
          <a:r>
            <a:rPr kumimoji="1" lang="ja-JP" altLang="en-US" sz="1100">
              <a:solidFill>
                <a:schemeClr val="dk1"/>
              </a:solidFill>
              <a:effectLst/>
              <a:latin typeface="+mn-lt"/>
              <a:ea typeface="+mn-ea"/>
              <a:cs typeface="+mn-cs"/>
            </a:rPr>
            <a:t>上昇しており、</a:t>
          </a:r>
          <a:r>
            <a:rPr kumimoji="1" lang="ja-JP" altLang="ja-JP" sz="1100">
              <a:solidFill>
                <a:schemeClr val="dk1"/>
              </a:solidFill>
              <a:effectLst/>
              <a:latin typeface="+mn-lt"/>
              <a:ea typeface="+mn-ea"/>
              <a:cs typeface="+mn-cs"/>
            </a:rPr>
            <a:t>総額は</a:t>
          </a:r>
          <a:r>
            <a:rPr kumimoji="1" lang="ja-JP" altLang="en-US" sz="1100">
              <a:solidFill>
                <a:schemeClr val="dk1"/>
              </a:solidFill>
              <a:effectLst/>
              <a:latin typeface="+mn-lt"/>
              <a:ea typeface="+mn-ea"/>
              <a:cs typeface="+mn-cs"/>
            </a:rPr>
            <a:t>前年度と比較すると減額となっている。これは令和３年度に新型コロナウイルス感染症関連の</a:t>
          </a:r>
          <a:r>
            <a:rPr lang="ja-JP" altLang="en-US" sz="1100" b="0" i="0" u="none" strike="noStrike" baseline="0">
              <a:solidFill>
                <a:schemeClr val="dk1"/>
              </a:solidFill>
              <a:latin typeface="+mn-lt"/>
              <a:ea typeface="+mn-ea"/>
              <a:cs typeface="+mn-cs"/>
            </a:rPr>
            <a:t>臨時特別給付金等の事業が減少したことによるものである。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66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25400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26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63500</xdr:rowOff>
    </xdr:from>
    <xdr:to>
      <xdr:col>11</xdr:col>
      <xdr:colOff>9525</xdr:colOff>
      <xdr:row>56</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64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114300</xdr:rowOff>
    </xdr:from>
    <xdr:to>
      <xdr:col>11</xdr:col>
      <xdr:colOff>60325</xdr:colOff>
      <xdr:row>59</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146050</xdr:rowOff>
    </xdr:from>
    <xdr:to>
      <xdr:col>15</xdr:col>
      <xdr:colOff>149225</xdr:colOff>
      <xdr:row>56</xdr:row>
      <xdr:rowOff>76200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86377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88900</xdr:rowOff>
    </xdr:from>
    <xdr:to>
      <xdr:col>11</xdr:col>
      <xdr:colOff>60325</xdr:colOff>
      <xdr:row>57</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xdr:rowOff>
    </xdr:from>
    <xdr:to>
      <xdr:col>6</xdr:col>
      <xdr:colOff>171450</xdr:colOff>
      <xdr:row>56</xdr:row>
      <xdr:rowOff>114300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その他に係る経常収支比率は、類似団体平均を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回った。また、前年比</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ポイント増加したが、今後も公共施設等の維持補修費の増加が見込まれる。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215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161290</xdr:rowOff>
    </xdr:from>
    <xdr:to>
      <xdr:col>78</xdr:col>
      <xdr:colOff>69850</xdr:colOff>
      <xdr:row>56</xdr:row>
      <xdr:rowOff>20320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57</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910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157480</xdr:rowOff>
    </xdr:from>
    <xdr:to>
      <xdr:col>69</xdr:col>
      <xdr:colOff>92075</xdr:colOff>
      <xdr:row>57</xdr:row>
      <xdr:rowOff>85090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7586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48277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140970</xdr:rowOff>
    </xdr:from>
    <xdr:to>
      <xdr:col>78</xdr:col>
      <xdr:colOff>120650</xdr:colOff>
      <xdr:row>56</xdr:row>
      <xdr:rowOff>71120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81297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110490</xdr:rowOff>
    </xdr:from>
    <xdr:to>
      <xdr:col>74</xdr:col>
      <xdr:colOff>31750</xdr:colOff>
      <xdr:row>56</xdr:row>
      <xdr:rowOff>40640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47007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補助費等に係る経常収支比率は、類似団体平均を</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ポイント下回った。恵那市の「補助金の適正化に関する指針」に基づき、徹底した検証と見直しを行い、更なる抑制に努めていく。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35560</xdr:rowOff>
    </xdr:from>
    <xdr:to>
      <xdr:col>82</xdr:col>
      <xdr:colOff>107950</xdr:colOff>
      <xdr:row>35</xdr:row>
      <xdr:rowOff>39370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363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35560</xdr:rowOff>
    </xdr:from>
    <xdr:to>
      <xdr:col>78</xdr:col>
      <xdr:colOff>69850</xdr:colOff>
      <xdr:row>35</xdr:row>
      <xdr:rowOff>88900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363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92710</xdr:rowOff>
    </xdr:from>
    <xdr:to>
      <xdr:col>73</xdr:col>
      <xdr:colOff>180975</xdr:colOff>
      <xdr:row>35</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2201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82567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92710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59105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64770</xdr:rowOff>
    </xdr:from>
    <xdr:to>
      <xdr:col>69</xdr:col>
      <xdr:colOff>142875</xdr:colOff>
      <xdr:row>35</xdr:row>
      <xdr:rowOff>166370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151147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45720</xdr:rowOff>
    </xdr:from>
    <xdr:to>
      <xdr:col>65</xdr:col>
      <xdr:colOff>53975</xdr:colOff>
      <xdr:row>35</xdr:row>
      <xdr:rowOff>147320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132097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32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160020</xdr:rowOff>
    </xdr:from>
    <xdr:to>
      <xdr:col>82</xdr:col>
      <xdr:colOff>158750</xdr:colOff>
      <xdr:row>35</xdr:row>
      <xdr:rowOff>90170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5097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156210</xdr:rowOff>
    </xdr:from>
    <xdr:to>
      <xdr:col>78</xdr:col>
      <xdr:colOff>120650</xdr:colOff>
      <xdr:row>35</xdr:row>
      <xdr:rowOff>86360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96537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754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41910</xdr:rowOff>
    </xdr:from>
    <xdr:to>
      <xdr:col>69</xdr:col>
      <xdr:colOff>142875</xdr:colOff>
      <xdr:row>34</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7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40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30480</xdr:rowOff>
    </xdr:from>
    <xdr:to>
      <xdr:col>65</xdr:col>
      <xdr:colOff>53975</xdr:colOff>
      <xdr:row>34</xdr:row>
      <xdr:rowOff>132080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142257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公債費にかかる経常収支比率は、償還完了や繰上償還の実施により、類似団体平均を</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ポイント下回った。今後は人口減少により税収の増加が見込めず比率は上昇するため、必要な事業の選別を行い、公債費比率等を見ながら、計画的な借入れを行っていく。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12063"/>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212063"/>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83565</xdr:rowOff>
    </xdr:from>
    <xdr:to>
      <xdr:col>15</xdr:col>
      <xdr:colOff>98425</xdr:colOff>
      <xdr:row>77</xdr:row>
      <xdr:rowOff>120142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852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152146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3217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32765</xdr:rowOff>
    </xdr:from>
    <xdr:to>
      <xdr:col>15</xdr:col>
      <xdr:colOff>149225</xdr:colOff>
      <xdr:row>77</xdr:row>
      <xdr:rowOff>134365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公債費以外に係る経常収支比率は類似団体平均より下回って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ポイントの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今後は介護給付費や訓練等給付費、維持補修費等の増加が見込まれる。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83566</xdr:rowOff>
    </xdr:from>
    <xdr:to>
      <xdr:col>82</xdr:col>
      <xdr:colOff>107950</xdr:colOff>
      <xdr:row>76</xdr:row>
      <xdr:rowOff>154432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42316"/>
          <a:ext cx="8382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83566</xdr:rowOff>
    </xdr:from>
    <xdr:to>
      <xdr:col>78</xdr:col>
      <xdr:colOff>69850</xdr:colOff>
      <xdr:row>76</xdr:row>
      <xdr:rowOff>62992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423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62992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337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76</xdr:row>
      <xdr:rowOff>3556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9286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120159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32766</xdr:rowOff>
    </xdr:from>
    <xdr:to>
      <xdr:col>78</xdr:col>
      <xdr:colOff>120650</xdr:colOff>
      <xdr:row>75</xdr:row>
      <xdr:rowOff>134366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144543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6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150522</xdr:rowOff>
    </xdr:from>
    <xdr:to>
      <xdr:col>29</xdr:col>
      <xdr:colOff>127000</xdr:colOff>
      <xdr:row>15</xdr:row>
      <xdr:rowOff>161552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69897"/>
          <a:ext cx="647700" cy="11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161552</xdr:rowOff>
    </xdr:from>
    <xdr:to>
      <xdr:col>26</xdr:col>
      <xdr:colOff>50800</xdr:colOff>
      <xdr:row>16</xdr:row>
      <xdr:rowOff>12790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780927"/>
          <a:ext cx="698500" cy="22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12790</xdr:rowOff>
    </xdr:from>
    <xdr:to>
      <xdr:col>22</xdr:col>
      <xdr:colOff>114300</xdr:colOff>
      <xdr:row>16</xdr:row>
      <xdr:rowOff>65654</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03615"/>
          <a:ext cx="698500" cy="52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65654</xdr:rowOff>
    </xdr:from>
    <xdr:to>
      <xdr:col>18</xdr:col>
      <xdr:colOff>177800</xdr:colOff>
      <xdr:row>16</xdr:row>
      <xdr:rowOff>76213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56479"/>
          <a:ext cx="698500" cy="10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125582</xdr:rowOff>
    </xdr:from>
    <xdr:to>
      <xdr:col>19</xdr:col>
      <xdr:colOff>38100</xdr:colOff>
      <xdr:row>18</xdr:row>
      <xdr:rowOff>55732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40509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143442</xdr:rowOff>
    </xdr:from>
    <xdr:to>
      <xdr:col>15</xdr:col>
      <xdr:colOff>101600</xdr:colOff>
      <xdr:row>18</xdr:row>
      <xdr:rowOff>73592</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58369</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99722</xdr:rowOff>
    </xdr:from>
    <xdr:to>
      <xdr:col>29</xdr:col>
      <xdr:colOff>177800</xdr:colOff>
      <xdr:row>16</xdr:row>
      <xdr:rowOff>29872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19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116249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110752</xdr:rowOff>
    </xdr:from>
    <xdr:to>
      <xdr:col>26</xdr:col>
      <xdr:colOff>101600</xdr:colOff>
      <xdr:row>16</xdr:row>
      <xdr:rowOff>40902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0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51079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499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133440</xdr:rowOff>
    </xdr:from>
    <xdr:to>
      <xdr:col>22</xdr:col>
      <xdr:colOff>165100</xdr:colOff>
      <xdr:row>16</xdr:row>
      <xdr:rowOff>63590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52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73767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2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14854</xdr:rowOff>
    </xdr:from>
    <xdr:to>
      <xdr:col>19</xdr:col>
      <xdr:colOff>38100</xdr:colOff>
      <xdr:row>16</xdr:row>
      <xdr:rowOff>116454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0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126631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7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25413</xdr:rowOff>
    </xdr:from>
    <xdr:to>
      <xdr:col>15</xdr:col>
      <xdr:colOff>101600</xdr:colOff>
      <xdr:row>16</xdr:row>
      <xdr:rowOff>127013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16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137190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85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105443</xdr:rowOff>
    </xdr:from>
    <xdr:to>
      <xdr:col>29</xdr:col>
      <xdr:colOff>127000</xdr:colOff>
      <xdr:row>37</xdr:row>
      <xdr:rowOff>303982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372893"/>
          <a:ext cx="0" cy="10557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302820</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4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303982</xdr:rowOff>
    </xdr:from>
    <xdr:to>
      <xdr:col>30</xdr:col>
      <xdr:colOff>25400</xdr:colOff>
      <xdr:row>37</xdr:row>
      <xdr:rowOff>303982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4286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191820</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611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105443</xdr:rowOff>
    </xdr:from>
    <xdr:to>
      <xdr:col>30</xdr:col>
      <xdr:colOff>25400</xdr:colOff>
      <xdr:row>34</xdr:row>
      <xdr:rowOff>105443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372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292643</xdr:rowOff>
    </xdr:from>
    <xdr:to>
      <xdr:col>29</xdr:col>
      <xdr:colOff>127000</xdr:colOff>
      <xdr:row>38</xdr:row>
      <xdr:rowOff>6825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17343"/>
          <a:ext cx="647700" cy="57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140916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295839</xdr:rowOff>
    </xdr:from>
    <xdr:to>
      <xdr:col>29</xdr:col>
      <xdr:colOff>177800</xdr:colOff>
      <xdr:row>36</xdr:row>
      <xdr:rowOff>54539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6825</xdr:rowOff>
    </xdr:from>
    <xdr:to>
      <xdr:col>26</xdr:col>
      <xdr:colOff>50800</xdr:colOff>
      <xdr:row>38</xdr:row>
      <xdr:rowOff>88801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74425"/>
          <a:ext cx="698500" cy="81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327866</xdr:rowOff>
    </xdr:from>
    <xdr:to>
      <xdr:col>26</xdr:col>
      <xdr:colOff>101600</xdr:colOff>
      <xdr:row>36</xdr:row>
      <xdr:rowOff>86566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8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96743</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231401</xdr:rowOff>
    </xdr:from>
    <xdr:to>
      <xdr:col>22</xdr:col>
      <xdr:colOff>114300</xdr:colOff>
      <xdr:row>38</xdr:row>
      <xdr:rowOff>88801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356101"/>
          <a:ext cx="698500" cy="200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3482</xdr:rowOff>
    </xdr:from>
    <xdr:to>
      <xdr:col>22</xdr:col>
      <xdr:colOff>165100</xdr:colOff>
      <xdr:row>36</xdr:row>
      <xdr:rowOff>105082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115259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218966</xdr:rowOff>
    </xdr:from>
    <xdr:to>
      <xdr:col>18</xdr:col>
      <xdr:colOff>177800</xdr:colOff>
      <xdr:row>37</xdr:row>
      <xdr:rowOff>231401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343666"/>
          <a:ext cx="698500" cy="12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6294</xdr:rowOff>
    </xdr:from>
    <xdr:to>
      <xdr:col>19</xdr:col>
      <xdr:colOff>38100</xdr:colOff>
      <xdr:row>37</xdr:row>
      <xdr:rowOff>107894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309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289521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9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167457</xdr:rowOff>
    </xdr:from>
    <xdr:to>
      <xdr:col>15</xdr:col>
      <xdr:colOff>101600</xdr:colOff>
      <xdr:row>37</xdr:row>
      <xdr:rowOff>97607</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20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279234</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89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241843</xdr:rowOff>
    </xdr:from>
    <xdr:to>
      <xdr:col>29</xdr:col>
      <xdr:colOff>177800</xdr:colOff>
      <xdr:row>38</xdr:row>
      <xdr:rowOff>543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66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150420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7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298925</xdr:rowOff>
    </xdr:from>
    <xdr:to>
      <xdr:col>26</xdr:col>
      <xdr:colOff>101600</xdr:colOff>
      <xdr:row>38</xdr:row>
      <xdr:rowOff>57625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23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42402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1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38</xdr:row>
      <xdr:rowOff>38001</xdr:rowOff>
    </xdr:from>
    <xdr:to>
      <xdr:col>22</xdr:col>
      <xdr:colOff>165100</xdr:colOff>
      <xdr:row>38</xdr:row>
      <xdr:rowOff>139601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505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124378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9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180601</xdr:rowOff>
    </xdr:from>
    <xdr:to>
      <xdr:col>19</xdr:col>
      <xdr:colOff>38100</xdr:colOff>
      <xdr:row>37</xdr:row>
      <xdr:rowOff>282201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05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266978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91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168166</xdr:rowOff>
    </xdr:from>
    <xdr:to>
      <xdr:col>15</xdr:col>
      <xdr:colOff>101600</xdr:colOff>
      <xdr:row>37</xdr:row>
      <xdr:rowOff>269766</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92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254543</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103451</xdr:rowOff>
    </xdr:from>
    <xdr:to>
      <xdr:col>24</xdr:col>
      <xdr:colOff>63500</xdr:colOff>
      <xdr:row>33</xdr:row>
      <xdr:rowOff>112431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61301"/>
          <a:ext cx="838200" cy="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112431</xdr:rowOff>
    </xdr:from>
    <xdr:to>
      <xdr:col>19</xdr:col>
      <xdr:colOff>177800</xdr:colOff>
      <xdr:row>33</xdr:row>
      <xdr:rowOff>148762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70281"/>
          <a:ext cx="889000" cy="36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148762</xdr:rowOff>
    </xdr:from>
    <xdr:to>
      <xdr:col>15</xdr:col>
      <xdr:colOff>50800</xdr:colOff>
      <xdr:row>34</xdr:row>
      <xdr:rowOff>129103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06612"/>
          <a:ext cx="8890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129103</xdr:rowOff>
    </xdr:from>
    <xdr:to>
      <xdr:col>10</xdr:col>
      <xdr:colOff>114300</xdr:colOff>
      <xdr:row>34</xdr:row>
      <xdr:rowOff>146934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58403"/>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10539</xdr:rowOff>
    </xdr:from>
    <xdr:to>
      <xdr:col>10</xdr:col>
      <xdr:colOff>165100</xdr:colOff>
      <xdr:row>37</xdr:row>
      <xdr:rowOff>112139</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103266</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21186</xdr:rowOff>
    </xdr:from>
    <xdr:to>
      <xdr:col>6</xdr:col>
      <xdr:colOff>38100</xdr:colOff>
      <xdr:row>37</xdr:row>
      <xdr:rowOff>122786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113913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52651</xdr:rowOff>
    </xdr:from>
    <xdr:to>
      <xdr:col>24</xdr:col>
      <xdr:colOff>114300</xdr:colOff>
      <xdr:row>33</xdr:row>
      <xdr:rowOff>154251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75528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61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61631</xdr:rowOff>
    </xdr:from>
    <xdr:to>
      <xdr:col>20</xdr:col>
      <xdr:colOff>38100</xdr:colOff>
      <xdr:row>33</xdr:row>
      <xdr:rowOff>163231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1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8308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49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97962</xdr:rowOff>
    </xdr:from>
    <xdr:to>
      <xdr:col>15</xdr:col>
      <xdr:colOff>101600</xdr:colOff>
      <xdr:row>34</xdr:row>
      <xdr:rowOff>28112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5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44639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78303</xdr:rowOff>
    </xdr:from>
    <xdr:to>
      <xdr:col>10</xdr:col>
      <xdr:colOff>165100</xdr:colOff>
      <xdr:row>35</xdr:row>
      <xdr:rowOff>8453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90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24980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8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96134</xdr:rowOff>
    </xdr:from>
    <xdr:to>
      <xdr:col>6</xdr:col>
      <xdr:colOff>38100</xdr:colOff>
      <xdr:row>35</xdr:row>
      <xdr:rowOff>26284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42811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70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14720</xdr:rowOff>
    </xdr:from>
    <xdr:to>
      <xdr:col>24</xdr:col>
      <xdr:colOff>63500</xdr:colOff>
      <xdr:row>56</xdr:row>
      <xdr:rowOff>79917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5920"/>
          <a:ext cx="8382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79917</xdr:rowOff>
    </xdr:from>
    <xdr:to>
      <xdr:col>19</xdr:col>
      <xdr:colOff>177800</xdr:colOff>
      <xdr:row>56</xdr:row>
      <xdr:rowOff>147034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1117"/>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147034</xdr:rowOff>
    </xdr:from>
    <xdr:to>
      <xdr:col>15</xdr:col>
      <xdr:colOff>50800</xdr:colOff>
      <xdr:row>56</xdr:row>
      <xdr:rowOff>168650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48234"/>
          <a:ext cx="889000" cy="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168650</xdr:rowOff>
    </xdr:from>
    <xdr:to>
      <xdr:col>10</xdr:col>
      <xdr:colOff>114300</xdr:colOff>
      <xdr:row>57</xdr:row>
      <xdr:rowOff>26305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69850"/>
          <a:ext cx="889000" cy="2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127552</xdr:rowOff>
    </xdr:from>
    <xdr:to>
      <xdr:col>10</xdr:col>
      <xdr:colOff>165100</xdr:colOff>
      <xdr:row>58</xdr:row>
      <xdr:rowOff>57702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48829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153338</xdr:rowOff>
    </xdr:from>
    <xdr:to>
      <xdr:col>6</xdr:col>
      <xdr:colOff>38100</xdr:colOff>
      <xdr:row>58</xdr:row>
      <xdr:rowOff>83488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74615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135370</xdr:rowOff>
    </xdr:from>
    <xdr:to>
      <xdr:col>24</xdr:col>
      <xdr:colOff>114300</xdr:colOff>
      <xdr:row>56</xdr:row>
      <xdr:rowOff>65520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158247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29117</xdr:rowOff>
    </xdr:from>
    <xdr:to>
      <xdr:col>20</xdr:col>
      <xdr:colOff>38100</xdr:colOff>
      <xdr:row>56</xdr:row>
      <xdr:rowOff>130717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147244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0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96234</xdr:rowOff>
    </xdr:from>
    <xdr:to>
      <xdr:col>15</xdr:col>
      <xdr:colOff>101600</xdr:colOff>
      <xdr:row>57</xdr:row>
      <xdr:rowOff>26384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42911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117850</xdr:rowOff>
    </xdr:from>
    <xdr:to>
      <xdr:col>10</xdr:col>
      <xdr:colOff>165100</xdr:colOff>
      <xdr:row>57</xdr:row>
      <xdr:rowOff>48000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1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64527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9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146955</xdr:rowOff>
    </xdr:from>
    <xdr:to>
      <xdr:col>6</xdr:col>
      <xdr:colOff>38100</xdr:colOff>
      <xdr:row>57</xdr:row>
      <xdr:rowOff>77105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93632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52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145644</xdr:rowOff>
    </xdr:from>
    <xdr:to>
      <xdr:col>24</xdr:col>
      <xdr:colOff>63500</xdr:colOff>
      <xdr:row>77</xdr:row>
      <xdr:rowOff>42796</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175844"/>
          <a:ext cx="838200" cy="6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56080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7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42796</xdr:rowOff>
    </xdr:from>
    <xdr:to>
      <xdr:col>19</xdr:col>
      <xdr:colOff>177800</xdr:colOff>
      <xdr:row>77</xdr:row>
      <xdr:rowOff>69452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44446"/>
          <a:ext cx="889000" cy="2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153829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69452</xdr:rowOff>
    </xdr:from>
    <xdr:to>
      <xdr:col>15</xdr:col>
      <xdr:colOff>50800</xdr:colOff>
      <xdr:row>77</xdr:row>
      <xdr:rowOff>106804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71102"/>
          <a:ext cx="889000" cy="3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168048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106804</xdr:rowOff>
    </xdr:from>
    <xdr:to>
      <xdr:col>10</xdr:col>
      <xdr:colOff>114300</xdr:colOff>
      <xdr:row>78</xdr:row>
      <xdr:rowOff>59142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8454"/>
          <a:ext cx="889000" cy="12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171425</xdr:rowOff>
    </xdr:from>
    <xdr:to>
      <xdr:col>10</xdr:col>
      <xdr:colOff>165100</xdr:colOff>
      <xdr:row>78</xdr:row>
      <xdr:rowOff>101575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7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92702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6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167149</xdr:rowOff>
    </xdr:from>
    <xdr:to>
      <xdr:col>6</xdr:col>
      <xdr:colOff>38100</xdr:colOff>
      <xdr:row>78</xdr:row>
      <xdr:rowOff>97299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68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113826</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4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94844</xdr:rowOff>
    </xdr:from>
    <xdr:to>
      <xdr:col>24</xdr:col>
      <xdr:colOff>114300</xdr:colOff>
      <xdr:row>77</xdr:row>
      <xdr:rowOff>24994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12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117721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7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163446</xdr:rowOff>
    </xdr:from>
    <xdr:to>
      <xdr:col>20</xdr:col>
      <xdr:colOff>38100</xdr:colOff>
      <xdr:row>77</xdr:row>
      <xdr:rowOff>93596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9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110124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96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18652</xdr:rowOff>
    </xdr:from>
    <xdr:to>
      <xdr:col>15</xdr:col>
      <xdr:colOff>101600</xdr:colOff>
      <xdr:row>77</xdr:row>
      <xdr:rowOff>120252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2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136779</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9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56004</xdr:rowOff>
    </xdr:from>
    <xdr:to>
      <xdr:col>10</xdr:col>
      <xdr:colOff>165100</xdr:colOff>
      <xdr:row>77</xdr:row>
      <xdr:rowOff>157604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2681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8342</xdr:rowOff>
    </xdr:from>
    <xdr:to>
      <xdr:col>6</xdr:col>
      <xdr:colOff>38100</xdr:colOff>
      <xdr:row>78</xdr:row>
      <xdr:rowOff>109942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101069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7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144501</xdr:rowOff>
    </xdr:from>
    <xdr:to>
      <xdr:col>24</xdr:col>
      <xdr:colOff>63500</xdr:colOff>
      <xdr:row>97</xdr:row>
      <xdr:rowOff>143103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603701"/>
          <a:ext cx="838200" cy="170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96790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84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144501</xdr:rowOff>
    </xdr:from>
    <xdr:to>
      <xdr:col>19</xdr:col>
      <xdr:colOff>177800</xdr:colOff>
      <xdr:row>98</xdr:row>
      <xdr:rowOff>94602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603701"/>
          <a:ext cx="889000" cy="293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45090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16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94602</xdr:rowOff>
    </xdr:from>
    <xdr:to>
      <xdr:col>15</xdr:col>
      <xdr:colOff>50800</xdr:colOff>
      <xdr:row>98</xdr:row>
      <xdr:rowOff>105372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96702"/>
          <a:ext cx="889000" cy="1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154894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105372</xdr:rowOff>
    </xdr:from>
    <xdr:to>
      <xdr:col>10</xdr:col>
      <xdr:colOff>114300</xdr:colOff>
      <xdr:row>98</xdr:row>
      <xdr:rowOff>149580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07472"/>
          <a:ext cx="889000" cy="4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31483</xdr:rowOff>
    </xdr:from>
    <xdr:to>
      <xdr:col>10</xdr:col>
      <xdr:colOff>165100</xdr:colOff>
      <xdr:row>97</xdr:row>
      <xdr:rowOff>133083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149610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80975</xdr:rowOff>
    </xdr:from>
    <xdr:to>
      <xdr:col>6</xdr:col>
      <xdr:colOff>38100</xdr:colOff>
      <xdr:row>98</xdr:row>
      <xdr:rowOff>11125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27652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92303</xdr:rowOff>
    </xdr:from>
    <xdr:to>
      <xdr:col>24</xdr:col>
      <xdr:colOff>114300</xdr:colOff>
      <xdr:row>98</xdr:row>
      <xdr:rowOff>22453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2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70730</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0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93701</xdr:rowOff>
    </xdr:from>
    <xdr:to>
      <xdr:col>20</xdr:col>
      <xdr:colOff>38100</xdr:colOff>
      <xdr:row>97</xdr:row>
      <xdr:rowOff>23851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5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14978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64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43802</xdr:rowOff>
    </xdr:from>
    <xdr:to>
      <xdr:col>15</xdr:col>
      <xdr:colOff>101600</xdr:colOff>
      <xdr:row>98</xdr:row>
      <xdr:rowOff>145402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4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136529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3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54572</xdr:rowOff>
    </xdr:from>
    <xdr:to>
      <xdr:col>10</xdr:col>
      <xdr:colOff>165100</xdr:colOff>
      <xdr:row>98</xdr:row>
      <xdr:rowOff>156172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5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147299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4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98780</xdr:rowOff>
    </xdr:from>
    <xdr:to>
      <xdr:col>6</xdr:col>
      <xdr:colOff>38100</xdr:colOff>
      <xdr:row>99</xdr:row>
      <xdr:rowOff>28930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0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20057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9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75883</xdr:rowOff>
    </xdr:from>
    <xdr:to>
      <xdr:col>55</xdr:col>
      <xdr:colOff>0</xdr:colOff>
      <xdr:row>35</xdr:row>
      <xdr:rowOff>91184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76633"/>
          <a:ext cx="838200" cy="1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44302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7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105212</xdr:rowOff>
    </xdr:from>
    <xdr:to>
      <xdr:col>50</xdr:col>
      <xdr:colOff>114300</xdr:colOff>
      <xdr:row>35</xdr:row>
      <xdr:rowOff>75883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248712"/>
          <a:ext cx="889000" cy="82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105212</xdr:rowOff>
    </xdr:from>
    <xdr:to>
      <xdr:col>45</xdr:col>
      <xdr:colOff>177800</xdr:colOff>
      <xdr:row>36</xdr:row>
      <xdr:rowOff>150688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248712"/>
          <a:ext cx="889000" cy="107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121864</xdr:rowOff>
    </xdr:from>
    <xdr:to>
      <xdr:col>46</xdr:col>
      <xdr:colOff>38100</xdr:colOff>
      <xdr:row>31</xdr:row>
      <xdr:rowOff>52014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26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43141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358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150688</xdr:rowOff>
    </xdr:from>
    <xdr:to>
      <xdr:col>41</xdr:col>
      <xdr:colOff>50800</xdr:colOff>
      <xdr:row>36</xdr:row>
      <xdr:rowOff>169052</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322888"/>
          <a:ext cx="889000" cy="1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131823</xdr:rowOff>
    </xdr:from>
    <xdr:to>
      <xdr:col>41</xdr:col>
      <xdr:colOff>101600</xdr:colOff>
      <xdr:row>37</xdr:row>
      <xdr:rowOff>61973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53100</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163241</xdr:rowOff>
    </xdr:from>
    <xdr:to>
      <xdr:col>36</xdr:col>
      <xdr:colOff>165100</xdr:colOff>
      <xdr:row>37</xdr:row>
      <xdr:rowOff>93391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84518</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40384</xdr:rowOff>
    </xdr:from>
    <xdr:to>
      <xdr:col>55</xdr:col>
      <xdr:colOff>50800</xdr:colOff>
      <xdr:row>35</xdr:row>
      <xdr:rowOff>141984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04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18811</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01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25083</xdr:rowOff>
    </xdr:from>
    <xdr:to>
      <xdr:col>50</xdr:col>
      <xdr:colOff>165100</xdr:colOff>
      <xdr:row>35</xdr:row>
      <xdr:rowOff>126683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2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143210</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0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54412</xdr:rowOff>
    </xdr:from>
    <xdr:to>
      <xdr:col>46</xdr:col>
      <xdr:colOff>38100</xdr:colOff>
      <xdr:row>30</xdr:row>
      <xdr:rowOff>156012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1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1089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497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99888</xdr:rowOff>
    </xdr:from>
    <xdr:to>
      <xdr:col>41</xdr:col>
      <xdr:colOff>101600</xdr:colOff>
      <xdr:row>37</xdr:row>
      <xdr:rowOff>30038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46565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4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118252</xdr:rowOff>
    </xdr:from>
    <xdr:to>
      <xdr:col>36</xdr:col>
      <xdr:colOff>165100</xdr:colOff>
      <xdr:row>37</xdr:row>
      <xdr:rowOff>48402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9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64929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6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135357</xdr:rowOff>
    </xdr:from>
    <xdr:to>
      <xdr:col>55</xdr:col>
      <xdr:colOff>0</xdr:colOff>
      <xdr:row>56</xdr:row>
      <xdr:rowOff>57762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65107"/>
          <a:ext cx="838200" cy="9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57762</xdr:rowOff>
    </xdr:from>
    <xdr:to>
      <xdr:col>50</xdr:col>
      <xdr:colOff>114300</xdr:colOff>
      <xdr:row>56</xdr:row>
      <xdr:rowOff>72293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658962"/>
          <a:ext cx="889000" cy="1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146962</xdr:rowOff>
    </xdr:from>
    <xdr:to>
      <xdr:col>45</xdr:col>
      <xdr:colOff>177800</xdr:colOff>
      <xdr:row>56</xdr:row>
      <xdr:rowOff>72293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576712"/>
          <a:ext cx="889000" cy="9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116840</xdr:rowOff>
    </xdr:from>
    <xdr:to>
      <xdr:col>41</xdr:col>
      <xdr:colOff>50800</xdr:colOff>
      <xdr:row>55</xdr:row>
      <xdr:rowOff>146962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9546590"/>
          <a:ext cx="889000" cy="3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32641</xdr:rowOff>
    </xdr:from>
    <xdr:to>
      <xdr:col>41</xdr:col>
      <xdr:colOff>101600</xdr:colOff>
      <xdr:row>56</xdr:row>
      <xdr:rowOff>134241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125368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91308</xdr:rowOff>
    </xdr:from>
    <xdr:to>
      <xdr:col>36</xdr:col>
      <xdr:colOff>165100</xdr:colOff>
      <xdr:row>57</xdr:row>
      <xdr:rowOff>21458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12585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84557</xdr:rowOff>
    </xdr:from>
    <xdr:to>
      <xdr:col>55</xdr:col>
      <xdr:colOff>50800</xdr:colOff>
      <xdr:row>56</xdr:row>
      <xdr:rowOff>14707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5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107434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65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6962</xdr:rowOff>
    </xdr:from>
    <xdr:to>
      <xdr:col>50</xdr:col>
      <xdr:colOff>165100</xdr:colOff>
      <xdr:row>56</xdr:row>
      <xdr:rowOff>108562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60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99689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70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21493</xdr:rowOff>
    </xdr:from>
    <xdr:to>
      <xdr:col>46</xdr:col>
      <xdr:colOff>38100</xdr:colOff>
      <xdr:row>56</xdr:row>
      <xdr:rowOff>123093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62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114220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7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96162</xdr:rowOff>
    </xdr:from>
    <xdr:to>
      <xdr:col>41</xdr:col>
      <xdr:colOff>101600</xdr:colOff>
      <xdr:row>56</xdr:row>
      <xdr:rowOff>26312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5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42839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3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66040</xdr:rowOff>
    </xdr:from>
    <xdr:to>
      <xdr:col>36</xdr:col>
      <xdr:colOff>165100</xdr:colOff>
      <xdr:row>55</xdr:row>
      <xdr:rowOff>167640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49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12717</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27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49087</xdr:rowOff>
    </xdr:from>
    <xdr:to>
      <xdr:col>55</xdr:col>
      <xdr:colOff>0</xdr:colOff>
      <xdr:row>79</xdr:row>
      <xdr:rowOff>82431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593637"/>
          <a:ext cx="838200" cy="3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49087</xdr:rowOff>
    </xdr:from>
    <xdr:to>
      <xdr:col>50</xdr:col>
      <xdr:colOff>114300</xdr:colOff>
      <xdr:row>79</xdr:row>
      <xdr:rowOff>91019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593637"/>
          <a:ext cx="889000" cy="4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47552</xdr:rowOff>
    </xdr:from>
    <xdr:to>
      <xdr:col>45</xdr:col>
      <xdr:colOff>177800</xdr:colOff>
      <xdr:row>79</xdr:row>
      <xdr:rowOff>91019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592102"/>
          <a:ext cx="889000" cy="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47552</xdr:rowOff>
    </xdr:from>
    <xdr:to>
      <xdr:col>41</xdr:col>
      <xdr:colOff>50800</xdr:colOff>
      <xdr:row>79</xdr:row>
      <xdr:rowOff>93556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592102"/>
          <a:ext cx="889000" cy="4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30107</xdr:rowOff>
    </xdr:from>
    <xdr:to>
      <xdr:col>41</xdr:col>
      <xdr:colOff>101600</xdr:colOff>
      <xdr:row>78</xdr:row>
      <xdr:rowOff>131707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40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7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65419</xdr:rowOff>
    </xdr:from>
    <xdr:to>
      <xdr:col>36</xdr:col>
      <xdr:colOff>165100</xdr:colOff>
      <xdr:row>78</xdr:row>
      <xdr:rowOff>167019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43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12096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2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31631</xdr:rowOff>
    </xdr:from>
    <xdr:to>
      <xdr:col>55</xdr:col>
      <xdr:colOff>50800</xdr:colOff>
      <xdr:row>79</xdr:row>
      <xdr:rowOff>133231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118008</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9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169737</xdr:rowOff>
    </xdr:from>
    <xdr:to>
      <xdr:col>50</xdr:col>
      <xdr:colOff>165100</xdr:colOff>
      <xdr:row>79</xdr:row>
      <xdr:rowOff>99887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5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91014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404428" y="1363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40219</xdr:rowOff>
    </xdr:from>
    <xdr:to>
      <xdr:col>46</xdr:col>
      <xdr:colOff>38100</xdr:colOff>
      <xdr:row>79</xdr:row>
      <xdr:rowOff>141819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58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132946</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61017" y="13677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168202</xdr:rowOff>
    </xdr:from>
    <xdr:to>
      <xdr:col>41</xdr:col>
      <xdr:colOff>101600</xdr:colOff>
      <xdr:row>79</xdr:row>
      <xdr:rowOff>98352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4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89479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3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42756</xdr:rowOff>
    </xdr:from>
    <xdr:to>
      <xdr:col>36</xdr:col>
      <xdr:colOff>165100</xdr:colOff>
      <xdr:row>79</xdr:row>
      <xdr:rowOff>144356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58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135483</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3017" y="13680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140686</xdr:rowOff>
    </xdr:from>
    <xdr:to>
      <xdr:col>55</xdr:col>
      <xdr:colOff>0</xdr:colOff>
      <xdr:row>95</xdr:row>
      <xdr:rowOff>8655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85536"/>
          <a:ext cx="838200" cy="21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166790</xdr:rowOff>
    </xdr:from>
    <xdr:to>
      <xdr:col>50</xdr:col>
      <xdr:colOff>114300</xdr:colOff>
      <xdr:row>95</xdr:row>
      <xdr:rowOff>8655</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283090"/>
          <a:ext cx="889000" cy="13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47788</xdr:rowOff>
    </xdr:from>
    <xdr:to>
      <xdr:col>45</xdr:col>
      <xdr:colOff>177800</xdr:colOff>
      <xdr:row>94</xdr:row>
      <xdr:rowOff>166790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64088"/>
          <a:ext cx="889000" cy="1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167774</xdr:rowOff>
    </xdr:from>
    <xdr:to>
      <xdr:col>41</xdr:col>
      <xdr:colOff>50800</xdr:colOff>
      <xdr:row>94</xdr:row>
      <xdr:rowOff>47788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112624"/>
          <a:ext cx="889000" cy="5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105474</xdr:rowOff>
    </xdr:from>
    <xdr:to>
      <xdr:col>41</xdr:col>
      <xdr:colOff>101600</xdr:colOff>
      <xdr:row>97</xdr:row>
      <xdr:rowOff>35624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6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26751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65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170952</xdr:rowOff>
    </xdr:from>
    <xdr:to>
      <xdr:col>36</xdr:col>
      <xdr:colOff>165100</xdr:colOff>
      <xdr:row>97</xdr:row>
      <xdr:rowOff>101102</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92229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2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89886</xdr:rowOff>
    </xdr:from>
    <xdr:to>
      <xdr:col>55</xdr:col>
      <xdr:colOff>50800</xdr:colOff>
      <xdr:row>94</xdr:row>
      <xdr:rowOff>20036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112763</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8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129305</xdr:rowOff>
    </xdr:from>
    <xdr:to>
      <xdr:col>50</xdr:col>
      <xdr:colOff>165100</xdr:colOff>
      <xdr:row>95</xdr:row>
      <xdr:rowOff>59455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24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75982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115990</xdr:rowOff>
    </xdr:from>
    <xdr:to>
      <xdr:col>46</xdr:col>
      <xdr:colOff>38100</xdr:colOff>
      <xdr:row>95</xdr:row>
      <xdr:rowOff>46140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2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62667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007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168438</xdr:rowOff>
    </xdr:from>
    <xdr:to>
      <xdr:col>41</xdr:col>
      <xdr:colOff>101600</xdr:colOff>
      <xdr:row>94</xdr:row>
      <xdr:rowOff>98588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1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115115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8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116974</xdr:rowOff>
    </xdr:from>
    <xdr:to>
      <xdr:col>36</xdr:col>
      <xdr:colOff>165100</xdr:colOff>
      <xdr:row>94</xdr:row>
      <xdr:rowOff>47124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06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63651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58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117800</xdr:rowOff>
    </xdr:from>
    <xdr:to>
      <xdr:col>85</xdr:col>
      <xdr:colOff>127000</xdr:colOff>
      <xdr:row>35</xdr:row>
      <xdr:rowOff>35047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947100"/>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117800</xdr:rowOff>
    </xdr:from>
    <xdr:to>
      <xdr:col>81</xdr:col>
      <xdr:colOff>50800</xdr:colOff>
      <xdr:row>36</xdr:row>
      <xdr:rowOff>85476</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947100"/>
          <a:ext cx="889000" cy="31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85476</xdr:rowOff>
    </xdr:from>
    <xdr:to>
      <xdr:col>76</xdr:col>
      <xdr:colOff>114300</xdr:colOff>
      <xdr:row>37</xdr:row>
      <xdr:rowOff>162971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57676"/>
          <a:ext cx="889000" cy="24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58320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49677</xdr:rowOff>
    </xdr:from>
    <xdr:to>
      <xdr:col>71</xdr:col>
      <xdr:colOff>177800</xdr:colOff>
      <xdr:row>37</xdr:row>
      <xdr:rowOff>162971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393327"/>
          <a:ext cx="889000" cy="11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107919</xdr:rowOff>
    </xdr:from>
    <xdr:to>
      <xdr:col>72</xdr:col>
      <xdr:colOff>38100</xdr:colOff>
      <xdr:row>38</xdr:row>
      <xdr:rowOff>38069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45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54596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226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160863</xdr:rowOff>
    </xdr:from>
    <xdr:to>
      <xdr:col>67</xdr:col>
      <xdr:colOff>101600</xdr:colOff>
      <xdr:row>38</xdr:row>
      <xdr:rowOff>91013</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0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82140</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597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155697</xdr:rowOff>
    </xdr:from>
    <xdr:to>
      <xdr:col>85</xdr:col>
      <xdr:colOff>177800</xdr:colOff>
      <xdr:row>35</xdr:row>
      <xdr:rowOff>85847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98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7124</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8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67000</xdr:rowOff>
    </xdr:from>
    <xdr:to>
      <xdr:col>81</xdr:col>
      <xdr:colOff>101600</xdr:colOff>
      <xdr:row>34</xdr:row>
      <xdr:rowOff>168600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89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13677</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67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34676</xdr:rowOff>
    </xdr:from>
    <xdr:to>
      <xdr:col>76</xdr:col>
      <xdr:colOff>165100</xdr:colOff>
      <xdr:row>36</xdr:row>
      <xdr:rowOff>136276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20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152803</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98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112171</xdr:rowOff>
    </xdr:from>
    <xdr:to>
      <xdr:col>72</xdr:col>
      <xdr:colOff>38100</xdr:colOff>
      <xdr:row>38</xdr:row>
      <xdr:rowOff>42321</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5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33448</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548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170327</xdr:rowOff>
    </xdr:from>
    <xdr:to>
      <xdr:col>67</xdr:col>
      <xdr:colOff>101600</xdr:colOff>
      <xdr:row>37</xdr:row>
      <xdr:rowOff>100477</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34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117004</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79428" y="611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110642</xdr:rowOff>
    </xdr:from>
    <xdr:to>
      <xdr:col>85</xdr:col>
      <xdr:colOff>127000</xdr:colOff>
      <xdr:row>74</xdr:row>
      <xdr:rowOff>139205</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97942"/>
          <a:ext cx="838200" cy="2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76</xdr:rowOff>
    </xdr:from>
    <xdr:to>
      <xdr:col>81</xdr:col>
      <xdr:colOff>50800</xdr:colOff>
      <xdr:row>74</xdr:row>
      <xdr:rowOff>110642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515926"/>
          <a:ext cx="889000" cy="28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76</xdr:rowOff>
    </xdr:from>
    <xdr:to>
      <xdr:col>76</xdr:col>
      <xdr:colOff>114300</xdr:colOff>
      <xdr:row>73</xdr:row>
      <xdr:rowOff>79273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515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75493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79273</xdr:rowOff>
    </xdr:from>
    <xdr:to>
      <xdr:col>71</xdr:col>
      <xdr:colOff>177800</xdr:colOff>
      <xdr:row>74</xdr:row>
      <xdr:rowOff>15342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595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166915</xdr:rowOff>
    </xdr:from>
    <xdr:to>
      <xdr:col>72</xdr:col>
      <xdr:colOff>38100</xdr:colOff>
      <xdr:row>76</xdr:row>
      <xdr:rowOff>97065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88192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159423</xdr:rowOff>
    </xdr:from>
    <xdr:to>
      <xdr:col>67</xdr:col>
      <xdr:colOff>101600</xdr:colOff>
      <xdr:row>76</xdr:row>
      <xdr:rowOff>89573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80700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88405</xdr:rowOff>
    </xdr:from>
    <xdr:to>
      <xdr:col>85</xdr:col>
      <xdr:colOff>177800</xdr:colOff>
      <xdr:row>75</xdr:row>
      <xdr:rowOff>18555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111282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2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59842</xdr:rowOff>
    </xdr:from>
    <xdr:to>
      <xdr:col>81</xdr:col>
      <xdr:colOff>101600</xdr:colOff>
      <xdr:row>74</xdr:row>
      <xdr:rowOff>161442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4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6519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2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120726</xdr:rowOff>
    </xdr:from>
    <xdr:to>
      <xdr:col>76</xdr:col>
      <xdr:colOff>165100</xdr:colOff>
      <xdr:row>73</xdr:row>
      <xdr:rowOff>50876</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67403</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24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28473</xdr:rowOff>
    </xdr:from>
    <xdr:to>
      <xdr:col>72</xdr:col>
      <xdr:colOff>38100</xdr:colOff>
      <xdr:row>73</xdr:row>
      <xdr:rowOff>130073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5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146600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31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135992</xdr:rowOff>
    </xdr:from>
    <xdr:to>
      <xdr:col>67</xdr:col>
      <xdr:colOff>101600</xdr:colOff>
      <xdr:row>74</xdr:row>
      <xdr:rowOff>66142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65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82669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42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144514</xdr:rowOff>
    </xdr:from>
    <xdr:to>
      <xdr:col>85</xdr:col>
      <xdr:colOff>127000</xdr:colOff>
      <xdr:row>96</xdr:row>
      <xdr:rowOff>166624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03714"/>
          <a:ext cx="8382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155097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14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166624</xdr:rowOff>
    </xdr:from>
    <xdr:to>
      <xdr:col>81</xdr:col>
      <xdr:colOff>50800</xdr:colOff>
      <xdr:row>98</xdr:row>
      <xdr:rowOff>75209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625824"/>
          <a:ext cx="889000" cy="2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69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96469</xdr:rowOff>
    </xdr:from>
    <xdr:to>
      <xdr:col>76</xdr:col>
      <xdr:colOff>114300</xdr:colOff>
      <xdr:row>98</xdr:row>
      <xdr:rowOff>75209</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27119"/>
          <a:ext cx="889000" cy="15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90539</xdr:rowOff>
    </xdr:from>
    <xdr:to>
      <xdr:col>71</xdr:col>
      <xdr:colOff>177800</xdr:colOff>
      <xdr:row>97</xdr:row>
      <xdr:rowOff>96469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2814300" y="16721189"/>
          <a:ext cx="889000" cy="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83938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64267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93714</xdr:rowOff>
    </xdr:from>
    <xdr:to>
      <xdr:col>85</xdr:col>
      <xdr:colOff>177800</xdr:colOff>
      <xdr:row>97</xdr:row>
      <xdr:rowOff>23864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55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116591</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115824</xdr:rowOff>
    </xdr:from>
    <xdr:to>
      <xdr:col>81</xdr:col>
      <xdr:colOff>101600</xdr:colOff>
      <xdr:row>97</xdr:row>
      <xdr:rowOff>45974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5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62501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35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24409</xdr:rowOff>
    </xdr:from>
    <xdr:to>
      <xdr:col>76</xdr:col>
      <xdr:colOff>165100</xdr:colOff>
      <xdr:row>98</xdr:row>
      <xdr:rowOff>126009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8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117136</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9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45669</xdr:rowOff>
    </xdr:from>
    <xdr:to>
      <xdr:col>72</xdr:col>
      <xdr:colOff>38100</xdr:colOff>
      <xdr:row>97</xdr:row>
      <xdr:rowOff>147269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7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163796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5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39739</xdr:rowOff>
    </xdr:from>
    <xdr:to>
      <xdr:col>67</xdr:col>
      <xdr:colOff>101600</xdr:colOff>
      <xdr:row>97</xdr:row>
      <xdr:rowOff>141339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7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157866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4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94797</xdr:rowOff>
    </xdr:from>
    <xdr:to>
      <xdr:col>116</xdr:col>
      <xdr:colOff>63500</xdr:colOff>
      <xdr:row>37</xdr:row>
      <xdr:rowOff>97409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266997"/>
          <a:ext cx="838200" cy="17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51493</xdr:rowOff>
    </xdr:from>
    <xdr:to>
      <xdr:col>111</xdr:col>
      <xdr:colOff>177800</xdr:colOff>
      <xdr:row>37</xdr:row>
      <xdr:rowOff>97409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395143"/>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51493</xdr:rowOff>
    </xdr:from>
    <xdr:to>
      <xdr:col>107</xdr:col>
      <xdr:colOff>50800</xdr:colOff>
      <xdr:row>37</xdr:row>
      <xdr:rowOff>82583</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395143"/>
          <a:ext cx="889000"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162196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7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58155</xdr:rowOff>
    </xdr:from>
    <xdr:to>
      <xdr:col>102</xdr:col>
      <xdr:colOff>114300</xdr:colOff>
      <xdr:row>37</xdr:row>
      <xdr:rowOff>82583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401805"/>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130930</xdr:rowOff>
    </xdr:from>
    <xdr:to>
      <xdr:col>102</xdr:col>
      <xdr:colOff>165100</xdr:colOff>
      <xdr:row>39</xdr:row>
      <xdr:rowOff>61080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4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52207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738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136808</xdr:rowOff>
    </xdr:from>
    <xdr:to>
      <xdr:col>98</xdr:col>
      <xdr:colOff>38100</xdr:colOff>
      <xdr:row>39</xdr:row>
      <xdr:rowOff>66958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58085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74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43997</xdr:rowOff>
    </xdr:from>
    <xdr:to>
      <xdr:col>116</xdr:col>
      <xdr:colOff>114300</xdr:colOff>
      <xdr:row>36</xdr:row>
      <xdr:rowOff>145597</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21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66874</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06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46609</xdr:rowOff>
    </xdr:from>
    <xdr:to>
      <xdr:col>112</xdr:col>
      <xdr:colOff>38100</xdr:colOff>
      <xdr:row>37</xdr:row>
      <xdr:rowOff>148209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39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164736</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61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693</xdr:rowOff>
    </xdr:from>
    <xdr:to>
      <xdr:col>107</xdr:col>
      <xdr:colOff>101600</xdr:colOff>
      <xdr:row>37</xdr:row>
      <xdr:rowOff>102293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3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35</xdr:row>
      <xdr:rowOff>118820</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61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31783</xdr:rowOff>
    </xdr:from>
    <xdr:to>
      <xdr:col>102</xdr:col>
      <xdr:colOff>165100</xdr:colOff>
      <xdr:row>37</xdr:row>
      <xdr:rowOff>133383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3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35</xdr:row>
      <xdr:rowOff>149910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61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7355</xdr:rowOff>
    </xdr:from>
    <xdr:to>
      <xdr:col>98</xdr:col>
      <xdr:colOff>38100</xdr:colOff>
      <xdr:row>37</xdr:row>
      <xdr:rowOff>108955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35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125482</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612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111773</xdr:rowOff>
    </xdr:from>
    <xdr:to>
      <xdr:col>116</xdr:col>
      <xdr:colOff>63500</xdr:colOff>
      <xdr:row>58</xdr:row>
      <xdr:rowOff>113487</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55873"/>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91732</xdr:rowOff>
    </xdr:from>
    <xdr:to>
      <xdr:col>111</xdr:col>
      <xdr:colOff>177800</xdr:colOff>
      <xdr:row>58</xdr:row>
      <xdr:rowOff>113487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35832"/>
          <a:ext cx="889000" cy="2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91732</xdr:rowOff>
    </xdr:from>
    <xdr:to>
      <xdr:col>107</xdr:col>
      <xdr:colOff>50800</xdr:colOff>
      <xdr:row>58</xdr:row>
      <xdr:rowOff>114630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3583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114630</xdr:rowOff>
    </xdr:from>
    <xdr:to>
      <xdr:col>102</xdr:col>
      <xdr:colOff>114300</xdr:colOff>
      <xdr:row>58</xdr:row>
      <xdr:rowOff>115697</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058730"/>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60973</xdr:rowOff>
    </xdr:from>
    <xdr:to>
      <xdr:col>116</xdr:col>
      <xdr:colOff>114300</xdr:colOff>
      <xdr:row>58</xdr:row>
      <xdr:rowOff>162573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0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147350</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2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62687</xdr:rowOff>
    </xdr:from>
    <xdr:to>
      <xdr:col>112</xdr:col>
      <xdr:colOff>38100</xdr:colOff>
      <xdr:row>58</xdr:row>
      <xdr:rowOff>164287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0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155414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99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40932</xdr:rowOff>
    </xdr:from>
    <xdr:to>
      <xdr:col>107</xdr:col>
      <xdr:colOff>101600</xdr:colOff>
      <xdr:row>58</xdr:row>
      <xdr:rowOff>142532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8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133659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7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63830</xdr:rowOff>
    </xdr:from>
    <xdr:to>
      <xdr:col>102</xdr:col>
      <xdr:colOff>165100</xdr:colOff>
      <xdr:row>58</xdr:row>
      <xdr:rowOff>165430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0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156557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10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64897</xdr:rowOff>
    </xdr:from>
    <xdr:to>
      <xdr:col>98</xdr:col>
      <xdr:colOff>38100</xdr:colOff>
      <xdr:row>58</xdr:row>
      <xdr:rowOff>166497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157624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102000</xdr:rowOff>
    </xdr:from>
    <xdr:to>
      <xdr:col>116</xdr:col>
      <xdr:colOff>63500</xdr:colOff>
      <xdr:row>76</xdr:row>
      <xdr:rowOff>124250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132200"/>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57218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124250</xdr:rowOff>
    </xdr:from>
    <xdr:to>
      <xdr:col>111</xdr:col>
      <xdr:colOff>177800</xdr:colOff>
      <xdr:row>76</xdr:row>
      <xdr:rowOff>146672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154450"/>
          <a:ext cx="889000" cy="22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162336</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84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58547</xdr:rowOff>
    </xdr:from>
    <xdr:to>
      <xdr:col>107</xdr:col>
      <xdr:colOff>50800</xdr:colOff>
      <xdr:row>76</xdr:row>
      <xdr:rowOff>146672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2917297"/>
          <a:ext cx="889000" cy="25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7135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86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58547</xdr:rowOff>
    </xdr:from>
    <xdr:to>
      <xdr:col>102</xdr:col>
      <xdr:colOff>114300</xdr:colOff>
      <xdr:row>75</xdr:row>
      <xdr:rowOff>70986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917297"/>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116712</xdr:rowOff>
    </xdr:from>
    <xdr:to>
      <xdr:col>102</xdr:col>
      <xdr:colOff>165100</xdr:colOff>
      <xdr:row>77</xdr:row>
      <xdr:rowOff>46862</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37989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91624</xdr:rowOff>
    </xdr:from>
    <xdr:to>
      <xdr:col>98</xdr:col>
      <xdr:colOff>38100</xdr:colOff>
      <xdr:row>77</xdr:row>
      <xdr:rowOff>21774</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12901</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51200</xdr:rowOff>
    </xdr:from>
    <xdr:to>
      <xdr:col>116</xdr:col>
      <xdr:colOff>114300</xdr:colOff>
      <xdr:row>76</xdr:row>
      <xdr:rowOff>152800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08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29627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05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73450</xdr:rowOff>
    </xdr:from>
    <xdr:to>
      <xdr:col>112</xdr:col>
      <xdr:colOff>38100</xdr:colOff>
      <xdr:row>77</xdr:row>
      <xdr:rowOff>3600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166177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19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95872</xdr:rowOff>
    </xdr:from>
    <xdr:to>
      <xdr:col>107</xdr:col>
      <xdr:colOff>101600</xdr:colOff>
      <xdr:row>77</xdr:row>
      <xdr:rowOff>26022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2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17149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7747</xdr:rowOff>
    </xdr:from>
    <xdr:to>
      <xdr:col>102</xdr:col>
      <xdr:colOff>165100</xdr:colOff>
      <xdr:row>75</xdr:row>
      <xdr:rowOff>109347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86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125874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641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20186</xdr:rowOff>
    </xdr:from>
    <xdr:to>
      <xdr:col>98</xdr:col>
      <xdr:colOff>38100</xdr:colOff>
      <xdr:row>75</xdr:row>
      <xdr:rowOff>121786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87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138313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65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年度と比較し大きく変動しているのは</a:t>
          </a:r>
          <a:r>
            <a:rPr kumimoji="1" lang="ja-JP" altLang="en-US" sz="1100">
              <a:solidFill>
                <a:schemeClr val="dk1"/>
              </a:solidFill>
              <a:effectLst/>
              <a:latin typeface="+mn-lt"/>
              <a:ea typeface="+mn-ea"/>
              <a:cs typeface="+mn-cs"/>
            </a:rPr>
            <a:t>投資及び出資金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普通建設事業費（うち更新整備）</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en-US" sz="1100">
              <a:solidFill>
                <a:schemeClr val="dk1"/>
              </a:solidFill>
              <a:effectLst/>
              <a:latin typeface="+mn-lt"/>
              <a:ea typeface="+mn-ea"/>
              <a:cs typeface="+mn-cs"/>
            </a:rPr>
            <a:t>投資及び出資金はモータースポーツ推進にかかる出資金の増加による。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公債費は</a:t>
          </a:r>
          <a:r>
            <a:rPr kumimoji="1" lang="ja-JP" altLang="en-US" sz="1100">
              <a:solidFill>
                <a:schemeClr val="dk1"/>
              </a:solidFill>
              <a:effectLst/>
              <a:latin typeface="+mn-lt"/>
              <a:ea typeface="+mn-ea"/>
              <a:cs typeface="+mn-cs"/>
            </a:rPr>
            <a:t>前年度比で微減となっている</a:t>
          </a:r>
          <a:r>
            <a:rPr kumimoji="1" lang="ja-JP" altLang="ja-JP" sz="1100">
              <a:solidFill>
                <a:schemeClr val="dk1"/>
              </a:solidFill>
              <a:effectLst/>
              <a:latin typeface="+mn-lt"/>
              <a:ea typeface="+mn-ea"/>
              <a:cs typeface="+mn-cs"/>
            </a:rPr>
            <a:t>。利率の高い市債の繰上償還が概ね完了したことによる。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人件費は、類似団体平均よりも高い水準でとどまっている。合併により面積が県内で</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番目へと広がった市域全体で同水準の行政サービスを提供するためには他団体よりも経費がかかることが要因となっているが、適正な定員管理に努め人件費の抑制を図る。</a:t>
          </a:r>
          <a:endParaRPr lang="ja-JP" altLang="ja-JP" sz="1400">
            <a:effectLst/>
          </a:endParaRPr>
        </a:p>
        <a:p>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109982</xdr:rowOff>
    </xdr:from>
    <xdr:to>
      <xdr:col>24</xdr:col>
      <xdr:colOff>62865</xdr:colOff>
      <xdr:row>39</xdr:row>
      <xdr:rowOff>12011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424932"/>
          <a:ext cx="127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15838</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0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12011</xdr:rowOff>
    </xdr:from>
    <xdr:to>
      <xdr:col>24</xdr:col>
      <xdr:colOff>152400</xdr:colOff>
      <xdr:row>39</xdr:row>
      <xdr:rowOff>12011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9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56659</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20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109982</xdr:rowOff>
    </xdr:from>
    <xdr:to>
      <xdr:col>24</xdr:col>
      <xdr:colOff>152400</xdr:colOff>
      <xdr:row>31</xdr:row>
      <xdr:rowOff>109982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4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76998</xdr:rowOff>
    </xdr:from>
    <xdr:to>
      <xdr:col>24</xdr:col>
      <xdr:colOff>63500</xdr:colOff>
      <xdr:row>37</xdr:row>
      <xdr:rowOff>96593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220498"/>
          <a:ext cx="838200" cy="1219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66710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67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43833</xdr:rowOff>
    </xdr:from>
    <xdr:to>
      <xdr:col>24</xdr:col>
      <xdr:colOff>114300</xdr:colOff>
      <xdr:row>36</xdr:row>
      <xdr:rowOff>145433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1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76998</xdr:rowOff>
    </xdr:from>
    <xdr:to>
      <xdr:col>19</xdr:col>
      <xdr:colOff>177800</xdr:colOff>
      <xdr:row>38</xdr:row>
      <xdr:rowOff>60016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220498"/>
          <a:ext cx="889000" cy="135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33383</xdr:rowOff>
    </xdr:from>
    <xdr:to>
      <xdr:col>20</xdr:col>
      <xdr:colOff>38100</xdr:colOff>
      <xdr:row>36</xdr:row>
      <xdr:rowOff>134983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126110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157008</xdr:rowOff>
    </xdr:from>
    <xdr:to>
      <xdr:col>15</xdr:col>
      <xdr:colOff>50800</xdr:colOff>
      <xdr:row>38</xdr:row>
      <xdr:rowOff>60016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00658"/>
          <a:ext cx="889000" cy="7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62121</xdr:rowOff>
    </xdr:from>
    <xdr:to>
      <xdr:col>15</xdr:col>
      <xdr:colOff>101600</xdr:colOff>
      <xdr:row>36</xdr:row>
      <xdr:rowOff>163721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8798</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157008</xdr:rowOff>
    </xdr:from>
    <xdr:to>
      <xdr:col>10</xdr:col>
      <xdr:colOff>114300</xdr:colOff>
      <xdr:row>37</xdr:row>
      <xdr:rowOff>160600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500658"/>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113719</xdr:rowOff>
    </xdr:from>
    <xdr:to>
      <xdr:col>10</xdr:col>
      <xdr:colOff>165100</xdr:colOff>
      <xdr:row>39</xdr:row>
      <xdr:rowOff>43869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34996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112740</xdr:rowOff>
    </xdr:from>
    <xdr:to>
      <xdr:col>6</xdr:col>
      <xdr:colOff>38100</xdr:colOff>
      <xdr:row>39</xdr:row>
      <xdr:rowOff>42890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34017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45793</xdr:rowOff>
    </xdr:from>
    <xdr:to>
      <xdr:col>24</xdr:col>
      <xdr:colOff>114300</xdr:colOff>
      <xdr:row>37</xdr:row>
      <xdr:rowOff>147393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24220</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26198</xdr:rowOff>
    </xdr:from>
    <xdr:to>
      <xdr:col>20</xdr:col>
      <xdr:colOff>38100</xdr:colOff>
      <xdr:row>30</xdr:row>
      <xdr:rowOff>127798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16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144325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494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9216</xdr:rowOff>
    </xdr:from>
    <xdr:to>
      <xdr:col>15</xdr:col>
      <xdr:colOff>101600</xdr:colOff>
      <xdr:row>38</xdr:row>
      <xdr:rowOff>110816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2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101943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61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106208</xdr:rowOff>
    </xdr:from>
    <xdr:to>
      <xdr:col>10</xdr:col>
      <xdr:colOff>165100</xdr:colOff>
      <xdr:row>38</xdr:row>
      <xdr:rowOff>36358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4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52885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109801</xdr:rowOff>
    </xdr:from>
    <xdr:to>
      <xdr:col>6</xdr:col>
      <xdr:colOff>38100</xdr:colOff>
      <xdr:row>38</xdr:row>
      <xdr:rowOff>39951</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5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56478</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28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160210</xdr:rowOff>
    </xdr:from>
    <xdr:to>
      <xdr:col>24</xdr:col>
      <xdr:colOff>63500</xdr:colOff>
      <xdr:row>56</xdr:row>
      <xdr:rowOff>40236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89960"/>
          <a:ext cx="838200" cy="5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4506</xdr:rowOff>
    </xdr:from>
    <xdr:to>
      <xdr:col>19</xdr:col>
      <xdr:colOff>177800</xdr:colOff>
      <xdr:row>56</xdr:row>
      <xdr:rowOff>40236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62806"/>
          <a:ext cx="889000" cy="37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4506</xdr:rowOff>
    </xdr:from>
    <xdr:to>
      <xdr:col>15</xdr:col>
      <xdr:colOff>50800</xdr:colOff>
      <xdr:row>56</xdr:row>
      <xdr:rowOff>99631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62806"/>
          <a:ext cx="889000" cy="43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895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99631</xdr:rowOff>
    </xdr:from>
    <xdr:to>
      <xdr:col>10</xdr:col>
      <xdr:colOff>114300</xdr:colOff>
      <xdr:row>56</xdr:row>
      <xdr:rowOff>114202</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00831"/>
          <a:ext cx="889000" cy="1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151152</xdr:rowOff>
    </xdr:from>
    <xdr:to>
      <xdr:col>10</xdr:col>
      <xdr:colOff>165100</xdr:colOff>
      <xdr:row>57</xdr:row>
      <xdr:rowOff>81302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72429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45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157544</xdr:rowOff>
    </xdr:from>
    <xdr:to>
      <xdr:col>6</xdr:col>
      <xdr:colOff>38100</xdr:colOff>
      <xdr:row>57</xdr:row>
      <xdr:rowOff>87694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78821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109410</xdr:rowOff>
    </xdr:from>
    <xdr:to>
      <xdr:col>24</xdr:col>
      <xdr:colOff>114300</xdr:colOff>
      <xdr:row>56</xdr:row>
      <xdr:rowOff>39560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132287</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90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160886</xdr:rowOff>
    </xdr:from>
    <xdr:to>
      <xdr:col>20</xdr:col>
      <xdr:colOff>38100</xdr:colOff>
      <xdr:row>56</xdr:row>
      <xdr:rowOff>91036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107563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6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125156</xdr:rowOff>
    </xdr:from>
    <xdr:to>
      <xdr:col>15</xdr:col>
      <xdr:colOff>101600</xdr:colOff>
      <xdr:row>54</xdr:row>
      <xdr:rowOff>55306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46433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30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48831</xdr:rowOff>
    </xdr:from>
    <xdr:to>
      <xdr:col>10</xdr:col>
      <xdr:colOff>165100</xdr:colOff>
      <xdr:row>56</xdr:row>
      <xdr:rowOff>150431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65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166958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2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63402</xdr:rowOff>
    </xdr:from>
    <xdr:to>
      <xdr:col>6</xdr:col>
      <xdr:colOff>38100</xdr:colOff>
      <xdr:row>56</xdr:row>
      <xdr:rowOff>165002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6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10079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3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19196</xdr:rowOff>
    </xdr:from>
    <xdr:to>
      <xdr:col>24</xdr:col>
      <xdr:colOff>63500</xdr:colOff>
      <xdr:row>76</xdr:row>
      <xdr:rowOff>53997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049396"/>
          <a:ext cx="838200" cy="3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14535</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19196</xdr:rowOff>
    </xdr:from>
    <xdr:to>
      <xdr:col>19</xdr:col>
      <xdr:colOff>177800</xdr:colOff>
      <xdr:row>77</xdr:row>
      <xdr:rowOff>97420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049396"/>
          <a:ext cx="889000" cy="24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7721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695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97420</xdr:rowOff>
    </xdr:from>
    <xdr:to>
      <xdr:col>15</xdr:col>
      <xdr:colOff>50800</xdr:colOff>
      <xdr:row>78</xdr:row>
      <xdr:rowOff>14460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99070"/>
          <a:ext cx="889000" cy="8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107423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6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138415</xdr:rowOff>
    </xdr:from>
    <xdr:to>
      <xdr:col>10</xdr:col>
      <xdr:colOff>114300</xdr:colOff>
      <xdr:row>78</xdr:row>
      <xdr:rowOff>14460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0065"/>
          <a:ext cx="889000" cy="4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119010</xdr:rowOff>
    </xdr:from>
    <xdr:to>
      <xdr:col>10</xdr:col>
      <xdr:colOff>165100</xdr:colOff>
      <xdr:row>78</xdr:row>
      <xdr:rowOff>49160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65687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8367</xdr:rowOff>
    </xdr:from>
    <xdr:to>
      <xdr:col>6</xdr:col>
      <xdr:colOff>38100</xdr:colOff>
      <xdr:row>78</xdr:row>
      <xdr:rowOff>109967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8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101094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3197</xdr:rowOff>
    </xdr:from>
    <xdr:to>
      <xdr:col>24</xdr:col>
      <xdr:colOff>114300</xdr:colOff>
      <xdr:row>76</xdr:row>
      <xdr:rowOff>104797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3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153074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11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139845</xdr:rowOff>
    </xdr:from>
    <xdr:to>
      <xdr:col>20</xdr:col>
      <xdr:colOff>38100</xdr:colOff>
      <xdr:row>76</xdr:row>
      <xdr:rowOff>69996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9859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61123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091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46620</xdr:rowOff>
    </xdr:from>
    <xdr:to>
      <xdr:col>15</xdr:col>
      <xdr:colOff>101600</xdr:colOff>
      <xdr:row>77</xdr:row>
      <xdr:rowOff>148220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4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139347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40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135110</xdr:rowOff>
    </xdr:from>
    <xdr:to>
      <xdr:col>10</xdr:col>
      <xdr:colOff>165100</xdr:colOff>
      <xdr:row>78</xdr:row>
      <xdr:rowOff>65260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3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56387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2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87615</xdr:rowOff>
    </xdr:from>
    <xdr:to>
      <xdr:col>6</xdr:col>
      <xdr:colOff>38100</xdr:colOff>
      <xdr:row>78</xdr:row>
      <xdr:rowOff>17765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34292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6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166337</xdr:rowOff>
    </xdr:from>
    <xdr:to>
      <xdr:col>24</xdr:col>
      <xdr:colOff>63500</xdr:colOff>
      <xdr:row>97</xdr:row>
      <xdr:rowOff>47182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625537"/>
          <a:ext cx="8382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47182</xdr:rowOff>
    </xdr:from>
    <xdr:to>
      <xdr:col>19</xdr:col>
      <xdr:colOff>177800</xdr:colOff>
      <xdr:row>97</xdr:row>
      <xdr:rowOff>138731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77832"/>
          <a:ext cx="889000" cy="9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136141</xdr:rowOff>
    </xdr:from>
    <xdr:to>
      <xdr:col>15</xdr:col>
      <xdr:colOff>50800</xdr:colOff>
      <xdr:row>97</xdr:row>
      <xdr:rowOff>138731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2019300" y="16766791"/>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136141</xdr:rowOff>
    </xdr:from>
    <xdr:to>
      <xdr:col>10</xdr:col>
      <xdr:colOff>114300</xdr:colOff>
      <xdr:row>97</xdr:row>
      <xdr:rowOff>142063</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66791"/>
          <a:ext cx="889000" cy="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129373</xdr:rowOff>
    </xdr:from>
    <xdr:to>
      <xdr:col>10</xdr:col>
      <xdr:colOff>165100</xdr:colOff>
      <xdr:row>99</xdr:row>
      <xdr:rowOff>59523</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3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50650</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702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133586</xdr:rowOff>
    </xdr:from>
    <xdr:to>
      <xdr:col>6</xdr:col>
      <xdr:colOff>38100</xdr:colOff>
      <xdr:row>99</xdr:row>
      <xdr:rowOff>63736</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3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54863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702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115537</xdr:rowOff>
    </xdr:from>
    <xdr:to>
      <xdr:col>24</xdr:col>
      <xdr:colOff>114300</xdr:colOff>
      <xdr:row>97</xdr:row>
      <xdr:rowOff>45687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7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138414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167832</xdr:rowOff>
    </xdr:from>
    <xdr:to>
      <xdr:col>20</xdr:col>
      <xdr:colOff>38100</xdr:colOff>
      <xdr:row>97</xdr:row>
      <xdr:rowOff>97982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2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114509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4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87931</xdr:rowOff>
    </xdr:from>
    <xdr:to>
      <xdr:col>15</xdr:col>
      <xdr:colOff>101600</xdr:colOff>
      <xdr:row>98</xdr:row>
      <xdr:rowOff>18081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1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34608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9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85341</xdr:rowOff>
    </xdr:from>
    <xdr:to>
      <xdr:col>10</xdr:col>
      <xdr:colOff>165100</xdr:colOff>
      <xdr:row>98</xdr:row>
      <xdr:rowOff>15491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1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32018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4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91263</xdr:rowOff>
    </xdr:from>
    <xdr:to>
      <xdr:col>6</xdr:col>
      <xdr:colOff>38100</xdr:colOff>
      <xdr:row>98</xdr:row>
      <xdr:rowOff>21413</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2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37940</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9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66875</xdr:rowOff>
    </xdr:from>
    <xdr:to>
      <xdr:col>55</xdr:col>
      <xdr:colOff>0</xdr:colOff>
      <xdr:row>37</xdr:row>
      <xdr:rowOff>80917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410525"/>
          <a:ext cx="8382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80917</xdr:rowOff>
    </xdr:from>
    <xdr:to>
      <xdr:col>50</xdr:col>
      <xdr:colOff>114300</xdr:colOff>
      <xdr:row>37</xdr:row>
      <xdr:rowOff>93980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42456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93980</xdr:rowOff>
    </xdr:from>
    <xdr:to>
      <xdr:col>45</xdr:col>
      <xdr:colOff>177800</xdr:colOff>
      <xdr:row>37</xdr:row>
      <xdr:rowOff>157661</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437630"/>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157335</xdr:rowOff>
    </xdr:from>
    <xdr:to>
      <xdr:col>41</xdr:col>
      <xdr:colOff>50800</xdr:colOff>
      <xdr:row>37</xdr:row>
      <xdr:rowOff>157661</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0098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116985</xdr:rowOff>
    </xdr:from>
    <xdr:to>
      <xdr:col>41</xdr:col>
      <xdr:colOff>101600</xdr:colOff>
      <xdr:row>37</xdr:row>
      <xdr:rowOff>47135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28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63662</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26428" y="6064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92492</xdr:rowOff>
    </xdr:from>
    <xdr:to>
      <xdr:col>36</xdr:col>
      <xdr:colOff>165100</xdr:colOff>
      <xdr:row>37</xdr:row>
      <xdr:rowOff>22642</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26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39169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7428" y="603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16075</xdr:rowOff>
    </xdr:from>
    <xdr:to>
      <xdr:col>55</xdr:col>
      <xdr:colOff>50800</xdr:colOff>
      <xdr:row>37</xdr:row>
      <xdr:rowOff>117675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35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38952</xdr:rowOff>
    </xdr:from>
    <xdr:ext cx="469744"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21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30117</xdr:rowOff>
    </xdr:from>
    <xdr:to>
      <xdr:col>50</xdr:col>
      <xdr:colOff>165100</xdr:colOff>
      <xdr:row>37</xdr:row>
      <xdr:rowOff>131717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37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148244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04428" y="6148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43180</xdr:rowOff>
    </xdr:from>
    <xdr:to>
      <xdr:col>46</xdr:col>
      <xdr:colOff>38100</xdr:colOff>
      <xdr:row>37</xdr:row>
      <xdr:rowOff>144780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135907</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15428"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106861</xdr:rowOff>
    </xdr:from>
    <xdr:to>
      <xdr:col>41</xdr:col>
      <xdr:colOff>101600</xdr:colOff>
      <xdr:row>38</xdr:row>
      <xdr:rowOff>37012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4505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28139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543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106535</xdr:rowOff>
    </xdr:from>
    <xdr:to>
      <xdr:col>36</xdr:col>
      <xdr:colOff>165100</xdr:colOff>
      <xdr:row>38</xdr:row>
      <xdr:rowOff>36685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4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27812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542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18428</xdr:rowOff>
    </xdr:from>
    <xdr:to>
      <xdr:col>55</xdr:col>
      <xdr:colOff>0</xdr:colOff>
      <xdr:row>56</xdr:row>
      <xdr:rowOff>91466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9619628"/>
          <a:ext cx="8382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18428</xdr:rowOff>
    </xdr:from>
    <xdr:to>
      <xdr:col>50</xdr:col>
      <xdr:colOff>114300</xdr:colOff>
      <xdr:row>56</xdr:row>
      <xdr:rowOff>58051</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619628"/>
          <a:ext cx="889000" cy="3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50889</xdr:rowOff>
    </xdr:from>
    <xdr:to>
      <xdr:col>45</xdr:col>
      <xdr:colOff>177800</xdr:colOff>
      <xdr:row>56</xdr:row>
      <xdr:rowOff>58051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9652089"/>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50889</xdr:rowOff>
    </xdr:from>
    <xdr:to>
      <xdr:col>41</xdr:col>
      <xdr:colOff>50800</xdr:colOff>
      <xdr:row>56</xdr:row>
      <xdr:rowOff>97085</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9652089"/>
          <a:ext cx="889000" cy="4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78194</xdr:rowOff>
    </xdr:from>
    <xdr:to>
      <xdr:col>41</xdr:col>
      <xdr:colOff>101600</xdr:colOff>
      <xdr:row>58</xdr:row>
      <xdr:rowOff>8344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5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170921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94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93034</xdr:rowOff>
    </xdr:from>
    <xdr:to>
      <xdr:col>36</xdr:col>
      <xdr:colOff>165100</xdr:colOff>
      <xdr:row>58</xdr:row>
      <xdr:rowOff>23184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6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95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40666</xdr:rowOff>
    </xdr:from>
    <xdr:to>
      <xdr:col>55</xdr:col>
      <xdr:colOff>50800</xdr:colOff>
      <xdr:row>56</xdr:row>
      <xdr:rowOff>142266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64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63543</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4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139078</xdr:rowOff>
    </xdr:from>
    <xdr:to>
      <xdr:col>50</xdr:col>
      <xdr:colOff>165100</xdr:colOff>
      <xdr:row>56</xdr:row>
      <xdr:rowOff>69228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56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85755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934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7251</xdr:rowOff>
    </xdr:from>
    <xdr:to>
      <xdr:col>46</xdr:col>
      <xdr:colOff>38100</xdr:colOff>
      <xdr:row>56</xdr:row>
      <xdr:rowOff>108851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6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125378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383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89</xdr:rowOff>
    </xdr:from>
    <xdr:to>
      <xdr:col>41</xdr:col>
      <xdr:colOff>101600</xdr:colOff>
      <xdr:row>56</xdr:row>
      <xdr:rowOff>101689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60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118216</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376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46285</xdr:rowOff>
    </xdr:from>
    <xdr:to>
      <xdr:col>36</xdr:col>
      <xdr:colOff>165100</xdr:colOff>
      <xdr:row>56</xdr:row>
      <xdr:rowOff>147885</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6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164412</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4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101112</xdr:rowOff>
    </xdr:from>
    <xdr:to>
      <xdr:col>55</xdr:col>
      <xdr:colOff>0</xdr:colOff>
      <xdr:row>76</xdr:row>
      <xdr:rowOff>32280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788412"/>
          <a:ext cx="838200" cy="27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51369</xdr:rowOff>
    </xdr:from>
    <xdr:to>
      <xdr:col>50</xdr:col>
      <xdr:colOff>114300</xdr:colOff>
      <xdr:row>74</xdr:row>
      <xdr:rowOff>101112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2738669"/>
          <a:ext cx="889000" cy="4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51369</xdr:rowOff>
    </xdr:from>
    <xdr:to>
      <xdr:col>45</xdr:col>
      <xdr:colOff>177800</xdr:colOff>
      <xdr:row>75</xdr:row>
      <xdr:rowOff>136706</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2738669"/>
          <a:ext cx="889000" cy="25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136706</xdr:rowOff>
    </xdr:from>
    <xdr:to>
      <xdr:col>41</xdr:col>
      <xdr:colOff>50800</xdr:colOff>
      <xdr:row>76</xdr:row>
      <xdr:rowOff>26681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95456"/>
          <a:ext cx="889000" cy="6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152177</xdr:rowOff>
    </xdr:from>
    <xdr:to>
      <xdr:col>41</xdr:col>
      <xdr:colOff>101600</xdr:colOff>
      <xdr:row>77</xdr:row>
      <xdr:rowOff>82327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73454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167287</xdr:rowOff>
    </xdr:from>
    <xdr:to>
      <xdr:col>36</xdr:col>
      <xdr:colOff>165100</xdr:colOff>
      <xdr:row>77</xdr:row>
      <xdr:rowOff>97437</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88564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152930</xdr:rowOff>
    </xdr:from>
    <xdr:to>
      <xdr:col>55</xdr:col>
      <xdr:colOff>50800</xdr:colOff>
      <xdr:row>76</xdr:row>
      <xdr:rowOff>83080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1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131357</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9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50312</xdr:rowOff>
    </xdr:from>
    <xdr:to>
      <xdr:col>50</xdr:col>
      <xdr:colOff>165100</xdr:colOff>
      <xdr:row>74</xdr:row>
      <xdr:rowOff>151912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73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168439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569</xdr:rowOff>
    </xdr:from>
    <xdr:to>
      <xdr:col>46</xdr:col>
      <xdr:colOff>38100</xdr:colOff>
      <xdr:row>74</xdr:row>
      <xdr:rowOff>102169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6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118696</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46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85906</xdr:rowOff>
    </xdr:from>
    <xdr:to>
      <xdr:col>41</xdr:col>
      <xdr:colOff>101600</xdr:colOff>
      <xdr:row>76</xdr:row>
      <xdr:rowOff>16055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4465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32583</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71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147331</xdr:rowOff>
    </xdr:from>
    <xdr:to>
      <xdr:col>36</xdr:col>
      <xdr:colOff>165100</xdr:colOff>
      <xdr:row>76</xdr:row>
      <xdr:rowOff>77481</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0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94008</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78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60097</xdr:rowOff>
    </xdr:from>
    <xdr:to>
      <xdr:col>55</xdr:col>
      <xdr:colOff>0</xdr:colOff>
      <xdr:row>97</xdr:row>
      <xdr:rowOff>127888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519297"/>
          <a:ext cx="838200" cy="2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85674</xdr:rowOff>
    </xdr:from>
    <xdr:to>
      <xdr:col>50</xdr:col>
      <xdr:colOff>114300</xdr:colOff>
      <xdr:row>97</xdr:row>
      <xdr:rowOff>127888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16324"/>
          <a:ext cx="889000" cy="42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85674</xdr:rowOff>
    </xdr:from>
    <xdr:to>
      <xdr:col>45</xdr:col>
      <xdr:colOff>177800</xdr:colOff>
      <xdr:row>98</xdr:row>
      <xdr:rowOff>78778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16324"/>
          <a:ext cx="889000" cy="16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35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78778</xdr:rowOff>
    </xdr:from>
    <xdr:to>
      <xdr:col>41</xdr:col>
      <xdr:colOff>50800</xdr:colOff>
      <xdr:row>98</xdr:row>
      <xdr:rowOff>86424</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972300" y="16880878"/>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158890</xdr:rowOff>
    </xdr:from>
    <xdr:to>
      <xdr:col>41</xdr:col>
      <xdr:colOff>101600</xdr:colOff>
      <xdr:row>98</xdr:row>
      <xdr:rowOff>89040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105567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5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164351</xdr:rowOff>
    </xdr:from>
    <xdr:to>
      <xdr:col>36</xdr:col>
      <xdr:colOff>165100</xdr:colOff>
      <xdr:row>98</xdr:row>
      <xdr:rowOff>94501</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111028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570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9297</xdr:rowOff>
    </xdr:from>
    <xdr:to>
      <xdr:col>55</xdr:col>
      <xdr:colOff>50800</xdr:colOff>
      <xdr:row>96</xdr:row>
      <xdr:rowOff>110897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46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32174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31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77088</xdr:rowOff>
    </xdr:from>
    <xdr:to>
      <xdr:col>50</xdr:col>
      <xdr:colOff>165100</xdr:colOff>
      <xdr:row>98</xdr:row>
      <xdr:rowOff>7238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0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169815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0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34874</xdr:rowOff>
    </xdr:from>
    <xdr:to>
      <xdr:col>46</xdr:col>
      <xdr:colOff>38100</xdr:colOff>
      <xdr:row>97</xdr:row>
      <xdr:rowOff>136474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6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127601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75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27978</xdr:rowOff>
    </xdr:from>
    <xdr:to>
      <xdr:col>41</xdr:col>
      <xdr:colOff>101600</xdr:colOff>
      <xdr:row>98</xdr:row>
      <xdr:rowOff>129578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83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120705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92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35624</xdr:rowOff>
    </xdr:from>
    <xdr:to>
      <xdr:col>36</xdr:col>
      <xdr:colOff>165100</xdr:colOff>
      <xdr:row>98</xdr:row>
      <xdr:rowOff>137224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8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128351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9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254</xdr:rowOff>
    </xdr:from>
    <xdr:to>
      <xdr:col>85</xdr:col>
      <xdr:colOff>127000</xdr:colOff>
      <xdr:row>37</xdr:row>
      <xdr:rowOff>51994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6343904"/>
          <a:ext cx="838200" cy="5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92689</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93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51994</xdr:rowOff>
    </xdr:from>
    <xdr:to>
      <xdr:col>81</xdr:col>
      <xdr:colOff>50800</xdr:colOff>
      <xdr:row>37</xdr:row>
      <xdr:rowOff>52641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6395644"/>
          <a:ext cx="889000" cy="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17441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01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52641</xdr:rowOff>
    </xdr:from>
    <xdr:to>
      <xdr:col>76</xdr:col>
      <xdr:colOff>114300</xdr:colOff>
      <xdr:row>37</xdr:row>
      <xdr:rowOff>68606</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396291"/>
          <a:ext cx="889000" cy="15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156468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598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55613</xdr:rowOff>
    </xdr:from>
    <xdr:to>
      <xdr:col>71</xdr:col>
      <xdr:colOff>177800</xdr:colOff>
      <xdr:row>37</xdr:row>
      <xdr:rowOff>68606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399263"/>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81928</xdr:rowOff>
    </xdr:from>
    <xdr:to>
      <xdr:col>72</xdr:col>
      <xdr:colOff>38100</xdr:colOff>
      <xdr:row>38</xdr:row>
      <xdr:rowOff>12078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3205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108674</xdr:rowOff>
    </xdr:from>
    <xdr:to>
      <xdr:col>67</xdr:col>
      <xdr:colOff>101600</xdr:colOff>
      <xdr:row>38</xdr:row>
      <xdr:rowOff>38824</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29951</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120904</xdr:rowOff>
    </xdr:from>
    <xdr:to>
      <xdr:col>85</xdr:col>
      <xdr:colOff>177800</xdr:colOff>
      <xdr:row>37</xdr:row>
      <xdr:rowOff>51054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99331</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627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1194</xdr:rowOff>
    </xdr:from>
    <xdr:to>
      <xdr:col>81</xdr:col>
      <xdr:colOff>101600</xdr:colOff>
      <xdr:row>37</xdr:row>
      <xdr:rowOff>102794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3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93921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4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1841</xdr:rowOff>
    </xdr:from>
    <xdr:to>
      <xdr:col>76</xdr:col>
      <xdr:colOff>165100</xdr:colOff>
      <xdr:row>37</xdr:row>
      <xdr:rowOff>103441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3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94568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64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17806</xdr:rowOff>
    </xdr:from>
    <xdr:to>
      <xdr:col>72</xdr:col>
      <xdr:colOff>38100</xdr:colOff>
      <xdr:row>37</xdr:row>
      <xdr:rowOff>119406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3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135933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13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4813</xdr:rowOff>
    </xdr:from>
    <xdr:to>
      <xdr:col>67</xdr:col>
      <xdr:colOff>101600</xdr:colOff>
      <xdr:row>37</xdr:row>
      <xdr:rowOff>106413</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34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122940</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612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a:extLst>
            <a:ext uri="{FF2B5EF4-FFF2-40B4-BE49-F238E27FC236}">
              <a16:creationId xmlns:a16="http://schemas.microsoft.com/office/drawing/2014/main" id="{00000000-0008-0000-0700-00004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9" name="教育費最小値テキスト">
          <a:extLst>
            <a:ext uri="{FF2B5EF4-FFF2-40B4-BE49-F238E27FC236}">
              <a16:creationId xmlns:a16="http://schemas.microsoft.com/office/drawing/2014/main" id="{00000000-0008-0000-0700-000043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81" name="教育費最大値テキスト">
          <a:extLst>
            <a:ext uri="{FF2B5EF4-FFF2-40B4-BE49-F238E27FC236}">
              <a16:creationId xmlns:a16="http://schemas.microsoft.com/office/drawing/2014/main" id="{00000000-0008-0000-0700-000045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105397</xdr:rowOff>
    </xdr:from>
    <xdr:to>
      <xdr:col>85</xdr:col>
      <xdr:colOff>127000</xdr:colOff>
      <xdr:row>56</xdr:row>
      <xdr:rowOff>135090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5481300" y="9706597"/>
          <a:ext cx="8382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105694</xdr:rowOff>
    </xdr:from>
    <xdr:ext cx="534377" cy="259045"/>
    <xdr:sp macro="" textlink="">
      <xdr:nvSpPr>
        <xdr:cNvPr id="584" name="教育費平均値テキスト">
          <a:extLst>
            <a:ext uri="{FF2B5EF4-FFF2-40B4-BE49-F238E27FC236}">
              <a16:creationId xmlns:a16="http://schemas.microsoft.com/office/drawing/2014/main" id="{00000000-0008-0000-0700-000048020000}"/>
            </a:ext>
          </a:extLst>
        </xdr:cNvPr>
        <xdr:cNvSpPr txBox="1"/>
      </xdr:nvSpPr>
      <xdr:spPr>
        <a:xfrm>
          <a:off x="16370300" y="97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93764</xdr:rowOff>
    </xdr:from>
    <xdr:to>
      <xdr:col>81</xdr:col>
      <xdr:colOff>50800</xdr:colOff>
      <xdr:row>56</xdr:row>
      <xdr:rowOff>135090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4592300" y="9694964"/>
          <a:ext cx="889000" cy="4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145999</xdr:rowOff>
    </xdr:from>
    <xdr:to>
      <xdr:col>76</xdr:col>
      <xdr:colOff>114300</xdr:colOff>
      <xdr:row>56</xdr:row>
      <xdr:rowOff>93764</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3703300" y="9575749"/>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145999</xdr:rowOff>
    </xdr:from>
    <xdr:to>
      <xdr:col>71</xdr:col>
      <xdr:colOff>177800</xdr:colOff>
      <xdr:row>56</xdr:row>
      <xdr:rowOff>55055</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2814300" y="9575749"/>
          <a:ext cx="889000" cy="8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130446</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35920</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54597</xdr:rowOff>
    </xdr:from>
    <xdr:to>
      <xdr:col>85</xdr:col>
      <xdr:colOff>177800</xdr:colOff>
      <xdr:row>56</xdr:row>
      <xdr:rowOff>156197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6268700" y="965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77474</xdr:rowOff>
    </xdr:from>
    <xdr:ext cx="534377" cy="259045"/>
    <xdr:sp macro="" textlink="">
      <xdr:nvSpPr>
        <xdr:cNvPr id="603" name="教育費該当値テキスト">
          <a:extLst>
            <a:ext uri="{FF2B5EF4-FFF2-40B4-BE49-F238E27FC236}">
              <a16:creationId xmlns:a16="http://schemas.microsoft.com/office/drawing/2014/main" id="{00000000-0008-0000-0700-00005B020000}"/>
            </a:ext>
          </a:extLst>
        </xdr:cNvPr>
        <xdr:cNvSpPr txBox="1"/>
      </xdr:nvSpPr>
      <xdr:spPr>
        <a:xfrm>
          <a:off x="16370300" y="95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84290</xdr:rowOff>
    </xdr:from>
    <xdr:to>
      <xdr:col>81</xdr:col>
      <xdr:colOff>101600</xdr:colOff>
      <xdr:row>57</xdr:row>
      <xdr:rowOff>14440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5430500" y="968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30967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5214111" y="946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42964</xdr:rowOff>
    </xdr:from>
    <xdr:to>
      <xdr:col>76</xdr:col>
      <xdr:colOff>165100</xdr:colOff>
      <xdr:row>56</xdr:row>
      <xdr:rowOff>144564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4541500" y="96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161091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325111" y="941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95199</xdr:rowOff>
    </xdr:from>
    <xdr:to>
      <xdr:col>72</xdr:col>
      <xdr:colOff>38100</xdr:colOff>
      <xdr:row>56</xdr:row>
      <xdr:rowOff>25349</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652500" y="952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41876</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436111" y="930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4255</xdr:rowOff>
    </xdr:from>
    <xdr:to>
      <xdr:col>67</xdr:col>
      <xdr:colOff>101600</xdr:colOff>
      <xdr:row>56</xdr:row>
      <xdr:rowOff>105855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763500" y="96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122382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547111" y="938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117800</xdr:rowOff>
    </xdr:from>
    <xdr:to>
      <xdr:col>85</xdr:col>
      <xdr:colOff>127000</xdr:colOff>
      <xdr:row>75</xdr:row>
      <xdr:rowOff>35047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2805100"/>
          <a:ext cx="838200" cy="8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117800</xdr:rowOff>
    </xdr:from>
    <xdr:to>
      <xdr:col>81</xdr:col>
      <xdr:colOff>50800</xdr:colOff>
      <xdr:row>76</xdr:row>
      <xdr:rowOff>85475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805100"/>
          <a:ext cx="889000" cy="31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85475</xdr:rowOff>
    </xdr:from>
    <xdr:to>
      <xdr:col>76</xdr:col>
      <xdr:colOff>114300</xdr:colOff>
      <xdr:row>77</xdr:row>
      <xdr:rowOff>162971</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115675"/>
          <a:ext cx="889000" cy="24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58137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2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49678</xdr:rowOff>
    </xdr:from>
    <xdr:to>
      <xdr:col>71</xdr:col>
      <xdr:colOff>177800</xdr:colOff>
      <xdr:row>77</xdr:row>
      <xdr:rowOff>162971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251328"/>
          <a:ext cx="889000" cy="11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107919</xdr:rowOff>
    </xdr:from>
    <xdr:to>
      <xdr:col>72</xdr:col>
      <xdr:colOff>38100</xdr:colOff>
      <xdr:row>78</xdr:row>
      <xdr:rowOff>38069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0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54596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08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160818</xdr:rowOff>
    </xdr:from>
    <xdr:to>
      <xdr:col>67</xdr:col>
      <xdr:colOff>101600</xdr:colOff>
      <xdr:row>78</xdr:row>
      <xdr:rowOff>90968</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6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82095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5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155697</xdr:rowOff>
    </xdr:from>
    <xdr:to>
      <xdr:col>85</xdr:col>
      <xdr:colOff>177800</xdr:colOff>
      <xdr:row>75</xdr:row>
      <xdr:rowOff>85847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8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7124</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69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67000</xdr:rowOff>
    </xdr:from>
    <xdr:to>
      <xdr:col>81</xdr:col>
      <xdr:colOff>101600</xdr:colOff>
      <xdr:row>74</xdr:row>
      <xdr:rowOff>168600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7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13677</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14111" y="125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34675</xdr:rowOff>
    </xdr:from>
    <xdr:to>
      <xdr:col>76</xdr:col>
      <xdr:colOff>165100</xdr:colOff>
      <xdr:row>76</xdr:row>
      <xdr:rowOff>136275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06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152803</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840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112171</xdr:rowOff>
    </xdr:from>
    <xdr:to>
      <xdr:col>72</xdr:col>
      <xdr:colOff>38100</xdr:colOff>
      <xdr:row>78</xdr:row>
      <xdr:rowOff>42321</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31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33448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3406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170328</xdr:rowOff>
    </xdr:from>
    <xdr:to>
      <xdr:col>67</xdr:col>
      <xdr:colOff>101600</xdr:colOff>
      <xdr:row>77</xdr:row>
      <xdr:rowOff>100478</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2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117005</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97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110643</xdr:rowOff>
    </xdr:from>
    <xdr:to>
      <xdr:col>85</xdr:col>
      <xdr:colOff>127000</xdr:colOff>
      <xdr:row>94</xdr:row>
      <xdr:rowOff>139205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226943"/>
          <a:ext cx="838200" cy="2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76</xdr:rowOff>
    </xdr:from>
    <xdr:to>
      <xdr:col>81</xdr:col>
      <xdr:colOff>50800</xdr:colOff>
      <xdr:row>94</xdr:row>
      <xdr:rowOff>110643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5944926"/>
          <a:ext cx="889000" cy="28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76</xdr:rowOff>
    </xdr:from>
    <xdr:to>
      <xdr:col>76</xdr:col>
      <xdr:colOff>114300</xdr:colOff>
      <xdr:row>93</xdr:row>
      <xdr:rowOff>79273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944926"/>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79273</xdr:rowOff>
    </xdr:from>
    <xdr:to>
      <xdr:col>71</xdr:col>
      <xdr:colOff>177800</xdr:colOff>
      <xdr:row>94</xdr:row>
      <xdr:rowOff>15342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024123"/>
          <a:ext cx="889000" cy="10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166903</xdr:rowOff>
    </xdr:from>
    <xdr:to>
      <xdr:col>72</xdr:col>
      <xdr:colOff>38100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159283</xdr:rowOff>
    </xdr:from>
    <xdr:to>
      <xdr:col>67</xdr:col>
      <xdr:colOff>101600</xdr:colOff>
      <xdr:row>96</xdr:row>
      <xdr:rowOff>89433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80560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88405</xdr:rowOff>
    </xdr:from>
    <xdr:to>
      <xdr:col>85</xdr:col>
      <xdr:colOff>177800</xdr:colOff>
      <xdr:row>95</xdr:row>
      <xdr:rowOff>18555</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111282</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5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59843</xdr:rowOff>
    </xdr:from>
    <xdr:to>
      <xdr:col>81</xdr:col>
      <xdr:colOff>101600</xdr:colOff>
      <xdr:row>94</xdr:row>
      <xdr:rowOff>161443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7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6520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95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120726</xdr:rowOff>
    </xdr:from>
    <xdr:to>
      <xdr:col>76</xdr:col>
      <xdr:colOff>165100</xdr:colOff>
      <xdr:row>93</xdr:row>
      <xdr:rowOff>50876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9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67403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66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28473</xdr:rowOff>
    </xdr:from>
    <xdr:to>
      <xdr:col>72</xdr:col>
      <xdr:colOff>38100</xdr:colOff>
      <xdr:row>93</xdr:row>
      <xdr:rowOff>130073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146600</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4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135992</xdr:rowOff>
    </xdr:from>
    <xdr:to>
      <xdr:col>67</xdr:col>
      <xdr:colOff>101600</xdr:colOff>
      <xdr:row>94</xdr:row>
      <xdr:rowOff>66142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08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82669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85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131191</xdr:rowOff>
    </xdr:from>
    <xdr:to>
      <xdr:col>98</xdr:col>
      <xdr:colOff>38100</xdr:colOff>
      <xdr:row>39</xdr:row>
      <xdr:rowOff>61341</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77868</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年度と比較し大きく変動しているのは、議会費、土木費である。</a:t>
          </a:r>
          <a:endParaRPr lang="ja-JP" altLang="ja-JP" sz="1600">
            <a:effectLst/>
          </a:endParaRPr>
        </a:p>
        <a:p>
          <a:r>
            <a:rPr kumimoji="1" lang="ja-JP" altLang="ja-JP" sz="1200">
              <a:solidFill>
                <a:schemeClr val="dk1"/>
              </a:solidFill>
              <a:effectLst/>
              <a:latin typeface="+mn-lt"/>
              <a:ea typeface="+mn-ea"/>
              <a:cs typeface="+mn-cs"/>
            </a:rPr>
            <a:t>議会費は、</a:t>
          </a:r>
          <a:r>
            <a:rPr kumimoji="1" lang="ja-JP" altLang="en-US" sz="1200">
              <a:solidFill>
                <a:schemeClr val="dk1"/>
              </a:solidFill>
              <a:effectLst/>
              <a:latin typeface="+mn-lt"/>
              <a:ea typeface="+mn-ea"/>
              <a:cs typeface="+mn-cs"/>
            </a:rPr>
            <a:t>令和３年度の</a:t>
          </a:r>
          <a:r>
            <a:rPr kumimoji="1" lang="ja-JP" altLang="ja-JP" sz="1200">
              <a:solidFill>
                <a:schemeClr val="dk1"/>
              </a:solidFill>
              <a:effectLst/>
              <a:latin typeface="+mn-lt"/>
              <a:ea typeface="+mn-ea"/>
              <a:cs typeface="+mn-cs"/>
            </a:rPr>
            <a:t>議場改修工事</a:t>
          </a:r>
          <a:r>
            <a:rPr kumimoji="1" lang="ja-JP" altLang="en-US" sz="1200">
              <a:solidFill>
                <a:schemeClr val="dk1"/>
              </a:solidFill>
              <a:effectLst/>
              <a:latin typeface="+mn-lt"/>
              <a:ea typeface="+mn-ea"/>
              <a:cs typeface="+mn-cs"/>
            </a:rPr>
            <a:t>が完了した</a:t>
          </a:r>
          <a:r>
            <a:rPr kumimoji="1" lang="ja-JP" altLang="ja-JP" sz="1200">
              <a:solidFill>
                <a:schemeClr val="dk1"/>
              </a:solidFill>
              <a:effectLst/>
              <a:latin typeface="+mn-lt"/>
              <a:ea typeface="+mn-ea"/>
              <a:cs typeface="+mn-cs"/>
            </a:rPr>
            <a:t>により</a:t>
          </a:r>
          <a:r>
            <a:rPr kumimoji="1" lang="en-US" altLang="ja-JP" sz="1200">
              <a:solidFill>
                <a:schemeClr val="dk1"/>
              </a:solidFill>
              <a:effectLst/>
              <a:latin typeface="+mn-lt"/>
              <a:ea typeface="+mn-ea"/>
              <a:cs typeface="+mn-cs"/>
            </a:rPr>
            <a:t>3,735</a:t>
          </a:r>
          <a:r>
            <a:rPr kumimoji="1" lang="ja-JP" altLang="ja-JP" sz="1200">
              <a:solidFill>
                <a:schemeClr val="dk1"/>
              </a:solidFill>
              <a:effectLst/>
              <a:latin typeface="+mn-lt"/>
              <a:ea typeface="+mn-ea"/>
              <a:cs typeface="+mn-cs"/>
            </a:rPr>
            <a:t>円の</a:t>
          </a:r>
          <a:r>
            <a:rPr kumimoji="1" lang="ja-JP" altLang="en-US" sz="1200">
              <a:solidFill>
                <a:schemeClr val="dk1"/>
              </a:solidFill>
              <a:effectLst/>
              <a:latin typeface="+mn-lt"/>
              <a:ea typeface="+mn-ea"/>
              <a:cs typeface="+mn-cs"/>
            </a:rPr>
            <a:t>減少</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土木費は、災害復旧</a:t>
          </a:r>
          <a:r>
            <a:rPr kumimoji="1" lang="ja-JP" altLang="en-US" sz="1200">
              <a:solidFill>
                <a:schemeClr val="dk1"/>
              </a:solidFill>
              <a:effectLst/>
              <a:latin typeface="+mn-lt"/>
              <a:ea typeface="+mn-ea"/>
              <a:cs typeface="+mn-cs"/>
            </a:rPr>
            <a:t>対応</a:t>
          </a:r>
          <a:r>
            <a:rPr kumimoji="1" lang="ja-JP" altLang="ja-JP" sz="1200">
              <a:solidFill>
                <a:schemeClr val="dk1"/>
              </a:solidFill>
              <a:effectLst/>
              <a:latin typeface="+mn-lt"/>
              <a:ea typeface="+mn-ea"/>
              <a:cs typeface="+mn-cs"/>
            </a:rPr>
            <a:t>により</a:t>
          </a:r>
          <a:r>
            <a:rPr kumimoji="1" lang="ja-JP" altLang="en-US"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3</a:t>
          </a:r>
          <a:r>
            <a:rPr kumimoji="1" lang="ja-JP" altLang="en-US" sz="1200">
              <a:solidFill>
                <a:schemeClr val="dk1"/>
              </a:solidFill>
              <a:effectLst/>
              <a:latin typeface="+mn-lt"/>
              <a:ea typeface="+mn-ea"/>
              <a:cs typeface="+mn-cs"/>
            </a:rPr>
            <a:t>年度に実施できなかった工事等を行ったため増加している</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財政調整基金残高は、令和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15,484</a:t>
          </a:r>
          <a:r>
            <a:rPr kumimoji="1" lang="ja-JP" altLang="ja-JP" sz="1100">
              <a:solidFill>
                <a:schemeClr val="dk1"/>
              </a:solidFill>
              <a:effectLst/>
              <a:latin typeface="+mn-lt"/>
              <a:ea typeface="+mn-ea"/>
              <a:cs typeface="+mn-cs"/>
            </a:rPr>
            <a:t>千円を積立て、取崩しを行わなかったため増加した</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標準財政規模</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621,239</a:t>
          </a:r>
          <a:r>
            <a:rPr kumimoji="1" lang="ja-JP" altLang="en-US" sz="1100">
              <a:solidFill>
                <a:schemeClr val="dk1"/>
              </a:solidFill>
              <a:effectLst/>
              <a:latin typeface="+mn-lt"/>
              <a:ea typeface="+mn-ea"/>
              <a:cs typeface="+mn-cs"/>
            </a:rPr>
            <a:t>千円減少</a:t>
          </a:r>
          <a:r>
            <a:rPr kumimoji="1" lang="ja-JP" altLang="ja-JP" sz="1100">
              <a:solidFill>
                <a:schemeClr val="dk1"/>
              </a:solidFill>
              <a:effectLst/>
              <a:latin typeface="+mn-lt"/>
              <a:ea typeface="+mn-ea"/>
              <a:cs typeface="+mn-cs"/>
            </a:rPr>
            <a:t>しているため、標準財政規模比として</a:t>
          </a:r>
          <a:r>
            <a:rPr kumimoji="1" lang="ja-JP" altLang="en-US" sz="1100">
              <a:solidFill>
                <a:schemeClr val="dk1"/>
              </a:solidFill>
              <a:effectLst/>
              <a:latin typeface="+mn-lt"/>
              <a:ea typeface="+mn-ea"/>
              <a:cs typeface="+mn-cs"/>
            </a:rPr>
            <a:t>も増加している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実質収支額は前年度比</a:t>
          </a:r>
          <a:r>
            <a:rPr kumimoji="1" lang="en-US" altLang="ja-JP" sz="1100">
              <a:solidFill>
                <a:schemeClr val="dk1"/>
              </a:solidFill>
              <a:effectLst/>
              <a:latin typeface="+mn-lt"/>
              <a:ea typeface="+mn-ea"/>
              <a:cs typeface="+mn-cs"/>
            </a:rPr>
            <a:t>732,982</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減少の</a:t>
          </a:r>
          <a:r>
            <a:rPr kumimoji="1" lang="en-US" altLang="ja-JP" sz="1100">
              <a:solidFill>
                <a:schemeClr val="dk1"/>
              </a:solidFill>
              <a:effectLst/>
              <a:latin typeface="+mn-lt"/>
              <a:ea typeface="+mn-ea"/>
              <a:cs typeface="+mn-cs"/>
            </a:rPr>
            <a:t>1,720,291</a:t>
          </a:r>
          <a:r>
            <a:rPr kumimoji="1" lang="ja-JP" altLang="en-US" sz="1100">
              <a:solidFill>
                <a:schemeClr val="dk1"/>
              </a:solidFill>
              <a:effectLst/>
              <a:latin typeface="+mn-lt"/>
              <a:ea typeface="+mn-ea"/>
              <a:cs typeface="+mn-cs"/>
            </a:rPr>
            <a:t>千円で</a:t>
          </a:r>
          <a:r>
            <a:rPr kumimoji="1" lang="ja-JP" altLang="ja-JP" sz="1100">
              <a:solidFill>
                <a:schemeClr val="dk1"/>
              </a:solidFill>
              <a:effectLst/>
              <a:latin typeface="+mn-lt"/>
              <a:ea typeface="+mn-ea"/>
              <a:cs typeface="+mn-cs"/>
            </a:rPr>
            <a:t>、実質単年度収支の標準財政規模比</a:t>
          </a:r>
          <a:r>
            <a:rPr kumimoji="1" lang="ja-JP" altLang="en-US" sz="1100">
              <a:solidFill>
                <a:schemeClr val="dk1"/>
              </a:solidFill>
              <a:effectLst/>
              <a:latin typeface="+mn-lt"/>
              <a:ea typeface="+mn-ea"/>
              <a:cs typeface="+mn-cs"/>
            </a:rPr>
            <a:t>も</a:t>
          </a:r>
          <a:r>
            <a:rPr kumimoji="1" lang="en-US" altLang="ja-JP" sz="1100">
              <a:solidFill>
                <a:schemeClr val="dk1"/>
              </a:solidFill>
              <a:effectLst/>
              <a:latin typeface="+mn-lt"/>
              <a:ea typeface="+mn-ea"/>
              <a:cs typeface="+mn-cs"/>
            </a:rPr>
            <a:t>-2.68%</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歳出は前年度とほぼ同額であったが、歳入で国庫支出金や臨時財政対策債等の市債が減少したことによるものである。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600">
              <a:solidFill>
                <a:schemeClr val="dk1"/>
              </a:solidFill>
              <a:effectLst/>
              <a:latin typeface="+mn-lt"/>
              <a:ea typeface="+mn-ea"/>
              <a:cs typeface="+mn-cs"/>
            </a:rPr>
            <a:t>令和</a:t>
          </a:r>
          <a:r>
            <a:rPr kumimoji="1" lang="ja-JP" altLang="en-US" sz="1600">
              <a:solidFill>
                <a:schemeClr val="dk1"/>
              </a:solidFill>
              <a:effectLst/>
              <a:latin typeface="+mn-lt"/>
              <a:ea typeface="+mn-ea"/>
              <a:cs typeface="+mn-cs"/>
            </a:rPr>
            <a:t>４</a:t>
          </a:r>
          <a:r>
            <a:rPr kumimoji="1" lang="ja-JP" altLang="ja-JP" sz="1600">
              <a:solidFill>
                <a:schemeClr val="dk1"/>
              </a:solidFill>
              <a:effectLst/>
              <a:latin typeface="+mn-lt"/>
              <a:ea typeface="+mn-ea"/>
              <a:cs typeface="+mn-cs"/>
            </a:rPr>
            <a:t>年度は、</a:t>
          </a:r>
          <a:r>
            <a:rPr kumimoji="1" lang="ja-JP" altLang="en-US" sz="1600">
              <a:solidFill>
                <a:schemeClr val="dk1"/>
              </a:solidFill>
              <a:effectLst/>
              <a:latin typeface="+mn-lt"/>
              <a:ea typeface="+mn-ea"/>
              <a:cs typeface="+mn-cs"/>
            </a:rPr>
            <a:t>病院事業</a:t>
          </a:r>
          <a:r>
            <a:rPr kumimoji="1" lang="ja-JP" altLang="ja-JP" sz="1600">
              <a:solidFill>
                <a:schemeClr val="dk1"/>
              </a:solidFill>
              <a:effectLst/>
              <a:latin typeface="+mn-lt"/>
              <a:ea typeface="+mn-ea"/>
              <a:cs typeface="+mn-cs"/>
            </a:rPr>
            <a:t>会計</a:t>
          </a:r>
          <a:r>
            <a:rPr kumimoji="1" lang="ja-JP" altLang="en-US" sz="1600">
              <a:solidFill>
                <a:schemeClr val="dk1"/>
              </a:solidFill>
              <a:effectLst/>
              <a:latin typeface="+mn-lt"/>
              <a:ea typeface="+mn-ea"/>
              <a:cs typeface="+mn-cs"/>
            </a:rPr>
            <a:t>の</a:t>
          </a:r>
          <a:r>
            <a:rPr kumimoji="1" lang="ja-JP" altLang="ja-JP" sz="1600">
              <a:solidFill>
                <a:schemeClr val="dk1"/>
              </a:solidFill>
              <a:effectLst/>
              <a:latin typeface="+mn-lt"/>
              <a:ea typeface="+mn-ea"/>
              <a:cs typeface="+mn-cs"/>
            </a:rPr>
            <a:t>黒字額が増加し</a:t>
          </a:r>
          <a:r>
            <a:rPr kumimoji="1" lang="ja-JP" altLang="en-US" sz="1600">
              <a:solidFill>
                <a:schemeClr val="dk1"/>
              </a:solidFill>
              <a:effectLst/>
              <a:latin typeface="+mn-lt"/>
              <a:ea typeface="+mn-ea"/>
              <a:cs typeface="+mn-cs"/>
            </a:rPr>
            <a:t>た一方で</a:t>
          </a:r>
          <a:r>
            <a:rPr kumimoji="1" lang="ja-JP" altLang="ja-JP" sz="1600">
              <a:solidFill>
                <a:schemeClr val="dk1"/>
              </a:solidFill>
              <a:effectLst/>
              <a:latin typeface="+mn-lt"/>
              <a:ea typeface="+mn-ea"/>
              <a:cs typeface="+mn-cs"/>
            </a:rPr>
            <a:t>、</a:t>
          </a:r>
          <a:r>
            <a:rPr kumimoji="1" lang="ja-JP" altLang="en-US" sz="1600">
              <a:solidFill>
                <a:schemeClr val="dk1"/>
              </a:solidFill>
              <a:effectLst/>
              <a:latin typeface="+mn-lt"/>
              <a:ea typeface="+mn-ea"/>
              <a:cs typeface="+mn-cs"/>
            </a:rPr>
            <a:t>一般会計・国民健康保険事業特別会計は減少した</a:t>
          </a:r>
          <a:r>
            <a:rPr kumimoji="1" lang="ja-JP" altLang="ja-JP" sz="1600">
              <a:solidFill>
                <a:schemeClr val="dk1"/>
              </a:solidFill>
              <a:effectLst/>
              <a:latin typeface="+mn-lt"/>
              <a:ea typeface="+mn-ea"/>
              <a:cs typeface="+mn-cs"/>
            </a:rPr>
            <a:t>。</a:t>
          </a:r>
          <a:endParaRPr lang="ja-JP" altLang="ja-JP" sz="2000">
            <a:effectLst/>
          </a:endParaRPr>
        </a:p>
        <a:p>
          <a:r>
            <a:rPr kumimoji="1" lang="ja-JP" altLang="ja-JP" sz="1600">
              <a:solidFill>
                <a:schemeClr val="dk1"/>
              </a:solidFill>
              <a:effectLst/>
              <a:latin typeface="+mn-lt"/>
              <a:ea typeface="+mn-ea"/>
              <a:cs typeface="+mn-cs"/>
            </a:rPr>
            <a:t>　病院事業においては、施設の稼働率を向上させることで施設の健全経営に努める。水道事業及び下水道事業では再編・統合をすすめ、施設の合理化や稼働率向上に努めるとともに、適切な料金設定を目指す。また、下水道事業では普及率の低い地区を中心に、加入促進による水洗化率の向上に努める。</a:t>
          </a:r>
          <a:endParaRPr lang="ja-JP" altLang="ja-JP" sz="20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mn-lt"/>
              <a:ea typeface="+mn-ea"/>
              <a:cs typeface="+mn-cs"/>
            </a:rPr>
            <a:t>　令和４</a:t>
          </a:r>
          <a:r>
            <a:rPr kumimoji="1" lang="ja-JP" altLang="ja-JP" sz="1400">
              <a:solidFill>
                <a:schemeClr val="dk1"/>
              </a:solidFill>
              <a:effectLst/>
              <a:latin typeface="+mn-lt"/>
              <a:ea typeface="+mn-ea"/>
              <a:cs typeface="+mn-cs"/>
            </a:rPr>
            <a:t>年度において</a:t>
          </a:r>
          <a:r>
            <a:rPr kumimoji="1" lang="ja-JP" altLang="en-US" sz="1400">
              <a:solidFill>
                <a:schemeClr val="dk1"/>
              </a:solidFill>
              <a:effectLst/>
              <a:latin typeface="+mn-lt"/>
              <a:ea typeface="+mn-ea"/>
              <a:cs typeface="+mn-cs"/>
            </a:rPr>
            <a:t>は</a:t>
          </a:r>
          <a:r>
            <a:rPr kumimoji="1" lang="ja-JP" altLang="ja-JP" sz="1400">
              <a:solidFill>
                <a:schemeClr val="dk1"/>
              </a:solidFill>
              <a:effectLst/>
              <a:latin typeface="+mn-lt"/>
              <a:ea typeface="+mn-ea"/>
              <a:cs typeface="+mn-cs"/>
            </a:rPr>
            <a:t>実質公債費比率が低下した。この要因は、これまで行ってきた繰上償還の効果により元利償還金が減少したためである。</a:t>
          </a:r>
          <a:endParaRPr lang="ja-JP" altLang="ja-JP" sz="1800">
            <a:effectLst/>
          </a:endParaRPr>
        </a:p>
        <a:p>
          <a:r>
            <a:rPr kumimoji="1" lang="ja-JP" altLang="ja-JP" sz="1400">
              <a:solidFill>
                <a:schemeClr val="dk1"/>
              </a:solidFill>
              <a:effectLst/>
              <a:latin typeface="+mn-lt"/>
              <a:ea typeface="+mn-ea"/>
              <a:cs typeface="+mn-cs"/>
            </a:rPr>
            <a:t>　今後も地方債の計画的な発行・管理に努める。</a:t>
          </a:r>
          <a:endParaRPr lang="ja-JP" altLang="ja-JP" sz="18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該当なし</a:t>
          </a:r>
          <a:endParaRPr lang="ja-JP" altLang="ja-JP" sz="11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岐阜県恵那市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令和</a:t>
          </a:r>
          <a:r>
            <a:rPr kumimoji="1" lang="ja-JP" altLang="en-US" sz="1400">
              <a:solidFill>
                <a:schemeClr val="dk1"/>
              </a:solidFill>
              <a:effectLst/>
              <a:latin typeface="+mn-lt"/>
              <a:ea typeface="+mn-ea"/>
              <a:cs typeface="+mn-cs"/>
            </a:rPr>
            <a:t>４</a:t>
          </a:r>
          <a:r>
            <a:rPr kumimoji="1" lang="ja-JP" altLang="ja-JP" sz="1400">
              <a:solidFill>
                <a:schemeClr val="dk1"/>
              </a:solidFill>
              <a:effectLst/>
              <a:latin typeface="+mn-lt"/>
              <a:ea typeface="+mn-ea"/>
              <a:cs typeface="+mn-cs"/>
            </a:rPr>
            <a:t>年度は将来負担額のうち地方債の現在高が繰上償還や償還完了などにより</a:t>
          </a:r>
          <a:r>
            <a:rPr kumimoji="1" lang="en-US" altLang="ja-JP" sz="1400">
              <a:solidFill>
                <a:schemeClr val="dk1"/>
              </a:solidFill>
              <a:effectLst/>
              <a:latin typeface="+mn-lt"/>
              <a:ea typeface="+mn-ea"/>
              <a:cs typeface="+mn-cs"/>
            </a:rPr>
            <a:t>962</a:t>
          </a:r>
          <a:r>
            <a:rPr kumimoji="1" lang="ja-JP" altLang="ja-JP" sz="1400">
              <a:solidFill>
                <a:schemeClr val="dk1"/>
              </a:solidFill>
              <a:effectLst/>
              <a:latin typeface="+mn-lt"/>
              <a:ea typeface="+mn-ea"/>
              <a:cs typeface="+mn-cs"/>
            </a:rPr>
            <a:t>百万円減少した。将来負担比率については、充当可能財源等が将来負担額を上回るため、比率がマイナスとなり算出されていない。</a:t>
          </a:r>
          <a:endParaRPr lang="ja-JP" altLang="ja-JP" sz="1800">
            <a:effectLst/>
          </a:endParaRPr>
        </a:p>
        <a:p>
          <a:r>
            <a:rPr kumimoji="1" lang="ja-JP" altLang="ja-JP" sz="1400">
              <a:solidFill>
                <a:schemeClr val="dk1"/>
              </a:solidFill>
              <a:effectLst/>
              <a:latin typeface="+mn-lt"/>
              <a:ea typeface="+mn-ea"/>
              <a:cs typeface="+mn-cs"/>
            </a:rPr>
            <a:t>　今後も引き続き事業の選択と計画的な借入れを実施し、また、安定的な財政運営のために基金の一定程度の確保に引き続き努める。</a:t>
          </a:r>
          <a:endParaRPr lang="ja-JP" altLang="ja-JP" sz="18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岐阜県恵那市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年度末の基金残高は、普通会計で約</a:t>
          </a:r>
          <a:r>
            <a:rPr kumimoji="1" lang="en-US" altLang="ja-JP" sz="1200">
              <a:solidFill>
                <a:schemeClr val="dk1"/>
              </a:solidFill>
              <a:effectLst/>
              <a:latin typeface="+mn-lt"/>
              <a:ea typeface="+mn-ea"/>
              <a:cs typeface="+mn-cs"/>
            </a:rPr>
            <a:t>20,176</a:t>
          </a:r>
          <a:r>
            <a:rPr kumimoji="1" lang="ja-JP" altLang="ja-JP" sz="1200">
              <a:solidFill>
                <a:schemeClr val="dk1"/>
              </a:solidFill>
              <a:effectLst/>
              <a:latin typeface="+mn-lt"/>
              <a:ea typeface="+mn-ea"/>
              <a:cs typeface="+mn-cs"/>
            </a:rPr>
            <a:t>百万円となっており、前年度から約</a:t>
          </a:r>
          <a:r>
            <a:rPr kumimoji="1" lang="en-US" altLang="ja-JP" sz="1200">
              <a:solidFill>
                <a:schemeClr val="dk1"/>
              </a:solidFill>
              <a:effectLst/>
              <a:latin typeface="+mn-lt"/>
              <a:ea typeface="+mn-ea"/>
              <a:cs typeface="+mn-cs"/>
            </a:rPr>
            <a:t>1,235</a:t>
          </a:r>
          <a:r>
            <a:rPr kumimoji="1" lang="ja-JP" altLang="ja-JP" sz="1200">
              <a:solidFill>
                <a:schemeClr val="dk1"/>
              </a:solidFill>
              <a:effectLst/>
              <a:latin typeface="+mn-lt"/>
              <a:ea typeface="+mn-ea"/>
              <a:cs typeface="+mn-cs"/>
            </a:rPr>
            <a:t>百万円の増加となっている。</a:t>
          </a:r>
          <a:endParaRPr lang="ja-JP" altLang="ja-JP" sz="1600">
            <a:effectLst/>
          </a:endParaRPr>
        </a:p>
        <a:p>
          <a:r>
            <a:rPr kumimoji="1" lang="ja-JP" altLang="ja-JP" sz="1200">
              <a:solidFill>
                <a:schemeClr val="dk1"/>
              </a:solidFill>
              <a:effectLst/>
              <a:latin typeface="+mn-lt"/>
              <a:ea typeface="+mn-ea"/>
              <a:cs typeface="+mn-cs"/>
            </a:rPr>
            <a:t>・これは、今後の公共施設の維持修繕のため公共施設整備基金を</a:t>
          </a:r>
          <a:r>
            <a:rPr kumimoji="1" lang="en-US" altLang="ja-JP" sz="1200">
              <a:solidFill>
                <a:schemeClr val="dk1"/>
              </a:solidFill>
              <a:effectLst/>
              <a:latin typeface="+mn-lt"/>
              <a:ea typeface="+mn-ea"/>
              <a:cs typeface="+mn-cs"/>
            </a:rPr>
            <a:t>1,355</a:t>
          </a:r>
          <a:r>
            <a:rPr kumimoji="1" lang="ja-JP" altLang="ja-JP" sz="1200">
              <a:solidFill>
                <a:schemeClr val="dk1"/>
              </a:solidFill>
              <a:effectLst/>
              <a:latin typeface="+mn-lt"/>
              <a:ea typeface="+mn-ea"/>
              <a:cs typeface="+mn-cs"/>
            </a:rPr>
            <a:t>百万円積立てた一方、</a:t>
          </a:r>
          <a:r>
            <a:rPr kumimoji="1" lang="ja-JP" altLang="en-US" sz="1200">
              <a:solidFill>
                <a:schemeClr val="dk1"/>
              </a:solidFill>
              <a:effectLst/>
              <a:latin typeface="+mn-lt"/>
              <a:ea typeface="+mn-ea"/>
              <a:cs typeface="+mn-cs"/>
            </a:rPr>
            <a:t>恵那駅西駐車場改修</a:t>
          </a:r>
          <a:r>
            <a:rPr kumimoji="1" lang="ja-JP" altLang="ja-JP" sz="1200">
              <a:solidFill>
                <a:schemeClr val="dk1"/>
              </a:solidFill>
              <a:effectLst/>
              <a:latin typeface="+mn-lt"/>
              <a:ea typeface="+mn-ea"/>
              <a:cs typeface="+mn-cs"/>
            </a:rPr>
            <a:t>のため</a:t>
          </a:r>
          <a:r>
            <a:rPr kumimoji="1" lang="ja-JP" altLang="en-US" sz="1200">
              <a:solidFill>
                <a:schemeClr val="dk1"/>
              </a:solidFill>
              <a:effectLst/>
              <a:latin typeface="+mn-lt"/>
              <a:ea typeface="+mn-ea"/>
              <a:cs typeface="+mn-cs"/>
            </a:rPr>
            <a:t>駐車場施設整備基金</a:t>
          </a:r>
          <a:r>
            <a:rPr kumimoji="1" lang="ja-JP" altLang="ja-JP" sz="1200">
              <a:solidFill>
                <a:schemeClr val="dk1"/>
              </a:solidFill>
              <a:effectLst/>
              <a:latin typeface="+mn-lt"/>
              <a:ea typeface="+mn-ea"/>
              <a:cs typeface="+mn-cs"/>
            </a:rPr>
            <a:t>を</a:t>
          </a:r>
          <a:r>
            <a:rPr kumimoji="1" lang="en-US" altLang="ja-JP" sz="1200">
              <a:solidFill>
                <a:schemeClr val="dk1"/>
              </a:solidFill>
              <a:effectLst/>
              <a:latin typeface="+mn-lt"/>
              <a:ea typeface="+mn-ea"/>
              <a:cs typeface="+mn-cs"/>
            </a:rPr>
            <a:t>157</a:t>
          </a:r>
          <a:r>
            <a:rPr kumimoji="1" lang="ja-JP" altLang="ja-JP" sz="1200">
              <a:solidFill>
                <a:schemeClr val="dk1"/>
              </a:solidFill>
              <a:effectLst/>
              <a:latin typeface="+mn-lt"/>
              <a:ea typeface="+mn-ea"/>
              <a:cs typeface="+mn-cs"/>
            </a:rPr>
            <a:t>百万円取り崩したこと等によ</a:t>
          </a:r>
          <a:r>
            <a:rPr kumimoji="1" lang="ja-JP" altLang="en-US" sz="1200">
              <a:solidFill>
                <a:schemeClr val="dk1"/>
              </a:solidFill>
              <a:effectLst/>
              <a:latin typeface="+mn-lt"/>
              <a:ea typeface="+mn-ea"/>
              <a:cs typeface="+mn-cs"/>
            </a:rPr>
            <a:t>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・市税の減収などの不測の事態への対応に加え、公共施設の老朽化対策など、今後の財政需要の増大にも適切に対応していけるように一定額を確保していくことを予定している。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・公共施設整備基金：今後見込まれる公共施設の整備や改修、除却の費用の一部に充てる。</a:t>
          </a:r>
          <a:endParaRPr lang="ja-JP" altLang="ja-JP" sz="1600">
            <a:effectLst/>
          </a:endParaRPr>
        </a:p>
        <a:p>
          <a:r>
            <a:rPr kumimoji="1" lang="ja-JP" altLang="ja-JP" sz="1200">
              <a:solidFill>
                <a:schemeClr val="dk1"/>
              </a:solidFill>
              <a:effectLst/>
              <a:latin typeface="+mn-lt"/>
              <a:ea typeface="+mn-ea"/>
              <a:cs typeface="+mn-cs"/>
            </a:rPr>
            <a:t>・地域振興基金：地域のまちづくり活動の財源として活用する。</a:t>
          </a:r>
          <a:endParaRPr lang="ja-JP" altLang="ja-JP" sz="1600">
            <a:effectLst/>
          </a:endParaRPr>
        </a:p>
        <a:p>
          <a:r>
            <a:rPr kumimoji="1" lang="ja-JP" altLang="ja-JP" sz="1200">
              <a:solidFill>
                <a:schemeClr val="dk1"/>
              </a:solidFill>
              <a:effectLst/>
              <a:latin typeface="+mn-lt"/>
              <a:ea typeface="+mn-ea"/>
              <a:cs typeface="+mn-cs"/>
            </a:rPr>
            <a:t>・人口減少対策基金：移住・定住者の増加等の人口減少対策事業等の財源として活用する。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・公共施設整備基金：積立金及び利息分として</a:t>
          </a:r>
          <a:r>
            <a:rPr kumimoji="1" lang="en-US" altLang="ja-JP" sz="1200">
              <a:solidFill>
                <a:schemeClr val="dk1"/>
              </a:solidFill>
              <a:effectLst/>
              <a:latin typeface="+mn-lt"/>
              <a:ea typeface="+mn-ea"/>
              <a:cs typeface="+mn-cs"/>
            </a:rPr>
            <a:t>1,355</a:t>
          </a:r>
          <a:r>
            <a:rPr kumimoji="1" lang="ja-JP" altLang="ja-JP" sz="1200">
              <a:solidFill>
                <a:schemeClr val="dk1"/>
              </a:solidFill>
              <a:effectLst/>
              <a:latin typeface="+mn-lt"/>
              <a:ea typeface="+mn-ea"/>
              <a:cs typeface="+mn-cs"/>
            </a:rPr>
            <a:t>百万円の増。</a:t>
          </a:r>
          <a:endParaRPr lang="ja-JP" altLang="ja-JP" sz="1600">
            <a:effectLst/>
          </a:endParaRPr>
        </a:p>
        <a:p>
          <a:r>
            <a:rPr kumimoji="1" lang="ja-JP" altLang="ja-JP" sz="1200">
              <a:solidFill>
                <a:schemeClr val="dk1"/>
              </a:solidFill>
              <a:effectLst/>
              <a:latin typeface="+mn-lt"/>
              <a:ea typeface="+mn-ea"/>
              <a:cs typeface="+mn-cs"/>
            </a:rPr>
            <a:t>・地域振興基金：利息分として</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百万円の増。地域のまちづくり活動の財源として</a:t>
          </a:r>
          <a:r>
            <a:rPr kumimoji="1" lang="en-US" altLang="ja-JP" sz="1200">
              <a:solidFill>
                <a:schemeClr val="dk1"/>
              </a:solidFill>
              <a:effectLst/>
              <a:latin typeface="+mn-lt"/>
              <a:ea typeface="+mn-ea"/>
              <a:cs typeface="+mn-cs"/>
            </a:rPr>
            <a:t>36</a:t>
          </a:r>
          <a:r>
            <a:rPr kumimoji="1" lang="ja-JP" altLang="ja-JP" sz="1200">
              <a:solidFill>
                <a:schemeClr val="dk1"/>
              </a:solidFill>
              <a:effectLst/>
              <a:latin typeface="+mn-lt"/>
              <a:ea typeface="+mn-ea"/>
              <a:cs typeface="+mn-cs"/>
            </a:rPr>
            <a:t>百万円を取り崩したことによる減。</a:t>
          </a:r>
          <a:endParaRPr lang="ja-JP" altLang="ja-JP" sz="1600">
            <a:effectLst/>
          </a:endParaRPr>
        </a:p>
        <a:p>
          <a:r>
            <a:rPr kumimoji="1" lang="ja-JP" altLang="ja-JP" sz="1200">
              <a:solidFill>
                <a:schemeClr val="dk1"/>
              </a:solidFill>
              <a:effectLst/>
              <a:latin typeface="+mn-lt"/>
              <a:ea typeface="+mn-ea"/>
              <a:cs typeface="+mn-cs"/>
            </a:rPr>
            <a:t>・人口減少対策基金：利息分として</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百万円の増。移住・定住推進事業に</a:t>
          </a:r>
          <a:r>
            <a:rPr kumimoji="1" lang="en-US" altLang="ja-JP" sz="1200">
              <a:solidFill>
                <a:schemeClr val="dk1"/>
              </a:solidFill>
              <a:effectLst/>
              <a:latin typeface="+mn-lt"/>
              <a:ea typeface="+mn-ea"/>
              <a:cs typeface="+mn-cs"/>
            </a:rPr>
            <a:t>73</a:t>
          </a:r>
          <a:r>
            <a:rPr kumimoji="1" lang="ja-JP" altLang="ja-JP" sz="1200">
              <a:solidFill>
                <a:schemeClr val="dk1"/>
              </a:solidFill>
              <a:effectLst/>
              <a:latin typeface="+mn-lt"/>
              <a:ea typeface="+mn-ea"/>
              <a:cs typeface="+mn-cs"/>
            </a:rPr>
            <a:t>百万円を取り崩したことによる減。</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・公共施設整備基金：合併により増加した公共施設の改修が今後増加するため、微増を見込んでいる。</a:t>
          </a:r>
          <a:endParaRPr lang="ja-JP" altLang="ja-JP" sz="1600">
            <a:effectLst/>
          </a:endParaRPr>
        </a:p>
        <a:p>
          <a:r>
            <a:rPr kumimoji="1" lang="ja-JP" altLang="ja-JP" sz="1200">
              <a:solidFill>
                <a:schemeClr val="dk1"/>
              </a:solidFill>
              <a:effectLst/>
              <a:latin typeface="+mn-lt"/>
              <a:ea typeface="+mn-ea"/>
              <a:cs typeface="+mn-cs"/>
            </a:rPr>
            <a:t>・地域振興基金：地域のまちづくり活動に継続的に活用していくため、現状維持を見込んでいる。</a:t>
          </a:r>
          <a:endParaRPr lang="ja-JP" altLang="ja-JP" sz="1600">
            <a:effectLst/>
          </a:endParaRPr>
        </a:p>
        <a:p>
          <a:r>
            <a:rPr kumimoji="1" lang="ja-JP" altLang="ja-JP" sz="1200">
              <a:solidFill>
                <a:schemeClr val="dk1"/>
              </a:solidFill>
              <a:effectLst/>
              <a:latin typeface="+mn-lt"/>
              <a:ea typeface="+mn-ea"/>
              <a:cs typeface="+mn-cs"/>
            </a:rPr>
            <a:t>・人口減少対策基金：人口減少対策事業に充て、今後減少していく見込み。</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年度は地方創生臨時交付金等の財源手当が行われたことから取崩は行っていない。積立については、利子分の</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百万円積立を行ったことにより前年度から増</a:t>
          </a:r>
          <a:r>
            <a:rPr kumimoji="1" lang="ja-JP" altLang="en-US" sz="1200">
              <a:solidFill>
                <a:schemeClr val="dk1"/>
              </a:solidFill>
              <a:effectLst/>
              <a:latin typeface="+mn-lt"/>
              <a:ea typeface="+mn-ea"/>
              <a:cs typeface="+mn-cs"/>
            </a:rPr>
            <a:t>額</a:t>
          </a:r>
          <a:r>
            <a:rPr kumimoji="1" lang="ja-JP" altLang="ja-JP" sz="1200">
              <a:solidFill>
                <a:schemeClr val="dk1"/>
              </a:solidFill>
              <a:effectLst/>
              <a:latin typeface="+mn-lt"/>
              <a:ea typeface="+mn-ea"/>
              <a:cs typeface="+mn-cs"/>
            </a:rPr>
            <a:t>となった。</a:t>
          </a:r>
          <a:endParaRPr lang="ja-JP" altLang="ja-JP" sz="1600">
            <a:effectLst/>
          </a:endParaRPr>
        </a:p>
        <a:p>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今後の市内公共施設の整備及び適正配置に備え、</a:t>
          </a:r>
          <a:r>
            <a:rPr kumimoji="1" lang="ja-JP" altLang="ja-JP" sz="1200">
              <a:solidFill>
                <a:schemeClr val="dk1"/>
              </a:solidFill>
              <a:effectLst/>
              <a:latin typeface="+mn-lt"/>
              <a:ea typeface="+mn-ea"/>
              <a:cs typeface="+mn-cs"/>
            </a:rPr>
            <a:t>公共施設整備基金に大幅な積立を行ったため、財政調整基金については利子分のみ積立をした。</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景気後退による市税の大幅な減収や、大規模災害の発生など不測の事態に備えるため、これまで同様、予算編成や予算執行における効率化の徹底はもとより、当市が実施している収支改善の取組を着実に進め、「恵那市中・長期財政計画」（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月改定）に基づく財政運営上の数値目標としている財政調整基金残高が標準財政規模の約</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％を維持する。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4</a:t>
          </a:r>
          <a:r>
            <a:rPr kumimoji="1" lang="ja-JP" altLang="ja-JP" sz="1200">
              <a:solidFill>
                <a:schemeClr val="dk1"/>
              </a:solidFill>
              <a:effectLst/>
              <a:latin typeface="+mn-lt"/>
              <a:ea typeface="+mn-ea"/>
              <a:cs typeface="+mn-cs"/>
            </a:rPr>
            <a:t>年度は利息分として</a:t>
          </a:r>
          <a:r>
            <a:rPr kumimoji="1" lang="en-US" altLang="ja-JP" sz="1200">
              <a:solidFill>
                <a:schemeClr val="dk1"/>
              </a:solidFill>
              <a:effectLst/>
              <a:latin typeface="+mn-lt"/>
              <a:ea typeface="+mn-ea"/>
              <a:cs typeface="+mn-cs"/>
            </a:rPr>
            <a:t>13</a:t>
          </a:r>
          <a:r>
            <a:rPr kumimoji="1" lang="ja-JP" altLang="ja-JP" sz="1200">
              <a:solidFill>
                <a:schemeClr val="dk1"/>
              </a:solidFill>
              <a:effectLst/>
              <a:latin typeface="+mn-lt"/>
              <a:ea typeface="+mn-ea"/>
              <a:cs typeface="+mn-cs"/>
            </a:rPr>
            <a:t>百万円の積立を行った。取崩は行っていない。</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地方債の償還計画を踏まえ、現状維持を見込んでいる。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3BCD297-065B-4F7F-A4B2-E363F29724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1C1F62F-ED01-48DD-961D-801F7C265A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1AE38CF-528A-4DF7-BA03-D4551F575306}"/>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89F7790-2ADA-4D99-B541-AE2469D81609}"/>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36BFF9E-6F99-4366-8AB2-FD9E4187643B}"/>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F6D8E7E-D67D-4977-B37C-2DFDCD1B5FD6}"/>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6B58652-2277-4AB1-A90D-C72E1020F7EB}"/>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E479E560-30B0-487E-A10B-9799F8891570}"/>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8221D334-876E-43BD-9983-23D86EB819AD}"/>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9F43E03-6F6C-4B2D-A47A-843463D5A570}"/>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63E12A1-FACE-4DDF-8AD5-DC28CC560B6E}"/>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13EAE66-B41A-45FB-AC56-D5CEA76D50B2}"/>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12DE9F5-7746-4F70-AA19-B2BE2EA522B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C8D8899-F8EA-4976-8D3D-F83BA604264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36463D6-1FEF-4E0C-8AAF-35B35EF5ACDB}"/>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6973788-630C-458C-8352-3DCF3C5DD9C4}"/>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58C17E5-C575-4091-8A3B-FA81E3A3818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E2072AB-7B1A-4B63-A28F-7F210B573CE8}"/>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620619B3-50FC-4B2F-AF8B-6E5C13AF533B}"/>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E61E73D-F0FD-493B-8C75-E1646A56488D}"/>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650FD6A-7675-4BD1-9537-1E7D5E2A7CFF}"/>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CD61A189-8127-4F6F-BC3B-B3E436E56CCD}"/>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B9A8F13-879B-415B-BBE5-B46BB6FBC7AD}"/>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0FC6143-8BF0-41A1-AEA5-263FBF9ADB49}"/>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80B95AB-23E9-491E-AFDA-64C84B5B20B9}"/>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96AFEE76-F278-4042-BA78-0970CA48E8F5}"/>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A5A858F-3251-40B1-ACA9-4CCF74F4D0BA}"/>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F8341E9-3F9A-4AFF-A41A-81E974A28B0E}"/>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D55A326-E17A-4810-AA28-582D5637EC8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86C5AB6A-831B-4FC0-A7CF-3F93E5820C39}"/>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9B5B058D-EC73-44F3-A482-17F9EA3A33F7}"/>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5C03627-D4A9-4725-9638-B058D229B359}"/>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867CAAE-9091-406D-94FF-B9E26A445790}"/>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80F5A48-6509-4202-8D39-5E3F28EB6998}"/>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E83F1DB-6A70-4C18-928B-2746FDA89BC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56F6846-1050-454E-8A8B-AF37DF9D5F9D}"/>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5C3FE5A-4FC5-42A3-A76E-2AFF53ECF75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33F443A-A8AD-47D3-9B74-5C14EB077A1A}"/>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9FC9E31-E097-4D11-A780-C9C8542948B7}"/>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61643871-CC6A-46C5-B72E-33FD18D2F56D}"/>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D9834C6-D02E-41A5-A8D5-475F703A9FB2}"/>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D0CCE68E-3416-459D-A67B-ADCC41A66766}"/>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568504A-8132-4ED4-AAFA-B4E542E18452}"/>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0E7E594-B62D-416F-80B1-8130B638D34A}"/>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2546E1AB-9AE2-473A-8BBD-B129D569B3DE}"/>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B10D9EC-3C84-4115-8551-219C2DE31788}"/>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FF13C66-6150-41B6-BB82-29827F0147DE}"/>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3FF31C4-1C47-4DFA-A006-464FB449CF8E}"/>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70B0374-8072-4D29-9877-9201039CA577}"/>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4B2B727-D833-40EF-B4E5-4EAAF022291C}"/>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10F50440-259D-41FD-8FF1-A8505657532D}"/>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DA8B759-1999-470B-B35F-168B199B9FC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1826C73-94C9-482F-95C7-D9A45A086FE4}"/>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CA995B3-881C-41EF-8A48-15FD09305AF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029307C-098F-4E67-B488-7A9B59D030DA}"/>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482899C5-1F32-4CBA-AEAC-9A6F915F4330}"/>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A742192-9744-4A76-A816-B64214CFD4B8}"/>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類似団体に比べてやや高い水準にあ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公共施設の老朽化に伴う改修・更新への対策が必要であり、恵那市公共施設等総合管理計画書に基づき施設の適正な維持管理に努めていく。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5729C3C-557B-4E61-AF7E-D8B6B6D19D84}"/>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444D70F-7986-4288-BFE9-C48956008CFE}"/>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F2F47A1-26DE-467A-9E01-8B080D88328D}"/>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F3D7402-1801-4E3B-90D1-A691AC8C4024}"/>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EA6F5D4D-1906-44EE-9701-F17B1A1B1402}"/>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51ED5D6-E0CA-4CE9-A60F-D4370402A6DE}"/>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93B78604-0730-435D-8A3A-70F45BBF6D8F}"/>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FE914864-2834-407A-8028-1A5BC235E4CF}"/>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7C81BA24-DB52-437B-9B7E-E48C48A15E85}"/>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1047317F-A223-4495-B9FA-52670D376AB5}"/>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77A2436D-D27D-458F-A745-727BC1668F1F}"/>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630C8B69-C381-4C7B-9D9A-806D84A4B4AC}"/>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34D199E1-5E99-4E62-889E-39BC5E302670}"/>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446EC86-3DA9-4222-8F6D-5394B9735B69}"/>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D8F07AB9-3A23-4883-8904-9E1DB47D1F0E}"/>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0E26B15-6C32-42B3-ADDE-B03A97815A6E}"/>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E2E613D6-9634-4806-8C76-F4E070019953}"/>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9AC2C5C1-CDE0-45B8-8187-13743CA93C8A}"/>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A2D6E7D0-179B-46D3-B205-AF4775142C1B}"/>
            </a:ext>
          </a:extLst>
        </xdr:cNvPr>
        <xdr:cNvCxnSpPr/>
      </xdr:nvCxnSpPr>
      <xdr:spPr>
        <a:xfrm flipV="1">
          <a:off x="4206240" y="5231402"/>
          <a:ext cx="1270" cy="134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B5DA08DE-1CA6-4433-88A7-39B6BBBD6F91}"/>
            </a:ext>
          </a:extLst>
        </xdr:cNvPr>
        <xdr:cNvSpPr txBox="1"/>
      </xdr:nvSpPr>
      <xdr:spPr>
        <a:xfrm>
          <a:off x="4258945" y="6583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07ECB5C8-1B05-4714-8B5B-58C264C723A2}"/>
            </a:ext>
          </a:extLst>
        </xdr:cNvPr>
        <xdr:cNvCxnSpPr/>
      </xdr:nvCxnSpPr>
      <xdr:spPr>
        <a:xfrm>
          <a:off x="4119245" y="657959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6C632D30-D272-448D-A72F-C95E7BEF6C53}"/>
            </a:ext>
          </a:extLst>
        </xdr:cNvPr>
        <xdr:cNvSpPr txBox="1"/>
      </xdr:nvSpPr>
      <xdr:spPr>
        <a:xfrm>
          <a:off x="4258945" y="5010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9CADFA4A-79E7-4DFD-BE90-6EB99AAF619B}"/>
            </a:ext>
          </a:extLst>
        </xdr:cNvPr>
        <xdr:cNvCxnSpPr/>
      </xdr:nvCxnSpPr>
      <xdr:spPr>
        <a:xfrm>
          <a:off x="4119245" y="523140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82" name="有形固定資産減価償却率平均値テキスト">
          <a:extLst>
            <a:ext uri="{FF2B5EF4-FFF2-40B4-BE49-F238E27FC236}">
              <a16:creationId xmlns:a16="http://schemas.microsoft.com/office/drawing/2014/main" id="{C6213398-EF94-4408-B08A-260B736E4448}"/>
            </a:ext>
          </a:extLst>
        </xdr:cNvPr>
        <xdr:cNvSpPr txBox="1"/>
      </xdr:nvSpPr>
      <xdr:spPr>
        <a:xfrm>
          <a:off x="4258945" y="5726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BC4943AF-F84F-41E8-B9E1-FFDDFFBD8300}"/>
            </a:ext>
          </a:extLst>
        </xdr:cNvPr>
        <xdr:cNvSpPr/>
      </xdr:nvSpPr>
      <xdr:spPr>
        <a:xfrm>
          <a:off x="4157345" y="5871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F67258A1-0F40-437B-A86A-8986D401184B}"/>
            </a:ext>
          </a:extLst>
        </xdr:cNvPr>
        <xdr:cNvSpPr/>
      </xdr:nvSpPr>
      <xdr:spPr>
        <a:xfrm>
          <a:off x="3537585" y="58099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989A5CA0-88FD-430F-ABF7-644A0683F75D}"/>
            </a:ext>
          </a:extLst>
        </xdr:cNvPr>
        <xdr:cNvSpPr/>
      </xdr:nvSpPr>
      <xdr:spPr>
        <a:xfrm>
          <a:off x="2867025" y="5776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111669</xdr:rowOff>
    </xdr:from>
    <xdr:to>
      <xdr:col>11</xdr:col>
      <xdr:colOff>187325</xdr:colOff>
      <xdr:row>30</xdr:row>
      <xdr:rowOff>41819</xdr:rowOff>
    </xdr:to>
    <xdr:sp macro="" textlink="">
      <xdr:nvSpPr>
        <xdr:cNvPr id="86" name="フローチャート: 判断 85">
          <a:extLst>
            <a:ext uri="{FF2B5EF4-FFF2-40B4-BE49-F238E27FC236}">
              <a16:creationId xmlns:a16="http://schemas.microsoft.com/office/drawing/2014/main" id="{F0557787-0B07-4A9F-A067-1ED8EC16B880}"/>
            </a:ext>
          </a:extLst>
        </xdr:cNvPr>
        <xdr:cNvSpPr/>
      </xdr:nvSpPr>
      <xdr:spPr>
        <a:xfrm>
          <a:off x="2196465" y="57428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74658</xdr:rowOff>
    </xdr:from>
    <xdr:to>
      <xdr:col>7</xdr:col>
      <xdr:colOff>187325</xdr:colOff>
      <xdr:row>30</xdr:row>
      <xdr:rowOff>4808</xdr:rowOff>
    </xdr:to>
    <xdr:sp macro="" textlink="">
      <xdr:nvSpPr>
        <xdr:cNvPr id="87" name="フローチャート: 判断 86">
          <a:extLst>
            <a:ext uri="{FF2B5EF4-FFF2-40B4-BE49-F238E27FC236}">
              <a16:creationId xmlns:a16="http://schemas.microsoft.com/office/drawing/2014/main" id="{3F7F48A0-217E-4E78-9C06-6A901AD4BBBE}"/>
            </a:ext>
          </a:extLst>
        </xdr:cNvPr>
        <xdr:cNvSpPr/>
      </xdr:nvSpPr>
      <xdr:spPr>
        <a:xfrm>
          <a:off x="1525905" y="57058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6C65CE8-7990-4CDD-A4AB-21910F8249CE}"/>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499C9896-A302-4831-818F-AF8C2D261DC9}"/>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C0E7CD76-7303-4946-B5A0-CBA51FC3E968}"/>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7881C87-A137-448A-971D-D5B07DE6C828}"/>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FBD1EF34-9BC9-4963-8B54-5C8E2904C3F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100602</xdr:rowOff>
    </xdr:from>
    <xdr:to>
      <xdr:col>23</xdr:col>
      <xdr:colOff>136525</xdr:colOff>
      <xdr:row>31</xdr:row>
      <xdr:rowOff>30752</xdr:rowOff>
    </xdr:to>
    <xdr:sp macro="" textlink="">
      <xdr:nvSpPr>
        <xdr:cNvPr id="93" name="楕円 92">
          <a:extLst>
            <a:ext uri="{FF2B5EF4-FFF2-40B4-BE49-F238E27FC236}">
              <a16:creationId xmlns:a16="http://schemas.microsoft.com/office/drawing/2014/main" id="{C1CB6CB9-2074-4B7F-BCDD-C49DF9B713D0}"/>
            </a:ext>
          </a:extLst>
        </xdr:cNvPr>
        <xdr:cNvSpPr/>
      </xdr:nvSpPr>
      <xdr:spPr>
        <a:xfrm>
          <a:off x="4157345" y="5899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79029</xdr:rowOff>
    </xdr:from>
    <xdr:ext cx="405111" cy="259045"/>
    <xdr:sp macro="" textlink="">
      <xdr:nvSpPr>
        <xdr:cNvPr id="94" name="有形固定資産減価償却率該当値テキスト">
          <a:extLst>
            <a:ext uri="{FF2B5EF4-FFF2-40B4-BE49-F238E27FC236}">
              <a16:creationId xmlns:a16="http://schemas.microsoft.com/office/drawing/2014/main" id="{3B7AC170-CE4C-47A6-BDF4-FD9CB9140BCF}"/>
            </a:ext>
          </a:extLst>
        </xdr:cNvPr>
        <xdr:cNvSpPr txBox="1"/>
      </xdr:nvSpPr>
      <xdr:spPr>
        <a:xfrm>
          <a:off x="4258945" y="58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54338</xdr:rowOff>
    </xdr:from>
    <xdr:to>
      <xdr:col>19</xdr:col>
      <xdr:colOff>187325</xdr:colOff>
      <xdr:row>30</xdr:row>
      <xdr:rowOff>155938</xdr:rowOff>
    </xdr:to>
    <xdr:sp macro="" textlink="">
      <xdr:nvSpPr>
        <xdr:cNvPr id="95" name="楕円 94">
          <a:extLst>
            <a:ext uri="{FF2B5EF4-FFF2-40B4-BE49-F238E27FC236}">
              <a16:creationId xmlns:a16="http://schemas.microsoft.com/office/drawing/2014/main" id="{0E7CEA0D-8435-4CE7-AE7B-947F7BFE3E6D}"/>
            </a:ext>
          </a:extLst>
        </xdr:cNvPr>
        <xdr:cNvSpPr/>
      </xdr:nvSpPr>
      <xdr:spPr>
        <a:xfrm>
          <a:off x="3537585" y="58531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105138</xdr:rowOff>
    </xdr:from>
    <xdr:to>
      <xdr:col>23</xdr:col>
      <xdr:colOff>85725</xdr:colOff>
      <xdr:row>30</xdr:row>
      <xdr:rowOff>151402</xdr:rowOff>
    </xdr:to>
    <xdr:cxnSp macro="">
      <xdr:nvCxnSpPr>
        <xdr:cNvPr id="96" name="直線コネクタ 95">
          <a:extLst>
            <a:ext uri="{FF2B5EF4-FFF2-40B4-BE49-F238E27FC236}">
              <a16:creationId xmlns:a16="http://schemas.microsoft.com/office/drawing/2014/main" id="{A8374823-BC4E-44F2-84AC-36377E033530}"/>
            </a:ext>
          </a:extLst>
        </xdr:cNvPr>
        <xdr:cNvCxnSpPr/>
      </xdr:nvCxnSpPr>
      <xdr:spPr>
        <a:xfrm>
          <a:off x="3588385" y="5903958"/>
          <a:ext cx="61976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17326</xdr:rowOff>
    </xdr:from>
    <xdr:to>
      <xdr:col>15</xdr:col>
      <xdr:colOff>187325</xdr:colOff>
      <xdr:row>30</xdr:row>
      <xdr:rowOff>118926</xdr:rowOff>
    </xdr:to>
    <xdr:sp macro="" textlink="">
      <xdr:nvSpPr>
        <xdr:cNvPr id="97" name="楕円 96">
          <a:extLst>
            <a:ext uri="{FF2B5EF4-FFF2-40B4-BE49-F238E27FC236}">
              <a16:creationId xmlns:a16="http://schemas.microsoft.com/office/drawing/2014/main" id="{7A050514-28AF-4346-86AB-C235E9F8B071}"/>
            </a:ext>
          </a:extLst>
        </xdr:cNvPr>
        <xdr:cNvSpPr/>
      </xdr:nvSpPr>
      <xdr:spPr>
        <a:xfrm>
          <a:off x="2867025" y="58161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68126</xdr:rowOff>
    </xdr:from>
    <xdr:to>
      <xdr:col>19</xdr:col>
      <xdr:colOff>136525</xdr:colOff>
      <xdr:row>30</xdr:row>
      <xdr:rowOff>105138</xdr:rowOff>
    </xdr:to>
    <xdr:cxnSp macro="">
      <xdr:nvCxnSpPr>
        <xdr:cNvPr id="98" name="直線コネクタ 97">
          <a:extLst>
            <a:ext uri="{FF2B5EF4-FFF2-40B4-BE49-F238E27FC236}">
              <a16:creationId xmlns:a16="http://schemas.microsoft.com/office/drawing/2014/main" id="{071F5404-000D-4BD6-9801-12DDFEAFAAAE}"/>
            </a:ext>
          </a:extLst>
        </xdr:cNvPr>
        <xdr:cNvCxnSpPr/>
      </xdr:nvCxnSpPr>
      <xdr:spPr>
        <a:xfrm>
          <a:off x="2917825" y="5866946"/>
          <a:ext cx="67056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145597</xdr:rowOff>
    </xdr:from>
    <xdr:to>
      <xdr:col>11</xdr:col>
      <xdr:colOff>187325</xdr:colOff>
      <xdr:row>30</xdr:row>
      <xdr:rowOff>75747</xdr:rowOff>
    </xdr:to>
    <xdr:sp macro="" textlink="">
      <xdr:nvSpPr>
        <xdr:cNvPr id="99" name="楕円 98">
          <a:extLst>
            <a:ext uri="{FF2B5EF4-FFF2-40B4-BE49-F238E27FC236}">
              <a16:creationId xmlns:a16="http://schemas.microsoft.com/office/drawing/2014/main" id="{C1198E01-4263-4A60-BF35-46FA21E4A4E6}"/>
            </a:ext>
          </a:extLst>
        </xdr:cNvPr>
        <xdr:cNvSpPr/>
      </xdr:nvSpPr>
      <xdr:spPr>
        <a:xfrm>
          <a:off x="2196465" y="57767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24947</xdr:rowOff>
    </xdr:from>
    <xdr:to>
      <xdr:col>15</xdr:col>
      <xdr:colOff>136525</xdr:colOff>
      <xdr:row>30</xdr:row>
      <xdr:rowOff>68126</xdr:rowOff>
    </xdr:to>
    <xdr:cxnSp macro="">
      <xdr:nvCxnSpPr>
        <xdr:cNvPr id="100" name="直線コネクタ 99">
          <a:extLst>
            <a:ext uri="{FF2B5EF4-FFF2-40B4-BE49-F238E27FC236}">
              <a16:creationId xmlns:a16="http://schemas.microsoft.com/office/drawing/2014/main" id="{1BB2DB81-6B74-41D5-BCAA-6CDC4F720132}"/>
            </a:ext>
          </a:extLst>
        </xdr:cNvPr>
        <xdr:cNvCxnSpPr/>
      </xdr:nvCxnSpPr>
      <xdr:spPr>
        <a:xfrm>
          <a:off x="2247265" y="5823767"/>
          <a:ext cx="670560" cy="4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101" name="楕円 100">
          <a:extLst>
            <a:ext uri="{FF2B5EF4-FFF2-40B4-BE49-F238E27FC236}">
              <a16:creationId xmlns:a16="http://schemas.microsoft.com/office/drawing/2014/main" id="{7CDF59C2-D8DE-4B5F-B62E-7E75CE0D099D}"/>
            </a:ext>
          </a:extLst>
        </xdr:cNvPr>
        <xdr:cNvSpPr/>
      </xdr:nvSpPr>
      <xdr:spPr>
        <a:xfrm>
          <a:off x="1525905" y="57613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24947</xdr:rowOff>
    </xdr:to>
    <xdr:cxnSp macro="">
      <xdr:nvCxnSpPr>
        <xdr:cNvPr id="102" name="直線コネクタ 101">
          <a:extLst>
            <a:ext uri="{FF2B5EF4-FFF2-40B4-BE49-F238E27FC236}">
              <a16:creationId xmlns:a16="http://schemas.microsoft.com/office/drawing/2014/main" id="{11FA0FEE-1B68-48C6-8344-DF524CD22958}"/>
            </a:ext>
          </a:extLst>
        </xdr:cNvPr>
        <xdr:cNvCxnSpPr/>
      </xdr:nvCxnSpPr>
      <xdr:spPr>
        <a:xfrm>
          <a:off x="1576705" y="5808345"/>
          <a:ext cx="670560" cy="1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103" name="n_1aveValue有形固定資産減価償却率">
          <a:extLst>
            <a:ext uri="{FF2B5EF4-FFF2-40B4-BE49-F238E27FC236}">
              <a16:creationId xmlns:a16="http://schemas.microsoft.com/office/drawing/2014/main" id="{A44BC807-5947-4A7F-810E-D3FA5F0C9A59}"/>
            </a:ext>
          </a:extLst>
        </xdr:cNvPr>
        <xdr:cNvSpPr txBox="1"/>
      </xdr:nvSpPr>
      <xdr:spPr>
        <a:xfrm>
          <a:off x="3395989" y="5592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a:extLst>
            <a:ext uri="{FF2B5EF4-FFF2-40B4-BE49-F238E27FC236}">
              <a16:creationId xmlns:a16="http://schemas.microsoft.com/office/drawing/2014/main" id="{FB84A7D5-03CA-4B24-A865-7FC4D5FAB01B}"/>
            </a:ext>
          </a:extLst>
        </xdr:cNvPr>
        <xdr:cNvSpPr txBox="1"/>
      </xdr:nvSpPr>
      <xdr:spPr>
        <a:xfrm>
          <a:off x="2738129" y="555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58346</xdr:rowOff>
    </xdr:from>
    <xdr:ext cx="405111" cy="259045"/>
    <xdr:sp macro="" textlink="">
      <xdr:nvSpPr>
        <xdr:cNvPr id="105" name="n_3aveValue有形固定資産減価償却率">
          <a:extLst>
            <a:ext uri="{FF2B5EF4-FFF2-40B4-BE49-F238E27FC236}">
              <a16:creationId xmlns:a16="http://schemas.microsoft.com/office/drawing/2014/main" id="{1BC441AC-F952-44E2-A1E8-97C2C8441007}"/>
            </a:ext>
          </a:extLst>
        </xdr:cNvPr>
        <xdr:cNvSpPr txBox="1"/>
      </xdr:nvSpPr>
      <xdr:spPr>
        <a:xfrm>
          <a:off x="2067569" y="552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21335</xdr:rowOff>
    </xdr:from>
    <xdr:ext cx="405111" cy="259045"/>
    <xdr:sp macro="" textlink="">
      <xdr:nvSpPr>
        <xdr:cNvPr id="106" name="n_4aveValue有形固定資産減価償却率">
          <a:extLst>
            <a:ext uri="{FF2B5EF4-FFF2-40B4-BE49-F238E27FC236}">
              <a16:creationId xmlns:a16="http://schemas.microsoft.com/office/drawing/2014/main" id="{553D463A-0599-4E83-AFE7-7550A3329774}"/>
            </a:ext>
          </a:extLst>
        </xdr:cNvPr>
        <xdr:cNvSpPr txBox="1"/>
      </xdr:nvSpPr>
      <xdr:spPr>
        <a:xfrm>
          <a:off x="1397009" y="548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147065</xdr:rowOff>
    </xdr:from>
    <xdr:ext cx="405111" cy="259045"/>
    <xdr:sp macro="" textlink="">
      <xdr:nvSpPr>
        <xdr:cNvPr id="107" name="n_1mainValue有形固定資産減価償却率">
          <a:extLst>
            <a:ext uri="{FF2B5EF4-FFF2-40B4-BE49-F238E27FC236}">
              <a16:creationId xmlns:a16="http://schemas.microsoft.com/office/drawing/2014/main" id="{BF542CF7-61F3-41D8-B3C8-650D6DA7A94D}"/>
            </a:ext>
          </a:extLst>
        </xdr:cNvPr>
        <xdr:cNvSpPr txBox="1"/>
      </xdr:nvSpPr>
      <xdr:spPr>
        <a:xfrm>
          <a:off x="3395989" y="5945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110053</xdr:rowOff>
    </xdr:from>
    <xdr:ext cx="405111" cy="259045"/>
    <xdr:sp macro="" textlink="">
      <xdr:nvSpPr>
        <xdr:cNvPr id="108" name="n_2mainValue有形固定資産減価償却率">
          <a:extLst>
            <a:ext uri="{FF2B5EF4-FFF2-40B4-BE49-F238E27FC236}">
              <a16:creationId xmlns:a16="http://schemas.microsoft.com/office/drawing/2014/main" id="{638112B0-AD57-42E0-AD61-83F203D97D9E}"/>
            </a:ext>
          </a:extLst>
        </xdr:cNvPr>
        <xdr:cNvSpPr txBox="1"/>
      </xdr:nvSpPr>
      <xdr:spPr>
        <a:xfrm>
          <a:off x="2738129" y="59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66874</xdr:rowOff>
    </xdr:from>
    <xdr:ext cx="405111" cy="259045"/>
    <xdr:sp macro="" textlink="">
      <xdr:nvSpPr>
        <xdr:cNvPr id="109" name="n_3mainValue有形固定資産減価償却率">
          <a:extLst>
            <a:ext uri="{FF2B5EF4-FFF2-40B4-BE49-F238E27FC236}">
              <a16:creationId xmlns:a16="http://schemas.microsoft.com/office/drawing/2014/main" id="{2281EC85-72FD-4536-A301-DAD0907704AF}"/>
            </a:ext>
          </a:extLst>
        </xdr:cNvPr>
        <xdr:cNvSpPr txBox="1"/>
      </xdr:nvSpPr>
      <xdr:spPr>
        <a:xfrm>
          <a:off x="2067569" y="5865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10" name="n_4mainValue有形固定資産減価償却率">
          <a:extLst>
            <a:ext uri="{FF2B5EF4-FFF2-40B4-BE49-F238E27FC236}">
              <a16:creationId xmlns:a16="http://schemas.microsoft.com/office/drawing/2014/main" id="{98F13C8F-9BAB-4D6D-B302-69FCCD6C612E}"/>
            </a:ext>
          </a:extLst>
        </xdr:cNvPr>
        <xdr:cNvSpPr txBox="1"/>
      </xdr:nvSpPr>
      <xdr:spPr>
        <a:xfrm>
          <a:off x="1397009" y="5850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CAC1037-D7FF-4A31-B332-04DEE38630A3}"/>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ED1BCD1D-EF59-4A6B-8BEF-96223E2BE0F6}"/>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E9F569C0-2047-4A0B-A128-F5ECD9C58F44}"/>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[ 318.0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1E20F475-9E7E-48CF-8449-326432BB6B5A}"/>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B05646FE-A856-4F1F-9D77-F2D437F5EBBA}"/>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F510BC5A-46DB-45B4-ABC4-79D86EACE9C8}"/>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822E3114-A13E-40B4-A489-A1A21275630D}"/>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F0F38312-A7D8-4088-95DE-8EFC0AAEF6F6}"/>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4FB16ABF-E7FC-46ED-B700-AEC37AC6B787}"/>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9EAF8417-A7BE-4E8A-93C5-D366EEEF68B3}"/>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53B221B-F62B-4258-9C21-CDA3F1D7A1D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D82AA407-27D4-4A3D-A29A-49AC43C5FEB9}"/>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E880D20-37C6-488E-BECA-3028027C7B7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％上昇した。令和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地方債現在高の減少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の増加はしているが、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臨時財政対策債</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等の歳入が減少したため、令和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年度は比率が上昇に転じた。類似団体に比べて低い水準ではあるが、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はより一層、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地方債を計画的に発行・管理し、引き続き健全な財政運営に努めていく。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1481C14C-DEA2-414A-BB2C-DA1655222CC1}"/>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E75202B8-4585-4C03-A3BA-B2D63B96F213}"/>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C164E339-F5A2-46B6-9E24-2BC8CDB6C49B}"/>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6737145F-F866-4E0D-B580-44464A0FFF8A}"/>
            </a:ext>
          </a:extLst>
        </xdr:cNvPr>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BADDC453-C525-46C6-9C12-52A9B2015DA1}"/>
            </a:ext>
          </a:extLst>
        </xdr:cNvPr>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BE52A0DF-A424-42F4-BABA-B2841E019C0B}"/>
            </a:ext>
          </a:extLst>
        </xdr:cNvPr>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F5455797-B861-4DD1-BB4B-9892E50CF387}"/>
            </a:ext>
          </a:extLst>
        </xdr:cNvPr>
        <xdr:cNvSpPr txBox="1"/>
      </xdr:nvSpPr>
      <xdr:spPr>
        <a:xfrm>
          <a:off x="9486041" y="62775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3C7B1065-35B3-4D91-B5A9-B988F54E4AB3}"/>
            </a:ext>
          </a:extLst>
        </xdr:cNvPr>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4FE10646-A318-4F36-B278-A2BED90495EE}"/>
            </a:ext>
          </a:extLst>
        </xdr:cNvPr>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B929529D-C145-47E0-A107-DCEF1238CD78}"/>
            </a:ext>
          </a:extLst>
        </xdr:cNvPr>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EFECAA73-14DF-4918-A2D3-5C72A2BBF198}"/>
            </a:ext>
          </a:extLst>
        </xdr:cNvPr>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8BEA2DB6-71EB-406B-90F2-B20FFCA65EB9}"/>
            </a:ext>
          </a:extLst>
        </xdr:cNvPr>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C452D942-C451-44A8-A46B-80E953D06298}"/>
            </a:ext>
          </a:extLst>
        </xdr:cNvPr>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2A6DB0BD-92C5-4EE4-ACFF-1CBE7F37E666}"/>
            </a:ext>
          </a:extLst>
        </xdr:cNvPr>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2A3C0C6B-62C1-466E-82A5-886E6C096938}"/>
            </a:ext>
          </a:extLst>
        </xdr:cNvPr>
        <xdr:cNvSpPr txBox="1"/>
      </xdr:nvSpPr>
      <xdr:spPr>
        <a:xfrm>
          <a:off x="9542936" y="507047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44C4DF46-9842-4B5A-997B-1482CADA7908}"/>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A728C39F-D476-4119-9FC0-5357FE880333}"/>
            </a:ext>
          </a:extLst>
        </xdr:cNvPr>
        <xdr:cNvSpPr txBox="1"/>
      </xdr:nvSpPr>
      <xdr:spPr>
        <a:xfrm>
          <a:off x="964552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CE6484C2-ED2C-4281-92C0-3477170357E3}"/>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B32A8344-5FEC-4DEA-8F6C-1DAC8E520218}"/>
            </a:ext>
          </a:extLst>
        </xdr:cNvPr>
        <xdr:cNvCxnSpPr/>
      </xdr:nvCxnSpPr>
      <xdr:spPr>
        <a:xfrm flipV="1">
          <a:off x="13027660" y="5103359"/>
          <a:ext cx="1269" cy="1485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6DAC8BC8-120D-47BA-A9F8-557FD897D38A}"/>
            </a:ext>
          </a:extLst>
        </xdr:cNvPr>
        <xdr:cNvSpPr txBox="1"/>
      </xdr:nvSpPr>
      <xdr:spPr>
        <a:xfrm>
          <a:off x="13080365" y="65925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9915002B-4656-411D-8862-46FA6402BB9B}"/>
            </a:ext>
          </a:extLst>
        </xdr:cNvPr>
        <xdr:cNvCxnSpPr/>
      </xdr:nvCxnSpPr>
      <xdr:spPr>
        <a:xfrm>
          <a:off x="12963525" y="65886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DAFE2CF9-51F7-4E65-8502-C99F4236C00D}"/>
            </a:ext>
          </a:extLst>
        </xdr:cNvPr>
        <xdr:cNvSpPr txBox="1"/>
      </xdr:nvSpPr>
      <xdr:spPr>
        <a:xfrm>
          <a:off x="13080365" y="488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629E0D39-0889-45DA-B2E9-1A5BE8CBB7ED}"/>
            </a:ext>
          </a:extLst>
        </xdr:cNvPr>
        <xdr:cNvCxnSpPr/>
      </xdr:nvCxnSpPr>
      <xdr:spPr>
        <a:xfrm>
          <a:off x="12963525" y="51033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D720ABCD-E524-4C38-A7D6-3B05A77D1CF7}"/>
            </a:ext>
          </a:extLst>
        </xdr:cNvPr>
        <xdr:cNvSpPr txBox="1"/>
      </xdr:nvSpPr>
      <xdr:spPr>
        <a:xfrm>
          <a:off x="13080365" y="5611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324AC5F5-AC62-4C36-991D-3D1AEE222B1A}"/>
            </a:ext>
          </a:extLst>
        </xdr:cNvPr>
        <xdr:cNvSpPr/>
      </xdr:nvSpPr>
      <xdr:spPr>
        <a:xfrm>
          <a:off x="13001625" y="5633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B5DC5D07-682C-43BC-B658-7127945800C3}"/>
            </a:ext>
          </a:extLst>
        </xdr:cNvPr>
        <xdr:cNvSpPr/>
      </xdr:nvSpPr>
      <xdr:spPr>
        <a:xfrm>
          <a:off x="12359005" y="5585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A45395EF-6104-42FB-9D13-6F7FEA0D8680}"/>
            </a:ext>
          </a:extLst>
        </xdr:cNvPr>
        <xdr:cNvSpPr/>
      </xdr:nvSpPr>
      <xdr:spPr>
        <a:xfrm>
          <a:off x="11688445" y="57915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140507</xdr:rowOff>
    </xdr:from>
    <xdr:to>
      <xdr:col>64</xdr:col>
      <xdr:colOff>123825</xdr:colOff>
      <xdr:row>30</xdr:row>
      <xdr:rowOff>70657</xdr:rowOff>
    </xdr:to>
    <xdr:sp macro="" textlink="">
      <xdr:nvSpPr>
        <xdr:cNvPr id="151" name="フローチャート: 判断 150">
          <a:extLst>
            <a:ext uri="{FF2B5EF4-FFF2-40B4-BE49-F238E27FC236}">
              <a16:creationId xmlns:a16="http://schemas.microsoft.com/office/drawing/2014/main" id="{ADC937AD-57E8-4B18-BCB2-9EC02AD4739A}"/>
            </a:ext>
          </a:extLst>
        </xdr:cNvPr>
        <xdr:cNvSpPr/>
      </xdr:nvSpPr>
      <xdr:spPr>
        <a:xfrm>
          <a:off x="11017885" y="57716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116141</xdr:rowOff>
    </xdr:from>
    <xdr:to>
      <xdr:col>60</xdr:col>
      <xdr:colOff>123825</xdr:colOff>
      <xdr:row>30</xdr:row>
      <xdr:rowOff>46291</xdr:rowOff>
    </xdr:to>
    <xdr:sp macro="" textlink="">
      <xdr:nvSpPr>
        <xdr:cNvPr id="152" name="フローチャート: 判断 151">
          <a:extLst>
            <a:ext uri="{FF2B5EF4-FFF2-40B4-BE49-F238E27FC236}">
              <a16:creationId xmlns:a16="http://schemas.microsoft.com/office/drawing/2014/main" id="{775BADF9-0BE5-46E4-8F89-5C37039ABD8D}"/>
            </a:ext>
          </a:extLst>
        </xdr:cNvPr>
        <xdr:cNvSpPr/>
      </xdr:nvSpPr>
      <xdr:spPr>
        <a:xfrm>
          <a:off x="10347325" y="57473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7A27DE57-787E-4763-B037-E70E1A888B0B}"/>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3F9F9EE5-0F33-458A-B5E9-722B9D244EE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A7A8C3F4-3941-4942-8BE2-52877BCAD91F}"/>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BE16E91F-864D-4ED0-B214-6F624ACAA02D}"/>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E280BEC7-5D26-468A-A43B-AFE1EFD4AB5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163376</xdr:rowOff>
    </xdr:from>
    <xdr:to>
      <xdr:col>76</xdr:col>
      <xdr:colOff>73025</xdr:colOff>
      <xdr:row>27</xdr:row>
      <xdr:rowOff>93526</xdr:rowOff>
    </xdr:to>
    <xdr:sp macro="" textlink="">
      <xdr:nvSpPr>
        <xdr:cNvPr id="158" name="楕円 157">
          <a:extLst>
            <a:ext uri="{FF2B5EF4-FFF2-40B4-BE49-F238E27FC236}">
              <a16:creationId xmlns:a16="http://schemas.microsoft.com/office/drawing/2014/main" id="{24E10292-98FC-47EE-9E29-61B7FDF4A3DF}"/>
            </a:ext>
          </a:extLst>
        </xdr:cNvPr>
        <xdr:cNvSpPr/>
      </xdr:nvSpPr>
      <xdr:spPr>
        <a:xfrm>
          <a:off x="13001625" y="5291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14803</xdr:rowOff>
    </xdr:from>
    <xdr:ext cx="469744" cy="259045"/>
    <xdr:sp macro="" textlink="">
      <xdr:nvSpPr>
        <xdr:cNvPr id="159" name="債務償還比率該当値テキスト">
          <a:extLst>
            <a:ext uri="{FF2B5EF4-FFF2-40B4-BE49-F238E27FC236}">
              <a16:creationId xmlns:a16="http://schemas.microsoft.com/office/drawing/2014/main" id="{958F598D-B28B-4314-B364-064694E2C869}"/>
            </a:ext>
          </a:extLst>
        </xdr:cNvPr>
        <xdr:cNvSpPr txBox="1"/>
      </xdr:nvSpPr>
      <xdr:spPr>
        <a:xfrm>
          <a:off x="13080365" y="514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124360</xdr:rowOff>
    </xdr:from>
    <xdr:to>
      <xdr:col>72</xdr:col>
      <xdr:colOff>123825</xdr:colOff>
      <xdr:row>27</xdr:row>
      <xdr:rowOff>54510</xdr:rowOff>
    </xdr:to>
    <xdr:sp macro="" textlink="">
      <xdr:nvSpPr>
        <xdr:cNvPr id="160" name="楕円 159">
          <a:extLst>
            <a:ext uri="{FF2B5EF4-FFF2-40B4-BE49-F238E27FC236}">
              <a16:creationId xmlns:a16="http://schemas.microsoft.com/office/drawing/2014/main" id="{799CDEEC-0645-43B0-B50B-9C7665AE3EDB}"/>
            </a:ext>
          </a:extLst>
        </xdr:cNvPr>
        <xdr:cNvSpPr/>
      </xdr:nvSpPr>
      <xdr:spPr>
        <a:xfrm>
          <a:off x="12359005" y="5252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3710</xdr:rowOff>
    </xdr:from>
    <xdr:to>
      <xdr:col>76</xdr:col>
      <xdr:colOff>22225</xdr:colOff>
      <xdr:row>27</xdr:row>
      <xdr:rowOff>42726</xdr:rowOff>
    </xdr:to>
    <xdr:cxnSp macro="">
      <xdr:nvCxnSpPr>
        <xdr:cNvPr id="161" name="直線コネクタ 160">
          <a:extLst>
            <a:ext uri="{FF2B5EF4-FFF2-40B4-BE49-F238E27FC236}">
              <a16:creationId xmlns:a16="http://schemas.microsoft.com/office/drawing/2014/main" id="{6BB02692-B345-4D76-945C-FAAD5992CFB7}"/>
            </a:ext>
          </a:extLst>
        </xdr:cNvPr>
        <xdr:cNvCxnSpPr/>
      </xdr:nvCxnSpPr>
      <xdr:spPr>
        <a:xfrm>
          <a:off x="12409805" y="5299610"/>
          <a:ext cx="619760" cy="3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77361</xdr:rowOff>
    </xdr:from>
    <xdr:to>
      <xdr:col>68</xdr:col>
      <xdr:colOff>123825</xdr:colOff>
      <xdr:row>28</xdr:row>
      <xdr:rowOff>7511</xdr:rowOff>
    </xdr:to>
    <xdr:sp macro="" textlink="">
      <xdr:nvSpPr>
        <xdr:cNvPr id="162" name="楕円 161">
          <a:extLst>
            <a:ext uri="{FF2B5EF4-FFF2-40B4-BE49-F238E27FC236}">
              <a16:creationId xmlns:a16="http://schemas.microsoft.com/office/drawing/2014/main" id="{7BB8057B-D514-4434-A694-487F27196B53}"/>
            </a:ext>
          </a:extLst>
        </xdr:cNvPr>
        <xdr:cNvSpPr/>
      </xdr:nvSpPr>
      <xdr:spPr>
        <a:xfrm>
          <a:off x="11688445" y="53732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3710</xdr:rowOff>
    </xdr:from>
    <xdr:to>
      <xdr:col>72</xdr:col>
      <xdr:colOff>73025</xdr:colOff>
      <xdr:row>27</xdr:row>
      <xdr:rowOff>128161</xdr:rowOff>
    </xdr:to>
    <xdr:cxnSp macro="">
      <xdr:nvCxnSpPr>
        <xdr:cNvPr id="163" name="直線コネクタ 162">
          <a:extLst>
            <a:ext uri="{FF2B5EF4-FFF2-40B4-BE49-F238E27FC236}">
              <a16:creationId xmlns:a16="http://schemas.microsoft.com/office/drawing/2014/main" id="{36F99D1A-7677-458B-BFA6-BD849CB28F8C}"/>
            </a:ext>
          </a:extLst>
        </xdr:cNvPr>
        <xdr:cNvCxnSpPr/>
      </xdr:nvCxnSpPr>
      <xdr:spPr>
        <a:xfrm flipV="1">
          <a:off x="11739245" y="5299610"/>
          <a:ext cx="670560" cy="12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142286</xdr:rowOff>
    </xdr:from>
    <xdr:to>
      <xdr:col>64</xdr:col>
      <xdr:colOff>123825</xdr:colOff>
      <xdr:row>28</xdr:row>
      <xdr:rowOff>72436</xdr:rowOff>
    </xdr:to>
    <xdr:sp macro="" textlink="">
      <xdr:nvSpPr>
        <xdr:cNvPr id="164" name="楕円 163">
          <a:extLst>
            <a:ext uri="{FF2B5EF4-FFF2-40B4-BE49-F238E27FC236}">
              <a16:creationId xmlns:a16="http://schemas.microsoft.com/office/drawing/2014/main" id="{EAE02210-432A-4F4E-B800-423144955224}"/>
            </a:ext>
          </a:extLst>
        </xdr:cNvPr>
        <xdr:cNvSpPr/>
      </xdr:nvSpPr>
      <xdr:spPr>
        <a:xfrm>
          <a:off x="11017885" y="54381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128161</xdr:rowOff>
    </xdr:from>
    <xdr:to>
      <xdr:col>68</xdr:col>
      <xdr:colOff>73025</xdr:colOff>
      <xdr:row>28</xdr:row>
      <xdr:rowOff>21636</xdr:rowOff>
    </xdr:to>
    <xdr:cxnSp macro="">
      <xdr:nvCxnSpPr>
        <xdr:cNvPr id="165" name="直線コネクタ 164">
          <a:extLst>
            <a:ext uri="{FF2B5EF4-FFF2-40B4-BE49-F238E27FC236}">
              <a16:creationId xmlns:a16="http://schemas.microsoft.com/office/drawing/2014/main" id="{96521F6A-0261-414B-B3E5-5224FCEBB2DB}"/>
            </a:ext>
          </a:extLst>
        </xdr:cNvPr>
        <xdr:cNvCxnSpPr/>
      </xdr:nvCxnSpPr>
      <xdr:spPr>
        <a:xfrm flipV="1">
          <a:off x="11068685" y="5424061"/>
          <a:ext cx="670560" cy="6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29899</xdr:rowOff>
    </xdr:from>
    <xdr:to>
      <xdr:col>60</xdr:col>
      <xdr:colOff>123825</xdr:colOff>
      <xdr:row>28</xdr:row>
      <xdr:rowOff>131499</xdr:rowOff>
    </xdr:to>
    <xdr:sp macro="" textlink="">
      <xdr:nvSpPr>
        <xdr:cNvPr id="166" name="楕円 165">
          <a:extLst>
            <a:ext uri="{FF2B5EF4-FFF2-40B4-BE49-F238E27FC236}">
              <a16:creationId xmlns:a16="http://schemas.microsoft.com/office/drawing/2014/main" id="{E3FFC2F2-0A17-487A-A4DC-7D321EA19D53}"/>
            </a:ext>
          </a:extLst>
        </xdr:cNvPr>
        <xdr:cNvSpPr/>
      </xdr:nvSpPr>
      <xdr:spPr>
        <a:xfrm>
          <a:off x="10347325" y="54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21636</xdr:rowOff>
    </xdr:from>
    <xdr:to>
      <xdr:col>64</xdr:col>
      <xdr:colOff>73025</xdr:colOff>
      <xdr:row>28</xdr:row>
      <xdr:rowOff>80699</xdr:rowOff>
    </xdr:to>
    <xdr:cxnSp macro="">
      <xdr:nvCxnSpPr>
        <xdr:cNvPr id="167" name="直線コネクタ 166">
          <a:extLst>
            <a:ext uri="{FF2B5EF4-FFF2-40B4-BE49-F238E27FC236}">
              <a16:creationId xmlns:a16="http://schemas.microsoft.com/office/drawing/2014/main" id="{00B2CDE6-80E5-4889-87EB-E5B85C6CB68C}"/>
            </a:ext>
          </a:extLst>
        </xdr:cNvPr>
        <xdr:cNvCxnSpPr/>
      </xdr:nvCxnSpPr>
      <xdr:spPr>
        <a:xfrm flipV="1">
          <a:off x="10398125" y="5485176"/>
          <a:ext cx="670560" cy="5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056518B2-7096-44B3-BCE4-FD639EB4BC65}"/>
            </a:ext>
          </a:extLst>
        </xdr:cNvPr>
        <xdr:cNvSpPr txBox="1"/>
      </xdr:nvSpPr>
      <xdr:spPr>
        <a:xfrm>
          <a:off x="12185092" y="567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A2E8F917-6AE3-42ED-8B9F-3A5785F09AA8}"/>
            </a:ext>
          </a:extLst>
        </xdr:cNvPr>
        <xdr:cNvSpPr txBox="1"/>
      </xdr:nvSpPr>
      <xdr:spPr>
        <a:xfrm>
          <a:off x="11527232" y="588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61784</xdr:rowOff>
    </xdr:from>
    <xdr:ext cx="469744" cy="259045"/>
    <xdr:sp macro="" textlink="">
      <xdr:nvSpPr>
        <xdr:cNvPr id="170" name="n_3aveValue債務償還比率">
          <a:extLst>
            <a:ext uri="{FF2B5EF4-FFF2-40B4-BE49-F238E27FC236}">
              <a16:creationId xmlns:a16="http://schemas.microsoft.com/office/drawing/2014/main" id="{47BB7503-1DE2-4126-A546-1871A9B76013}"/>
            </a:ext>
          </a:extLst>
        </xdr:cNvPr>
        <xdr:cNvSpPr txBox="1"/>
      </xdr:nvSpPr>
      <xdr:spPr>
        <a:xfrm>
          <a:off x="10856672" y="5860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37418</xdr:rowOff>
    </xdr:from>
    <xdr:ext cx="469744" cy="259045"/>
    <xdr:sp macro="" textlink="">
      <xdr:nvSpPr>
        <xdr:cNvPr id="171" name="n_4aveValue債務償還比率">
          <a:extLst>
            <a:ext uri="{FF2B5EF4-FFF2-40B4-BE49-F238E27FC236}">
              <a16:creationId xmlns:a16="http://schemas.microsoft.com/office/drawing/2014/main" id="{7F6AB839-18CD-4DD4-8143-AE3E29D5E870}"/>
            </a:ext>
          </a:extLst>
        </xdr:cNvPr>
        <xdr:cNvSpPr txBox="1"/>
      </xdr:nvSpPr>
      <xdr:spPr>
        <a:xfrm>
          <a:off x="10186112" y="583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71037</xdr:rowOff>
    </xdr:from>
    <xdr:ext cx="469744" cy="259045"/>
    <xdr:sp macro="" textlink="">
      <xdr:nvSpPr>
        <xdr:cNvPr id="172" name="n_1mainValue債務償還比率">
          <a:extLst>
            <a:ext uri="{FF2B5EF4-FFF2-40B4-BE49-F238E27FC236}">
              <a16:creationId xmlns:a16="http://schemas.microsoft.com/office/drawing/2014/main" id="{5D89F2CA-CB6A-45BA-A4FA-B550921C8E99}"/>
            </a:ext>
          </a:extLst>
        </xdr:cNvPr>
        <xdr:cNvSpPr txBox="1"/>
      </xdr:nvSpPr>
      <xdr:spPr>
        <a:xfrm>
          <a:off x="12185092" y="50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24038</xdr:rowOff>
    </xdr:from>
    <xdr:ext cx="469744" cy="259045"/>
    <xdr:sp macro="" textlink="">
      <xdr:nvSpPr>
        <xdr:cNvPr id="173" name="n_2mainValue債務償還比率">
          <a:extLst>
            <a:ext uri="{FF2B5EF4-FFF2-40B4-BE49-F238E27FC236}">
              <a16:creationId xmlns:a16="http://schemas.microsoft.com/office/drawing/2014/main" id="{A4498F24-41D4-4F53-BEB4-FBF112DA5E40}"/>
            </a:ext>
          </a:extLst>
        </xdr:cNvPr>
        <xdr:cNvSpPr txBox="1"/>
      </xdr:nvSpPr>
      <xdr:spPr>
        <a:xfrm>
          <a:off x="11527232" y="515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88963</xdr:rowOff>
    </xdr:from>
    <xdr:ext cx="469744" cy="259045"/>
    <xdr:sp macro="" textlink="">
      <xdr:nvSpPr>
        <xdr:cNvPr id="174" name="n_3mainValue債務償還比率">
          <a:extLst>
            <a:ext uri="{FF2B5EF4-FFF2-40B4-BE49-F238E27FC236}">
              <a16:creationId xmlns:a16="http://schemas.microsoft.com/office/drawing/2014/main" id="{246F9708-7B49-4C0D-B18E-2C9A71A6F352}"/>
            </a:ext>
          </a:extLst>
        </xdr:cNvPr>
        <xdr:cNvSpPr txBox="1"/>
      </xdr:nvSpPr>
      <xdr:spPr>
        <a:xfrm>
          <a:off x="10856672" y="521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148026</xdr:rowOff>
    </xdr:from>
    <xdr:ext cx="469744" cy="259045"/>
    <xdr:sp macro="" textlink="">
      <xdr:nvSpPr>
        <xdr:cNvPr id="175" name="n_4mainValue債務償還比率">
          <a:extLst>
            <a:ext uri="{FF2B5EF4-FFF2-40B4-BE49-F238E27FC236}">
              <a16:creationId xmlns:a16="http://schemas.microsoft.com/office/drawing/2014/main" id="{575BF1E6-CF1F-450F-B968-2F274AB7D0D7}"/>
            </a:ext>
          </a:extLst>
        </xdr:cNvPr>
        <xdr:cNvSpPr txBox="1"/>
      </xdr:nvSpPr>
      <xdr:spPr>
        <a:xfrm>
          <a:off x="10186112" y="527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3D6A6F2A-8179-4705-A35D-2FDE641A4495}"/>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1A2906E6-AA3C-4B55-8F2D-87CFA6AC7C59}"/>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5990A361-3702-4C4D-812F-5AD4CB7CA52A}"/>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BFA88CF0-0BD3-4E87-8C17-CCFE237F2E2B}"/>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FA94837C-B3D6-44F0-8D1B-5E083345F7A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DD11EBA7-8974-41DF-88FC-B96FC4DCBB89}"/>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F852AEF-6DF8-4BDB-9D69-72B7D603016A}"/>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F8D403-FF46-4EB5-A8D1-F0B849BA7769}"/>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C8502FA-8E0F-42A0-8D32-EECA8D9063D4}"/>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A49B123-031E-42F3-A847-D0CD4D6B57B7}"/>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9973741-4E2F-4072-95AF-F2D8A778998D}"/>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9B2996-9903-4630-B154-9BDBEA6A6D5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70EBC1F-975A-4FD1-8F62-E0E67BDF59D0}"/>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D53DDD9-A87B-4231-B828-2D85A34CE87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4A5E29B-C6A5-4625-BF12-0B543039896F}"/>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26BFF69-0A0C-40CA-AC7C-57D0FA4C097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3F1F759-1FC6-453A-82EA-9487A9944D40}"/>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448D19D-4600-4C43-BAC4-61562829953F}"/>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2B06286-B418-45B8-9A14-25A6DA8FCE23}"/>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2114F92-02A7-41D1-A822-C40BE5352840}"/>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7376D6F-F22A-44E5-87FF-FB2E57B26AD1}"/>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FBFEDD-4323-4737-AABF-B069D6AB06BF}"/>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59C7495-1261-4262-AEF5-56528199F265}"/>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57141DF-5739-42DE-BC00-072E4337F2F1}"/>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17636C3-6BA8-482D-B67D-2DBEE339F894}"/>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693CBF3-038C-441D-BCDC-2A7B4275B9A5}"/>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31C8A2D-079B-488C-BB7F-E5A3366994CF}"/>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D4E033-50E6-473A-A832-67A55158DD0C}"/>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ADD69F9-08FB-4032-BBA5-446A6501B700}"/>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19D5481-F62B-430D-8CB5-29EFE9BC1D1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F4D1C1F-7F25-472C-8109-13FFA829685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E8F09C6-3C96-42BB-9A98-B2BF0B543BA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1B2BD7A-7889-470C-8E60-7F3005D8662E}"/>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A1567E5-D1A3-4D0F-AED4-444ACA94AB1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DA284E1-FD2E-4122-B4C0-449B7F2C590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4899C46-4DBC-4D38-834F-EA256AF82087}"/>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42934C8-D0A6-4478-9D52-123826CF38DE}"/>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885071F-8C1A-47AD-B1E1-495D4B09A627}"/>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8C581FC-6225-4FE8-81B3-118D384035F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5423EE9-0903-4E08-AA07-E87BF1866B6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1C6F27-1FFB-4327-8A6D-FC26905845B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151B7E5-0D19-44B1-A451-34EE91A3BA9C}"/>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6884B56-B48D-4724-9513-B143B9DF70A1}"/>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1864F58-A30F-47EC-950F-35A928716530}"/>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E7133A-D0DE-4A39-9282-0CDD9E10368C}"/>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DAD2758-E14E-4645-B462-0A4BF7281DC2}"/>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03753F-F56E-49F0-9A06-72048B8E4019}"/>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C2BF525-99F9-432E-BE3E-4B915041D970}"/>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CD5A90F-41D7-4729-8B7F-9909565B2AAF}"/>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803922E-9FAD-43EC-B8A9-17FB7238981F}"/>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4E0B87F-C4F7-465E-A397-BC8367782E72}"/>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A9EAD03-15A8-4BF4-AE1C-C26A12DD650A}"/>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2973A32-0B48-473D-97CA-3C61AE4E46B6}"/>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10A44399-1B40-4003-8810-C5147C57F16A}"/>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59B5110-4B28-4F58-BECB-F3102D6FB9DF}"/>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CAC6F8-FD2F-4032-94C5-5CF17FB01191}"/>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E9DD912-2B89-41B3-B8EB-A8D653882098}"/>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328EFE03-9D3C-48F8-846F-3305F9474AAA}"/>
            </a:ext>
          </a:extLst>
        </xdr:cNvPr>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94EFD29-BC23-4A27-877C-17B73FBF93E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FDA57E8-4D04-4D14-A2F2-E0E3523ED013}"/>
            </a:ext>
          </a:extLst>
        </xdr:cNvPr>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ED6EBA41-5AD1-4E84-84AA-3B57864696EA}"/>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BB0C33BC-A82B-4C09-B939-0AF30FD521AE}"/>
            </a:ext>
          </a:extLst>
        </xdr:cNvPr>
        <xdr:cNvCxnSpPr/>
      </xdr:nvCxnSpPr>
      <xdr:spPr>
        <a:xfrm flipV="1">
          <a:off x="4086225" y="561594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5F271EF5-8BBC-4BBC-B142-541C3510A7A8}"/>
            </a:ext>
          </a:extLst>
        </xdr:cNvPr>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FAE264B8-FE70-48BF-A317-79B9E829B5D4}"/>
            </a:ext>
          </a:extLst>
        </xdr:cNvPr>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A4E8F49B-2748-45E7-9075-7C4DC5114410}"/>
            </a:ext>
          </a:extLst>
        </xdr:cNvPr>
        <xdr:cNvSpPr txBox="1"/>
      </xdr:nvSpPr>
      <xdr:spPr>
        <a:xfrm>
          <a:off x="4124960" y="539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B0970CFE-9227-446D-8F51-3FD28211DB22}"/>
            </a:ext>
          </a:extLst>
        </xdr:cNvPr>
        <xdr:cNvCxnSpPr/>
      </xdr:nvCxnSpPr>
      <xdr:spPr>
        <a:xfrm>
          <a:off x="4020820" y="561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a:extLst>
            <a:ext uri="{FF2B5EF4-FFF2-40B4-BE49-F238E27FC236}">
              <a16:creationId xmlns:a16="http://schemas.microsoft.com/office/drawing/2014/main" id="{D20B3EB7-BC18-4C89-8511-2AA2B3C2A443}"/>
            </a:ext>
          </a:extLst>
        </xdr:cNvPr>
        <xdr:cNvSpPr txBox="1"/>
      </xdr:nvSpPr>
      <xdr:spPr>
        <a:xfrm>
          <a:off x="412496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A75C205A-644C-4426-963B-7E68A848EFA1}"/>
            </a:ext>
          </a:extLst>
        </xdr:cNvPr>
        <xdr:cNvSpPr/>
      </xdr:nvSpPr>
      <xdr:spPr>
        <a:xfrm>
          <a:off x="403606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6C35E4E0-8807-4D7B-95CB-F988906E8DD1}"/>
            </a:ext>
          </a:extLst>
        </xdr:cNvPr>
        <xdr:cNvSpPr/>
      </xdr:nvSpPr>
      <xdr:spPr>
        <a:xfrm>
          <a:off x="3312160" y="63785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B52BA3FB-E2DB-41C6-8F89-E9FF965DFF1D}"/>
            </a:ext>
          </a:extLst>
        </xdr:cNvPr>
        <xdr:cNvSpPr/>
      </xdr:nvSpPr>
      <xdr:spPr>
        <a:xfrm>
          <a:off x="2514600" y="6332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88265</xdr:rowOff>
    </xdr:from>
    <xdr:to>
      <xdr:col>10</xdr:col>
      <xdr:colOff>165100</xdr:colOff>
      <xdr:row>38</xdr:row>
      <xdr:rowOff>18415</xdr:rowOff>
    </xdr:to>
    <xdr:sp macro="" textlink="">
      <xdr:nvSpPr>
        <xdr:cNvPr id="66" name="フローチャート: 判断 65">
          <a:extLst>
            <a:ext uri="{FF2B5EF4-FFF2-40B4-BE49-F238E27FC236}">
              <a16:creationId xmlns:a16="http://schemas.microsoft.com/office/drawing/2014/main" id="{F00EC0E3-318E-419B-B581-A8847FA5539B}"/>
            </a:ext>
          </a:extLst>
        </xdr:cNvPr>
        <xdr:cNvSpPr/>
      </xdr:nvSpPr>
      <xdr:spPr>
        <a:xfrm>
          <a:off x="173990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46355</xdr:rowOff>
    </xdr:from>
    <xdr:to>
      <xdr:col>6</xdr:col>
      <xdr:colOff>38100</xdr:colOff>
      <xdr:row>37</xdr:row>
      <xdr:rowOff>147955</xdr:rowOff>
    </xdr:to>
    <xdr:sp macro="" textlink="">
      <xdr:nvSpPr>
        <xdr:cNvPr id="67" name="フローチャート: 判断 66">
          <a:extLst>
            <a:ext uri="{FF2B5EF4-FFF2-40B4-BE49-F238E27FC236}">
              <a16:creationId xmlns:a16="http://schemas.microsoft.com/office/drawing/2014/main" id="{1ECCE1DC-4A90-431A-AA8D-39A669B6A451}"/>
            </a:ext>
          </a:extLst>
        </xdr:cNvPr>
        <xdr:cNvSpPr/>
      </xdr:nvSpPr>
      <xdr:spPr>
        <a:xfrm>
          <a:off x="96520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8E9A7D-3F1D-4CBD-8555-81FAACFAEA1A}"/>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FB10808-27AD-46F7-9E17-7C158D203626}"/>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C886ADD-F850-40CB-A2A1-AF40E4F0C75D}"/>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3487B1E-EF10-42AC-AC61-E419932C78A0}"/>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465F68B-70DC-4568-9E72-731F19146439}"/>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xdr:rowOff>
    </xdr:from>
    <xdr:to>
      <xdr:col>24</xdr:col>
      <xdr:colOff>114300</xdr:colOff>
      <xdr:row>37</xdr:row>
      <xdr:rowOff>109855</xdr:rowOff>
    </xdr:to>
    <xdr:sp macro="" textlink="">
      <xdr:nvSpPr>
        <xdr:cNvPr id="73" name="楕円 72">
          <a:extLst>
            <a:ext uri="{FF2B5EF4-FFF2-40B4-BE49-F238E27FC236}">
              <a16:creationId xmlns:a16="http://schemas.microsoft.com/office/drawing/2014/main" id="{42620767-9098-47F8-966F-506A7B0C4BFE}"/>
            </a:ext>
          </a:extLst>
        </xdr:cNvPr>
        <xdr:cNvSpPr/>
      </xdr:nvSpPr>
      <xdr:spPr>
        <a:xfrm>
          <a:off x="403606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31132</xdr:rowOff>
    </xdr:from>
    <xdr:ext cx="405111" cy="259045"/>
    <xdr:sp macro="" textlink="">
      <xdr:nvSpPr>
        <xdr:cNvPr id="74" name="【道路】&#10;有形固定資産減価償却率該当値テキスト">
          <a:extLst>
            <a:ext uri="{FF2B5EF4-FFF2-40B4-BE49-F238E27FC236}">
              <a16:creationId xmlns:a16="http://schemas.microsoft.com/office/drawing/2014/main" id="{F2E143B2-EA54-42BC-B559-9DD39FC9ABE3}"/>
            </a:ext>
          </a:extLst>
        </xdr:cNvPr>
        <xdr:cNvSpPr txBox="1"/>
      </xdr:nvSpPr>
      <xdr:spPr>
        <a:xfrm>
          <a:off x="4124960"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154940</xdr:rowOff>
    </xdr:from>
    <xdr:to>
      <xdr:col>20</xdr:col>
      <xdr:colOff>38100</xdr:colOff>
      <xdr:row>37</xdr:row>
      <xdr:rowOff>85090</xdr:rowOff>
    </xdr:to>
    <xdr:sp macro="" textlink="">
      <xdr:nvSpPr>
        <xdr:cNvPr id="75" name="楕円 74">
          <a:extLst>
            <a:ext uri="{FF2B5EF4-FFF2-40B4-BE49-F238E27FC236}">
              <a16:creationId xmlns:a16="http://schemas.microsoft.com/office/drawing/2014/main" id="{B3555CEB-7806-4754-BBA3-999A2AC6AA9A}"/>
            </a:ext>
          </a:extLst>
        </xdr:cNvPr>
        <xdr:cNvSpPr/>
      </xdr:nvSpPr>
      <xdr:spPr>
        <a:xfrm>
          <a:off x="3312160" y="61899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34290</xdr:rowOff>
    </xdr:from>
    <xdr:to>
      <xdr:col>24</xdr:col>
      <xdr:colOff>63500</xdr:colOff>
      <xdr:row>37</xdr:row>
      <xdr:rowOff>59055</xdr:rowOff>
    </xdr:to>
    <xdr:cxnSp macro="">
      <xdr:nvCxnSpPr>
        <xdr:cNvPr id="76" name="直線コネクタ 75">
          <a:extLst>
            <a:ext uri="{FF2B5EF4-FFF2-40B4-BE49-F238E27FC236}">
              <a16:creationId xmlns:a16="http://schemas.microsoft.com/office/drawing/2014/main" id="{8B0A67B2-42B6-4207-B6DD-F0A05BD57F66}"/>
            </a:ext>
          </a:extLst>
        </xdr:cNvPr>
        <xdr:cNvCxnSpPr/>
      </xdr:nvCxnSpPr>
      <xdr:spPr>
        <a:xfrm>
          <a:off x="3355340" y="6236970"/>
          <a:ext cx="73152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124460</xdr:rowOff>
    </xdr:from>
    <xdr:to>
      <xdr:col>15</xdr:col>
      <xdr:colOff>101600</xdr:colOff>
      <xdr:row>37</xdr:row>
      <xdr:rowOff>54610</xdr:rowOff>
    </xdr:to>
    <xdr:sp macro="" textlink="">
      <xdr:nvSpPr>
        <xdr:cNvPr id="77" name="楕円 76">
          <a:extLst>
            <a:ext uri="{FF2B5EF4-FFF2-40B4-BE49-F238E27FC236}">
              <a16:creationId xmlns:a16="http://schemas.microsoft.com/office/drawing/2014/main" id="{E44591CF-4AAD-48DE-9502-7CBF0D97652F}"/>
            </a:ext>
          </a:extLst>
        </xdr:cNvPr>
        <xdr:cNvSpPr/>
      </xdr:nvSpPr>
      <xdr:spPr>
        <a:xfrm>
          <a:off x="2514600" y="61595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3810</xdr:rowOff>
    </xdr:from>
    <xdr:to>
      <xdr:col>19</xdr:col>
      <xdr:colOff>177800</xdr:colOff>
      <xdr:row>37</xdr:row>
      <xdr:rowOff>34290</xdr:rowOff>
    </xdr:to>
    <xdr:cxnSp macro="">
      <xdr:nvCxnSpPr>
        <xdr:cNvPr id="78" name="直線コネクタ 77">
          <a:extLst>
            <a:ext uri="{FF2B5EF4-FFF2-40B4-BE49-F238E27FC236}">
              <a16:creationId xmlns:a16="http://schemas.microsoft.com/office/drawing/2014/main" id="{6276075B-9E00-4394-8A6A-3B8B5CDB8C3F}"/>
            </a:ext>
          </a:extLst>
        </xdr:cNvPr>
        <xdr:cNvCxnSpPr/>
      </xdr:nvCxnSpPr>
      <xdr:spPr>
        <a:xfrm>
          <a:off x="2565400" y="620649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92075</xdr:rowOff>
    </xdr:from>
    <xdr:to>
      <xdr:col>10</xdr:col>
      <xdr:colOff>165100</xdr:colOff>
      <xdr:row>37</xdr:row>
      <xdr:rowOff>22225</xdr:rowOff>
    </xdr:to>
    <xdr:sp macro="" textlink="">
      <xdr:nvSpPr>
        <xdr:cNvPr id="79" name="楕円 78">
          <a:extLst>
            <a:ext uri="{FF2B5EF4-FFF2-40B4-BE49-F238E27FC236}">
              <a16:creationId xmlns:a16="http://schemas.microsoft.com/office/drawing/2014/main" id="{655EF748-04BA-469E-BBBA-E3A5AB23324D}"/>
            </a:ext>
          </a:extLst>
        </xdr:cNvPr>
        <xdr:cNvSpPr/>
      </xdr:nvSpPr>
      <xdr:spPr>
        <a:xfrm>
          <a:off x="1739900" y="61271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142875</xdr:rowOff>
    </xdr:from>
    <xdr:to>
      <xdr:col>15</xdr:col>
      <xdr:colOff>50800</xdr:colOff>
      <xdr:row>37</xdr:row>
      <xdr:rowOff>3810</xdr:rowOff>
    </xdr:to>
    <xdr:cxnSp macro="">
      <xdr:nvCxnSpPr>
        <xdr:cNvPr id="80" name="直線コネクタ 79">
          <a:extLst>
            <a:ext uri="{FF2B5EF4-FFF2-40B4-BE49-F238E27FC236}">
              <a16:creationId xmlns:a16="http://schemas.microsoft.com/office/drawing/2014/main" id="{78CE7131-452C-4332-B824-DA99B7F63CD6}"/>
            </a:ext>
          </a:extLst>
        </xdr:cNvPr>
        <xdr:cNvCxnSpPr/>
      </xdr:nvCxnSpPr>
      <xdr:spPr>
        <a:xfrm>
          <a:off x="1790700" y="6177915"/>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88265</xdr:rowOff>
    </xdr:from>
    <xdr:to>
      <xdr:col>6</xdr:col>
      <xdr:colOff>38100</xdr:colOff>
      <xdr:row>37</xdr:row>
      <xdr:rowOff>18415</xdr:rowOff>
    </xdr:to>
    <xdr:sp macro="" textlink="">
      <xdr:nvSpPr>
        <xdr:cNvPr id="81" name="楕円 80">
          <a:extLst>
            <a:ext uri="{FF2B5EF4-FFF2-40B4-BE49-F238E27FC236}">
              <a16:creationId xmlns:a16="http://schemas.microsoft.com/office/drawing/2014/main" id="{27319DEE-6031-4352-A83E-A6B952C08818}"/>
            </a:ext>
          </a:extLst>
        </xdr:cNvPr>
        <xdr:cNvSpPr/>
      </xdr:nvSpPr>
      <xdr:spPr>
        <a:xfrm>
          <a:off x="965200" y="61233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139065</xdr:rowOff>
    </xdr:from>
    <xdr:to>
      <xdr:col>10</xdr:col>
      <xdr:colOff>114300</xdr:colOff>
      <xdr:row>36</xdr:row>
      <xdr:rowOff>142875</xdr:rowOff>
    </xdr:to>
    <xdr:cxnSp macro="">
      <xdr:nvCxnSpPr>
        <xdr:cNvPr id="82" name="直線コネクタ 81">
          <a:extLst>
            <a:ext uri="{FF2B5EF4-FFF2-40B4-BE49-F238E27FC236}">
              <a16:creationId xmlns:a16="http://schemas.microsoft.com/office/drawing/2014/main" id="{CEDF2F08-9465-455A-945D-78F7A5B986F9}"/>
            </a:ext>
          </a:extLst>
        </xdr:cNvPr>
        <xdr:cNvCxnSpPr/>
      </xdr:nvCxnSpPr>
      <xdr:spPr>
        <a:xfrm>
          <a:off x="1008380" y="6174105"/>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100982</xdr:rowOff>
    </xdr:from>
    <xdr:ext cx="405111" cy="259045"/>
    <xdr:sp macro="" textlink="">
      <xdr:nvSpPr>
        <xdr:cNvPr id="83" name="n_1aveValue【道路】&#10;有形固定資産減価償却率">
          <a:extLst>
            <a:ext uri="{FF2B5EF4-FFF2-40B4-BE49-F238E27FC236}">
              <a16:creationId xmlns:a16="http://schemas.microsoft.com/office/drawing/2014/main" id="{C7A634E4-FDC8-4D4D-8898-87406AB1EA6C}"/>
            </a:ext>
          </a:extLst>
        </xdr:cNvPr>
        <xdr:cNvSpPr txBox="1"/>
      </xdr:nvSpPr>
      <xdr:spPr>
        <a:xfrm>
          <a:off x="317056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51452</xdr:rowOff>
    </xdr:from>
    <xdr:ext cx="405111" cy="259045"/>
    <xdr:sp macro="" textlink="">
      <xdr:nvSpPr>
        <xdr:cNvPr id="84" name="n_2aveValue【道路】&#10;有形固定資産減価償却率">
          <a:extLst>
            <a:ext uri="{FF2B5EF4-FFF2-40B4-BE49-F238E27FC236}">
              <a16:creationId xmlns:a16="http://schemas.microsoft.com/office/drawing/2014/main" id="{38D6569B-C4B0-4127-9AE1-26FF86F4AB1A}"/>
            </a:ext>
          </a:extLst>
        </xdr:cNvPr>
        <xdr:cNvSpPr txBox="1"/>
      </xdr:nvSpPr>
      <xdr:spPr>
        <a:xfrm>
          <a:off x="238570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9542</xdr:rowOff>
    </xdr:from>
    <xdr:ext cx="405111" cy="259045"/>
    <xdr:sp macro="" textlink="">
      <xdr:nvSpPr>
        <xdr:cNvPr id="85" name="n_3aveValue【道路】&#10;有形固定資産減価償却率">
          <a:extLst>
            <a:ext uri="{FF2B5EF4-FFF2-40B4-BE49-F238E27FC236}">
              <a16:creationId xmlns:a16="http://schemas.microsoft.com/office/drawing/2014/main" id="{CFA15372-B3D8-4772-83F9-F879DD42601D}"/>
            </a:ext>
          </a:extLst>
        </xdr:cNvPr>
        <xdr:cNvSpPr txBox="1"/>
      </xdr:nvSpPr>
      <xdr:spPr>
        <a:xfrm>
          <a:off x="161100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139082</xdr:rowOff>
    </xdr:from>
    <xdr:ext cx="405111" cy="259045"/>
    <xdr:sp macro="" textlink="">
      <xdr:nvSpPr>
        <xdr:cNvPr id="86" name="n_4aveValue【道路】&#10;有形固定資産減価償却率">
          <a:extLst>
            <a:ext uri="{FF2B5EF4-FFF2-40B4-BE49-F238E27FC236}">
              <a16:creationId xmlns:a16="http://schemas.microsoft.com/office/drawing/2014/main" id="{54888973-C953-41C5-805C-284793CA3A13}"/>
            </a:ext>
          </a:extLst>
        </xdr:cNvPr>
        <xdr:cNvSpPr txBox="1"/>
      </xdr:nvSpPr>
      <xdr:spPr>
        <a:xfrm>
          <a:off x="83630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101617</xdr:rowOff>
    </xdr:from>
    <xdr:ext cx="405111" cy="259045"/>
    <xdr:sp macro="" textlink="">
      <xdr:nvSpPr>
        <xdr:cNvPr id="87" name="n_1mainValue【道路】&#10;有形固定資産減価償却率">
          <a:extLst>
            <a:ext uri="{FF2B5EF4-FFF2-40B4-BE49-F238E27FC236}">
              <a16:creationId xmlns:a16="http://schemas.microsoft.com/office/drawing/2014/main" id="{4CD52F84-CB2B-4720-A089-F3DE590B162B}"/>
            </a:ext>
          </a:extLst>
        </xdr:cNvPr>
        <xdr:cNvSpPr txBox="1"/>
      </xdr:nvSpPr>
      <xdr:spPr>
        <a:xfrm>
          <a:off x="317056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88" name="n_2mainValue【道路】&#10;有形固定資産減価償却率">
          <a:extLst>
            <a:ext uri="{FF2B5EF4-FFF2-40B4-BE49-F238E27FC236}">
              <a16:creationId xmlns:a16="http://schemas.microsoft.com/office/drawing/2014/main" id="{E7A40506-F493-4176-9C8A-F98F76BF648A}"/>
            </a:ext>
          </a:extLst>
        </xdr:cNvPr>
        <xdr:cNvSpPr txBox="1"/>
      </xdr:nvSpPr>
      <xdr:spPr>
        <a:xfrm>
          <a:off x="238570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38752</xdr:rowOff>
    </xdr:from>
    <xdr:ext cx="405111" cy="259045"/>
    <xdr:sp macro="" textlink="">
      <xdr:nvSpPr>
        <xdr:cNvPr id="89" name="n_3mainValue【道路】&#10;有形固定資産減価償却率">
          <a:extLst>
            <a:ext uri="{FF2B5EF4-FFF2-40B4-BE49-F238E27FC236}">
              <a16:creationId xmlns:a16="http://schemas.microsoft.com/office/drawing/2014/main" id="{5A969DF3-AC3F-4AD2-92CA-E01F67E5FF23}"/>
            </a:ext>
          </a:extLst>
        </xdr:cNvPr>
        <xdr:cNvSpPr txBox="1"/>
      </xdr:nvSpPr>
      <xdr:spPr>
        <a:xfrm>
          <a:off x="161100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34942</xdr:rowOff>
    </xdr:from>
    <xdr:ext cx="405111" cy="259045"/>
    <xdr:sp macro="" textlink="">
      <xdr:nvSpPr>
        <xdr:cNvPr id="90" name="n_4mainValue【道路】&#10;有形固定資産減価償却率">
          <a:extLst>
            <a:ext uri="{FF2B5EF4-FFF2-40B4-BE49-F238E27FC236}">
              <a16:creationId xmlns:a16="http://schemas.microsoft.com/office/drawing/2014/main" id="{C557FF1B-123C-47FA-A160-00CE7050C74C}"/>
            </a:ext>
          </a:extLst>
        </xdr:cNvPr>
        <xdr:cNvSpPr txBox="1"/>
      </xdr:nvSpPr>
      <xdr:spPr>
        <a:xfrm>
          <a:off x="836304" y="590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51A84A0-30FB-486F-8AC9-86319E1BFA15}"/>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C1D0C8A-308C-441D-AD9E-2B022287701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5A583FA-A15D-497A-8D45-D4EAB1295594}"/>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4832576-0C3C-4731-B5E4-78532C493807}"/>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04975E-730A-4271-8D8B-4EAD6C8BAF3E}"/>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1A4655A-7949-41AA-9D15-8CCCB3AB85F4}"/>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0EA6282-5B65-417B-BB6B-8D8565FC849B}"/>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4B08BA22-8ED4-4DB9-9149-D748BB216244}"/>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94DF64A-2072-44C4-B0D0-52E6FF96635A}"/>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C3B0891F-E119-41F8-9183-FF74B6582DB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45915609-A6D7-41EA-84D6-1A206468891E}"/>
            </a:ext>
          </a:extLst>
        </xdr:cNvPr>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81807442-9CC2-43CB-891C-E702F1EA5079}"/>
            </a:ext>
          </a:extLst>
        </xdr:cNvPr>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1B5DBAF-BCB9-4972-A1BB-9A2EEBD25AE2}"/>
            </a:ext>
          </a:extLst>
        </xdr:cNvPr>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6F0E7B28-EA9B-4F2F-865E-58546FD4136D}"/>
            </a:ext>
          </a:extLst>
        </xdr:cNvPr>
        <xdr:cNvSpPr txBox="1"/>
      </xdr:nvSpPr>
      <xdr:spPr>
        <a:xfrm>
          <a:off x="5364041" y="667604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2AB709D5-B3BB-498E-93F5-3366A78FB055}"/>
            </a:ext>
          </a:extLst>
        </xdr:cNvPr>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F8551BD0-387F-4480-B8B0-4BB580857BDE}"/>
            </a:ext>
          </a:extLst>
        </xdr:cNvPr>
        <xdr:cNvSpPr txBox="1"/>
      </xdr:nvSpPr>
      <xdr:spPr>
        <a:xfrm>
          <a:off x="5364041" y="63570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798139E-9D26-4490-8CC0-BC0D1B6CC05A}"/>
            </a:ext>
          </a:extLst>
        </xdr:cNvPr>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E1D3FFAB-9E96-46BC-BF23-B34ADD44DBD9}"/>
            </a:ext>
          </a:extLst>
        </xdr:cNvPr>
        <xdr:cNvSpPr txBox="1"/>
      </xdr:nvSpPr>
      <xdr:spPr>
        <a:xfrm>
          <a:off x="5364041" y="60381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6263D0A0-6283-461F-99E6-B6BD9C44141B}"/>
            </a:ext>
          </a:extLst>
        </xdr:cNvPr>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67A400AA-4EA4-47DB-8518-94C76B07DC93}"/>
            </a:ext>
          </a:extLst>
        </xdr:cNvPr>
        <xdr:cNvSpPr txBox="1"/>
      </xdr:nvSpPr>
      <xdr:spPr>
        <a:xfrm>
          <a:off x="5364041" y="571538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F48EE60E-6DFA-4287-B465-619ED393758E}"/>
            </a:ext>
          </a:extLst>
        </xdr:cNvPr>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30E0E25D-C757-43A3-85CF-D22A4E15F06E}"/>
            </a:ext>
          </a:extLst>
        </xdr:cNvPr>
        <xdr:cNvSpPr txBox="1"/>
      </xdr:nvSpPr>
      <xdr:spPr>
        <a:xfrm>
          <a:off x="5364041" y="539642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B6C29E8-3F63-449B-93B7-34DD4491BE13}"/>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F18C053B-B262-4FB3-AEDD-9DE2C07D9FEE}"/>
            </a:ext>
          </a:extLst>
        </xdr:cNvPr>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FAFA809-6ABB-4E3C-A919-281E497A0FE7}"/>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4EB89DAA-B211-40FB-A0B0-889A63DBB421}"/>
            </a:ext>
          </a:extLst>
        </xdr:cNvPr>
        <xdr:cNvCxnSpPr/>
      </xdr:nvCxnSpPr>
      <xdr:spPr>
        <a:xfrm flipV="1">
          <a:off x="9219565" y="5636830"/>
          <a:ext cx="0" cy="1364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BA777D1-C72D-4E36-A8F9-CC0019E16499}"/>
            </a:ext>
          </a:extLst>
        </xdr:cNvPr>
        <xdr:cNvSpPr txBox="1"/>
      </xdr:nvSpPr>
      <xdr:spPr>
        <a:xfrm>
          <a:off x="9258300" y="700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E4099D73-689E-4180-950E-F023C1E27AB8}"/>
            </a:ext>
          </a:extLst>
        </xdr:cNvPr>
        <xdr:cNvCxnSpPr/>
      </xdr:nvCxnSpPr>
      <xdr:spPr>
        <a:xfrm>
          <a:off x="9154160" y="7000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32F6CB3E-885A-4059-9B03-54CCDE6B3178}"/>
            </a:ext>
          </a:extLst>
        </xdr:cNvPr>
        <xdr:cNvSpPr txBox="1"/>
      </xdr:nvSpPr>
      <xdr:spPr>
        <a:xfrm>
          <a:off x="9258300" y="54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8DE91D31-EEA4-41C0-A844-54086DC12E7E}"/>
            </a:ext>
          </a:extLst>
        </xdr:cNvPr>
        <xdr:cNvCxnSpPr/>
      </xdr:nvCxnSpPr>
      <xdr:spPr>
        <a:xfrm>
          <a:off x="9154160" y="5636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7A2F3CEF-C0CB-48CC-ABFB-16521775DEEE}"/>
            </a:ext>
          </a:extLst>
        </xdr:cNvPr>
        <xdr:cNvSpPr txBox="1"/>
      </xdr:nvSpPr>
      <xdr:spPr>
        <a:xfrm>
          <a:off x="9258300" y="6465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EB540430-5CD1-443F-9A51-0A525DFB6A3A}"/>
            </a:ext>
          </a:extLst>
        </xdr:cNvPr>
        <xdr:cNvSpPr/>
      </xdr:nvSpPr>
      <xdr:spPr>
        <a:xfrm>
          <a:off x="9192260" y="6487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6683CFD6-EBD2-4A20-A90F-073FC0D52455}"/>
            </a:ext>
          </a:extLst>
        </xdr:cNvPr>
        <xdr:cNvSpPr/>
      </xdr:nvSpPr>
      <xdr:spPr>
        <a:xfrm>
          <a:off x="8445500" y="64951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4D8E7143-B771-4D8C-8DF9-B2DBFBFD123A}"/>
            </a:ext>
          </a:extLst>
        </xdr:cNvPr>
        <xdr:cNvSpPr/>
      </xdr:nvSpPr>
      <xdr:spPr>
        <a:xfrm>
          <a:off x="7670800" y="6525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112007</xdr:rowOff>
    </xdr:from>
    <xdr:to>
      <xdr:col>41</xdr:col>
      <xdr:colOff>101600</xdr:colOff>
      <xdr:row>40</xdr:row>
      <xdr:rowOff>42157</xdr:rowOff>
    </xdr:to>
    <xdr:sp macro="" textlink="">
      <xdr:nvSpPr>
        <xdr:cNvPr id="125" name="フローチャート: 判断 124">
          <a:extLst>
            <a:ext uri="{FF2B5EF4-FFF2-40B4-BE49-F238E27FC236}">
              <a16:creationId xmlns:a16="http://schemas.microsoft.com/office/drawing/2014/main" id="{5E3F98FF-99CD-4BF1-B661-93CC404626A3}"/>
            </a:ext>
          </a:extLst>
        </xdr:cNvPr>
        <xdr:cNvSpPr/>
      </xdr:nvSpPr>
      <xdr:spPr>
        <a:xfrm>
          <a:off x="6873240" y="66499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117264</xdr:rowOff>
    </xdr:from>
    <xdr:to>
      <xdr:col>36</xdr:col>
      <xdr:colOff>165100</xdr:colOff>
      <xdr:row>40</xdr:row>
      <xdr:rowOff>47414</xdr:rowOff>
    </xdr:to>
    <xdr:sp macro="" textlink="">
      <xdr:nvSpPr>
        <xdr:cNvPr id="126" name="フローチャート: 判断 125">
          <a:extLst>
            <a:ext uri="{FF2B5EF4-FFF2-40B4-BE49-F238E27FC236}">
              <a16:creationId xmlns:a16="http://schemas.microsoft.com/office/drawing/2014/main" id="{BAF82372-7DDC-4245-A5FE-7F516D2A3F83}"/>
            </a:ext>
          </a:extLst>
        </xdr:cNvPr>
        <xdr:cNvSpPr/>
      </xdr:nvSpPr>
      <xdr:spPr>
        <a:xfrm>
          <a:off x="6098540" y="66552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14EE157-07BE-4F18-B664-74EEA0F3397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1ED0D2B-961A-46A2-A8E1-CDB81D3AAAEE}"/>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64A36E-AEAA-4AF6-9280-82F5052F4551}"/>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C8504E0-B112-4104-969A-A41EF35409BD}"/>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251F4A4-B436-4DA0-B242-51B96ED5FF27}"/>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114684</xdr:rowOff>
    </xdr:from>
    <xdr:to>
      <xdr:col>55</xdr:col>
      <xdr:colOff>50800</xdr:colOff>
      <xdr:row>36</xdr:row>
      <xdr:rowOff>44834</xdr:rowOff>
    </xdr:to>
    <xdr:sp macro="" textlink="">
      <xdr:nvSpPr>
        <xdr:cNvPr id="132" name="楕円 131">
          <a:extLst>
            <a:ext uri="{FF2B5EF4-FFF2-40B4-BE49-F238E27FC236}">
              <a16:creationId xmlns:a16="http://schemas.microsoft.com/office/drawing/2014/main" id="{879912F3-BF2A-43BB-A079-87F038991706}"/>
            </a:ext>
          </a:extLst>
        </xdr:cNvPr>
        <xdr:cNvSpPr/>
      </xdr:nvSpPr>
      <xdr:spPr>
        <a:xfrm>
          <a:off x="9192260" y="59820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137561</xdr:rowOff>
    </xdr:from>
    <xdr:ext cx="534377" cy="259045"/>
    <xdr:sp macro="" textlink="">
      <xdr:nvSpPr>
        <xdr:cNvPr id="133" name="【道路】&#10;一人当たり延長該当値テキスト">
          <a:extLst>
            <a:ext uri="{FF2B5EF4-FFF2-40B4-BE49-F238E27FC236}">
              <a16:creationId xmlns:a16="http://schemas.microsoft.com/office/drawing/2014/main" id="{A6AAD9F2-9649-44E0-A69C-3988F3370819}"/>
            </a:ext>
          </a:extLst>
        </xdr:cNvPr>
        <xdr:cNvSpPr txBox="1"/>
      </xdr:nvSpPr>
      <xdr:spPr>
        <a:xfrm>
          <a:off x="9258300" y="583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133234</xdr:rowOff>
    </xdr:from>
    <xdr:to>
      <xdr:col>50</xdr:col>
      <xdr:colOff>165100</xdr:colOff>
      <xdr:row>36</xdr:row>
      <xdr:rowOff>63384</xdr:rowOff>
    </xdr:to>
    <xdr:sp macro="" textlink="">
      <xdr:nvSpPr>
        <xdr:cNvPr id="134" name="楕円 133">
          <a:extLst>
            <a:ext uri="{FF2B5EF4-FFF2-40B4-BE49-F238E27FC236}">
              <a16:creationId xmlns:a16="http://schemas.microsoft.com/office/drawing/2014/main" id="{179A24D6-7CC9-4631-90D3-5D5B27DE620D}"/>
            </a:ext>
          </a:extLst>
        </xdr:cNvPr>
        <xdr:cNvSpPr/>
      </xdr:nvSpPr>
      <xdr:spPr>
        <a:xfrm>
          <a:off x="8445500" y="6000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165484</xdr:rowOff>
    </xdr:from>
    <xdr:to>
      <xdr:col>55</xdr:col>
      <xdr:colOff>0</xdr:colOff>
      <xdr:row>36</xdr:row>
      <xdr:rowOff>12584</xdr:rowOff>
    </xdr:to>
    <xdr:cxnSp macro="">
      <xdr:nvCxnSpPr>
        <xdr:cNvPr id="135" name="直線コネクタ 134">
          <a:extLst>
            <a:ext uri="{FF2B5EF4-FFF2-40B4-BE49-F238E27FC236}">
              <a16:creationId xmlns:a16="http://schemas.microsoft.com/office/drawing/2014/main" id="{FC39C6A4-38D6-4888-BB13-407C362E97D0}"/>
            </a:ext>
          </a:extLst>
        </xdr:cNvPr>
        <xdr:cNvCxnSpPr/>
      </xdr:nvCxnSpPr>
      <xdr:spPr>
        <a:xfrm flipV="1">
          <a:off x="8496300" y="6032884"/>
          <a:ext cx="723900" cy="1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156747</xdr:rowOff>
    </xdr:from>
    <xdr:to>
      <xdr:col>46</xdr:col>
      <xdr:colOff>38100</xdr:colOff>
      <xdr:row>36</xdr:row>
      <xdr:rowOff>86897</xdr:rowOff>
    </xdr:to>
    <xdr:sp macro="" textlink="">
      <xdr:nvSpPr>
        <xdr:cNvPr id="136" name="楕円 135">
          <a:extLst>
            <a:ext uri="{FF2B5EF4-FFF2-40B4-BE49-F238E27FC236}">
              <a16:creationId xmlns:a16="http://schemas.microsoft.com/office/drawing/2014/main" id="{57C600BD-49D5-4EB1-9142-067F2FFD2EEE}"/>
            </a:ext>
          </a:extLst>
        </xdr:cNvPr>
        <xdr:cNvSpPr/>
      </xdr:nvSpPr>
      <xdr:spPr>
        <a:xfrm>
          <a:off x="7670800" y="602414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12584</xdr:rowOff>
    </xdr:from>
    <xdr:to>
      <xdr:col>50</xdr:col>
      <xdr:colOff>114300</xdr:colOff>
      <xdr:row>36</xdr:row>
      <xdr:rowOff>36097</xdr:rowOff>
    </xdr:to>
    <xdr:cxnSp macro="">
      <xdr:nvCxnSpPr>
        <xdr:cNvPr id="137" name="直線コネクタ 136">
          <a:extLst>
            <a:ext uri="{FF2B5EF4-FFF2-40B4-BE49-F238E27FC236}">
              <a16:creationId xmlns:a16="http://schemas.microsoft.com/office/drawing/2014/main" id="{DCBBD976-9243-47AA-96C3-CB4B5E0F21C8}"/>
            </a:ext>
          </a:extLst>
        </xdr:cNvPr>
        <xdr:cNvCxnSpPr/>
      </xdr:nvCxnSpPr>
      <xdr:spPr>
        <a:xfrm flipV="1">
          <a:off x="7713980" y="6047624"/>
          <a:ext cx="782320" cy="2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1658</xdr:rowOff>
    </xdr:from>
    <xdr:to>
      <xdr:col>41</xdr:col>
      <xdr:colOff>101600</xdr:colOff>
      <xdr:row>36</xdr:row>
      <xdr:rowOff>103258</xdr:rowOff>
    </xdr:to>
    <xdr:sp macro="" textlink="">
      <xdr:nvSpPr>
        <xdr:cNvPr id="138" name="楕円 137">
          <a:extLst>
            <a:ext uri="{FF2B5EF4-FFF2-40B4-BE49-F238E27FC236}">
              <a16:creationId xmlns:a16="http://schemas.microsoft.com/office/drawing/2014/main" id="{311871A2-431C-4289-A924-CCB61127D690}"/>
            </a:ext>
          </a:extLst>
        </xdr:cNvPr>
        <xdr:cNvSpPr/>
      </xdr:nvSpPr>
      <xdr:spPr>
        <a:xfrm>
          <a:off x="6873240" y="60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36097</xdr:rowOff>
    </xdr:from>
    <xdr:to>
      <xdr:col>45</xdr:col>
      <xdr:colOff>177800</xdr:colOff>
      <xdr:row>36</xdr:row>
      <xdr:rowOff>52458</xdr:rowOff>
    </xdr:to>
    <xdr:cxnSp macro="">
      <xdr:nvCxnSpPr>
        <xdr:cNvPr id="139" name="直線コネクタ 138">
          <a:extLst>
            <a:ext uri="{FF2B5EF4-FFF2-40B4-BE49-F238E27FC236}">
              <a16:creationId xmlns:a16="http://schemas.microsoft.com/office/drawing/2014/main" id="{C749BAA3-FD29-43B2-89D3-201E69026706}"/>
            </a:ext>
          </a:extLst>
        </xdr:cNvPr>
        <xdr:cNvCxnSpPr/>
      </xdr:nvCxnSpPr>
      <xdr:spPr>
        <a:xfrm flipV="1">
          <a:off x="6924040" y="6071137"/>
          <a:ext cx="78994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15570</xdr:rowOff>
    </xdr:from>
    <xdr:to>
      <xdr:col>36</xdr:col>
      <xdr:colOff>165100</xdr:colOff>
      <xdr:row>36</xdr:row>
      <xdr:rowOff>117170</xdr:rowOff>
    </xdr:to>
    <xdr:sp macro="" textlink="">
      <xdr:nvSpPr>
        <xdr:cNvPr id="140" name="楕円 139">
          <a:extLst>
            <a:ext uri="{FF2B5EF4-FFF2-40B4-BE49-F238E27FC236}">
              <a16:creationId xmlns:a16="http://schemas.microsoft.com/office/drawing/2014/main" id="{FB304F42-8DD2-44CF-B79E-5FD74C3E0798}"/>
            </a:ext>
          </a:extLst>
        </xdr:cNvPr>
        <xdr:cNvSpPr/>
      </xdr:nvSpPr>
      <xdr:spPr>
        <a:xfrm>
          <a:off x="6098540" y="60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52458</xdr:rowOff>
    </xdr:from>
    <xdr:to>
      <xdr:col>41</xdr:col>
      <xdr:colOff>50800</xdr:colOff>
      <xdr:row>36</xdr:row>
      <xdr:rowOff>66370</xdr:rowOff>
    </xdr:to>
    <xdr:cxnSp macro="">
      <xdr:nvCxnSpPr>
        <xdr:cNvPr id="141" name="直線コネクタ 140">
          <a:extLst>
            <a:ext uri="{FF2B5EF4-FFF2-40B4-BE49-F238E27FC236}">
              <a16:creationId xmlns:a16="http://schemas.microsoft.com/office/drawing/2014/main" id="{9599C4BD-C95C-4ED2-8D9A-479026F54DC4}"/>
            </a:ext>
          </a:extLst>
        </xdr:cNvPr>
        <xdr:cNvCxnSpPr/>
      </xdr:nvCxnSpPr>
      <xdr:spPr>
        <a:xfrm flipV="1">
          <a:off x="6149340" y="6087498"/>
          <a:ext cx="7747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2F2E8A22-B0AE-49DA-BEF0-0F740E374CF0}"/>
            </a:ext>
          </a:extLst>
        </xdr:cNvPr>
        <xdr:cNvSpPr txBox="1"/>
      </xdr:nvSpPr>
      <xdr:spPr>
        <a:xfrm>
          <a:off x="8239271"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76261</xdr:rowOff>
    </xdr:from>
    <xdr:ext cx="534377" cy="259045"/>
    <xdr:sp macro="" textlink="">
      <xdr:nvSpPr>
        <xdr:cNvPr id="143" name="n_2aveValue【道路】&#10;一人当たり延長">
          <a:extLst>
            <a:ext uri="{FF2B5EF4-FFF2-40B4-BE49-F238E27FC236}">
              <a16:creationId xmlns:a16="http://schemas.microsoft.com/office/drawing/2014/main" id="{8ABF5A3C-3663-497B-96DA-96ED76AE338E}"/>
            </a:ext>
          </a:extLst>
        </xdr:cNvPr>
        <xdr:cNvSpPr txBox="1"/>
      </xdr:nvSpPr>
      <xdr:spPr>
        <a:xfrm>
          <a:off x="7477271" y="661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33284</xdr:rowOff>
    </xdr:from>
    <xdr:ext cx="534377" cy="259045"/>
    <xdr:sp macro="" textlink="">
      <xdr:nvSpPr>
        <xdr:cNvPr id="144" name="n_3aveValue【道路】&#10;一人当たり延長">
          <a:extLst>
            <a:ext uri="{FF2B5EF4-FFF2-40B4-BE49-F238E27FC236}">
              <a16:creationId xmlns:a16="http://schemas.microsoft.com/office/drawing/2014/main" id="{B0944600-5D21-4CDB-8832-B6FFEE0982A5}"/>
            </a:ext>
          </a:extLst>
        </xdr:cNvPr>
        <xdr:cNvSpPr txBox="1"/>
      </xdr:nvSpPr>
      <xdr:spPr>
        <a:xfrm>
          <a:off x="6702571" y="673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38541</xdr:rowOff>
    </xdr:from>
    <xdr:ext cx="534377" cy="259045"/>
    <xdr:sp macro="" textlink="">
      <xdr:nvSpPr>
        <xdr:cNvPr id="145" name="n_4aveValue【道路】&#10;一人当たり延長">
          <a:extLst>
            <a:ext uri="{FF2B5EF4-FFF2-40B4-BE49-F238E27FC236}">
              <a16:creationId xmlns:a16="http://schemas.microsoft.com/office/drawing/2014/main" id="{02489EEC-6C35-4951-B679-308ABE5E9A3C}"/>
            </a:ext>
          </a:extLst>
        </xdr:cNvPr>
        <xdr:cNvSpPr txBox="1"/>
      </xdr:nvSpPr>
      <xdr:spPr>
        <a:xfrm>
          <a:off x="5905011" y="674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79911</xdr:rowOff>
    </xdr:from>
    <xdr:ext cx="534377" cy="259045"/>
    <xdr:sp macro="" textlink="">
      <xdr:nvSpPr>
        <xdr:cNvPr id="146" name="n_1mainValue【道路】&#10;一人当たり延長">
          <a:extLst>
            <a:ext uri="{FF2B5EF4-FFF2-40B4-BE49-F238E27FC236}">
              <a16:creationId xmlns:a16="http://schemas.microsoft.com/office/drawing/2014/main" id="{FE604E0A-8EC3-4132-9B13-D9669F019715}"/>
            </a:ext>
          </a:extLst>
        </xdr:cNvPr>
        <xdr:cNvSpPr txBox="1"/>
      </xdr:nvSpPr>
      <xdr:spPr>
        <a:xfrm>
          <a:off x="8239271" y="577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103424</xdr:rowOff>
    </xdr:from>
    <xdr:ext cx="534377" cy="259045"/>
    <xdr:sp macro="" textlink="">
      <xdr:nvSpPr>
        <xdr:cNvPr id="147" name="n_2mainValue【道路】&#10;一人当たり延長">
          <a:extLst>
            <a:ext uri="{FF2B5EF4-FFF2-40B4-BE49-F238E27FC236}">
              <a16:creationId xmlns:a16="http://schemas.microsoft.com/office/drawing/2014/main" id="{65EAFBEC-5B0D-42EE-BD23-C1EE4613CAF3}"/>
            </a:ext>
          </a:extLst>
        </xdr:cNvPr>
        <xdr:cNvSpPr txBox="1"/>
      </xdr:nvSpPr>
      <xdr:spPr>
        <a:xfrm>
          <a:off x="7477271" y="580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119785</xdr:rowOff>
    </xdr:from>
    <xdr:ext cx="534377" cy="259045"/>
    <xdr:sp macro="" textlink="">
      <xdr:nvSpPr>
        <xdr:cNvPr id="148" name="n_3mainValue【道路】&#10;一人当たり延長">
          <a:extLst>
            <a:ext uri="{FF2B5EF4-FFF2-40B4-BE49-F238E27FC236}">
              <a16:creationId xmlns:a16="http://schemas.microsoft.com/office/drawing/2014/main" id="{4B0AEFF6-0093-4DE5-8A25-DB5097BBCA56}"/>
            </a:ext>
          </a:extLst>
        </xdr:cNvPr>
        <xdr:cNvSpPr txBox="1"/>
      </xdr:nvSpPr>
      <xdr:spPr>
        <a:xfrm>
          <a:off x="6702571" y="5819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133697</xdr:rowOff>
    </xdr:from>
    <xdr:ext cx="534377" cy="259045"/>
    <xdr:sp macro="" textlink="">
      <xdr:nvSpPr>
        <xdr:cNvPr id="149" name="n_4mainValue【道路】&#10;一人当たり延長">
          <a:extLst>
            <a:ext uri="{FF2B5EF4-FFF2-40B4-BE49-F238E27FC236}">
              <a16:creationId xmlns:a16="http://schemas.microsoft.com/office/drawing/2014/main" id="{8B614AB8-3957-4F27-BBA1-999743F5A0CB}"/>
            </a:ext>
          </a:extLst>
        </xdr:cNvPr>
        <xdr:cNvSpPr txBox="1"/>
      </xdr:nvSpPr>
      <xdr:spPr>
        <a:xfrm>
          <a:off x="5905011" y="583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BD7E67F5-E4E4-4CC4-8B61-EAE4339743A6}"/>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1DFD9A4E-D11E-407A-B5A2-ADC8B6C451C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1F3A798E-8B3F-471A-8F2C-ECD5C4C97BBC}"/>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582EE237-3208-4ACC-9F30-5EE29AEB13E4}"/>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C19FC4A8-B852-4030-94C1-241B867EBED1}"/>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65E15230-4609-4605-A9D3-FF1844EA02DA}"/>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BC15EDBC-ECC4-4022-ACCD-0F228A254E0A}"/>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F2D0B872-405E-4CFA-8A05-581F5AE8FD7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4DAB32DA-E35C-431F-B35A-C9FE5576AAB5}"/>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9BCC7F0D-2999-4371-B861-22E49717200D}"/>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04CFD03-7577-44F8-8200-19FA6BC62A8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9DA4DDF-610A-46E7-BF65-6078C2AE9B0C}"/>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2E2A8C94-6E2C-4275-86F4-81936CB8EB93}"/>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FB4F6C71-2BCD-4BFC-BCF9-73748EC63680}"/>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D600EB9B-5F35-4F32-992B-8DDDA0EEB377}"/>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712C2CB2-6A98-42A8-8402-2FC564E1DC58}"/>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B7AE01D6-04AD-4305-AF29-6E128E561FA1}"/>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17F62F98-FD69-46ED-9BDC-61F3E46F3876}"/>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88A46135-0463-4FC7-967F-EDD95C0AC815}"/>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FD64339B-004C-4ACE-A043-534F737BA00E}"/>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E7F10ED4-2006-4184-A6C5-16A922094770}"/>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D2075C73-A827-496B-BEF0-546DA5F80B72}"/>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49215AC4-2EBA-466E-B75D-4E6A45F0BA18}"/>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FF30A18-9532-43CF-95EE-083F61E850BF}"/>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919C4BF6-97F6-4C4E-884E-302078EED0E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68C12B01-2A74-497D-B62E-B054015B8F5A}"/>
            </a:ext>
          </a:extLst>
        </xdr:cNvPr>
        <xdr:cNvCxnSpPr/>
      </xdr:nvCxnSpPr>
      <xdr:spPr>
        <a:xfrm flipV="1">
          <a:off x="4086225" y="9458053"/>
          <a:ext cx="0" cy="126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F021E5F4-B109-4905-9B14-E058204B643B}"/>
            </a:ext>
          </a:extLst>
        </xdr:cNvPr>
        <xdr:cNvSpPr txBox="1"/>
      </xdr:nvSpPr>
      <xdr:spPr>
        <a:xfrm>
          <a:off x="412496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EAF9470-C13A-4799-9C7E-DB266863B962}"/>
            </a:ext>
          </a:extLst>
        </xdr:cNvPr>
        <xdr:cNvCxnSpPr/>
      </xdr:nvCxnSpPr>
      <xdr:spPr>
        <a:xfrm>
          <a:off x="402082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C4E44871-71D8-4F63-8C64-C61B2ADEAECC}"/>
            </a:ext>
          </a:extLst>
        </xdr:cNvPr>
        <xdr:cNvSpPr txBox="1"/>
      </xdr:nvSpPr>
      <xdr:spPr>
        <a:xfrm>
          <a:off x="4124960" y="9237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6E8CBD67-8D0B-4774-8832-F3CC23757EF6}"/>
            </a:ext>
          </a:extLst>
        </xdr:cNvPr>
        <xdr:cNvCxnSpPr/>
      </xdr:nvCxnSpPr>
      <xdr:spPr>
        <a:xfrm>
          <a:off x="4020820" y="94580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1D006F28-9E75-4674-89EB-60C6A5C9ABEC}"/>
            </a:ext>
          </a:extLst>
        </xdr:cNvPr>
        <xdr:cNvSpPr txBox="1"/>
      </xdr:nvSpPr>
      <xdr:spPr>
        <a:xfrm>
          <a:off x="4124960" y="10118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A5972F4E-C818-43B1-B22E-A5DB1E93B047}"/>
            </a:ext>
          </a:extLst>
        </xdr:cNvPr>
        <xdr:cNvSpPr/>
      </xdr:nvSpPr>
      <xdr:spPr>
        <a:xfrm>
          <a:off x="4036060" y="1026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14BB930C-E684-4622-9189-1F1EFC44D0F3}"/>
            </a:ext>
          </a:extLst>
        </xdr:cNvPr>
        <xdr:cNvSpPr/>
      </xdr:nvSpPr>
      <xdr:spPr>
        <a:xfrm>
          <a:off x="3312160" y="1024708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7A6487D6-3D4D-4EC7-B258-86B70078A626}"/>
            </a:ext>
          </a:extLst>
        </xdr:cNvPr>
        <xdr:cNvSpPr/>
      </xdr:nvSpPr>
      <xdr:spPr>
        <a:xfrm>
          <a:off x="2514600" y="102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6D77175B-8980-438B-8648-990BF95D8D67}"/>
            </a:ext>
          </a:extLst>
        </xdr:cNvPr>
        <xdr:cNvSpPr/>
      </xdr:nvSpPr>
      <xdr:spPr>
        <a:xfrm>
          <a:off x="1739900" y="10179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5" name="フローチャート: 判断 184">
          <a:extLst>
            <a:ext uri="{FF2B5EF4-FFF2-40B4-BE49-F238E27FC236}">
              <a16:creationId xmlns:a16="http://schemas.microsoft.com/office/drawing/2014/main" id="{0A6C3AF9-4145-4A25-915F-804C7312795C}"/>
            </a:ext>
          </a:extLst>
        </xdr:cNvPr>
        <xdr:cNvSpPr/>
      </xdr:nvSpPr>
      <xdr:spPr>
        <a:xfrm>
          <a:off x="965200" y="101529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EC962D7-A10F-4B96-BBEC-E647F77A6F4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1282FB5-147B-4600-A888-06C57107C074}"/>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FB08A49-56D8-4B8F-B0C9-292A67C38B38}"/>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74D8CA0-97DB-463F-BBFA-B7CB2833313F}"/>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C645E94-58D0-4C71-B00B-D80E3B1BC0C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110853</xdr:rowOff>
    </xdr:from>
    <xdr:to>
      <xdr:col>24</xdr:col>
      <xdr:colOff>114300</xdr:colOff>
      <xdr:row>63</xdr:row>
      <xdr:rowOff>41003</xdr:rowOff>
    </xdr:to>
    <xdr:sp macro="" textlink="">
      <xdr:nvSpPr>
        <xdr:cNvPr id="191" name="楕円 190">
          <a:extLst>
            <a:ext uri="{FF2B5EF4-FFF2-40B4-BE49-F238E27FC236}">
              <a16:creationId xmlns:a16="http://schemas.microsoft.com/office/drawing/2014/main" id="{08EBD353-C904-4B12-9BBB-983B3FE01D96}"/>
            </a:ext>
          </a:extLst>
        </xdr:cNvPr>
        <xdr:cNvSpPr/>
      </xdr:nvSpPr>
      <xdr:spPr>
        <a:xfrm>
          <a:off x="4036060" y="105045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89280</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6E3707E-0454-4A3F-AE0B-96F6BF90AD21}"/>
            </a:ext>
          </a:extLst>
        </xdr:cNvPr>
        <xdr:cNvSpPr txBox="1"/>
      </xdr:nvSpPr>
      <xdr:spPr>
        <a:xfrm>
          <a:off x="4124960" y="10482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99423</xdr:rowOff>
    </xdr:from>
    <xdr:to>
      <xdr:col>20</xdr:col>
      <xdr:colOff>38100</xdr:colOff>
      <xdr:row>63</xdr:row>
      <xdr:rowOff>29573</xdr:rowOff>
    </xdr:to>
    <xdr:sp macro="" textlink="">
      <xdr:nvSpPr>
        <xdr:cNvPr id="193" name="楕円 192">
          <a:extLst>
            <a:ext uri="{FF2B5EF4-FFF2-40B4-BE49-F238E27FC236}">
              <a16:creationId xmlns:a16="http://schemas.microsoft.com/office/drawing/2014/main" id="{42FD9E91-A96F-47E0-9BCC-901C4173449F}"/>
            </a:ext>
          </a:extLst>
        </xdr:cNvPr>
        <xdr:cNvSpPr/>
      </xdr:nvSpPr>
      <xdr:spPr>
        <a:xfrm>
          <a:off x="3312160" y="104931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150223</xdr:rowOff>
    </xdr:from>
    <xdr:to>
      <xdr:col>24</xdr:col>
      <xdr:colOff>63500</xdr:colOff>
      <xdr:row>62</xdr:row>
      <xdr:rowOff>161653</xdr:rowOff>
    </xdr:to>
    <xdr:cxnSp macro="">
      <xdr:nvCxnSpPr>
        <xdr:cNvPr id="194" name="直線コネクタ 193">
          <a:extLst>
            <a:ext uri="{FF2B5EF4-FFF2-40B4-BE49-F238E27FC236}">
              <a16:creationId xmlns:a16="http://schemas.microsoft.com/office/drawing/2014/main" id="{9D618458-E7A4-4213-8F52-CAE763D6783F}"/>
            </a:ext>
          </a:extLst>
        </xdr:cNvPr>
        <xdr:cNvCxnSpPr/>
      </xdr:nvCxnSpPr>
      <xdr:spPr>
        <a:xfrm>
          <a:off x="3355340" y="10543903"/>
          <a:ext cx="7315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84727</xdr:rowOff>
    </xdr:from>
    <xdr:to>
      <xdr:col>15</xdr:col>
      <xdr:colOff>101600</xdr:colOff>
      <xdr:row>63</xdr:row>
      <xdr:rowOff>14877</xdr:rowOff>
    </xdr:to>
    <xdr:sp macro="" textlink="">
      <xdr:nvSpPr>
        <xdr:cNvPr id="195" name="楕円 194">
          <a:extLst>
            <a:ext uri="{FF2B5EF4-FFF2-40B4-BE49-F238E27FC236}">
              <a16:creationId xmlns:a16="http://schemas.microsoft.com/office/drawing/2014/main" id="{80281F61-9D6A-4F93-9B6E-44EB1DB99384}"/>
            </a:ext>
          </a:extLst>
        </xdr:cNvPr>
        <xdr:cNvSpPr/>
      </xdr:nvSpPr>
      <xdr:spPr>
        <a:xfrm>
          <a:off x="2514600" y="104784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135527</xdr:rowOff>
    </xdr:from>
    <xdr:to>
      <xdr:col>19</xdr:col>
      <xdr:colOff>177800</xdr:colOff>
      <xdr:row>62</xdr:row>
      <xdr:rowOff>150223</xdr:rowOff>
    </xdr:to>
    <xdr:cxnSp macro="">
      <xdr:nvCxnSpPr>
        <xdr:cNvPr id="196" name="直線コネクタ 195">
          <a:extLst>
            <a:ext uri="{FF2B5EF4-FFF2-40B4-BE49-F238E27FC236}">
              <a16:creationId xmlns:a16="http://schemas.microsoft.com/office/drawing/2014/main" id="{D34D0E56-651F-4D78-BC01-6B59C8BF6292}"/>
            </a:ext>
          </a:extLst>
        </xdr:cNvPr>
        <xdr:cNvCxnSpPr/>
      </xdr:nvCxnSpPr>
      <xdr:spPr>
        <a:xfrm>
          <a:off x="2565400" y="10529207"/>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71665</xdr:rowOff>
    </xdr:from>
    <xdr:to>
      <xdr:col>10</xdr:col>
      <xdr:colOff>165100</xdr:colOff>
      <xdr:row>63</xdr:row>
      <xdr:rowOff>1815</xdr:rowOff>
    </xdr:to>
    <xdr:sp macro="" textlink="">
      <xdr:nvSpPr>
        <xdr:cNvPr id="197" name="楕円 196">
          <a:extLst>
            <a:ext uri="{FF2B5EF4-FFF2-40B4-BE49-F238E27FC236}">
              <a16:creationId xmlns:a16="http://schemas.microsoft.com/office/drawing/2014/main" id="{0314F679-49CC-4261-B6C1-182953F5309A}"/>
            </a:ext>
          </a:extLst>
        </xdr:cNvPr>
        <xdr:cNvSpPr/>
      </xdr:nvSpPr>
      <xdr:spPr>
        <a:xfrm>
          <a:off x="1739900" y="104653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122465</xdr:rowOff>
    </xdr:from>
    <xdr:to>
      <xdr:col>15</xdr:col>
      <xdr:colOff>50800</xdr:colOff>
      <xdr:row>62</xdr:row>
      <xdr:rowOff>135527</xdr:rowOff>
    </xdr:to>
    <xdr:cxnSp macro="">
      <xdr:nvCxnSpPr>
        <xdr:cNvPr id="198" name="直線コネクタ 197">
          <a:extLst>
            <a:ext uri="{FF2B5EF4-FFF2-40B4-BE49-F238E27FC236}">
              <a16:creationId xmlns:a16="http://schemas.microsoft.com/office/drawing/2014/main" id="{240EE2C1-4CD3-43F3-85E7-2AE6DF949BA5}"/>
            </a:ext>
          </a:extLst>
        </xdr:cNvPr>
        <xdr:cNvCxnSpPr/>
      </xdr:nvCxnSpPr>
      <xdr:spPr>
        <a:xfrm>
          <a:off x="1790700" y="10516145"/>
          <a:ext cx="7747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58601</xdr:rowOff>
    </xdr:from>
    <xdr:to>
      <xdr:col>6</xdr:col>
      <xdr:colOff>38100</xdr:colOff>
      <xdr:row>62</xdr:row>
      <xdr:rowOff>160201</xdr:rowOff>
    </xdr:to>
    <xdr:sp macro="" textlink="">
      <xdr:nvSpPr>
        <xdr:cNvPr id="199" name="楕円 198">
          <a:extLst>
            <a:ext uri="{FF2B5EF4-FFF2-40B4-BE49-F238E27FC236}">
              <a16:creationId xmlns:a16="http://schemas.microsoft.com/office/drawing/2014/main" id="{EF31AA53-4550-4E66-9402-3A6D8E36505B}"/>
            </a:ext>
          </a:extLst>
        </xdr:cNvPr>
        <xdr:cNvSpPr/>
      </xdr:nvSpPr>
      <xdr:spPr>
        <a:xfrm>
          <a:off x="965200" y="104522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109401</xdr:rowOff>
    </xdr:from>
    <xdr:to>
      <xdr:col>10</xdr:col>
      <xdr:colOff>114300</xdr:colOff>
      <xdr:row>62</xdr:row>
      <xdr:rowOff>122465</xdr:rowOff>
    </xdr:to>
    <xdr:cxnSp macro="">
      <xdr:nvCxnSpPr>
        <xdr:cNvPr id="200" name="直線コネクタ 199">
          <a:extLst>
            <a:ext uri="{FF2B5EF4-FFF2-40B4-BE49-F238E27FC236}">
              <a16:creationId xmlns:a16="http://schemas.microsoft.com/office/drawing/2014/main" id="{EEB3C156-B21C-449B-BA7B-6F8FF24FBF55}"/>
            </a:ext>
          </a:extLst>
        </xdr:cNvPr>
        <xdr:cNvCxnSpPr/>
      </xdr:nvCxnSpPr>
      <xdr:spPr>
        <a:xfrm>
          <a:off x="1008380" y="10503081"/>
          <a:ext cx="78232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CC99CA11-C9C2-4A8F-9BDC-843322C0350A}"/>
            </a:ext>
          </a:extLst>
        </xdr:cNvPr>
        <xdr:cNvSpPr txBox="1"/>
      </xdr:nvSpPr>
      <xdr:spPr>
        <a:xfrm>
          <a:off x="3170564" y="10029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D3D751D1-A185-42FD-8A92-B135B2F500D2}"/>
            </a:ext>
          </a:extLst>
        </xdr:cNvPr>
        <xdr:cNvSpPr txBox="1"/>
      </xdr:nvSpPr>
      <xdr:spPr>
        <a:xfrm>
          <a:off x="2385704" y="10025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132B01F4-6C3A-464F-929D-6DDCF4C5D70F}"/>
            </a:ext>
          </a:extLst>
        </xdr:cNvPr>
        <xdr:cNvSpPr txBox="1"/>
      </xdr:nvSpPr>
      <xdr:spPr>
        <a:xfrm>
          <a:off x="161100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2A9F58FD-F5C4-47C8-B481-7EA3D392CDE6}"/>
            </a:ext>
          </a:extLst>
        </xdr:cNvPr>
        <xdr:cNvSpPr txBox="1"/>
      </xdr:nvSpPr>
      <xdr:spPr>
        <a:xfrm>
          <a:off x="836304" y="993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20700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6336FB08-2801-47A0-A7A8-C62E54F18F6C}"/>
            </a:ext>
          </a:extLst>
        </xdr:cNvPr>
        <xdr:cNvSpPr txBox="1"/>
      </xdr:nvSpPr>
      <xdr:spPr>
        <a:xfrm>
          <a:off x="3170564" y="1058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6004</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6F165C59-9F16-41AD-9890-34D4EDEA3D9B}"/>
            </a:ext>
          </a:extLst>
        </xdr:cNvPr>
        <xdr:cNvSpPr txBox="1"/>
      </xdr:nvSpPr>
      <xdr:spPr>
        <a:xfrm>
          <a:off x="238570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164392</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6F665EE9-150D-43EE-B610-32B581783F31}"/>
            </a:ext>
          </a:extLst>
        </xdr:cNvPr>
        <xdr:cNvSpPr txBox="1"/>
      </xdr:nvSpPr>
      <xdr:spPr>
        <a:xfrm>
          <a:off x="1611004" y="105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151328</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84BA03F5-91DE-4737-9B3E-85B59A9CE0BB}"/>
            </a:ext>
          </a:extLst>
        </xdr:cNvPr>
        <xdr:cNvSpPr txBox="1"/>
      </xdr:nvSpPr>
      <xdr:spPr>
        <a:xfrm>
          <a:off x="836304" y="1054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604DD9BB-E429-45A6-8AF1-95E48CFB7BEB}"/>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794BE1D9-39F0-446A-A2D4-5CE4755E6E0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539B06EE-CF12-41EC-A8BD-D77EAAA40F4B}"/>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E1263AF0-7493-4886-8FAC-341066716F12}"/>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DB35E349-DAC5-40AF-A41C-1951DFB71E6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AB493A5F-09E8-40BC-8405-862F0A708814}"/>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137A2E19-FEDD-4DA0-B8EE-B1883D65104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C7B85505-7E28-4EB4-ADA9-70B16D06E78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63B80F44-2C16-472C-8BEA-AB483EDB7145}"/>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42754F15-B7DD-4F19-9342-484F62CA113F}"/>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D98ECA85-E20F-419A-8086-7A447786658F}"/>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21B7A9D3-828F-43EB-B907-97BC72B81045}"/>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823607A-B0A7-48E0-A6C4-00A47D1B182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DD707785-B365-4C98-B764-A6015AC96197}"/>
            </a:ext>
          </a:extLst>
        </xdr:cNvPr>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D517F88D-6CF4-44B2-A471-D43972800171}"/>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B5D396BF-02EB-47B7-9450-92EA7D2D2763}"/>
            </a:ext>
          </a:extLst>
        </xdr:cNvPr>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14BC8F3D-CDFF-48C7-9387-7615325C2BC8}"/>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E9D8EC9F-6A72-4205-B5BB-28D5844F7272}"/>
            </a:ext>
          </a:extLst>
        </xdr:cNvPr>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8D3B4571-B060-4660-A804-1D6906CF574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65F23BB2-BB37-4B97-BD8C-1F3DAEBAA226}"/>
            </a:ext>
          </a:extLst>
        </xdr:cNvPr>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63039189-D4E8-40B4-B6E0-DF3EBF1B9EBC}"/>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7AE5E594-12DD-4011-B57E-C19D51BD522C}"/>
            </a:ext>
          </a:extLst>
        </xdr:cNvPr>
        <xdr:cNvSpPr txBox="1"/>
      </xdr:nvSpPr>
      <xdr:spPr>
        <a:xfrm>
          <a:off x="5209768" y="912260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5F1F7198-127E-40AB-B0F9-9F9F4F24540E}"/>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5536311-6498-4543-A612-32691FD213EB}"/>
            </a:ext>
          </a:extLst>
        </xdr:cNvPr>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2DE74EB1-C488-4ED1-ABD8-A382E2B663EE}"/>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FDDE49F5-BBB8-497C-9CA4-513AD9A66DFF}"/>
            </a:ext>
          </a:extLst>
        </xdr:cNvPr>
        <xdr:cNvCxnSpPr/>
      </xdr:nvCxnSpPr>
      <xdr:spPr>
        <a:xfrm flipV="1">
          <a:off x="9219565" y="9327591"/>
          <a:ext cx="0" cy="1517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68AC0718-0122-4616-B377-FBE8C3551656}"/>
            </a:ext>
          </a:extLst>
        </xdr:cNvPr>
        <xdr:cNvSpPr txBox="1"/>
      </xdr:nvSpPr>
      <xdr:spPr>
        <a:xfrm>
          <a:off x="9258300" y="1084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BC87C2C1-9EBC-4DEF-8025-8D0E3EF815B4}"/>
            </a:ext>
          </a:extLst>
        </xdr:cNvPr>
        <xdr:cNvCxnSpPr/>
      </xdr:nvCxnSpPr>
      <xdr:spPr>
        <a:xfrm>
          <a:off x="9154160" y="108448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43DEA829-696D-4FAF-9A6F-26F9DC377F1E}"/>
            </a:ext>
          </a:extLst>
        </xdr:cNvPr>
        <xdr:cNvSpPr txBox="1"/>
      </xdr:nvSpPr>
      <xdr:spPr>
        <a:xfrm>
          <a:off x="9258300" y="910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DBB058FA-E39C-4106-87DF-E0DDF74E48D6}"/>
            </a:ext>
          </a:extLst>
        </xdr:cNvPr>
        <xdr:cNvCxnSpPr/>
      </xdr:nvCxnSpPr>
      <xdr:spPr>
        <a:xfrm>
          <a:off x="9154160" y="93275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126614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C05BFB78-563B-4C3B-87B0-14DCAD771BC2}"/>
            </a:ext>
          </a:extLst>
        </xdr:cNvPr>
        <xdr:cNvSpPr txBox="1"/>
      </xdr:nvSpPr>
      <xdr:spPr>
        <a:xfrm>
          <a:off x="9258300" y="10185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F0AD3CE9-5B74-48B5-9DAA-E8C99674B078}"/>
            </a:ext>
          </a:extLst>
        </xdr:cNvPr>
        <xdr:cNvSpPr/>
      </xdr:nvSpPr>
      <xdr:spPr>
        <a:xfrm>
          <a:off x="9192260" y="103297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73B3AE8D-27A8-4D7C-8963-08E9FD3740DA}"/>
            </a:ext>
          </a:extLst>
        </xdr:cNvPr>
        <xdr:cNvSpPr/>
      </xdr:nvSpPr>
      <xdr:spPr>
        <a:xfrm>
          <a:off x="8445500" y="10332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CA9533C7-00AE-4148-AFB5-C5EAB989B9C7}"/>
            </a:ext>
          </a:extLst>
        </xdr:cNvPr>
        <xdr:cNvSpPr/>
      </xdr:nvSpPr>
      <xdr:spPr>
        <a:xfrm>
          <a:off x="7670800" y="103919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94501</xdr:rowOff>
    </xdr:from>
    <xdr:to>
      <xdr:col>41</xdr:col>
      <xdr:colOff>101600</xdr:colOff>
      <xdr:row>63</xdr:row>
      <xdr:rowOff>24651</xdr:rowOff>
    </xdr:to>
    <xdr:sp macro="" textlink="">
      <xdr:nvSpPr>
        <xdr:cNvPr id="243" name="フローチャート: 判断 242">
          <a:extLst>
            <a:ext uri="{FF2B5EF4-FFF2-40B4-BE49-F238E27FC236}">
              <a16:creationId xmlns:a16="http://schemas.microsoft.com/office/drawing/2014/main" id="{6C3A9C71-59F6-4B42-8CED-32630E37D886}"/>
            </a:ext>
          </a:extLst>
        </xdr:cNvPr>
        <xdr:cNvSpPr/>
      </xdr:nvSpPr>
      <xdr:spPr>
        <a:xfrm>
          <a:off x="6873240" y="104881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96634</xdr:rowOff>
    </xdr:from>
    <xdr:to>
      <xdr:col>36</xdr:col>
      <xdr:colOff>165100</xdr:colOff>
      <xdr:row>63</xdr:row>
      <xdr:rowOff>26784</xdr:rowOff>
    </xdr:to>
    <xdr:sp macro="" textlink="">
      <xdr:nvSpPr>
        <xdr:cNvPr id="244" name="フローチャート: 判断 243">
          <a:extLst>
            <a:ext uri="{FF2B5EF4-FFF2-40B4-BE49-F238E27FC236}">
              <a16:creationId xmlns:a16="http://schemas.microsoft.com/office/drawing/2014/main" id="{688A1851-BB73-40E0-AD99-A41DE6E90BB7}"/>
            </a:ext>
          </a:extLst>
        </xdr:cNvPr>
        <xdr:cNvSpPr/>
      </xdr:nvSpPr>
      <xdr:spPr>
        <a:xfrm>
          <a:off x="6098540" y="104903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718AB00-890C-45EA-B486-30844115DC7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9A392833-A70D-49F3-B16E-CCFA7E93B7F0}"/>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7C23DD90-A637-4A60-8E2C-F75D8FDDE563}"/>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DD9BC05C-4BD8-4630-8B96-D1D872F38798}"/>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51C3302A-3DDE-4F19-A14C-BC8FFB4EF8F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3509</xdr:rowOff>
    </xdr:from>
    <xdr:to>
      <xdr:col>55</xdr:col>
      <xdr:colOff>50800</xdr:colOff>
      <xdr:row>62</xdr:row>
      <xdr:rowOff>105109</xdr:rowOff>
    </xdr:to>
    <xdr:sp macro="" textlink="">
      <xdr:nvSpPr>
        <xdr:cNvPr id="250" name="楕円 249">
          <a:extLst>
            <a:ext uri="{FF2B5EF4-FFF2-40B4-BE49-F238E27FC236}">
              <a16:creationId xmlns:a16="http://schemas.microsoft.com/office/drawing/2014/main" id="{E1161E3D-2907-461B-953D-2CE7BCC815E8}"/>
            </a:ext>
          </a:extLst>
        </xdr:cNvPr>
        <xdr:cNvSpPr/>
      </xdr:nvSpPr>
      <xdr:spPr>
        <a:xfrm>
          <a:off x="9192260" y="103971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153386</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6A56F04E-1FDF-4B84-B2B3-9729D6D7B219}"/>
            </a:ext>
          </a:extLst>
        </xdr:cNvPr>
        <xdr:cNvSpPr txBox="1"/>
      </xdr:nvSpPr>
      <xdr:spPr>
        <a:xfrm>
          <a:off x="9258300" y="1037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8376</xdr:rowOff>
    </xdr:from>
    <xdr:to>
      <xdr:col>50</xdr:col>
      <xdr:colOff>165100</xdr:colOff>
      <xdr:row>62</xdr:row>
      <xdr:rowOff>109976</xdr:rowOff>
    </xdr:to>
    <xdr:sp macro="" textlink="">
      <xdr:nvSpPr>
        <xdr:cNvPr id="252" name="楕円 251">
          <a:extLst>
            <a:ext uri="{FF2B5EF4-FFF2-40B4-BE49-F238E27FC236}">
              <a16:creationId xmlns:a16="http://schemas.microsoft.com/office/drawing/2014/main" id="{EB54143E-832C-4E5C-830A-1D54D6DE48A3}"/>
            </a:ext>
          </a:extLst>
        </xdr:cNvPr>
        <xdr:cNvSpPr/>
      </xdr:nvSpPr>
      <xdr:spPr>
        <a:xfrm>
          <a:off x="8445500" y="104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54309</xdr:rowOff>
    </xdr:from>
    <xdr:to>
      <xdr:col>55</xdr:col>
      <xdr:colOff>0</xdr:colOff>
      <xdr:row>62</xdr:row>
      <xdr:rowOff>59176</xdr:rowOff>
    </xdr:to>
    <xdr:cxnSp macro="">
      <xdr:nvCxnSpPr>
        <xdr:cNvPr id="253" name="直線コネクタ 252">
          <a:extLst>
            <a:ext uri="{FF2B5EF4-FFF2-40B4-BE49-F238E27FC236}">
              <a16:creationId xmlns:a16="http://schemas.microsoft.com/office/drawing/2014/main" id="{EF0BD57C-D5CB-40F6-9470-C187DE11A117}"/>
            </a:ext>
          </a:extLst>
        </xdr:cNvPr>
        <xdr:cNvCxnSpPr/>
      </xdr:nvCxnSpPr>
      <xdr:spPr>
        <a:xfrm flipV="1">
          <a:off x="8496300" y="10447989"/>
          <a:ext cx="7239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14494</xdr:rowOff>
    </xdr:from>
    <xdr:to>
      <xdr:col>46</xdr:col>
      <xdr:colOff>38100</xdr:colOff>
      <xdr:row>62</xdr:row>
      <xdr:rowOff>116094</xdr:rowOff>
    </xdr:to>
    <xdr:sp macro="" textlink="">
      <xdr:nvSpPr>
        <xdr:cNvPr id="254" name="楕円 253">
          <a:extLst>
            <a:ext uri="{FF2B5EF4-FFF2-40B4-BE49-F238E27FC236}">
              <a16:creationId xmlns:a16="http://schemas.microsoft.com/office/drawing/2014/main" id="{45716744-EB40-4D23-9554-48F842207801}"/>
            </a:ext>
          </a:extLst>
        </xdr:cNvPr>
        <xdr:cNvSpPr/>
      </xdr:nvSpPr>
      <xdr:spPr>
        <a:xfrm>
          <a:off x="7670800" y="104081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59176</xdr:rowOff>
    </xdr:from>
    <xdr:to>
      <xdr:col>50</xdr:col>
      <xdr:colOff>114300</xdr:colOff>
      <xdr:row>62</xdr:row>
      <xdr:rowOff>65294</xdr:rowOff>
    </xdr:to>
    <xdr:cxnSp macro="">
      <xdr:nvCxnSpPr>
        <xdr:cNvPr id="255" name="直線コネクタ 254">
          <a:extLst>
            <a:ext uri="{FF2B5EF4-FFF2-40B4-BE49-F238E27FC236}">
              <a16:creationId xmlns:a16="http://schemas.microsoft.com/office/drawing/2014/main" id="{DC99F422-62EB-4F41-A7B4-0EF5A54AFD6C}"/>
            </a:ext>
          </a:extLst>
        </xdr:cNvPr>
        <xdr:cNvCxnSpPr/>
      </xdr:nvCxnSpPr>
      <xdr:spPr>
        <a:xfrm flipV="1">
          <a:off x="7713980" y="10452856"/>
          <a:ext cx="782320" cy="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22184</xdr:rowOff>
    </xdr:from>
    <xdr:to>
      <xdr:col>41</xdr:col>
      <xdr:colOff>101600</xdr:colOff>
      <xdr:row>62</xdr:row>
      <xdr:rowOff>123784</xdr:rowOff>
    </xdr:to>
    <xdr:sp macro="" textlink="">
      <xdr:nvSpPr>
        <xdr:cNvPr id="256" name="楕円 255">
          <a:extLst>
            <a:ext uri="{FF2B5EF4-FFF2-40B4-BE49-F238E27FC236}">
              <a16:creationId xmlns:a16="http://schemas.microsoft.com/office/drawing/2014/main" id="{4A3755BE-27FF-4452-A192-53F1698948B1}"/>
            </a:ext>
          </a:extLst>
        </xdr:cNvPr>
        <xdr:cNvSpPr/>
      </xdr:nvSpPr>
      <xdr:spPr>
        <a:xfrm>
          <a:off x="6873240" y="104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65294</xdr:rowOff>
    </xdr:from>
    <xdr:to>
      <xdr:col>45</xdr:col>
      <xdr:colOff>177800</xdr:colOff>
      <xdr:row>62</xdr:row>
      <xdr:rowOff>72984</xdr:rowOff>
    </xdr:to>
    <xdr:cxnSp macro="">
      <xdr:nvCxnSpPr>
        <xdr:cNvPr id="257" name="直線コネクタ 256">
          <a:extLst>
            <a:ext uri="{FF2B5EF4-FFF2-40B4-BE49-F238E27FC236}">
              <a16:creationId xmlns:a16="http://schemas.microsoft.com/office/drawing/2014/main" id="{F58DCF02-497B-46CF-84C3-CFB75C8A5DFA}"/>
            </a:ext>
          </a:extLst>
        </xdr:cNvPr>
        <xdr:cNvCxnSpPr/>
      </xdr:nvCxnSpPr>
      <xdr:spPr>
        <a:xfrm flipV="1">
          <a:off x="6924040" y="10458974"/>
          <a:ext cx="789940" cy="7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26273</xdr:rowOff>
    </xdr:from>
    <xdr:to>
      <xdr:col>36</xdr:col>
      <xdr:colOff>165100</xdr:colOff>
      <xdr:row>62</xdr:row>
      <xdr:rowOff>127873</xdr:rowOff>
    </xdr:to>
    <xdr:sp macro="" textlink="">
      <xdr:nvSpPr>
        <xdr:cNvPr id="258" name="楕円 257">
          <a:extLst>
            <a:ext uri="{FF2B5EF4-FFF2-40B4-BE49-F238E27FC236}">
              <a16:creationId xmlns:a16="http://schemas.microsoft.com/office/drawing/2014/main" id="{6AC86D9D-F508-4BCD-A1B6-4F8A1500FD42}"/>
            </a:ext>
          </a:extLst>
        </xdr:cNvPr>
        <xdr:cNvSpPr/>
      </xdr:nvSpPr>
      <xdr:spPr>
        <a:xfrm>
          <a:off x="6098540" y="1041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72984</xdr:rowOff>
    </xdr:from>
    <xdr:to>
      <xdr:col>41</xdr:col>
      <xdr:colOff>50800</xdr:colOff>
      <xdr:row>62</xdr:row>
      <xdr:rowOff>77073</xdr:rowOff>
    </xdr:to>
    <xdr:cxnSp macro="">
      <xdr:nvCxnSpPr>
        <xdr:cNvPr id="259" name="直線コネクタ 258">
          <a:extLst>
            <a:ext uri="{FF2B5EF4-FFF2-40B4-BE49-F238E27FC236}">
              <a16:creationId xmlns:a16="http://schemas.microsoft.com/office/drawing/2014/main" id="{B6F23316-2CC6-4352-B6B2-B806D6C7E12C}"/>
            </a:ext>
          </a:extLst>
        </xdr:cNvPr>
        <xdr:cNvCxnSpPr/>
      </xdr:nvCxnSpPr>
      <xdr:spPr>
        <a:xfrm flipV="1">
          <a:off x="6149340" y="10466664"/>
          <a:ext cx="774700" cy="4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7087CDC2-162F-49C7-94E2-FE5C113E1F53}"/>
            </a:ext>
          </a:extLst>
        </xdr:cNvPr>
        <xdr:cNvSpPr txBox="1"/>
      </xdr:nvSpPr>
      <xdr:spPr>
        <a:xfrm>
          <a:off x="8214575" y="1011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E2AB301B-92D4-4591-88E4-3A5AC033E09E}"/>
            </a:ext>
          </a:extLst>
        </xdr:cNvPr>
        <xdr:cNvSpPr txBox="1"/>
      </xdr:nvSpPr>
      <xdr:spPr>
        <a:xfrm>
          <a:off x="7444955" y="10170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15778</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711DB7AD-5490-4028-BEE7-832D3ACF90C1}"/>
            </a:ext>
          </a:extLst>
        </xdr:cNvPr>
        <xdr:cNvSpPr txBox="1"/>
      </xdr:nvSpPr>
      <xdr:spPr>
        <a:xfrm>
          <a:off x="6670255" y="1057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17911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75A7F622-0CF4-4B33-9BE1-FCB3B0D3D6D3}"/>
            </a:ext>
          </a:extLst>
        </xdr:cNvPr>
        <xdr:cNvSpPr txBox="1"/>
      </xdr:nvSpPr>
      <xdr:spPr>
        <a:xfrm>
          <a:off x="5872695" y="1057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101103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F47946BF-62B5-48EF-BD11-0F8C36160733}"/>
            </a:ext>
          </a:extLst>
        </xdr:cNvPr>
        <xdr:cNvSpPr txBox="1"/>
      </xdr:nvSpPr>
      <xdr:spPr>
        <a:xfrm>
          <a:off x="8214575" y="1049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107221</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FFF6B394-36B2-4882-895C-E09B72D80392}"/>
            </a:ext>
          </a:extLst>
        </xdr:cNvPr>
        <xdr:cNvSpPr txBox="1"/>
      </xdr:nvSpPr>
      <xdr:spPr>
        <a:xfrm>
          <a:off x="7444955" y="1050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140311</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BAE9FFC6-902B-4615-B40E-2246D7F729B4}"/>
            </a:ext>
          </a:extLst>
        </xdr:cNvPr>
        <xdr:cNvSpPr txBox="1"/>
      </xdr:nvSpPr>
      <xdr:spPr>
        <a:xfrm>
          <a:off x="6670255" y="1019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144400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1ACA8F53-1ECE-4361-BB63-E39BD528EEC2}"/>
            </a:ext>
          </a:extLst>
        </xdr:cNvPr>
        <xdr:cNvSpPr txBox="1"/>
      </xdr:nvSpPr>
      <xdr:spPr>
        <a:xfrm>
          <a:off x="5872695" y="1020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B41D86C8-8F6B-4079-8135-2616110E45A6}"/>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A3DE05BD-426B-4A5E-9FA4-C84B98F8BCAB}"/>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64AF80F5-D593-4A68-A738-0BED4E41B26D}"/>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1B4E1DEA-AAA8-4668-BEE5-F92509C8FCD8}"/>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785D703B-7CE3-41E3-922C-1AF1C6AB6263}"/>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71FA44DB-E878-4D5A-9B29-7B3AEDE8A21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DF0F5568-A5FB-4CE5-9DE4-FF22819543C5}"/>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7FDDB524-3CE8-444C-B388-7D77BB437800}"/>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426445B1-B12E-447B-B3F2-3FDFD300E657}"/>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CE810142-C085-4D2D-8ED1-BF6396DC969B}"/>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5B244CC9-0816-49B5-8C6B-DF0EF7F55E9E}"/>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D26680C1-6404-45EC-B26D-DD10A6962C12}"/>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5C811F63-50D9-4636-B6BC-9E4CEF3A985D}"/>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E86E6D78-F48D-462F-9A9F-F5CE4BD612F9}"/>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4A29DAD9-4E1D-40D1-B787-3C204914B0D0}"/>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6DC9C61E-FA7E-487E-908E-9DC68179378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9E835B08-3F27-4CF4-99B3-6F32510E02C8}"/>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86560990-4EDB-4214-93AC-22B69C25098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689B8603-E39D-43C4-ABFA-D6C831345979}"/>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4EAB635-A802-4FB5-BF7A-AB1CFF09CECE}"/>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735DF3ED-1562-4988-A479-784073A0E4D3}"/>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7C59EC8A-6A3E-4248-B550-5848BFC7C47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3CDD62D8-968C-4800-8B35-29C56541A47E}"/>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CC14C46B-83B0-4141-B083-DA87087700C7}"/>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EED503E4-3426-49D0-A965-4CD86C20ABF1}"/>
            </a:ext>
          </a:extLst>
        </xdr:cNvPr>
        <xdr:cNvCxnSpPr/>
      </xdr:nvCxnSpPr>
      <xdr:spPr>
        <a:xfrm flipV="1">
          <a:off x="4086225" y="1307211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37115F64-58A7-473C-9C89-E58BAF575641}"/>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CF966432-FE70-4C9C-9C86-1EADF8C1693E}"/>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843D0838-7A1C-43C5-A125-D00D14FBC74D}"/>
            </a:ext>
          </a:extLst>
        </xdr:cNvPr>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C40A39BF-1FD4-4AF7-B29F-A9192044B978}"/>
            </a:ext>
          </a:extLst>
        </xdr:cNvPr>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3A42C5F3-8DC7-4AE0-BAB0-39E61650081F}"/>
            </a:ext>
          </a:extLst>
        </xdr:cNvPr>
        <xdr:cNvSpPr txBox="1"/>
      </xdr:nvSpPr>
      <xdr:spPr>
        <a:xfrm>
          <a:off x="4124960" y="13728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C6955C04-47A7-4B3F-B058-88C751EC120B}"/>
            </a:ext>
          </a:extLst>
        </xdr:cNvPr>
        <xdr:cNvSpPr/>
      </xdr:nvSpPr>
      <xdr:spPr>
        <a:xfrm>
          <a:off x="403606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92EDA1AA-B8C3-43D2-97ED-9DBCF08A31E8}"/>
            </a:ext>
          </a:extLst>
        </xdr:cNvPr>
        <xdr:cNvSpPr/>
      </xdr:nvSpPr>
      <xdr:spPr>
        <a:xfrm>
          <a:off x="331216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715B3401-1160-4A42-AA2F-5EE3A34382AF}"/>
            </a:ext>
          </a:extLst>
        </xdr:cNvPr>
        <xdr:cNvSpPr/>
      </xdr:nvSpPr>
      <xdr:spPr>
        <a:xfrm>
          <a:off x="2514600" y="13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301" name="フローチャート: 判断 300">
          <a:extLst>
            <a:ext uri="{FF2B5EF4-FFF2-40B4-BE49-F238E27FC236}">
              <a16:creationId xmlns:a16="http://schemas.microsoft.com/office/drawing/2014/main" id="{99C09F5F-6CB0-4275-8AB2-5139DF3E5912}"/>
            </a:ext>
          </a:extLst>
        </xdr:cNvPr>
        <xdr:cNvSpPr/>
      </xdr:nvSpPr>
      <xdr:spPr>
        <a:xfrm>
          <a:off x="1739900" y="13897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107314</xdr:rowOff>
    </xdr:from>
    <xdr:to>
      <xdr:col>6</xdr:col>
      <xdr:colOff>38100</xdr:colOff>
      <xdr:row>83</xdr:row>
      <xdr:rowOff>37464</xdr:rowOff>
    </xdr:to>
    <xdr:sp macro="" textlink="">
      <xdr:nvSpPr>
        <xdr:cNvPr id="302" name="フローチャート: 判断 301">
          <a:extLst>
            <a:ext uri="{FF2B5EF4-FFF2-40B4-BE49-F238E27FC236}">
              <a16:creationId xmlns:a16="http://schemas.microsoft.com/office/drawing/2014/main" id="{F430F6F4-B4B7-4868-8A6A-4F734576E667}"/>
            </a:ext>
          </a:extLst>
        </xdr:cNvPr>
        <xdr:cNvSpPr/>
      </xdr:nvSpPr>
      <xdr:spPr>
        <a:xfrm>
          <a:off x="965200" y="138537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59F58900-8C72-4F92-BB2A-D614B457BCE8}"/>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E538266-08E6-49E8-9BD1-323F2DF7AE44}"/>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3CEBEA00-F4A1-469C-8302-3FBB670A5A2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6ABDB979-6025-4A78-A417-7359869056DF}"/>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973A71B-520B-4543-87F3-181D21A2E7BA}"/>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8" name="楕円 307">
          <a:extLst>
            <a:ext uri="{FF2B5EF4-FFF2-40B4-BE49-F238E27FC236}">
              <a16:creationId xmlns:a16="http://schemas.microsoft.com/office/drawing/2014/main" id="{D7EE788F-E8C4-4EDC-A0F2-33A0E1E17A23}"/>
            </a:ext>
          </a:extLst>
        </xdr:cNvPr>
        <xdr:cNvSpPr/>
      </xdr:nvSpPr>
      <xdr:spPr>
        <a:xfrm>
          <a:off x="403606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FA401449-1270-4364-820E-6F84B50A8F92}"/>
            </a:ext>
          </a:extLst>
        </xdr:cNvPr>
        <xdr:cNvSpPr txBox="1"/>
      </xdr:nvSpPr>
      <xdr:spPr>
        <a:xfrm>
          <a:off x="4124960" y="13914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10" name="楕円 309">
          <a:extLst>
            <a:ext uri="{FF2B5EF4-FFF2-40B4-BE49-F238E27FC236}">
              <a16:creationId xmlns:a16="http://schemas.microsoft.com/office/drawing/2014/main" id="{1E753758-F5AE-4A1A-8E36-9D1C3B4366BE}"/>
            </a:ext>
          </a:extLst>
        </xdr:cNvPr>
        <xdr:cNvSpPr/>
      </xdr:nvSpPr>
      <xdr:spPr>
        <a:xfrm>
          <a:off x="331216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72389</xdr:rowOff>
    </xdr:to>
    <xdr:cxnSp macro="">
      <xdr:nvCxnSpPr>
        <xdr:cNvPr id="311" name="直線コネクタ 310">
          <a:extLst>
            <a:ext uri="{FF2B5EF4-FFF2-40B4-BE49-F238E27FC236}">
              <a16:creationId xmlns:a16="http://schemas.microsoft.com/office/drawing/2014/main" id="{DD97BD60-0D80-4C2A-9352-43A57EAD5E56}"/>
            </a:ext>
          </a:extLst>
        </xdr:cNvPr>
        <xdr:cNvCxnSpPr/>
      </xdr:nvCxnSpPr>
      <xdr:spPr>
        <a:xfrm>
          <a:off x="3355340" y="13952220"/>
          <a:ext cx="7315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122555</xdr:rowOff>
    </xdr:from>
    <xdr:to>
      <xdr:col>15</xdr:col>
      <xdr:colOff>101600</xdr:colOff>
      <xdr:row>83</xdr:row>
      <xdr:rowOff>52705</xdr:rowOff>
    </xdr:to>
    <xdr:sp macro="" textlink="">
      <xdr:nvSpPr>
        <xdr:cNvPr id="312" name="楕円 311">
          <a:extLst>
            <a:ext uri="{FF2B5EF4-FFF2-40B4-BE49-F238E27FC236}">
              <a16:creationId xmlns:a16="http://schemas.microsoft.com/office/drawing/2014/main" id="{EE6A06CA-577A-4A0A-9F39-86A5972946EA}"/>
            </a:ext>
          </a:extLst>
        </xdr:cNvPr>
        <xdr:cNvSpPr/>
      </xdr:nvSpPr>
      <xdr:spPr>
        <a:xfrm>
          <a:off x="2514600"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1905</xdr:rowOff>
    </xdr:from>
    <xdr:to>
      <xdr:col>19</xdr:col>
      <xdr:colOff>177800</xdr:colOff>
      <xdr:row>83</xdr:row>
      <xdr:rowOff>38100</xdr:rowOff>
    </xdr:to>
    <xdr:cxnSp macro="">
      <xdr:nvCxnSpPr>
        <xdr:cNvPr id="313" name="直線コネクタ 312">
          <a:extLst>
            <a:ext uri="{FF2B5EF4-FFF2-40B4-BE49-F238E27FC236}">
              <a16:creationId xmlns:a16="http://schemas.microsoft.com/office/drawing/2014/main" id="{CF0CBDC8-BBCB-4912-8C6E-7BD300565FE1}"/>
            </a:ext>
          </a:extLst>
        </xdr:cNvPr>
        <xdr:cNvCxnSpPr/>
      </xdr:nvCxnSpPr>
      <xdr:spPr>
        <a:xfrm>
          <a:off x="2565400" y="1391602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86361</xdr:rowOff>
    </xdr:from>
    <xdr:to>
      <xdr:col>10</xdr:col>
      <xdr:colOff>165100</xdr:colOff>
      <xdr:row>83</xdr:row>
      <xdr:rowOff>16511</xdr:rowOff>
    </xdr:to>
    <xdr:sp macro="" textlink="">
      <xdr:nvSpPr>
        <xdr:cNvPr id="314" name="楕円 313">
          <a:extLst>
            <a:ext uri="{FF2B5EF4-FFF2-40B4-BE49-F238E27FC236}">
              <a16:creationId xmlns:a16="http://schemas.microsoft.com/office/drawing/2014/main" id="{B6BD7E28-C89D-44FA-A25D-015F61E440D1}"/>
            </a:ext>
          </a:extLst>
        </xdr:cNvPr>
        <xdr:cNvSpPr/>
      </xdr:nvSpPr>
      <xdr:spPr>
        <a:xfrm>
          <a:off x="1739900" y="138328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137161</xdr:rowOff>
    </xdr:from>
    <xdr:to>
      <xdr:col>15</xdr:col>
      <xdr:colOff>50800</xdr:colOff>
      <xdr:row>83</xdr:row>
      <xdr:rowOff>1905</xdr:rowOff>
    </xdr:to>
    <xdr:cxnSp macro="">
      <xdr:nvCxnSpPr>
        <xdr:cNvPr id="315" name="直線コネクタ 314">
          <a:extLst>
            <a:ext uri="{FF2B5EF4-FFF2-40B4-BE49-F238E27FC236}">
              <a16:creationId xmlns:a16="http://schemas.microsoft.com/office/drawing/2014/main" id="{F4207E79-A693-4DA2-9C90-6E5C8206A7F2}"/>
            </a:ext>
          </a:extLst>
        </xdr:cNvPr>
        <xdr:cNvCxnSpPr/>
      </xdr:nvCxnSpPr>
      <xdr:spPr>
        <a:xfrm>
          <a:off x="1790700" y="13883641"/>
          <a:ext cx="7747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6" name="楕円 315">
          <a:extLst>
            <a:ext uri="{FF2B5EF4-FFF2-40B4-BE49-F238E27FC236}">
              <a16:creationId xmlns:a16="http://schemas.microsoft.com/office/drawing/2014/main" id="{454C0D3E-A647-4972-8435-E77D54E6A5E4}"/>
            </a:ext>
          </a:extLst>
        </xdr:cNvPr>
        <xdr:cNvSpPr/>
      </xdr:nvSpPr>
      <xdr:spPr>
        <a:xfrm>
          <a:off x="965200" y="137985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102870</xdr:rowOff>
    </xdr:from>
    <xdr:to>
      <xdr:col>10</xdr:col>
      <xdr:colOff>114300</xdr:colOff>
      <xdr:row>82</xdr:row>
      <xdr:rowOff>137161</xdr:rowOff>
    </xdr:to>
    <xdr:cxnSp macro="">
      <xdr:nvCxnSpPr>
        <xdr:cNvPr id="317" name="直線コネクタ 316">
          <a:extLst>
            <a:ext uri="{FF2B5EF4-FFF2-40B4-BE49-F238E27FC236}">
              <a16:creationId xmlns:a16="http://schemas.microsoft.com/office/drawing/2014/main" id="{6E9947FC-BD6B-4975-BA43-E7A41943A392}"/>
            </a:ext>
          </a:extLst>
        </xdr:cNvPr>
        <xdr:cNvCxnSpPr/>
      </xdr:nvCxnSpPr>
      <xdr:spPr>
        <a:xfrm>
          <a:off x="1008380" y="13849350"/>
          <a:ext cx="78232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AF55D4EE-3CF1-4447-9470-AE4C1E36E963}"/>
            </a:ext>
          </a:extLst>
        </xdr:cNvPr>
        <xdr:cNvSpPr txBox="1"/>
      </xdr:nvSpPr>
      <xdr:spPr>
        <a:xfrm>
          <a:off x="317056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9" name="n_2aveValue【公営住宅】&#10;有形固定資産減価償却率">
          <a:extLst>
            <a:ext uri="{FF2B5EF4-FFF2-40B4-BE49-F238E27FC236}">
              <a16:creationId xmlns:a16="http://schemas.microsoft.com/office/drawing/2014/main" id="{274C26DB-36BD-4732-8FB7-462C70A8CCE9}"/>
            </a:ext>
          </a:extLst>
        </xdr:cNvPr>
        <xdr:cNvSpPr txBox="1"/>
      </xdr:nvSpPr>
      <xdr:spPr>
        <a:xfrm>
          <a:off x="238570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72407</xdr:rowOff>
    </xdr:from>
    <xdr:ext cx="405111" cy="259045"/>
    <xdr:sp macro="" textlink="">
      <xdr:nvSpPr>
        <xdr:cNvPr id="320" name="n_3aveValue【公営住宅】&#10;有形固定資産減価償却率">
          <a:extLst>
            <a:ext uri="{FF2B5EF4-FFF2-40B4-BE49-F238E27FC236}">
              <a16:creationId xmlns:a16="http://schemas.microsoft.com/office/drawing/2014/main" id="{F3FA6DE9-FD93-4896-B3AB-175DF93380E3}"/>
            </a:ext>
          </a:extLst>
        </xdr:cNvPr>
        <xdr:cNvSpPr txBox="1"/>
      </xdr:nvSpPr>
      <xdr:spPr>
        <a:xfrm>
          <a:off x="1611004" y="1398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28591</xdr:rowOff>
    </xdr:from>
    <xdr:ext cx="405111" cy="259045"/>
    <xdr:sp macro="" textlink="">
      <xdr:nvSpPr>
        <xdr:cNvPr id="321" name="n_4aveValue【公営住宅】&#10;有形固定資産減価償却率">
          <a:extLst>
            <a:ext uri="{FF2B5EF4-FFF2-40B4-BE49-F238E27FC236}">
              <a16:creationId xmlns:a16="http://schemas.microsoft.com/office/drawing/2014/main" id="{28B3DA5C-EB85-4D07-A8BE-6D260F174A2B}"/>
            </a:ext>
          </a:extLst>
        </xdr:cNvPr>
        <xdr:cNvSpPr txBox="1"/>
      </xdr:nvSpPr>
      <xdr:spPr>
        <a:xfrm>
          <a:off x="836304" y="13942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22" name="n_1mainValue【公営住宅】&#10;有形固定資産減価償却率">
          <a:extLst>
            <a:ext uri="{FF2B5EF4-FFF2-40B4-BE49-F238E27FC236}">
              <a16:creationId xmlns:a16="http://schemas.microsoft.com/office/drawing/2014/main" id="{3061792A-4C0C-4B8D-9327-DCE06DCA23EE}"/>
            </a:ext>
          </a:extLst>
        </xdr:cNvPr>
        <xdr:cNvSpPr txBox="1"/>
      </xdr:nvSpPr>
      <xdr:spPr>
        <a:xfrm>
          <a:off x="3170564"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43832</xdr:rowOff>
    </xdr:from>
    <xdr:ext cx="405111" cy="259045"/>
    <xdr:sp macro="" textlink="">
      <xdr:nvSpPr>
        <xdr:cNvPr id="323" name="n_2mainValue【公営住宅】&#10;有形固定資産減価償却率">
          <a:extLst>
            <a:ext uri="{FF2B5EF4-FFF2-40B4-BE49-F238E27FC236}">
              <a16:creationId xmlns:a16="http://schemas.microsoft.com/office/drawing/2014/main" id="{A5612326-89B9-454A-9DC4-03F6F458C0DD}"/>
            </a:ext>
          </a:extLst>
        </xdr:cNvPr>
        <xdr:cNvSpPr txBox="1"/>
      </xdr:nvSpPr>
      <xdr:spPr>
        <a:xfrm>
          <a:off x="238570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33038</xdr:rowOff>
    </xdr:from>
    <xdr:ext cx="405111" cy="259045"/>
    <xdr:sp macro="" textlink="">
      <xdr:nvSpPr>
        <xdr:cNvPr id="324" name="n_3mainValue【公営住宅】&#10;有形固定資産減価償却率">
          <a:extLst>
            <a:ext uri="{FF2B5EF4-FFF2-40B4-BE49-F238E27FC236}">
              <a16:creationId xmlns:a16="http://schemas.microsoft.com/office/drawing/2014/main" id="{836D1A5C-10E1-44E6-8A99-4913C294E6D4}"/>
            </a:ext>
          </a:extLst>
        </xdr:cNvPr>
        <xdr:cNvSpPr txBox="1"/>
      </xdr:nvSpPr>
      <xdr:spPr>
        <a:xfrm>
          <a:off x="1611004" y="13611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25" name="n_4mainValue【公営住宅】&#10;有形固定資産減価償却率">
          <a:extLst>
            <a:ext uri="{FF2B5EF4-FFF2-40B4-BE49-F238E27FC236}">
              <a16:creationId xmlns:a16="http://schemas.microsoft.com/office/drawing/2014/main" id="{8044E7F5-51F0-4B0C-8845-5A4AFA4B12E0}"/>
            </a:ext>
          </a:extLst>
        </xdr:cNvPr>
        <xdr:cNvSpPr txBox="1"/>
      </xdr:nvSpPr>
      <xdr:spPr>
        <a:xfrm>
          <a:off x="83630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AF1E98EF-9CE3-46CC-B20E-36EF24784E0D}"/>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44A668E3-2BAA-43E6-BACF-DC910199056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C3347DD2-DB99-43B8-BEBA-1C849753EFD5}"/>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44117FE9-D170-4831-86D2-E2F3143B6C8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AF4865E9-AC70-422E-823D-A9F1B2D98D2A}"/>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70E46714-BEA9-4406-BD87-B7A0BB4FCC67}"/>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6CF898DF-182E-42C6-B8FF-E35D96519E03}"/>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1B341203-F534-4DF9-87E0-C5E0BE8CE2C4}"/>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69455424-D51B-4F7F-8AAF-21A17D9A9E88}"/>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4BF5EBEA-3480-47CB-A3D7-7912C49033ED}"/>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AF54D2D0-E4FD-4FCC-8483-711F30E33FBA}"/>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5B279BAA-BF3B-4F44-87FE-8E67A1B99532}"/>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BFE11F7-0992-4FAF-B6E7-A8CAFFADA1DE}"/>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5ACB70A2-254A-4211-84D8-C78B1534E137}"/>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A95F049B-A281-483B-94C6-96B814131A4B}"/>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7ED63604-1652-4767-990C-312A1058EC84}"/>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C77BA7C5-874D-4164-98BA-8115308393AE}"/>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318F0080-5C4F-48B1-9B4F-10435B530D3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42D92142-B2D5-4466-8170-9017E8F94786}"/>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126CD43F-FA16-4138-A4B0-8F9536F2AAAE}"/>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F899046D-E026-4E70-B2A2-70117806BE46}"/>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53456CAE-82E2-4E1D-BA2C-754CDAADD6E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93839FB4-C0C1-4786-893A-10EAB8962767}"/>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13A45E81-8817-4553-BBD2-211576763A2B}"/>
            </a:ext>
          </a:extLst>
        </xdr:cNvPr>
        <xdr:cNvCxnSpPr/>
      </xdr:nvCxnSpPr>
      <xdr:spPr>
        <a:xfrm flipV="1">
          <a:off x="9219565" y="13019151"/>
          <a:ext cx="0" cy="147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EED9E55E-241A-4368-9BDB-ECA31FB73BBA}"/>
            </a:ext>
          </a:extLst>
        </xdr:cNvPr>
        <xdr:cNvSpPr txBox="1"/>
      </xdr:nvSpPr>
      <xdr:spPr>
        <a:xfrm>
          <a:off x="9258300" y="1450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3FF31E55-9D99-4C09-8887-F1FEE46F354B}"/>
            </a:ext>
          </a:extLst>
        </xdr:cNvPr>
        <xdr:cNvCxnSpPr/>
      </xdr:nvCxnSpPr>
      <xdr:spPr>
        <a:xfrm>
          <a:off x="9154160" y="144989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F5680808-4E15-4EE8-82BC-62C7A421B7C3}"/>
            </a:ext>
          </a:extLst>
        </xdr:cNvPr>
        <xdr:cNvSpPr txBox="1"/>
      </xdr:nvSpPr>
      <xdr:spPr>
        <a:xfrm>
          <a:off x="9258300" y="127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60C3D6E9-B629-4CC2-9F90-5146761AF222}"/>
            </a:ext>
          </a:extLst>
        </xdr:cNvPr>
        <xdr:cNvCxnSpPr/>
      </xdr:nvCxnSpPr>
      <xdr:spPr>
        <a:xfrm>
          <a:off x="9154160" y="130191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DC9C6507-3E60-4007-AB75-B42BC342F0DA}"/>
            </a:ext>
          </a:extLst>
        </xdr:cNvPr>
        <xdr:cNvSpPr txBox="1"/>
      </xdr:nvSpPr>
      <xdr:spPr>
        <a:xfrm>
          <a:off x="92583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C5051DC8-8680-478C-BB26-EEE394C63B70}"/>
            </a:ext>
          </a:extLst>
        </xdr:cNvPr>
        <xdr:cNvSpPr/>
      </xdr:nvSpPr>
      <xdr:spPr>
        <a:xfrm>
          <a:off x="9192260" y="141833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F3BF3A3E-B5AE-47E7-89B3-7A2F47DBAE42}"/>
            </a:ext>
          </a:extLst>
        </xdr:cNvPr>
        <xdr:cNvSpPr/>
      </xdr:nvSpPr>
      <xdr:spPr>
        <a:xfrm>
          <a:off x="8445500" y="14186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C81B0F89-E01D-43FD-9D8A-5EE33991C20D}"/>
            </a:ext>
          </a:extLst>
        </xdr:cNvPr>
        <xdr:cNvSpPr/>
      </xdr:nvSpPr>
      <xdr:spPr>
        <a:xfrm>
          <a:off x="7670800" y="14194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32258</xdr:rowOff>
    </xdr:from>
    <xdr:to>
      <xdr:col>41</xdr:col>
      <xdr:colOff>101600</xdr:colOff>
      <xdr:row>85</xdr:row>
      <xdr:rowOff>133858</xdr:rowOff>
    </xdr:to>
    <xdr:sp macro="" textlink="">
      <xdr:nvSpPr>
        <xdr:cNvPr id="358" name="フローチャート: 判断 357">
          <a:extLst>
            <a:ext uri="{FF2B5EF4-FFF2-40B4-BE49-F238E27FC236}">
              <a16:creationId xmlns:a16="http://schemas.microsoft.com/office/drawing/2014/main" id="{2CEE1A3E-FB47-40B6-9547-BAB8C52D2382}"/>
            </a:ext>
          </a:extLst>
        </xdr:cNvPr>
        <xdr:cNvSpPr/>
      </xdr:nvSpPr>
      <xdr:spPr>
        <a:xfrm>
          <a:off x="6873240" y="1428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34162</xdr:rowOff>
    </xdr:from>
    <xdr:to>
      <xdr:col>36</xdr:col>
      <xdr:colOff>165100</xdr:colOff>
      <xdr:row>85</xdr:row>
      <xdr:rowOff>135762</xdr:rowOff>
    </xdr:to>
    <xdr:sp macro="" textlink="">
      <xdr:nvSpPr>
        <xdr:cNvPr id="359" name="フローチャート: 判断 358">
          <a:extLst>
            <a:ext uri="{FF2B5EF4-FFF2-40B4-BE49-F238E27FC236}">
              <a16:creationId xmlns:a16="http://schemas.microsoft.com/office/drawing/2014/main" id="{9DAAE247-67B0-4577-8529-1A769390DF35}"/>
            </a:ext>
          </a:extLst>
        </xdr:cNvPr>
        <xdr:cNvSpPr/>
      </xdr:nvSpPr>
      <xdr:spPr>
        <a:xfrm>
          <a:off x="6098540" y="1428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36EF7B2A-2FE7-4AA7-9C23-AD9E2A7A3A84}"/>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74C469D7-F899-4465-B37F-B3A2321A9A57}"/>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DD8CDB3-0C8F-44A6-A4B2-56C4DB394DF1}"/>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ADCCD5EE-23D7-4F83-ABC7-FE536841A45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B8B66B47-15D1-4E64-B7A6-784A116427B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65" name="楕円 364">
          <a:extLst>
            <a:ext uri="{FF2B5EF4-FFF2-40B4-BE49-F238E27FC236}">
              <a16:creationId xmlns:a16="http://schemas.microsoft.com/office/drawing/2014/main" id="{0D5D0BF7-CAAE-4103-B25C-09A249AC1D23}"/>
            </a:ext>
          </a:extLst>
        </xdr:cNvPr>
        <xdr:cNvSpPr/>
      </xdr:nvSpPr>
      <xdr:spPr>
        <a:xfrm>
          <a:off x="919226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366" name="【公営住宅】&#10;一人当たり面積該当値テキスト">
          <a:extLst>
            <a:ext uri="{FF2B5EF4-FFF2-40B4-BE49-F238E27FC236}">
              <a16:creationId xmlns:a16="http://schemas.microsoft.com/office/drawing/2014/main" id="{38A3A96E-0F9E-40F3-B4BE-2AE71933EE1C}"/>
            </a:ext>
          </a:extLst>
        </xdr:cNvPr>
        <xdr:cNvSpPr txBox="1"/>
      </xdr:nvSpPr>
      <xdr:spPr>
        <a:xfrm>
          <a:off x="9258300"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120269</xdr:rowOff>
    </xdr:from>
    <xdr:to>
      <xdr:col>50</xdr:col>
      <xdr:colOff>165100</xdr:colOff>
      <xdr:row>85</xdr:row>
      <xdr:rowOff>50419</xdr:rowOff>
    </xdr:to>
    <xdr:sp macro="" textlink="">
      <xdr:nvSpPr>
        <xdr:cNvPr id="367" name="楕円 366">
          <a:extLst>
            <a:ext uri="{FF2B5EF4-FFF2-40B4-BE49-F238E27FC236}">
              <a16:creationId xmlns:a16="http://schemas.microsoft.com/office/drawing/2014/main" id="{FC842A0A-0574-47A9-8835-1CBECED7A79A}"/>
            </a:ext>
          </a:extLst>
        </xdr:cNvPr>
        <xdr:cNvSpPr/>
      </xdr:nvSpPr>
      <xdr:spPr>
        <a:xfrm>
          <a:off x="8445500" y="142020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84</xdr:row>
      <xdr:rowOff>171069</xdr:rowOff>
    </xdr:to>
    <xdr:cxnSp macro="">
      <xdr:nvCxnSpPr>
        <xdr:cNvPr id="368" name="直線コネクタ 367">
          <a:extLst>
            <a:ext uri="{FF2B5EF4-FFF2-40B4-BE49-F238E27FC236}">
              <a16:creationId xmlns:a16="http://schemas.microsoft.com/office/drawing/2014/main" id="{8884E405-D46F-46F4-9A8B-B9ADFAD99C93}"/>
            </a:ext>
          </a:extLst>
        </xdr:cNvPr>
        <xdr:cNvCxnSpPr/>
      </xdr:nvCxnSpPr>
      <xdr:spPr>
        <a:xfrm flipV="1">
          <a:off x="8496300" y="14249399"/>
          <a:ext cx="7239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122937</xdr:rowOff>
    </xdr:from>
    <xdr:to>
      <xdr:col>46</xdr:col>
      <xdr:colOff>38100</xdr:colOff>
      <xdr:row>85</xdr:row>
      <xdr:rowOff>53087</xdr:rowOff>
    </xdr:to>
    <xdr:sp macro="" textlink="">
      <xdr:nvSpPr>
        <xdr:cNvPr id="369" name="楕円 368">
          <a:extLst>
            <a:ext uri="{FF2B5EF4-FFF2-40B4-BE49-F238E27FC236}">
              <a16:creationId xmlns:a16="http://schemas.microsoft.com/office/drawing/2014/main" id="{AC2C1667-A56F-4D21-9128-17743C465D2B}"/>
            </a:ext>
          </a:extLst>
        </xdr:cNvPr>
        <xdr:cNvSpPr/>
      </xdr:nvSpPr>
      <xdr:spPr>
        <a:xfrm>
          <a:off x="7670800" y="142046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171069</xdr:rowOff>
    </xdr:from>
    <xdr:to>
      <xdr:col>50</xdr:col>
      <xdr:colOff>114300</xdr:colOff>
      <xdr:row>85</xdr:row>
      <xdr:rowOff>2287</xdr:rowOff>
    </xdr:to>
    <xdr:cxnSp macro="">
      <xdr:nvCxnSpPr>
        <xdr:cNvPr id="370" name="直線コネクタ 369">
          <a:extLst>
            <a:ext uri="{FF2B5EF4-FFF2-40B4-BE49-F238E27FC236}">
              <a16:creationId xmlns:a16="http://schemas.microsoft.com/office/drawing/2014/main" id="{6EE9A802-F7D5-46C9-A454-A070A0812230}"/>
            </a:ext>
          </a:extLst>
        </xdr:cNvPr>
        <xdr:cNvCxnSpPr/>
      </xdr:nvCxnSpPr>
      <xdr:spPr>
        <a:xfrm flipV="1">
          <a:off x="7713980" y="1425282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125603</xdr:rowOff>
    </xdr:from>
    <xdr:to>
      <xdr:col>41</xdr:col>
      <xdr:colOff>101600</xdr:colOff>
      <xdr:row>85</xdr:row>
      <xdr:rowOff>55753</xdr:rowOff>
    </xdr:to>
    <xdr:sp macro="" textlink="">
      <xdr:nvSpPr>
        <xdr:cNvPr id="371" name="楕円 370">
          <a:extLst>
            <a:ext uri="{FF2B5EF4-FFF2-40B4-BE49-F238E27FC236}">
              <a16:creationId xmlns:a16="http://schemas.microsoft.com/office/drawing/2014/main" id="{422B479D-745A-4CB9-B0EA-EC5A2E4F3864}"/>
            </a:ext>
          </a:extLst>
        </xdr:cNvPr>
        <xdr:cNvSpPr/>
      </xdr:nvSpPr>
      <xdr:spPr>
        <a:xfrm>
          <a:off x="6873240" y="142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2287</xdr:rowOff>
    </xdr:from>
    <xdr:to>
      <xdr:col>45</xdr:col>
      <xdr:colOff>177800</xdr:colOff>
      <xdr:row>85</xdr:row>
      <xdr:rowOff>4953</xdr:rowOff>
    </xdr:to>
    <xdr:cxnSp macro="">
      <xdr:nvCxnSpPr>
        <xdr:cNvPr id="372" name="直線コネクタ 371">
          <a:extLst>
            <a:ext uri="{FF2B5EF4-FFF2-40B4-BE49-F238E27FC236}">
              <a16:creationId xmlns:a16="http://schemas.microsoft.com/office/drawing/2014/main" id="{A9DFD748-8DA2-48C5-9392-B4CC5A6F6C27}"/>
            </a:ext>
          </a:extLst>
        </xdr:cNvPr>
        <xdr:cNvCxnSpPr/>
      </xdr:nvCxnSpPr>
      <xdr:spPr>
        <a:xfrm flipV="1">
          <a:off x="6924040" y="14251687"/>
          <a:ext cx="78994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125603</xdr:rowOff>
    </xdr:from>
    <xdr:to>
      <xdr:col>36</xdr:col>
      <xdr:colOff>165100</xdr:colOff>
      <xdr:row>85</xdr:row>
      <xdr:rowOff>55753</xdr:rowOff>
    </xdr:to>
    <xdr:sp macro="" textlink="">
      <xdr:nvSpPr>
        <xdr:cNvPr id="373" name="楕円 372">
          <a:extLst>
            <a:ext uri="{FF2B5EF4-FFF2-40B4-BE49-F238E27FC236}">
              <a16:creationId xmlns:a16="http://schemas.microsoft.com/office/drawing/2014/main" id="{1E2BB045-41CF-428D-AC33-CADBB19F7B09}"/>
            </a:ext>
          </a:extLst>
        </xdr:cNvPr>
        <xdr:cNvSpPr/>
      </xdr:nvSpPr>
      <xdr:spPr>
        <a:xfrm>
          <a:off x="6098540" y="142073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xdr:rowOff>
    </xdr:from>
    <xdr:to>
      <xdr:col>41</xdr:col>
      <xdr:colOff>50800</xdr:colOff>
      <xdr:row>85</xdr:row>
      <xdr:rowOff>4953</xdr:rowOff>
    </xdr:to>
    <xdr:cxnSp macro="">
      <xdr:nvCxnSpPr>
        <xdr:cNvPr id="374" name="直線コネクタ 373">
          <a:extLst>
            <a:ext uri="{FF2B5EF4-FFF2-40B4-BE49-F238E27FC236}">
              <a16:creationId xmlns:a16="http://schemas.microsoft.com/office/drawing/2014/main" id="{3CCD2DEF-A038-478D-9AD0-500E94C7CF60}"/>
            </a:ext>
          </a:extLst>
        </xdr:cNvPr>
        <xdr:cNvCxnSpPr/>
      </xdr:nvCxnSpPr>
      <xdr:spPr>
        <a:xfrm>
          <a:off x="6149340" y="1425435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A212AF52-D230-4549-87BD-D95A32E31F79}"/>
            </a:ext>
          </a:extLst>
        </xdr:cNvPr>
        <xdr:cNvSpPr txBox="1"/>
      </xdr:nvSpPr>
      <xdr:spPr>
        <a:xfrm>
          <a:off x="8271587" y="13965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2A827F0A-6929-4F2F-90EC-54AB001B0DA1}"/>
            </a:ext>
          </a:extLst>
        </xdr:cNvPr>
        <xdr:cNvSpPr txBox="1"/>
      </xdr:nvSpPr>
      <xdr:spPr>
        <a:xfrm>
          <a:off x="7509587" y="1397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124985</xdr:rowOff>
    </xdr:from>
    <xdr:ext cx="469744" cy="259045"/>
    <xdr:sp macro="" textlink="">
      <xdr:nvSpPr>
        <xdr:cNvPr id="377" name="n_3aveValue【公営住宅】&#10;一人当たり面積">
          <a:extLst>
            <a:ext uri="{FF2B5EF4-FFF2-40B4-BE49-F238E27FC236}">
              <a16:creationId xmlns:a16="http://schemas.microsoft.com/office/drawing/2014/main" id="{109A8350-BE2D-4777-923D-A357684F7F4F}"/>
            </a:ext>
          </a:extLst>
        </xdr:cNvPr>
        <xdr:cNvSpPr txBox="1"/>
      </xdr:nvSpPr>
      <xdr:spPr>
        <a:xfrm>
          <a:off x="6712027" y="14374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126889</xdr:rowOff>
    </xdr:from>
    <xdr:ext cx="469744" cy="259045"/>
    <xdr:sp macro="" textlink="">
      <xdr:nvSpPr>
        <xdr:cNvPr id="378" name="n_4aveValue【公営住宅】&#10;一人当たり面積">
          <a:extLst>
            <a:ext uri="{FF2B5EF4-FFF2-40B4-BE49-F238E27FC236}">
              <a16:creationId xmlns:a16="http://schemas.microsoft.com/office/drawing/2014/main" id="{B7CC50D8-A04A-4308-996E-8620064BF8C2}"/>
            </a:ext>
          </a:extLst>
        </xdr:cNvPr>
        <xdr:cNvSpPr txBox="1"/>
      </xdr:nvSpPr>
      <xdr:spPr>
        <a:xfrm>
          <a:off x="5937327" y="14376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41546</xdr:rowOff>
    </xdr:from>
    <xdr:ext cx="469744" cy="259045"/>
    <xdr:sp macro="" textlink="">
      <xdr:nvSpPr>
        <xdr:cNvPr id="379" name="n_1mainValue【公営住宅】&#10;一人当たり面積">
          <a:extLst>
            <a:ext uri="{FF2B5EF4-FFF2-40B4-BE49-F238E27FC236}">
              <a16:creationId xmlns:a16="http://schemas.microsoft.com/office/drawing/2014/main" id="{A08D1718-D425-4D62-8592-AACA0678F21F}"/>
            </a:ext>
          </a:extLst>
        </xdr:cNvPr>
        <xdr:cNvSpPr txBox="1"/>
      </xdr:nvSpPr>
      <xdr:spPr>
        <a:xfrm>
          <a:off x="8271587" y="1429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44214</xdr:rowOff>
    </xdr:from>
    <xdr:ext cx="469744" cy="259045"/>
    <xdr:sp macro="" textlink="">
      <xdr:nvSpPr>
        <xdr:cNvPr id="380" name="n_2mainValue【公営住宅】&#10;一人当たり面積">
          <a:extLst>
            <a:ext uri="{FF2B5EF4-FFF2-40B4-BE49-F238E27FC236}">
              <a16:creationId xmlns:a16="http://schemas.microsoft.com/office/drawing/2014/main" id="{8F74EF0C-36C4-44F5-9A0B-28974EDE9C8E}"/>
            </a:ext>
          </a:extLst>
        </xdr:cNvPr>
        <xdr:cNvSpPr txBox="1"/>
      </xdr:nvSpPr>
      <xdr:spPr>
        <a:xfrm>
          <a:off x="7509587" y="142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72280</xdr:rowOff>
    </xdr:from>
    <xdr:ext cx="469744" cy="259045"/>
    <xdr:sp macro="" textlink="">
      <xdr:nvSpPr>
        <xdr:cNvPr id="381" name="n_3mainValue【公営住宅】&#10;一人当たり面積">
          <a:extLst>
            <a:ext uri="{FF2B5EF4-FFF2-40B4-BE49-F238E27FC236}">
              <a16:creationId xmlns:a16="http://schemas.microsoft.com/office/drawing/2014/main" id="{02DDF0FB-339B-4A39-A68D-34FB54860447}"/>
            </a:ext>
          </a:extLst>
        </xdr:cNvPr>
        <xdr:cNvSpPr txBox="1"/>
      </xdr:nvSpPr>
      <xdr:spPr>
        <a:xfrm>
          <a:off x="6712027" y="139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72280</xdr:rowOff>
    </xdr:from>
    <xdr:ext cx="469744" cy="259045"/>
    <xdr:sp macro="" textlink="">
      <xdr:nvSpPr>
        <xdr:cNvPr id="382" name="n_4mainValue【公営住宅】&#10;一人当たり面積">
          <a:extLst>
            <a:ext uri="{FF2B5EF4-FFF2-40B4-BE49-F238E27FC236}">
              <a16:creationId xmlns:a16="http://schemas.microsoft.com/office/drawing/2014/main" id="{22E06561-BDB0-4E1D-B4BA-7DA650FCA8BD}"/>
            </a:ext>
          </a:extLst>
        </xdr:cNvPr>
        <xdr:cNvSpPr txBox="1"/>
      </xdr:nvSpPr>
      <xdr:spPr>
        <a:xfrm>
          <a:off x="5937327" y="1398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4EE41FF1-8F61-4756-867E-94F9871BD4A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839E92AC-DBAD-42C9-A781-71C313728A6C}"/>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8C909D80-AB98-42D7-A413-39B3DD7B5279}"/>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6CA20A10-C3D0-4076-961E-B92C30A8634A}"/>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776EFAD5-DAC0-4271-9B59-FECAC6D63BEC}"/>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E8A2162F-0602-48FC-99C7-8D80E20D6C8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4BA5C54A-4F2E-47BE-843C-CD8BD2E1C0EF}"/>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CFD4CB2-5E63-4B02-AD1B-94F079879576}"/>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263B0490-80B8-41D8-B0DB-7578773785B3}"/>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23D3B8CB-E577-418D-90C1-8504EFC0999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12BF222B-05D1-43F0-A2EF-A623F634CA7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D04FED92-679E-44E1-804E-1B941F1DE1BD}"/>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5F2E304-F997-4077-BE7C-179E7E09B68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4C3DFB95-6363-4000-9D3D-5C70CF997D15}"/>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A17A9A12-ED1A-4BE1-8B19-876ABA683A7A}"/>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CA5F4B0F-F80F-46A6-B6EA-A3655A9E4AED}"/>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88D3B3AE-8FDC-44BA-8190-C428DD70E84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8ED5A5C2-B146-419B-A280-3A34BC2AF06D}"/>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FE151D3-FEE0-4C03-8259-2027C11987A8}"/>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92D8D786-42B5-4864-85FB-9F7CD77FCF2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2B81DC62-9B52-430D-A402-1CEDF713C8B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B3F48B31-C471-45CB-9727-CC0B1581295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249E6305-C2B7-4CF0-AB88-E15675953FEA}"/>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862898D4-F285-45EF-A2E4-8EE766C3B9BB}"/>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5B1ABC85-252A-4ECE-A584-1C43D5C7ED1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4B4B9CCD-160D-4B04-A0FF-B299384F1A5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CF527E88-FE0B-46EE-A745-28C6ED807AAA}"/>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3025A577-18B6-4E68-B238-7FAF93EB626A}"/>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385FAE3F-0D8B-4431-8538-2FE2D522D2AC}"/>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403AC21F-7290-4BDD-A4D8-774D09A6F0E6}"/>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2F890038-E4AA-4A93-BE51-BC899F1C531E}"/>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C4DD6126-6C9F-4761-9A38-F57E63818D9B}"/>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98793D3-BA8C-4AC4-B80D-CF8C35092D88}"/>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F940F0A9-1F3E-49A4-B98C-068EA2536E0A}"/>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29999029-DE72-4BD4-96FF-F947FD63B20D}"/>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6A5C949F-1241-4342-9E02-FA0C4DCCEAED}"/>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618BF536-2B4F-4C31-B554-7219D439D6C8}"/>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1F5B4048-C9C4-40FD-A275-295A0A3D490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2B37A88A-A721-4279-9F1D-2189FFDC8DA8}"/>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A6B49DD5-4686-440C-A126-5BBA52ACAF11}"/>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7EBA15C6-F582-49E6-8F14-3F0B9D7CBF36}"/>
            </a:ext>
          </a:extLst>
        </xdr:cNvPr>
        <xdr:cNvCxnSpPr/>
      </xdr:nvCxnSpPr>
      <xdr:spPr>
        <a:xfrm flipV="1">
          <a:off x="14375764" y="5587365"/>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80BF7F88-ADCB-4E16-8A66-BEED60BCBE46}"/>
            </a:ext>
          </a:extLst>
        </xdr:cNvPr>
        <xdr:cNvSpPr txBox="1"/>
      </xdr:nvSpPr>
      <xdr:spPr>
        <a:xfrm>
          <a:off x="144145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1F761349-5047-4E4D-B76D-E8C6ACA15061}"/>
            </a:ext>
          </a:extLst>
        </xdr:cNvPr>
        <xdr:cNvCxnSpPr/>
      </xdr:nvCxnSpPr>
      <xdr:spPr>
        <a:xfrm>
          <a:off x="14287500" y="7078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91121A12-2E31-4B56-8C91-000AD53D230F}"/>
            </a:ext>
          </a:extLst>
        </xdr:cNvPr>
        <xdr:cNvSpPr txBox="1"/>
      </xdr:nvSpPr>
      <xdr:spPr>
        <a:xfrm>
          <a:off x="14414500" y="5366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108736D9-F259-49D0-A51E-B17C65C82183}"/>
            </a:ext>
          </a:extLst>
        </xdr:cNvPr>
        <xdr:cNvCxnSpPr/>
      </xdr:nvCxnSpPr>
      <xdr:spPr>
        <a:xfrm>
          <a:off x="14287500" y="55873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D2E31BA1-6413-49BD-A411-E8AB7BED5A00}"/>
            </a:ext>
          </a:extLst>
        </xdr:cNvPr>
        <xdr:cNvSpPr txBox="1"/>
      </xdr:nvSpPr>
      <xdr:spPr>
        <a:xfrm>
          <a:off x="14414500" y="603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D994ACDB-71E8-4463-98E1-5C6A86DAD06C}"/>
            </a:ext>
          </a:extLst>
        </xdr:cNvPr>
        <xdr:cNvSpPr/>
      </xdr:nvSpPr>
      <xdr:spPr>
        <a:xfrm>
          <a:off x="14325600" y="61861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749A09FD-5789-4B0E-AFAF-2B43934858BA}"/>
            </a:ext>
          </a:extLst>
        </xdr:cNvPr>
        <xdr:cNvSpPr/>
      </xdr:nvSpPr>
      <xdr:spPr>
        <a:xfrm>
          <a:off x="13578840" y="615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6A19460C-4480-4574-A150-1AC5FCD0CE82}"/>
            </a:ext>
          </a:extLst>
        </xdr:cNvPr>
        <xdr:cNvSpPr/>
      </xdr:nvSpPr>
      <xdr:spPr>
        <a:xfrm>
          <a:off x="12804140" y="61499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32" name="フローチャート: 判断 431">
          <a:extLst>
            <a:ext uri="{FF2B5EF4-FFF2-40B4-BE49-F238E27FC236}">
              <a16:creationId xmlns:a16="http://schemas.microsoft.com/office/drawing/2014/main" id="{3503F6FB-ECA1-40AC-96B5-05E4A3A5ACC8}"/>
            </a:ext>
          </a:extLst>
        </xdr:cNvPr>
        <xdr:cNvSpPr/>
      </xdr:nvSpPr>
      <xdr:spPr>
        <a:xfrm>
          <a:off x="12029440" y="62947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33" name="フローチャート: 判断 432">
          <a:extLst>
            <a:ext uri="{FF2B5EF4-FFF2-40B4-BE49-F238E27FC236}">
              <a16:creationId xmlns:a16="http://schemas.microsoft.com/office/drawing/2014/main" id="{C9373F9C-8D55-450E-A244-C3E1CFBBF58D}"/>
            </a:ext>
          </a:extLst>
        </xdr:cNvPr>
        <xdr:cNvSpPr/>
      </xdr:nvSpPr>
      <xdr:spPr>
        <a:xfrm>
          <a:off x="1123188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768EE40-2803-4E65-A8D8-BD2DE7A514DC}"/>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BE170A11-24B1-43FF-B857-3FF7F027238B}"/>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651CD306-E0B1-41A3-A01B-A4C00D20B737}"/>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695225D-C883-481D-A802-BC1A7B88D77F}"/>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BB5616B-C180-4F2B-974C-42DE374D4BC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39" name="楕円 438">
          <a:extLst>
            <a:ext uri="{FF2B5EF4-FFF2-40B4-BE49-F238E27FC236}">
              <a16:creationId xmlns:a16="http://schemas.microsoft.com/office/drawing/2014/main" id="{14693CD3-1FB4-44AA-AA0D-4E5F4F5521E6}"/>
            </a:ext>
          </a:extLst>
        </xdr:cNvPr>
        <xdr:cNvSpPr/>
      </xdr:nvSpPr>
      <xdr:spPr>
        <a:xfrm>
          <a:off x="14325600" y="622236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169562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D45D79E2-D91C-45A4-82F5-1AF79C80356A}"/>
            </a:ext>
          </a:extLst>
        </xdr:cNvPr>
        <xdr:cNvSpPr txBox="1"/>
      </xdr:nvSpPr>
      <xdr:spPr>
        <a:xfrm>
          <a:off x="14414500" y="620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164465</xdr:rowOff>
    </xdr:from>
    <xdr:to>
      <xdr:col>81</xdr:col>
      <xdr:colOff>101600</xdr:colOff>
      <xdr:row>37</xdr:row>
      <xdr:rowOff>94615</xdr:rowOff>
    </xdr:to>
    <xdr:sp macro="" textlink="">
      <xdr:nvSpPr>
        <xdr:cNvPr id="441" name="楕円 440">
          <a:extLst>
            <a:ext uri="{FF2B5EF4-FFF2-40B4-BE49-F238E27FC236}">
              <a16:creationId xmlns:a16="http://schemas.microsoft.com/office/drawing/2014/main" id="{24C50B8B-E7EB-4A56-9CC4-15A3DD061960}"/>
            </a:ext>
          </a:extLst>
        </xdr:cNvPr>
        <xdr:cNvSpPr/>
      </xdr:nvSpPr>
      <xdr:spPr>
        <a:xfrm>
          <a:off x="13578840" y="6199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43815</xdr:rowOff>
    </xdr:from>
    <xdr:to>
      <xdr:col>85</xdr:col>
      <xdr:colOff>127000</xdr:colOff>
      <xdr:row>37</xdr:row>
      <xdr:rowOff>70485</xdr:rowOff>
    </xdr:to>
    <xdr:cxnSp macro="">
      <xdr:nvCxnSpPr>
        <xdr:cNvPr id="442" name="直線コネクタ 441">
          <a:extLst>
            <a:ext uri="{FF2B5EF4-FFF2-40B4-BE49-F238E27FC236}">
              <a16:creationId xmlns:a16="http://schemas.microsoft.com/office/drawing/2014/main" id="{84F603DF-1D78-4DD7-AD83-27AE138E6D7F}"/>
            </a:ext>
          </a:extLst>
        </xdr:cNvPr>
        <xdr:cNvCxnSpPr/>
      </xdr:nvCxnSpPr>
      <xdr:spPr>
        <a:xfrm>
          <a:off x="13629640" y="6246495"/>
          <a:ext cx="74676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95885</xdr:rowOff>
    </xdr:from>
    <xdr:to>
      <xdr:col>76</xdr:col>
      <xdr:colOff>165100</xdr:colOff>
      <xdr:row>37</xdr:row>
      <xdr:rowOff>26035</xdr:rowOff>
    </xdr:to>
    <xdr:sp macro="" textlink="">
      <xdr:nvSpPr>
        <xdr:cNvPr id="443" name="楕円 442">
          <a:extLst>
            <a:ext uri="{FF2B5EF4-FFF2-40B4-BE49-F238E27FC236}">
              <a16:creationId xmlns:a16="http://schemas.microsoft.com/office/drawing/2014/main" id="{AF6E7B65-3B6B-4364-B777-23F5B7D99991}"/>
            </a:ext>
          </a:extLst>
        </xdr:cNvPr>
        <xdr:cNvSpPr/>
      </xdr:nvSpPr>
      <xdr:spPr>
        <a:xfrm>
          <a:off x="12804140" y="61309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146685</xdr:rowOff>
    </xdr:from>
    <xdr:to>
      <xdr:col>81</xdr:col>
      <xdr:colOff>50800</xdr:colOff>
      <xdr:row>37</xdr:row>
      <xdr:rowOff>43815</xdr:rowOff>
    </xdr:to>
    <xdr:cxnSp macro="">
      <xdr:nvCxnSpPr>
        <xdr:cNvPr id="444" name="直線コネクタ 443">
          <a:extLst>
            <a:ext uri="{FF2B5EF4-FFF2-40B4-BE49-F238E27FC236}">
              <a16:creationId xmlns:a16="http://schemas.microsoft.com/office/drawing/2014/main" id="{1CC437CF-D12A-4425-A9BB-241C9622F13C}"/>
            </a:ext>
          </a:extLst>
        </xdr:cNvPr>
        <xdr:cNvCxnSpPr/>
      </xdr:nvCxnSpPr>
      <xdr:spPr>
        <a:xfrm>
          <a:off x="12854940" y="6181725"/>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34925</xdr:rowOff>
    </xdr:from>
    <xdr:to>
      <xdr:col>72</xdr:col>
      <xdr:colOff>38100</xdr:colOff>
      <xdr:row>36</xdr:row>
      <xdr:rowOff>136525</xdr:rowOff>
    </xdr:to>
    <xdr:sp macro="" textlink="">
      <xdr:nvSpPr>
        <xdr:cNvPr id="445" name="楕円 444">
          <a:extLst>
            <a:ext uri="{FF2B5EF4-FFF2-40B4-BE49-F238E27FC236}">
              <a16:creationId xmlns:a16="http://schemas.microsoft.com/office/drawing/2014/main" id="{024797C2-B653-4F78-AF81-45C3181124D7}"/>
            </a:ext>
          </a:extLst>
        </xdr:cNvPr>
        <xdr:cNvSpPr/>
      </xdr:nvSpPr>
      <xdr:spPr>
        <a:xfrm>
          <a:off x="12029440" y="6069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85725</xdr:rowOff>
    </xdr:from>
    <xdr:to>
      <xdr:col>76</xdr:col>
      <xdr:colOff>114300</xdr:colOff>
      <xdr:row>36</xdr:row>
      <xdr:rowOff>146685</xdr:rowOff>
    </xdr:to>
    <xdr:cxnSp macro="">
      <xdr:nvCxnSpPr>
        <xdr:cNvPr id="446" name="直線コネクタ 445">
          <a:extLst>
            <a:ext uri="{FF2B5EF4-FFF2-40B4-BE49-F238E27FC236}">
              <a16:creationId xmlns:a16="http://schemas.microsoft.com/office/drawing/2014/main" id="{4DC7DD72-7AA9-4BCA-869D-B09E309B0CDF}"/>
            </a:ext>
          </a:extLst>
        </xdr:cNvPr>
        <xdr:cNvCxnSpPr/>
      </xdr:nvCxnSpPr>
      <xdr:spPr>
        <a:xfrm>
          <a:off x="12072620" y="6120765"/>
          <a:ext cx="78232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6350</xdr:rowOff>
    </xdr:from>
    <xdr:to>
      <xdr:col>67</xdr:col>
      <xdr:colOff>101600</xdr:colOff>
      <xdr:row>36</xdr:row>
      <xdr:rowOff>107950</xdr:rowOff>
    </xdr:to>
    <xdr:sp macro="" textlink="">
      <xdr:nvSpPr>
        <xdr:cNvPr id="447" name="楕円 446">
          <a:extLst>
            <a:ext uri="{FF2B5EF4-FFF2-40B4-BE49-F238E27FC236}">
              <a16:creationId xmlns:a16="http://schemas.microsoft.com/office/drawing/2014/main" id="{CF7E00E2-591E-4898-9C71-0441DEDED941}"/>
            </a:ext>
          </a:extLst>
        </xdr:cNvPr>
        <xdr:cNvSpPr/>
      </xdr:nvSpPr>
      <xdr:spPr>
        <a:xfrm>
          <a:off x="1123188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57150</xdr:rowOff>
    </xdr:from>
    <xdr:to>
      <xdr:col>71</xdr:col>
      <xdr:colOff>177800</xdr:colOff>
      <xdr:row>36</xdr:row>
      <xdr:rowOff>85725</xdr:rowOff>
    </xdr:to>
    <xdr:cxnSp macro="">
      <xdr:nvCxnSpPr>
        <xdr:cNvPr id="448" name="直線コネクタ 447">
          <a:extLst>
            <a:ext uri="{FF2B5EF4-FFF2-40B4-BE49-F238E27FC236}">
              <a16:creationId xmlns:a16="http://schemas.microsoft.com/office/drawing/2014/main" id="{A332160D-E2DD-4342-A83A-A8A10157B3B7}"/>
            </a:ext>
          </a:extLst>
        </xdr:cNvPr>
        <xdr:cNvCxnSpPr/>
      </xdr:nvCxnSpPr>
      <xdr:spPr>
        <a:xfrm>
          <a:off x="11282680" y="609219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666B47E3-2B0F-46B9-A92D-D80D21F8F6D8}"/>
            </a:ext>
          </a:extLst>
        </xdr:cNvPr>
        <xdr:cNvSpPr txBox="1"/>
      </xdr:nvSpPr>
      <xdr:spPr>
        <a:xfrm>
          <a:off x="134372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932EFCBC-227A-43AD-95E0-D1312452F04B}"/>
            </a:ext>
          </a:extLst>
        </xdr:cNvPr>
        <xdr:cNvSpPr txBox="1"/>
      </xdr:nvSpPr>
      <xdr:spPr>
        <a:xfrm>
          <a:off x="12675244" y="62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4FBAB3BD-A4DC-42D4-9F15-11E0A762C0F4}"/>
            </a:ext>
          </a:extLst>
        </xdr:cNvPr>
        <xdr:cNvSpPr txBox="1"/>
      </xdr:nvSpPr>
      <xdr:spPr>
        <a:xfrm>
          <a:off x="119005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BA836162-E614-4CF8-845E-09A732195E4D}"/>
            </a:ext>
          </a:extLst>
        </xdr:cNvPr>
        <xdr:cNvSpPr txBox="1"/>
      </xdr:nvSpPr>
      <xdr:spPr>
        <a:xfrm>
          <a:off x="11102984" y="640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85742</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71858E1F-B151-424A-970F-2CAB86D65567}"/>
            </a:ext>
          </a:extLst>
        </xdr:cNvPr>
        <xdr:cNvSpPr txBox="1"/>
      </xdr:nvSpPr>
      <xdr:spPr>
        <a:xfrm>
          <a:off x="134372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42562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E643B85D-BC00-4840-9260-D6AF2DA6CC5A}"/>
            </a:ext>
          </a:extLst>
        </xdr:cNvPr>
        <xdr:cNvSpPr txBox="1"/>
      </xdr:nvSpPr>
      <xdr:spPr>
        <a:xfrm>
          <a:off x="126752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153052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F4B2506D-547E-48E4-AC1C-DF05B6C15CBC}"/>
            </a:ext>
          </a:extLst>
        </xdr:cNvPr>
        <xdr:cNvSpPr txBox="1"/>
      </xdr:nvSpPr>
      <xdr:spPr>
        <a:xfrm>
          <a:off x="11900544" y="585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124477</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DD3B464F-0D64-4CFE-9C0A-F1EFE0C3EC20}"/>
            </a:ext>
          </a:extLst>
        </xdr:cNvPr>
        <xdr:cNvSpPr txBox="1"/>
      </xdr:nvSpPr>
      <xdr:spPr>
        <a:xfrm>
          <a:off x="1110298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72540D8C-2CA8-4829-A9DA-841F4BFA1EAA}"/>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BAEE876A-3262-4A34-B234-9E252F88826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CEE385C9-AD67-4E0A-8474-403FF01878C9}"/>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99EF6B37-6D53-474D-99D7-0A3E6A72D28E}"/>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C7FDEC4A-AEA5-4AD5-903E-68D795E4C1DF}"/>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8AD77AE3-D07D-43C7-8467-78B1CE0B9F3D}"/>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7F3EAEC3-18DD-4129-888F-E40B32292FD4}"/>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7BB9BC6C-EDA8-4804-809D-C9AD35D73B9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1B4EC1C5-D55C-4A3A-95CC-E291BE6C20F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18783971-750F-4CB9-8D3F-7E30D3166488}"/>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6B6BF2EA-603B-46A8-9646-8E078573CFA4}"/>
            </a:ext>
          </a:extLst>
        </xdr:cNvPr>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8F4D1767-0277-4F6F-A58C-26958D22C6A3}"/>
            </a:ext>
          </a:extLst>
        </xdr:cNvPr>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AFBE98B4-76B4-4162-B67C-76B82DB7D8B9}"/>
            </a:ext>
          </a:extLst>
        </xdr:cNvPr>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84696DC-61B4-4AB1-AA78-BBA0EBABD3B2}"/>
            </a:ext>
          </a:extLst>
        </xdr:cNvPr>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6593A994-B108-438F-9F52-48EA9B207F33}"/>
            </a:ext>
          </a:extLst>
        </xdr:cNvPr>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AB990DA1-F102-46EE-BEE9-2EAA1637B6C4}"/>
            </a:ext>
          </a:extLst>
        </xdr:cNvPr>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A0094253-3E1D-4213-A97D-9E102686BD1B}"/>
            </a:ext>
          </a:extLst>
        </xdr:cNvPr>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D1D41DB7-CBA6-4863-997B-3E6867FC49DF}"/>
            </a:ext>
          </a:extLst>
        </xdr:cNvPr>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A4703846-F089-4C41-8CCA-7D838C70C160}"/>
            </a:ext>
          </a:extLst>
        </xdr:cNvPr>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34F12EE7-EE3F-4CBA-9503-1081DBD31D9A}"/>
            </a:ext>
          </a:extLst>
        </xdr:cNvPr>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96AB4102-26E9-4906-8307-B95D2D592C0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3567A4CC-2AF2-4771-A4A3-D916D5EFF30A}"/>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C43DEE99-A9F1-402C-88DE-C286E220FD5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8F464A27-1F2B-4D59-8A9B-8E13BA8EA782}"/>
            </a:ext>
          </a:extLst>
        </xdr:cNvPr>
        <xdr:cNvCxnSpPr/>
      </xdr:nvCxnSpPr>
      <xdr:spPr>
        <a:xfrm flipV="1">
          <a:off x="19509104" y="5835015"/>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5AA35397-AA1F-4407-8F1E-96ED9EC1FE17}"/>
            </a:ext>
          </a:extLst>
        </xdr:cNvPr>
        <xdr:cNvSpPr txBox="1"/>
      </xdr:nvSpPr>
      <xdr:spPr>
        <a:xfrm>
          <a:off x="19547840" y="705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BE3D8382-F561-4F92-BF4F-B1B08FBE0CCD}"/>
            </a:ext>
          </a:extLst>
        </xdr:cNvPr>
        <xdr:cNvCxnSpPr/>
      </xdr:nvCxnSpPr>
      <xdr:spPr>
        <a:xfrm>
          <a:off x="19443700" y="7054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9FD7A8F2-CACD-40B7-8095-5B8FAC0EA97C}"/>
            </a:ext>
          </a:extLst>
        </xdr:cNvPr>
        <xdr:cNvSpPr txBox="1"/>
      </xdr:nvSpPr>
      <xdr:spPr>
        <a:xfrm>
          <a:off x="19547840" y="56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B34D5B9C-BE47-4507-83D4-761774086D7D}"/>
            </a:ext>
          </a:extLst>
        </xdr:cNvPr>
        <xdr:cNvCxnSpPr/>
      </xdr:nvCxnSpPr>
      <xdr:spPr>
        <a:xfrm>
          <a:off x="19443700" y="58350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D2E8AB85-F1AC-4E16-B08F-A2C3C9342C9F}"/>
            </a:ext>
          </a:extLst>
        </xdr:cNvPr>
        <xdr:cNvSpPr txBox="1"/>
      </xdr:nvSpPr>
      <xdr:spPr>
        <a:xfrm>
          <a:off x="1954784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28B54DDF-A680-414B-B165-F32F3D2E5228}"/>
            </a:ext>
          </a:extLst>
        </xdr:cNvPr>
        <xdr:cNvSpPr/>
      </xdr:nvSpPr>
      <xdr:spPr>
        <a:xfrm>
          <a:off x="1945894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912D1813-5F80-432D-8B14-399485A9FDD1}"/>
            </a:ext>
          </a:extLst>
        </xdr:cNvPr>
        <xdr:cNvSpPr/>
      </xdr:nvSpPr>
      <xdr:spPr>
        <a:xfrm>
          <a:off x="18735040" y="66643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26AFDD00-4DC4-449F-9BDF-3DCF99DFEFCD}"/>
            </a:ext>
          </a:extLst>
        </xdr:cNvPr>
        <xdr:cNvSpPr/>
      </xdr:nvSpPr>
      <xdr:spPr>
        <a:xfrm>
          <a:off x="17937480" y="6685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38735</xdr:rowOff>
    </xdr:from>
    <xdr:to>
      <xdr:col>102</xdr:col>
      <xdr:colOff>165100</xdr:colOff>
      <xdr:row>40</xdr:row>
      <xdr:rowOff>140335</xdr:rowOff>
    </xdr:to>
    <xdr:sp macro="" textlink="">
      <xdr:nvSpPr>
        <xdr:cNvPr id="489" name="フローチャート: 判断 488">
          <a:extLst>
            <a:ext uri="{FF2B5EF4-FFF2-40B4-BE49-F238E27FC236}">
              <a16:creationId xmlns:a16="http://schemas.microsoft.com/office/drawing/2014/main" id="{2816C790-8185-456F-B833-B60B8802D7F9}"/>
            </a:ext>
          </a:extLst>
        </xdr:cNvPr>
        <xdr:cNvSpPr/>
      </xdr:nvSpPr>
      <xdr:spPr>
        <a:xfrm>
          <a:off x="1716278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42545</xdr:rowOff>
    </xdr:from>
    <xdr:to>
      <xdr:col>98</xdr:col>
      <xdr:colOff>38100</xdr:colOff>
      <xdr:row>40</xdr:row>
      <xdr:rowOff>144145</xdr:rowOff>
    </xdr:to>
    <xdr:sp macro="" textlink="">
      <xdr:nvSpPr>
        <xdr:cNvPr id="490" name="フローチャート: 判断 489">
          <a:extLst>
            <a:ext uri="{FF2B5EF4-FFF2-40B4-BE49-F238E27FC236}">
              <a16:creationId xmlns:a16="http://schemas.microsoft.com/office/drawing/2014/main" id="{0F248D62-07D2-4BEE-92D0-26AA9DDF89A0}"/>
            </a:ext>
          </a:extLst>
        </xdr:cNvPr>
        <xdr:cNvSpPr/>
      </xdr:nvSpPr>
      <xdr:spPr>
        <a:xfrm>
          <a:off x="16388080" y="67481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E9B7B52-1504-4096-85F8-D74EDC8F0240}"/>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53D4B8E-DF68-4257-B06C-1C016D8C4800}"/>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533CA1E5-0196-49CC-8864-7C301468CADA}"/>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813750-9F9E-4D11-A03F-19A49862EAF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FCF232E3-B7C4-42E9-8E45-7CDAA204B8D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156845</xdr:rowOff>
    </xdr:from>
    <xdr:to>
      <xdr:col>116</xdr:col>
      <xdr:colOff>114300</xdr:colOff>
      <xdr:row>39</xdr:row>
      <xdr:rowOff>86995</xdr:rowOff>
    </xdr:to>
    <xdr:sp macro="" textlink="">
      <xdr:nvSpPr>
        <xdr:cNvPr id="496" name="楕円 495">
          <a:extLst>
            <a:ext uri="{FF2B5EF4-FFF2-40B4-BE49-F238E27FC236}">
              <a16:creationId xmlns:a16="http://schemas.microsoft.com/office/drawing/2014/main" id="{6A7697CF-E20D-487D-BB6B-9DB8F364FB42}"/>
            </a:ext>
          </a:extLst>
        </xdr:cNvPr>
        <xdr:cNvSpPr/>
      </xdr:nvSpPr>
      <xdr:spPr>
        <a:xfrm>
          <a:off x="19458940" y="6527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8272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1E5DB993-6DDC-40AF-AE9C-63F1DC6E2E12}"/>
            </a:ext>
          </a:extLst>
        </xdr:cNvPr>
        <xdr:cNvSpPr txBox="1"/>
      </xdr:nvSpPr>
      <xdr:spPr>
        <a:xfrm>
          <a:off x="19547840" y="637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164465</xdr:rowOff>
    </xdr:from>
    <xdr:to>
      <xdr:col>112</xdr:col>
      <xdr:colOff>38100</xdr:colOff>
      <xdr:row>39</xdr:row>
      <xdr:rowOff>94615</xdr:rowOff>
    </xdr:to>
    <xdr:sp macro="" textlink="">
      <xdr:nvSpPr>
        <xdr:cNvPr id="498" name="楕円 497">
          <a:extLst>
            <a:ext uri="{FF2B5EF4-FFF2-40B4-BE49-F238E27FC236}">
              <a16:creationId xmlns:a16="http://schemas.microsoft.com/office/drawing/2014/main" id="{CF60FDF6-69A3-4321-A43E-5938E6DBB8BB}"/>
            </a:ext>
          </a:extLst>
        </xdr:cNvPr>
        <xdr:cNvSpPr/>
      </xdr:nvSpPr>
      <xdr:spPr>
        <a:xfrm>
          <a:off x="18735040" y="65347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36195</xdr:rowOff>
    </xdr:from>
    <xdr:to>
      <xdr:col>116</xdr:col>
      <xdr:colOff>63500</xdr:colOff>
      <xdr:row>39</xdr:row>
      <xdr:rowOff>43815</xdr:rowOff>
    </xdr:to>
    <xdr:cxnSp macro="">
      <xdr:nvCxnSpPr>
        <xdr:cNvPr id="499" name="直線コネクタ 498">
          <a:extLst>
            <a:ext uri="{FF2B5EF4-FFF2-40B4-BE49-F238E27FC236}">
              <a16:creationId xmlns:a16="http://schemas.microsoft.com/office/drawing/2014/main" id="{0CD37391-E48D-4F51-9A9A-A39B030A41A6}"/>
            </a:ext>
          </a:extLst>
        </xdr:cNvPr>
        <xdr:cNvCxnSpPr/>
      </xdr:nvCxnSpPr>
      <xdr:spPr>
        <a:xfrm flipV="1">
          <a:off x="18778220" y="6574155"/>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635</xdr:rowOff>
    </xdr:from>
    <xdr:to>
      <xdr:col>107</xdr:col>
      <xdr:colOff>101600</xdr:colOff>
      <xdr:row>39</xdr:row>
      <xdr:rowOff>102235</xdr:rowOff>
    </xdr:to>
    <xdr:sp macro="" textlink="">
      <xdr:nvSpPr>
        <xdr:cNvPr id="500" name="楕円 499">
          <a:extLst>
            <a:ext uri="{FF2B5EF4-FFF2-40B4-BE49-F238E27FC236}">
              <a16:creationId xmlns:a16="http://schemas.microsoft.com/office/drawing/2014/main" id="{88A51030-B4DB-49DC-B0C5-A77F9A442FA5}"/>
            </a:ext>
          </a:extLst>
        </xdr:cNvPr>
        <xdr:cNvSpPr/>
      </xdr:nvSpPr>
      <xdr:spPr>
        <a:xfrm>
          <a:off x="1793748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43815</xdr:rowOff>
    </xdr:from>
    <xdr:to>
      <xdr:col>111</xdr:col>
      <xdr:colOff>177800</xdr:colOff>
      <xdr:row>39</xdr:row>
      <xdr:rowOff>51435</xdr:rowOff>
    </xdr:to>
    <xdr:cxnSp macro="">
      <xdr:nvCxnSpPr>
        <xdr:cNvPr id="501" name="直線コネクタ 500">
          <a:extLst>
            <a:ext uri="{FF2B5EF4-FFF2-40B4-BE49-F238E27FC236}">
              <a16:creationId xmlns:a16="http://schemas.microsoft.com/office/drawing/2014/main" id="{4FD4A678-54E7-4719-B81F-27E5F84CE16E}"/>
            </a:ext>
          </a:extLst>
        </xdr:cNvPr>
        <xdr:cNvCxnSpPr/>
      </xdr:nvCxnSpPr>
      <xdr:spPr>
        <a:xfrm flipV="1">
          <a:off x="17988280" y="6581775"/>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xdr:rowOff>
    </xdr:from>
    <xdr:to>
      <xdr:col>102</xdr:col>
      <xdr:colOff>165100</xdr:colOff>
      <xdr:row>39</xdr:row>
      <xdr:rowOff>109855</xdr:rowOff>
    </xdr:to>
    <xdr:sp macro="" textlink="">
      <xdr:nvSpPr>
        <xdr:cNvPr id="502" name="楕円 501">
          <a:extLst>
            <a:ext uri="{FF2B5EF4-FFF2-40B4-BE49-F238E27FC236}">
              <a16:creationId xmlns:a16="http://schemas.microsoft.com/office/drawing/2014/main" id="{C9707FDF-4201-44C7-988F-8F05B1842931}"/>
            </a:ext>
          </a:extLst>
        </xdr:cNvPr>
        <xdr:cNvSpPr/>
      </xdr:nvSpPr>
      <xdr:spPr>
        <a:xfrm>
          <a:off x="1716278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51435</xdr:rowOff>
    </xdr:from>
    <xdr:to>
      <xdr:col>107</xdr:col>
      <xdr:colOff>50800</xdr:colOff>
      <xdr:row>39</xdr:row>
      <xdr:rowOff>59055</xdr:rowOff>
    </xdr:to>
    <xdr:cxnSp macro="">
      <xdr:nvCxnSpPr>
        <xdr:cNvPr id="503" name="直線コネクタ 502">
          <a:extLst>
            <a:ext uri="{FF2B5EF4-FFF2-40B4-BE49-F238E27FC236}">
              <a16:creationId xmlns:a16="http://schemas.microsoft.com/office/drawing/2014/main" id="{93729D58-2F63-45DE-963A-E18E6CA0708E}"/>
            </a:ext>
          </a:extLst>
        </xdr:cNvPr>
        <xdr:cNvCxnSpPr/>
      </xdr:nvCxnSpPr>
      <xdr:spPr>
        <a:xfrm flipV="1">
          <a:off x="17213580" y="6589395"/>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13970</xdr:rowOff>
    </xdr:from>
    <xdr:to>
      <xdr:col>98</xdr:col>
      <xdr:colOff>38100</xdr:colOff>
      <xdr:row>39</xdr:row>
      <xdr:rowOff>115570</xdr:rowOff>
    </xdr:to>
    <xdr:sp macro="" textlink="">
      <xdr:nvSpPr>
        <xdr:cNvPr id="504" name="楕円 503">
          <a:extLst>
            <a:ext uri="{FF2B5EF4-FFF2-40B4-BE49-F238E27FC236}">
              <a16:creationId xmlns:a16="http://schemas.microsoft.com/office/drawing/2014/main" id="{0E7EE895-7CF0-4732-8C1A-14DD12A975A1}"/>
            </a:ext>
          </a:extLst>
        </xdr:cNvPr>
        <xdr:cNvSpPr/>
      </xdr:nvSpPr>
      <xdr:spPr>
        <a:xfrm>
          <a:off x="1638808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59055</xdr:rowOff>
    </xdr:from>
    <xdr:to>
      <xdr:col>102</xdr:col>
      <xdr:colOff>114300</xdr:colOff>
      <xdr:row>39</xdr:row>
      <xdr:rowOff>64770</xdr:rowOff>
    </xdr:to>
    <xdr:cxnSp macro="">
      <xdr:nvCxnSpPr>
        <xdr:cNvPr id="505" name="直線コネクタ 504">
          <a:extLst>
            <a:ext uri="{FF2B5EF4-FFF2-40B4-BE49-F238E27FC236}">
              <a16:creationId xmlns:a16="http://schemas.microsoft.com/office/drawing/2014/main" id="{97D77B2B-AC42-4E84-8570-8F95B61A7405}"/>
            </a:ext>
          </a:extLst>
        </xdr:cNvPr>
        <xdr:cNvCxnSpPr/>
      </xdr:nvCxnSpPr>
      <xdr:spPr>
        <a:xfrm flipV="1">
          <a:off x="16431260" y="6597015"/>
          <a:ext cx="78232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47642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C0FB4383-7585-4A8F-B62E-C36E290E6B99}"/>
            </a:ext>
          </a:extLst>
        </xdr:cNvPr>
        <xdr:cNvSpPr txBox="1"/>
      </xdr:nvSpPr>
      <xdr:spPr>
        <a:xfrm>
          <a:off x="185611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86A5A496-7961-405A-B4D8-F6F01A5B70DA}"/>
            </a:ext>
          </a:extLst>
        </xdr:cNvPr>
        <xdr:cNvSpPr txBox="1"/>
      </xdr:nvSpPr>
      <xdr:spPr>
        <a:xfrm>
          <a:off x="17776267"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131462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6A915E4E-A20F-420E-8095-46B3E74B58F4}"/>
            </a:ext>
          </a:extLst>
        </xdr:cNvPr>
        <xdr:cNvSpPr txBox="1"/>
      </xdr:nvSpPr>
      <xdr:spPr>
        <a:xfrm>
          <a:off x="17001567" y="683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135272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3B792205-0A2F-413B-BFAC-18AC5CD297B5}"/>
            </a:ext>
          </a:extLst>
        </xdr:cNvPr>
        <xdr:cNvSpPr txBox="1"/>
      </xdr:nvSpPr>
      <xdr:spPr>
        <a:xfrm>
          <a:off x="16226867" y="684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111142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A185B9A9-B537-46CA-904A-79E9551C19B1}"/>
            </a:ext>
          </a:extLst>
        </xdr:cNvPr>
        <xdr:cNvSpPr txBox="1"/>
      </xdr:nvSpPr>
      <xdr:spPr>
        <a:xfrm>
          <a:off x="18561127" y="63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118762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F60B4708-9540-49F3-9BFB-B8F62D0F70AC}"/>
            </a:ext>
          </a:extLst>
        </xdr:cNvPr>
        <xdr:cNvSpPr txBox="1"/>
      </xdr:nvSpPr>
      <xdr:spPr>
        <a:xfrm>
          <a:off x="1777626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126382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3D03FF7F-EBFB-4AEE-946B-EE7848B01EAF}"/>
            </a:ext>
          </a:extLst>
        </xdr:cNvPr>
        <xdr:cNvSpPr txBox="1"/>
      </xdr:nvSpPr>
      <xdr:spPr>
        <a:xfrm>
          <a:off x="17001567" y="632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2B1C7E47-9282-495A-A544-97C4B20CFB9F}"/>
            </a:ext>
          </a:extLst>
        </xdr:cNvPr>
        <xdr:cNvSpPr txBox="1"/>
      </xdr:nvSpPr>
      <xdr:spPr>
        <a:xfrm>
          <a:off x="1622686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8601A472-F82C-4869-8CC0-FDCDFCD6FDA5}"/>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ED11CD7B-9380-4D1A-942F-E7EB8EBDAF2F}"/>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318E60A7-309A-47B7-ADE4-73270F1ED86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1330F260-8890-4650-B9D4-7EB01D2C5A2F}"/>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BE609DDB-F0A7-45A8-8701-014B5C46C416}"/>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BC924F03-9EEB-4EE2-8FDB-96DCBED33FC3}"/>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8D5E4EC3-C239-4239-A8AD-4EC6F8BFE0EB}"/>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61F05C5A-7E3A-4782-ADE1-47B8109BA486}"/>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56037199-00CB-46AD-9B1D-CC28CE5EA30A}"/>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551ACBF7-555D-421F-9F78-436B9D632BD8}"/>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F1852A60-8D9F-4E9B-97CF-7947F20F835C}"/>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394AD3E7-DFC0-4375-97B2-20D31B98E48E}"/>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CEFC314D-2725-4F7F-A3F8-FAEE7619CBF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35656769-6D3A-444C-AB0A-FDAADFF36201}"/>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8F359101-544F-4BCD-AF50-FA7980D68B5E}"/>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B6E7D391-23B9-4626-9945-97FE8C11EC62}"/>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36EF069A-2F57-4F43-988D-17020C2DF622}"/>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C5A586BF-5990-4DFB-B79B-1D4C833C613B}"/>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550A1174-E43B-4078-8449-A12130DD6E0A}"/>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1550AFAC-35AF-4ECF-8D15-7D22F6AE4267}"/>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7D86DDC3-BB25-4AED-8141-332953DB646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CE51ED4E-CEAD-4904-B41F-D89013B3768C}"/>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B34EFDB5-4B51-4E4D-9500-DDB0DFCB56B1}"/>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DA390AD0-AC4E-4F29-B5EB-756C451A3987}"/>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82201D4B-6E31-4337-8E60-05368B4A14C3}"/>
            </a:ext>
          </a:extLst>
        </xdr:cNvPr>
        <xdr:cNvCxnSpPr/>
      </xdr:nvCxnSpPr>
      <xdr:spPr>
        <a:xfrm flipV="1">
          <a:off x="14375764" y="950785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95EC82EB-7AEF-437C-B03A-8632FEBAA9A9}"/>
            </a:ext>
          </a:extLst>
        </xdr:cNvPr>
        <xdr:cNvSpPr txBox="1"/>
      </xdr:nvSpPr>
      <xdr:spPr>
        <a:xfrm>
          <a:off x="144145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D0652DC5-7C2B-4BD8-8B2E-4D4B5488401F}"/>
            </a:ext>
          </a:extLst>
        </xdr:cNvPr>
        <xdr:cNvCxnSpPr/>
      </xdr:nvCxnSpPr>
      <xdr:spPr>
        <a:xfrm>
          <a:off x="14287500" y="1056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7A19F04E-1DD9-42C0-8184-D25C55E18816}"/>
            </a:ext>
          </a:extLst>
        </xdr:cNvPr>
        <xdr:cNvSpPr txBox="1"/>
      </xdr:nvSpPr>
      <xdr:spPr>
        <a:xfrm>
          <a:off x="14414500" y="928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C18D2A59-FA23-40C8-B2A5-FC66BC74FB4E}"/>
            </a:ext>
          </a:extLst>
        </xdr:cNvPr>
        <xdr:cNvCxnSpPr/>
      </xdr:nvCxnSpPr>
      <xdr:spPr>
        <a:xfrm>
          <a:off x="14287500" y="9507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52F52080-26FE-4825-AD23-BB0385639ED3}"/>
            </a:ext>
          </a:extLst>
        </xdr:cNvPr>
        <xdr:cNvSpPr txBox="1"/>
      </xdr:nvSpPr>
      <xdr:spPr>
        <a:xfrm>
          <a:off x="14414500" y="9967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E946709C-16C4-4A53-A16E-C772B38BF1AF}"/>
            </a:ext>
          </a:extLst>
        </xdr:cNvPr>
        <xdr:cNvSpPr/>
      </xdr:nvSpPr>
      <xdr:spPr>
        <a:xfrm>
          <a:off x="14325600" y="101123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12551ACF-7ECB-4019-93E5-26CFEEE2BF74}"/>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E665B749-A2C1-4E2F-8A41-0CC70DC04CBD}"/>
            </a:ext>
          </a:extLst>
        </xdr:cNvPr>
        <xdr:cNvSpPr/>
      </xdr:nvSpPr>
      <xdr:spPr>
        <a:xfrm>
          <a:off x="1280414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36830</xdr:rowOff>
    </xdr:from>
    <xdr:to>
      <xdr:col>72</xdr:col>
      <xdr:colOff>38100</xdr:colOff>
      <xdr:row>60</xdr:row>
      <xdr:rowOff>138430</xdr:rowOff>
    </xdr:to>
    <xdr:sp macro="" textlink="">
      <xdr:nvSpPr>
        <xdr:cNvPr id="547" name="フローチャート: 判断 546">
          <a:extLst>
            <a:ext uri="{FF2B5EF4-FFF2-40B4-BE49-F238E27FC236}">
              <a16:creationId xmlns:a16="http://schemas.microsoft.com/office/drawing/2014/main" id="{3A7803E5-CC5E-4F25-B06A-C517362998CD}"/>
            </a:ext>
          </a:extLst>
        </xdr:cNvPr>
        <xdr:cNvSpPr/>
      </xdr:nvSpPr>
      <xdr:spPr>
        <a:xfrm>
          <a:off x="12029440" y="100952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8" name="フローチャート: 判断 547">
          <a:extLst>
            <a:ext uri="{FF2B5EF4-FFF2-40B4-BE49-F238E27FC236}">
              <a16:creationId xmlns:a16="http://schemas.microsoft.com/office/drawing/2014/main" id="{55657667-7280-4D50-9427-E123CFD30802}"/>
            </a:ext>
          </a:extLst>
        </xdr:cNvPr>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C198367-7F54-48EE-9DD4-860B7D746DAA}"/>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BDCCB6D-33AE-488D-B780-AABA2A8B3FCF}"/>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3AAF020-80E4-411B-99AC-DCFD115A618D}"/>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14B68293-C00B-4829-A8A1-A47D8E8FCBC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D17C1A4-53FE-4CAA-BD67-6BCE8F16CA68}"/>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54" name="楕円 553">
          <a:extLst>
            <a:ext uri="{FF2B5EF4-FFF2-40B4-BE49-F238E27FC236}">
              <a16:creationId xmlns:a16="http://schemas.microsoft.com/office/drawing/2014/main" id="{7DE9273A-88F8-49BA-9955-3582A61C506E}"/>
            </a:ext>
          </a:extLst>
        </xdr:cNvPr>
        <xdr:cNvSpPr/>
      </xdr:nvSpPr>
      <xdr:spPr>
        <a:xfrm>
          <a:off x="14325600" y="1012190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78785150-E5F7-4AE6-A065-B90D1045443E}"/>
            </a:ext>
          </a:extLst>
        </xdr:cNvPr>
        <xdr:cNvSpPr txBox="1"/>
      </xdr:nvSpPr>
      <xdr:spPr>
        <a:xfrm>
          <a:off x="14414500"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42545</xdr:rowOff>
    </xdr:from>
    <xdr:to>
      <xdr:col>81</xdr:col>
      <xdr:colOff>101600</xdr:colOff>
      <xdr:row>60</xdr:row>
      <xdr:rowOff>144145</xdr:rowOff>
    </xdr:to>
    <xdr:sp macro="" textlink="">
      <xdr:nvSpPr>
        <xdr:cNvPr id="556" name="楕円 555">
          <a:extLst>
            <a:ext uri="{FF2B5EF4-FFF2-40B4-BE49-F238E27FC236}">
              <a16:creationId xmlns:a16="http://schemas.microsoft.com/office/drawing/2014/main" id="{B6B504F8-B8BE-4BDD-A7A4-14CAC0078460}"/>
            </a:ext>
          </a:extLst>
        </xdr:cNvPr>
        <xdr:cNvSpPr/>
      </xdr:nvSpPr>
      <xdr:spPr>
        <a:xfrm>
          <a:off x="1357884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93345</xdr:rowOff>
    </xdr:from>
    <xdr:to>
      <xdr:col>85</xdr:col>
      <xdr:colOff>127000</xdr:colOff>
      <xdr:row>60</xdr:row>
      <xdr:rowOff>114300</xdr:rowOff>
    </xdr:to>
    <xdr:cxnSp macro="">
      <xdr:nvCxnSpPr>
        <xdr:cNvPr id="557" name="直線コネクタ 556">
          <a:extLst>
            <a:ext uri="{FF2B5EF4-FFF2-40B4-BE49-F238E27FC236}">
              <a16:creationId xmlns:a16="http://schemas.microsoft.com/office/drawing/2014/main" id="{619DFD74-979E-467D-BC3A-A321325E4325}"/>
            </a:ext>
          </a:extLst>
        </xdr:cNvPr>
        <xdr:cNvCxnSpPr/>
      </xdr:nvCxnSpPr>
      <xdr:spPr>
        <a:xfrm>
          <a:off x="13629640" y="1015174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558" name="楕円 557">
          <a:extLst>
            <a:ext uri="{FF2B5EF4-FFF2-40B4-BE49-F238E27FC236}">
              <a16:creationId xmlns:a16="http://schemas.microsoft.com/office/drawing/2014/main" id="{CDA87983-A0F2-47E9-9BDB-CA30A85AAC75}"/>
            </a:ext>
          </a:extLst>
        </xdr:cNvPr>
        <xdr:cNvSpPr/>
      </xdr:nvSpPr>
      <xdr:spPr>
        <a:xfrm>
          <a:off x="1280414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93345</xdr:rowOff>
    </xdr:to>
    <xdr:cxnSp macro="">
      <xdr:nvCxnSpPr>
        <xdr:cNvPr id="559" name="直線コネクタ 558">
          <a:extLst>
            <a:ext uri="{FF2B5EF4-FFF2-40B4-BE49-F238E27FC236}">
              <a16:creationId xmlns:a16="http://schemas.microsoft.com/office/drawing/2014/main" id="{1C7FFA59-5BE1-4067-9257-E5BFCB99E27F}"/>
            </a:ext>
          </a:extLst>
        </xdr:cNvPr>
        <xdr:cNvCxnSpPr/>
      </xdr:nvCxnSpPr>
      <xdr:spPr>
        <a:xfrm>
          <a:off x="12854940" y="1012317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560" name="楕円 559">
          <a:extLst>
            <a:ext uri="{FF2B5EF4-FFF2-40B4-BE49-F238E27FC236}">
              <a16:creationId xmlns:a16="http://schemas.microsoft.com/office/drawing/2014/main" id="{D7B614E6-3E15-46CE-B857-6A4176A2E431}"/>
            </a:ext>
          </a:extLst>
        </xdr:cNvPr>
        <xdr:cNvSpPr/>
      </xdr:nvSpPr>
      <xdr:spPr>
        <a:xfrm>
          <a:off x="1202944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64770</xdr:rowOff>
    </xdr:to>
    <xdr:cxnSp macro="">
      <xdr:nvCxnSpPr>
        <xdr:cNvPr id="561" name="直線コネクタ 560">
          <a:extLst>
            <a:ext uri="{FF2B5EF4-FFF2-40B4-BE49-F238E27FC236}">
              <a16:creationId xmlns:a16="http://schemas.microsoft.com/office/drawing/2014/main" id="{4584A347-F7FA-4B00-A3AF-625983A4B60C}"/>
            </a:ext>
          </a:extLst>
        </xdr:cNvPr>
        <xdr:cNvCxnSpPr/>
      </xdr:nvCxnSpPr>
      <xdr:spPr>
        <a:xfrm>
          <a:off x="12072620" y="10043160"/>
          <a:ext cx="78232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562" name="楕円 561">
          <a:extLst>
            <a:ext uri="{FF2B5EF4-FFF2-40B4-BE49-F238E27FC236}">
              <a16:creationId xmlns:a16="http://schemas.microsoft.com/office/drawing/2014/main" id="{54CB446F-D01C-4CA6-B246-C24D0385FAF2}"/>
            </a:ext>
          </a:extLst>
        </xdr:cNvPr>
        <xdr:cNvSpPr/>
      </xdr:nvSpPr>
      <xdr:spPr>
        <a:xfrm>
          <a:off x="11231880" y="10051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152400</xdr:rowOff>
    </xdr:from>
    <xdr:to>
      <xdr:col>71</xdr:col>
      <xdr:colOff>177800</xdr:colOff>
      <xdr:row>60</xdr:row>
      <xdr:rowOff>40005</xdr:rowOff>
    </xdr:to>
    <xdr:cxnSp macro="">
      <xdr:nvCxnSpPr>
        <xdr:cNvPr id="563" name="直線コネクタ 562">
          <a:extLst>
            <a:ext uri="{FF2B5EF4-FFF2-40B4-BE49-F238E27FC236}">
              <a16:creationId xmlns:a16="http://schemas.microsoft.com/office/drawing/2014/main" id="{38A3D773-4EE2-4306-9B67-081E4718EDC3}"/>
            </a:ext>
          </a:extLst>
        </xdr:cNvPr>
        <xdr:cNvCxnSpPr/>
      </xdr:nvCxnSpPr>
      <xdr:spPr>
        <a:xfrm flipV="1">
          <a:off x="11282680" y="10043160"/>
          <a:ext cx="78994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6DE41940-2A85-4BB1-ACAF-D0475A6CCC97}"/>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6D41A2B9-9DD8-4905-8E2B-EF9DDC58D8EF}"/>
            </a:ext>
          </a:extLst>
        </xdr:cNvPr>
        <xdr:cNvSpPr txBox="1"/>
      </xdr:nvSpPr>
      <xdr:spPr>
        <a:xfrm>
          <a:off x="12675244"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566" name="n_3aveValue【学校施設】&#10;有形固定資産減価償却率">
          <a:extLst>
            <a:ext uri="{FF2B5EF4-FFF2-40B4-BE49-F238E27FC236}">
              <a16:creationId xmlns:a16="http://schemas.microsoft.com/office/drawing/2014/main" id="{04DDE415-1F64-4070-857D-7B4FDC178744}"/>
            </a:ext>
          </a:extLst>
        </xdr:cNvPr>
        <xdr:cNvSpPr txBox="1"/>
      </xdr:nvSpPr>
      <xdr:spPr>
        <a:xfrm>
          <a:off x="11900544"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7" name="n_4aveValue【学校施設】&#10;有形固定資産減価償却率">
          <a:extLst>
            <a:ext uri="{FF2B5EF4-FFF2-40B4-BE49-F238E27FC236}">
              <a16:creationId xmlns:a16="http://schemas.microsoft.com/office/drawing/2014/main" id="{FD636E0B-1C72-46DB-9746-6EC5A0F5DDC2}"/>
            </a:ext>
          </a:extLst>
        </xdr:cNvPr>
        <xdr:cNvSpPr txBox="1"/>
      </xdr:nvSpPr>
      <xdr:spPr>
        <a:xfrm>
          <a:off x="1110298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135272</xdr:rowOff>
    </xdr:from>
    <xdr:ext cx="405111" cy="259045"/>
    <xdr:sp macro="" textlink="">
      <xdr:nvSpPr>
        <xdr:cNvPr id="568" name="n_1mainValue【学校施設】&#10;有形固定資産減価償却率">
          <a:extLst>
            <a:ext uri="{FF2B5EF4-FFF2-40B4-BE49-F238E27FC236}">
              <a16:creationId xmlns:a16="http://schemas.microsoft.com/office/drawing/2014/main" id="{31B409B0-ADAE-430C-860C-8BF2FA982316}"/>
            </a:ext>
          </a:extLst>
        </xdr:cNvPr>
        <xdr:cNvSpPr txBox="1"/>
      </xdr:nvSpPr>
      <xdr:spPr>
        <a:xfrm>
          <a:off x="13437244" y="1019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106697</xdr:rowOff>
    </xdr:from>
    <xdr:ext cx="405111" cy="259045"/>
    <xdr:sp macro="" textlink="">
      <xdr:nvSpPr>
        <xdr:cNvPr id="569" name="n_2mainValue【学校施設】&#10;有形固定資産減価償却率">
          <a:extLst>
            <a:ext uri="{FF2B5EF4-FFF2-40B4-BE49-F238E27FC236}">
              <a16:creationId xmlns:a16="http://schemas.microsoft.com/office/drawing/2014/main" id="{545ADE8B-8861-4B33-B8F1-E7AFA5CE6BC8}"/>
            </a:ext>
          </a:extLst>
        </xdr:cNvPr>
        <xdr:cNvSpPr txBox="1"/>
      </xdr:nvSpPr>
      <xdr:spPr>
        <a:xfrm>
          <a:off x="126752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570" name="n_3mainValue【学校施設】&#10;有形固定資産減価償却率">
          <a:extLst>
            <a:ext uri="{FF2B5EF4-FFF2-40B4-BE49-F238E27FC236}">
              <a16:creationId xmlns:a16="http://schemas.microsoft.com/office/drawing/2014/main" id="{531BB0A3-0090-4584-9BE1-D3A5E3154A84}"/>
            </a:ext>
          </a:extLst>
        </xdr:cNvPr>
        <xdr:cNvSpPr txBox="1"/>
      </xdr:nvSpPr>
      <xdr:spPr>
        <a:xfrm>
          <a:off x="119005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107332</xdr:rowOff>
    </xdr:from>
    <xdr:ext cx="405111" cy="259045"/>
    <xdr:sp macro="" textlink="">
      <xdr:nvSpPr>
        <xdr:cNvPr id="571" name="n_4mainValue【学校施設】&#10;有形固定資産減価償却率">
          <a:extLst>
            <a:ext uri="{FF2B5EF4-FFF2-40B4-BE49-F238E27FC236}">
              <a16:creationId xmlns:a16="http://schemas.microsoft.com/office/drawing/2014/main" id="{AC94B911-F511-4C70-895C-6A3E8547FA30}"/>
            </a:ext>
          </a:extLst>
        </xdr:cNvPr>
        <xdr:cNvSpPr txBox="1"/>
      </xdr:nvSpPr>
      <xdr:spPr>
        <a:xfrm>
          <a:off x="11102984"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A1E2D514-AA43-4887-819C-1873B039EA46}"/>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A04DABBB-3C09-40ED-BD89-B62FF46D4B15}"/>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DD8EBC27-1B2D-42ED-91B4-EBBA7A082023}"/>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C3FEC6BB-A0E4-4B4C-97F5-4BC8565CC21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7A4315B3-37B9-4AB3-843B-BDB165484F64}"/>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C9B727FB-7CC1-46A8-B4E7-16AA8DFC17E0}"/>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959291B8-A3EE-4FC1-BEE1-66871604EF08}"/>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E6C93EF0-9495-400D-B832-9EA79FDB2C6C}"/>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FC3801D0-094E-4CE8-936F-2D2D2A351033}"/>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F4765CC-B1F5-4517-B4FD-801438909CFA}"/>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3BC23E2A-DFBA-4863-947D-F27019950F4B}"/>
            </a:ext>
          </a:extLst>
        </xdr:cNvPr>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5C429211-F3DD-4BD7-95C4-8E3EB3A55B3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318ABB2C-02BB-4BAD-803B-9957CB02C876}"/>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6A674AED-F392-446A-95BE-1A5D47C49B87}"/>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5599C54E-2427-45F0-88D0-74983CEB8FFB}"/>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CC2377FC-6BBB-44AB-9853-81912FB43618}"/>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4FF2AAE5-BBCD-4BC3-AB3C-C57BA99998A9}"/>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BA86504B-27FD-4ED9-A720-047E175889D5}"/>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B11585EE-653C-4488-9D16-609A2399713E}"/>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7B11749C-3F6B-49B2-9C22-C51389334BCD}"/>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AAEA03DB-0918-4460-B0A5-62E348E118C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B8DCF822-CDC8-484F-958F-5EF72DD63D1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6BA3E32B-338C-4FC2-950D-3C6F0E7535C8}"/>
            </a:ext>
          </a:extLst>
        </xdr:cNvPr>
        <xdr:cNvCxnSpPr/>
      </xdr:nvCxnSpPr>
      <xdr:spPr>
        <a:xfrm flipV="1">
          <a:off x="19509104" y="9691269"/>
          <a:ext cx="0" cy="986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BB60721D-1E01-4D97-B1F0-E8B7FAB9674C}"/>
            </a:ext>
          </a:extLst>
        </xdr:cNvPr>
        <xdr:cNvSpPr txBox="1"/>
      </xdr:nvSpPr>
      <xdr:spPr>
        <a:xfrm>
          <a:off x="19547840" y="106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4408A113-9429-4213-8270-EAF455F3AB79}"/>
            </a:ext>
          </a:extLst>
        </xdr:cNvPr>
        <xdr:cNvCxnSpPr/>
      </xdr:nvCxnSpPr>
      <xdr:spPr>
        <a:xfrm>
          <a:off x="19443700" y="106779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1DE904C4-4AF1-474B-B444-3B87B65863F4}"/>
            </a:ext>
          </a:extLst>
        </xdr:cNvPr>
        <xdr:cNvSpPr txBox="1"/>
      </xdr:nvSpPr>
      <xdr:spPr>
        <a:xfrm>
          <a:off x="19547840" y="947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A7A501D1-C5FC-4AE6-B318-BD5D3BC7282A}"/>
            </a:ext>
          </a:extLst>
        </xdr:cNvPr>
        <xdr:cNvCxnSpPr/>
      </xdr:nvCxnSpPr>
      <xdr:spPr>
        <a:xfrm>
          <a:off x="19443700" y="96912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599" name="【学校施設】&#10;一人当たり面積平均値テキスト">
          <a:extLst>
            <a:ext uri="{FF2B5EF4-FFF2-40B4-BE49-F238E27FC236}">
              <a16:creationId xmlns:a16="http://schemas.microsoft.com/office/drawing/2014/main" id="{2AB489C2-5FDA-4C8D-A215-FE3106E8FB5D}"/>
            </a:ext>
          </a:extLst>
        </xdr:cNvPr>
        <xdr:cNvSpPr txBox="1"/>
      </xdr:nvSpPr>
      <xdr:spPr>
        <a:xfrm>
          <a:off x="19547840" y="1020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102D39DA-D427-420F-8757-29DF4C2D7719}"/>
            </a:ext>
          </a:extLst>
        </xdr:cNvPr>
        <xdr:cNvSpPr/>
      </xdr:nvSpPr>
      <xdr:spPr>
        <a:xfrm>
          <a:off x="19458940" y="10222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9B45D29C-F812-4A28-A892-D9B9C1CC562A}"/>
            </a:ext>
          </a:extLst>
        </xdr:cNvPr>
        <xdr:cNvSpPr/>
      </xdr:nvSpPr>
      <xdr:spPr>
        <a:xfrm>
          <a:off x="18735040" y="10227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1BF07EA6-E673-4596-91DA-B68C83C21CC0}"/>
            </a:ext>
          </a:extLst>
        </xdr:cNvPr>
        <xdr:cNvSpPr/>
      </xdr:nvSpPr>
      <xdr:spPr>
        <a:xfrm>
          <a:off x="17937480" y="1025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162713</xdr:rowOff>
    </xdr:from>
    <xdr:to>
      <xdr:col>102</xdr:col>
      <xdr:colOff>165100</xdr:colOff>
      <xdr:row>62</xdr:row>
      <xdr:rowOff>92863</xdr:rowOff>
    </xdr:to>
    <xdr:sp macro="" textlink="">
      <xdr:nvSpPr>
        <xdr:cNvPr id="603" name="フローチャート: 判断 602">
          <a:extLst>
            <a:ext uri="{FF2B5EF4-FFF2-40B4-BE49-F238E27FC236}">
              <a16:creationId xmlns:a16="http://schemas.microsoft.com/office/drawing/2014/main" id="{42E1B2C4-EADA-4B31-9BD5-0289772A150D}"/>
            </a:ext>
          </a:extLst>
        </xdr:cNvPr>
        <xdr:cNvSpPr/>
      </xdr:nvSpPr>
      <xdr:spPr>
        <a:xfrm>
          <a:off x="17162780" y="103887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xdr:rowOff>
    </xdr:from>
    <xdr:to>
      <xdr:col>98</xdr:col>
      <xdr:colOff>38100</xdr:colOff>
      <xdr:row>62</xdr:row>
      <xdr:rowOff>114808</xdr:rowOff>
    </xdr:to>
    <xdr:sp macro="" textlink="">
      <xdr:nvSpPr>
        <xdr:cNvPr id="604" name="フローチャート: 判断 603">
          <a:extLst>
            <a:ext uri="{FF2B5EF4-FFF2-40B4-BE49-F238E27FC236}">
              <a16:creationId xmlns:a16="http://schemas.microsoft.com/office/drawing/2014/main" id="{30998772-706F-4E30-8E90-43263B96BECF}"/>
            </a:ext>
          </a:extLst>
        </xdr:cNvPr>
        <xdr:cNvSpPr/>
      </xdr:nvSpPr>
      <xdr:spPr>
        <a:xfrm>
          <a:off x="16388080" y="104068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BAA00F8-F10F-4A18-9ED7-A266B4A71C9F}"/>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59544B86-A661-4CC5-9030-D781FD26BD6A}"/>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88A9626-F1E6-45FC-8DE8-84043CA386E0}"/>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EBBBDE37-385A-4007-B147-3A36EC9CD48A}"/>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F5A10D7F-DBFE-4C54-A12B-ED1E5A011A76}"/>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47955</xdr:rowOff>
    </xdr:from>
    <xdr:to>
      <xdr:col>116</xdr:col>
      <xdr:colOff>114300</xdr:colOff>
      <xdr:row>60</xdr:row>
      <xdr:rowOff>149555</xdr:rowOff>
    </xdr:to>
    <xdr:sp macro="" textlink="">
      <xdr:nvSpPr>
        <xdr:cNvPr id="610" name="楕円 609">
          <a:extLst>
            <a:ext uri="{FF2B5EF4-FFF2-40B4-BE49-F238E27FC236}">
              <a16:creationId xmlns:a16="http://schemas.microsoft.com/office/drawing/2014/main" id="{9114C998-E60D-4FAE-87BF-3795566A99F9}"/>
            </a:ext>
          </a:extLst>
        </xdr:cNvPr>
        <xdr:cNvSpPr/>
      </xdr:nvSpPr>
      <xdr:spPr>
        <a:xfrm>
          <a:off x="19458940" y="101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70832</xdr:rowOff>
    </xdr:from>
    <xdr:ext cx="469744" cy="259045"/>
    <xdr:sp macro="" textlink="">
      <xdr:nvSpPr>
        <xdr:cNvPr id="611" name="【学校施設】&#10;一人当たり面積該当値テキスト">
          <a:extLst>
            <a:ext uri="{FF2B5EF4-FFF2-40B4-BE49-F238E27FC236}">
              <a16:creationId xmlns:a16="http://schemas.microsoft.com/office/drawing/2014/main" id="{752092A2-A44C-4DBA-9C5F-F140BE22A148}"/>
            </a:ext>
          </a:extLst>
        </xdr:cNvPr>
        <xdr:cNvSpPr txBox="1"/>
      </xdr:nvSpPr>
      <xdr:spPr>
        <a:xfrm>
          <a:off x="19547840"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65329</xdr:rowOff>
    </xdr:from>
    <xdr:to>
      <xdr:col>112</xdr:col>
      <xdr:colOff>38100</xdr:colOff>
      <xdr:row>60</xdr:row>
      <xdr:rowOff>166929</xdr:rowOff>
    </xdr:to>
    <xdr:sp macro="" textlink="">
      <xdr:nvSpPr>
        <xdr:cNvPr id="612" name="楕円 611">
          <a:extLst>
            <a:ext uri="{FF2B5EF4-FFF2-40B4-BE49-F238E27FC236}">
              <a16:creationId xmlns:a16="http://schemas.microsoft.com/office/drawing/2014/main" id="{10BA9BEA-CEA9-4A18-BBD5-9F584AFF9A22}"/>
            </a:ext>
          </a:extLst>
        </xdr:cNvPr>
        <xdr:cNvSpPr/>
      </xdr:nvSpPr>
      <xdr:spPr>
        <a:xfrm>
          <a:off x="18735040" y="1012372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98755</xdr:rowOff>
    </xdr:from>
    <xdr:to>
      <xdr:col>116</xdr:col>
      <xdr:colOff>63500</xdr:colOff>
      <xdr:row>60</xdr:row>
      <xdr:rowOff>116129</xdr:rowOff>
    </xdr:to>
    <xdr:cxnSp macro="">
      <xdr:nvCxnSpPr>
        <xdr:cNvPr id="613" name="直線コネクタ 612">
          <a:extLst>
            <a:ext uri="{FF2B5EF4-FFF2-40B4-BE49-F238E27FC236}">
              <a16:creationId xmlns:a16="http://schemas.microsoft.com/office/drawing/2014/main" id="{C53DBF3D-8017-453A-A7EB-152C2A72AE22}"/>
            </a:ext>
          </a:extLst>
        </xdr:cNvPr>
        <xdr:cNvCxnSpPr/>
      </xdr:nvCxnSpPr>
      <xdr:spPr>
        <a:xfrm flipV="1">
          <a:off x="18778220" y="10157155"/>
          <a:ext cx="73152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79502</xdr:rowOff>
    </xdr:from>
    <xdr:to>
      <xdr:col>107</xdr:col>
      <xdr:colOff>101600</xdr:colOff>
      <xdr:row>61</xdr:row>
      <xdr:rowOff>9652</xdr:rowOff>
    </xdr:to>
    <xdr:sp macro="" textlink="">
      <xdr:nvSpPr>
        <xdr:cNvPr id="614" name="楕円 613">
          <a:extLst>
            <a:ext uri="{FF2B5EF4-FFF2-40B4-BE49-F238E27FC236}">
              <a16:creationId xmlns:a16="http://schemas.microsoft.com/office/drawing/2014/main" id="{85079A2E-ABF7-460E-AEDF-DB3FC15971E4}"/>
            </a:ext>
          </a:extLst>
        </xdr:cNvPr>
        <xdr:cNvSpPr/>
      </xdr:nvSpPr>
      <xdr:spPr>
        <a:xfrm>
          <a:off x="17937480" y="1013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116129</xdr:rowOff>
    </xdr:from>
    <xdr:to>
      <xdr:col>111</xdr:col>
      <xdr:colOff>177800</xdr:colOff>
      <xdr:row>60</xdr:row>
      <xdr:rowOff>130302</xdr:rowOff>
    </xdr:to>
    <xdr:cxnSp macro="">
      <xdr:nvCxnSpPr>
        <xdr:cNvPr id="615" name="直線コネクタ 614">
          <a:extLst>
            <a:ext uri="{FF2B5EF4-FFF2-40B4-BE49-F238E27FC236}">
              <a16:creationId xmlns:a16="http://schemas.microsoft.com/office/drawing/2014/main" id="{9F76AF2A-DA63-4B7B-A0C8-9950F017102C}"/>
            </a:ext>
          </a:extLst>
        </xdr:cNvPr>
        <xdr:cNvCxnSpPr/>
      </xdr:nvCxnSpPr>
      <xdr:spPr>
        <a:xfrm flipV="1">
          <a:off x="17988280" y="10174529"/>
          <a:ext cx="78994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94132</xdr:rowOff>
    </xdr:from>
    <xdr:to>
      <xdr:col>102</xdr:col>
      <xdr:colOff>165100</xdr:colOff>
      <xdr:row>61</xdr:row>
      <xdr:rowOff>24282</xdr:rowOff>
    </xdr:to>
    <xdr:sp macro="" textlink="">
      <xdr:nvSpPr>
        <xdr:cNvPr id="616" name="楕円 615">
          <a:extLst>
            <a:ext uri="{FF2B5EF4-FFF2-40B4-BE49-F238E27FC236}">
              <a16:creationId xmlns:a16="http://schemas.microsoft.com/office/drawing/2014/main" id="{91E31A3D-FF40-4821-95C1-F8D65EBB02C6}"/>
            </a:ext>
          </a:extLst>
        </xdr:cNvPr>
        <xdr:cNvSpPr/>
      </xdr:nvSpPr>
      <xdr:spPr>
        <a:xfrm>
          <a:off x="17162780" y="101525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130302</xdr:rowOff>
    </xdr:from>
    <xdr:to>
      <xdr:col>107</xdr:col>
      <xdr:colOff>50800</xdr:colOff>
      <xdr:row>60</xdr:row>
      <xdr:rowOff>144932</xdr:rowOff>
    </xdr:to>
    <xdr:cxnSp macro="">
      <xdr:nvCxnSpPr>
        <xdr:cNvPr id="617" name="直線コネクタ 616">
          <a:extLst>
            <a:ext uri="{FF2B5EF4-FFF2-40B4-BE49-F238E27FC236}">
              <a16:creationId xmlns:a16="http://schemas.microsoft.com/office/drawing/2014/main" id="{60ACDD95-F68D-46C8-BBF1-DF841288B69E}"/>
            </a:ext>
          </a:extLst>
        </xdr:cNvPr>
        <xdr:cNvCxnSpPr/>
      </xdr:nvCxnSpPr>
      <xdr:spPr>
        <a:xfrm flipV="1">
          <a:off x="17213580" y="10188702"/>
          <a:ext cx="7747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79045</xdr:rowOff>
    </xdr:from>
    <xdr:to>
      <xdr:col>98</xdr:col>
      <xdr:colOff>38100</xdr:colOff>
      <xdr:row>61</xdr:row>
      <xdr:rowOff>9195</xdr:rowOff>
    </xdr:to>
    <xdr:sp macro="" textlink="">
      <xdr:nvSpPr>
        <xdr:cNvPr id="618" name="楕円 617">
          <a:extLst>
            <a:ext uri="{FF2B5EF4-FFF2-40B4-BE49-F238E27FC236}">
              <a16:creationId xmlns:a16="http://schemas.microsoft.com/office/drawing/2014/main" id="{71C6E86A-12F4-4351-85C4-D893B30372B5}"/>
            </a:ext>
          </a:extLst>
        </xdr:cNvPr>
        <xdr:cNvSpPr/>
      </xdr:nvSpPr>
      <xdr:spPr>
        <a:xfrm>
          <a:off x="16388080" y="101374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129845</xdr:rowOff>
    </xdr:from>
    <xdr:to>
      <xdr:col>102</xdr:col>
      <xdr:colOff>114300</xdr:colOff>
      <xdr:row>60</xdr:row>
      <xdr:rowOff>144932</xdr:rowOff>
    </xdr:to>
    <xdr:cxnSp macro="">
      <xdr:nvCxnSpPr>
        <xdr:cNvPr id="619" name="直線コネクタ 618">
          <a:extLst>
            <a:ext uri="{FF2B5EF4-FFF2-40B4-BE49-F238E27FC236}">
              <a16:creationId xmlns:a16="http://schemas.microsoft.com/office/drawing/2014/main" id="{CE49C7E9-E2B1-4848-B15B-C46CA3EF3BEC}"/>
            </a:ext>
          </a:extLst>
        </xdr:cNvPr>
        <xdr:cNvCxnSpPr/>
      </xdr:nvCxnSpPr>
      <xdr:spPr>
        <a:xfrm>
          <a:off x="16431260" y="10188245"/>
          <a:ext cx="78232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3858DE78-D941-4571-A544-C3C015B827B7}"/>
            </a:ext>
          </a:extLst>
        </xdr:cNvPr>
        <xdr:cNvSpPr txBox="1"/>
      </xdr:nvSpPr>
      <xdr:spPr>
        <a:xfrm>
          <a:off x="18561127" y="1032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2E522910-D083-45F2-A921-17E51B274578}"/>
            </a:ext>
          </a:extLst>
        </xdr:cNvPr>
        <xdr:cNvSpPr txBox="1"/>
      </xdr:nvSpPr>
      <xdr:spPr>
        <a:xfrm>
          <a:off x="17776267" y="1034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83990</xdr:rowOff>
    </xdr:from>
    <xdr:ext cx="469744" cy="259045"/>
    <xdr:sp macro="" textlink="">
      <xdr:nvSpPr>
        <xdr:cNvPr id="622" name="n_3aveValue【学校施設】&#10;一人当たり面積">
          <a:extLst>
            <a:ext uri="{FF2B5EF4-FFF2-40B4-BE49-F238E27FC236}">
              <a16:creationId xmlns:a16="http://schemas.microsoft.com/office/drawing/2014/main" id="{C689F8C8-CD54-445A-9FEE-D6F6103BBD16}"/>
            </a:ext>
          </a:extLst>
        </xdr:cNvPr>
        <xdr:cNvSpPr txBox="1"/>
      </xdr:nvSpPr>
      <xdr:spPr>
        <a:xfrm>
          <a:off x="17001567" y="10477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105935</xdr:rowOff>
    </xdr:from>
    <xdr:ext cx="469744" cy="259045"/>
    <xdr:sp macro="" textlink="">
      <xdr:nvSpPr>
        <xdr:cNvPr id="623" name="n_4aveValue【学校施設】&#10;一人当たり面積">
          <a:extLst>
            <a:ext uri="{FF2B5EF4-FFF2-40B4-BE49-F238E27FC236}">
              <a16:creationId xmlns:a16="http://schemas.microsoft.com/office/drawing/2014/main" id="{2C958823-BB75-496F-95F9-856B86AB456D}"/>
            </a:ext>
          </a:extLst>
        </xdr:cNvPr>
        <xdr:cNvSpPr txBox="1"/>
      </xdr:nvSpPr>
      <xdr:spPr>
        <a:xfrm>
          <a:off x="16226867" y="1049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12006</xdr:rowOff>
    </xdr:from>
    <xdr:ext cx="469744" cy="259045"/>
    <xdr:sp macro="" textlink="">
      <xdr:nvSpPr>
        <xdr:cNvPr id="624" name="n_1mainValue【学校施設】&#10;一人当たり面積">
          <a:extLst>
            <a:ext uri="{FF2B5EF4-FFF2-40B4-BE49-F238E27FC236}">
              <a16:creationId xmlns:a16="http://schemas.microsoft.com/office/drawing/2014/main" id="{E346FBFA-2F2B-4B15-A44D-13CB84BA05F9}"/>
            </a:ext>
          </a:extLst>
        </xdr:cNvPr>
        <xdr:cNvSpPr txBox="1"/>
      </xdr:nvSpPr>
      <xdr:spPr>
        <a:xfrm>
          <a:off x="18561127" y="99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26179</xdr:rowOff>
    </xdr:from>
    <xdr:ext cx="469744" cy="259045"/>
    <xdr:sp macro="" textlink="">
      <xdr:nvSpPr>
        <xdr:cNvPr id="625" name="n_2mainValue【学校施設】&#10;一人当たり面積">
          <a:extLst>
            <a:ext uri="{FF2B5EF4-FFF2-40B4-BE49-F238E27FC236}">
              <a16:creationId xmlns:a16="http://schemas.microsoft.com/office/drawing/2014/main" id="{C273EDFF-DFFA-4895-825D-F1359D9EB4E6}"/>
            </a:ext>
          </a:extLst>
        </xdr:cNvPr>
        <xdr:cNvSpPr txBox="1"/>
      </xdr:nvSpPr>
      <xdr:spPr>
        <a:xfrm>
          <a:off x="17776267" y="991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40809</xdr:rowOff>
    </xdr:from>
    <xdr:ext cx="469744" cy="259045"/>
    <xdr:sp macro="" textlink="">
      <xdr:nvSpPr>
        <xdr:cNvPr id="626" name="n_3mainValue【学校施設】&#10;一人当たり面積">
          <a:extLst>
            <a:ext uri="{FF2B5EF4-FFF2-40B4-BE49-F238E27FC236}">
              <a16:creationId xmlns:a16="http://schemas.microsoft.com/office/drawing/2014/main" id="{AFF14117-BED8-4594-9D54-1FD97E831AEF}"/>
            </a:ext>
          </a:extLst>
        </xdr:cNvPr>
        <xdr:cNvSpPr txBox="1"/>
      </xdr:nvSpPr>
      <xdr:spPr>
        <a:xfrm>
          <a:off x="17001567" y="993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25722</xdr:rowOff>
    </xdr:from>
    <xdr:ext cx="469744" cy="259045"/>
    <xdr:sp macro="" textlink="">
      <xdr:nvSpPr>
        <xdr:cNvPr id="627" name="n_4mainValue【学校施設】&#10;一人当たり面積">
          <a:extLst>
            <a:ext uri="{FF2B5EF4-FFF2-40B4-BE49-F238E27FC236}">
              <a16:creationId xmlns:a16="http://schemas.microsoft.com/office/drawing/2014/main" id="{48291375-A410-4863-B686-099888CED3B5}"/>
            </a:ext>
          </a:extLst>
        </xdr:cNvPr>
        <xdr:cNvSpPr txBox="1"/>
      </xdr:nvSpPr>
      <xdr:spPr>
        <a:xfrm>
          <a:off x="16226867" y="9916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FF187B30-6BC1-4416-8C5B-C1928413873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9741D635-3C54-48FD-8448-319B7921FA3C}"/>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1423F7E0-0574-4641-BDF0-FB462EC93F3B}"/>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86F6CD71-954C-43BA-BC93-DCBE16338A90}"/>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72E4AB5C-2FC3-4561-9C27-444F30767D0F}"/>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9E974EBB-4E08-4465-AE81-791C561FF3D2}"/>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E0D3807-9C89-4F7F-8161-31E759EE0C29}"/>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DECFD0EB-785D-4FF1-BC10-D35758181B03}"/>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2254B6CE-C97F-4ABB-BA08-2995A68FA0FE}"/>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83579767-13E3-44B3-BB0E-94726496E6FC}"/>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5DB519C7-6E11-4245-9C25-D147164358BE}"/>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B775CA10-9096-4BE3-8B2E-D3845AB471C4}"/>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3BEE8CCE-091D-4B7C-9ABD-A45D5D6DEB00}"/>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35F99C4-2D99-41B9-A02D-94A5E9B6C3BB}"/>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31C84303-395F-4407-BABF-A239ADF06E0F}"/>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71585430-0338-46A5-A051-B83DE21B794E}"/>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698333B9-CA31-4D26-8837-A8EA26AD5631}"/>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E17F1C8B-FAC3-4A8B-B3D8-16C019F36C5A}"/>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63DEB455-E4DD-4C6F-AA1C-575C8B468834}"/>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C2171247-8CFA-45B4-8F8C-339A7CB5F311}"/>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D57398D5-0FC9-4547-AE71-B6352B1FB168}"/>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2235F813-7609-4F10-9DEE-44FC4DC9085B}"/>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7FDD5998-73B5-4F01-91FF-08D0BC1D48B0}"/>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A7CC3F5B-B7CA-4F9A-82E3-BA8D6E0CCC95}"/>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7758B1C2-6AEF-406C-BE7E-1ED53F9297D9}"/>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111F5412-670F-4F1D-8EC9-B70DCFFE06A3}"/>
            </a:ext>
          </a:extLst>
        </xdr:cNvPr>
        <xdr:cNvCxnSpPr/>
      </xdr:nvCxnSpPr>
      <xdr:spPr>
        <a:xfrm flipV="1">
          <a:off x="14375764" y="13148309"/>
          <a:ext cx="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F8C9D542-9C86-4685-BAFD-D488B157DFBB}"/>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C0ADDD74-BFA4-4F52-A7E3-788CA66FC8F1}"/>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93806193-2239-48CE-A80F-697DFDF71DEE}"/>
            </a:ext>
          </a:extLst>
        </xdr:cNvPr>
        <xdr:cNvSpPr txBox="1"/>
      </xdr:nvSpPr>
      <xdr:spPr>
        <a:xfrm>
          <a:off x="14414500" y="12927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1AB542AA-9F5A-4FE4-BACB-AC64FAE8ABBD}"/>
            </a:ext>
          </a:extLst>
        </xdr:cNvPr>
        <xdr:cNvCxnSpPr/>
      </xdr:nvCxnSpPr>
      <xdr:spPr>
        <a:xfrm>
          <a:off x="14287500" y="131483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CFC10C88-B93B-4659-AB95-8AE70F4EDB4A}"/>
            </a:ext>
          </a:extLst>
        </xdr:cNvPr>
        <xdr:cNvSpPr txBox="1"/>
      </xdr:nvSpPr>
      <xdr:spPr>
        <a:xfrm>
          <a:off x="14414500" y="136477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699AB3FA-EFD2-4F4B-94C3-B0ACD983AD52}"/>
            </a:ext>
          </a:extLst>
        </xdr:cNvPr>
        <xdr:cNvSpPr/>
      </xdr:nvSpPr>
      <xdr:spPr>
        <a:xfrm>
          <a:off x="14325600" y="1379256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957FF057-CEDD-498B-8FAC-F98677032532}"/>
            </a:ext>
          </a:extLst>
        </xdr:cNvPr>
        <xdr:cNvSpPr/>
      </xdr:nvSpPr>
      <xdr:spPr>
        <a:xfrm>
          <a:off x="13578840" y="1375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E54EDB2E-9637-4487-9299-97C97AC7B892}"/>
            </a:ext>
          </a:extLst>
        </xdr:cNvPr>
        <xdr:cNvSpPr/>
      </xdr:nvSpPr>
      <xdr:spPr>
        <a:xfrm>
          <a:off x="12804140" y="137326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2" name="フローチャート: 判断 661">
          <a:extLst>
            <a:ext uri="{FF2B5EF4-FFF2-40B4-BE49-F238E27FC236}">
              <a16:creationId xmlns:a16="http://schemas.microsoft.com/office/drawing/2014/main" id="{E368F629-56E4-4DA3-8580-208D52A2EFF7}"/>
            </a:ext>
          </a:extLst>
        </xdr:cNvPr>
        <xdr:cNvSpPr/>
      </xdr:nvSpPr>
      <xdr:spPr>
        <a:xfrm>
          <a:off x="12029440" y="139602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28121</xdr:rowOff>
    </xdr:from>
    <xdr:to>
      <xdr:col>67</xdr:col>
      <xdr:colOff>101600</xdr:colOff>
      <xdr:row>83</xdr:row>
      <xdr:rowOff>129721</xdr:rowOff>
    </xdr:to>
    <xdr:sp macro="" textlink="">
      <xdr:nvSpPr>
        <xdr:cNvPr id="663" name="フローチャート: 判断 662">
          <a:extLst>
            <a:ext uri="{FF2B5EF4-FFF2-40B4-BE49-F238E27FC236}">
              <a16:creationId xmlns:a16="http://schemas.microsoft.com/office/drawing/2014/main" id="{A4157EAC-DBBA-4ABC-9B7C-49B3FFC76086}"/>
            </a:ext>
          </a:extLst>
        </xdr:cNvPr>
        <xdr:cNvSpPr/>
      </xdr:nvSpPr>
      <xdr:spPr>
        <a:xfrm>
          <a:off x="11231880" y="139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6EFD90F-7A09-4696-BA8B-F0F35657267B}"/>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C0D7AA59-5B7C-4923-BECC-3DDA7C0FBD1B}"/>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5ECCE4E5-FF35-49C5-B0E6-15ED5CAB28F7}"/>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1893071F-230C-4E49-A258-8736B3524426}"/>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8778CC6C-D154-459D-BDC5-CDBCDD07BF66}"/>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669" name="楕円 668">
          <a:extLst>
            <a:ext uri="{FF2B5EF4-FFF2-40B4-BE49-F238E27FC236}">
              <a16:creationId xmlns:a16="http://schemas.microsoft.com/office/drawing/2014/main" id="{50513B52-9FFF-47F4-B0EB-5D4DA184ED66}"/>
            </a:ext>
          </a:extLst>
        </xdr:cNvPr>
        <xdr:cNvSpPr/>
      </xdr:nvSpPr>
      <xdr:spPr>
        <a:xfrm>
          <a:off x="14325600" y="1427752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670" name="【児童館】&#10;有形固定資産減価償却率該当値テキスト">
          <a:extLst>
            <a:ext uri="{FF2B5EF4-FFF2-40B4-BE49-F238E27FC236}">
              <a16:creationId xmlns:a16="http://schemas.microsoft.com/office/drawing/2014/main" id="{6E1408CD-765A-4462-8447-C606386338F3}"/>
            </a:ext>
          </a:extLst>
        </xdr:cNvPr>
        <xdr:cNvSpPr txBox="1"/>
      </xdr:nvSpPr>
      <xdr:spPr>
        <a:xfrm>
          <a:off x="14414500" y="142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71" name="楕円 670">
          <a:extLst>
            <a:ext uri="{FF2B5EF4-FFF2-40B4-BE49-F238E27FC236}">
              <a16:creationId xmlns:a16="http://schemas.microsoft.com/office/drawing/2014/main" id="{5BEFDD8A-36AF-419D-9491-2940A73D8857}"/>
            </a:ext>
          </a:extLst>
        </xdr:cNvPr>
        <xdr:cNvSpPr/>
      </xdr:nvSpPr>
      <xdr:spPr>
        <a:xfrm>
          <a:off x="13578840" y="14248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672" name="直線コネクタ 671">
          <a:extLst>
            <a:ext uri="{FF2B5EF4-FFF2-40B4-BE49-F238E27FC236}">
              <a16:creationId xmlns:a16="http://schemas.microsoft.com/office/drawing/2014/main" id="{64C5F10B-7A4A-49AE-AA77-9111749C0DA3}"/>
            </a:ext>
          </a:extLst>
        </xdr:cNvPr>
        <xdr:cNvCxnSpPr/>
      </xdr:nvCxnSpPr>
      <xdr:spPr>
        <a:xfrm>
          <a:off x="13629640" y="14295664"/>
          <a:ext cx="7467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73" name="楕円 672">
          <a:extLst>
            <a:ext uri="{FF2B5EF4-FFF2-40B4-BE49-F238E27FC236}">
              <a16:creationId xmlns:a16="http://schemas.microsoft.com/office/drawing/2014/main" id="{8713758D-792F-4CDD-A444-21CD13EC10EF}"/>
            </a:ext>
          </a:extLst>
        </xdr:cNvPr>
        <xdr:cNvSpPr/>
      </xdr:nvSpPr>
      <xdr:spPr>
        <a:xfrm>
          <a:off x="12804140" y="142160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674" name="直線コネクタ 673">
          <a:extLst>
            <a:ext uri="{FF2B5EF4-FFF2-40B4-BE49-F238E27FC236}">
              <a16:creationId xmlns:a16="http://schemas.microsoft.com/office/drawing/2014/main" id="{11D7E561-B611-4FE9-A24E-42C22229B40B}"/>
            </a:ext>
          </a:extLst>
        </xdr:cNvPr>
        <xdr:cNvCxnSpPr/>
      </xdr:nvCxnSpPr>
      <xdr:spPr>
        <a:xfrm>
          <a:off x="12854940" y="14263007"/>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5" name="楕円 674">
          <a:extLst>
            <a:ext uri="{FF2B5EF4-FFF2-40B4-BE49-F238E27FC236}">
              <a16:creationId xmlns:a16="http://schemas.microsoft.com/office/drawing/2014/main" id="{0A523887-BD55-44B4-BFD5-84B955F7A954}"/>
            </a:ext>
          </a:extLst>
        </xdr:cNvPr>
        <xdr:cNvSpPr/>
      </xdr:nvSpPr>
      <xdr:spPr>
        <a:xfrm>
          <a:off x="120294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676" name="直線コネクタ 675">
          <a:extLst>
            <a:ext uri="{FF2B5EF4-FFF2-40B4-BE49-F238E27FC236}">
              <a16:creationId xmlns:a16="http://schemas.microsoft.com/office/drawing/2014/main" id="{1AC2638D-9D77-4493-9C9C-3ED20C94F4D4}"/>
            </a:ext>
          </a:extLst>
        </xdr:cNvPr>
        <xdr:cNvCxnSpPr/>
      </xdr:nvCxnSpPr>
      <xdr:spPr>
        <a:xfrm>
          <a:off x="12072620" y="14234160"/>
          <a:ext cx="7823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677" name="楕円 676">
          <a:extLst>
            <a:ext uri="{FF2B5EF4-FFF2-40B4-BE49-F238E27FC236}">
              <a16:creationId xmlns:a16="http://schemas.microsoft.com/office/drawing/2014/main" id="{6A7D129F-A554-44C7-8ACC-1B6F591F1882}"/>
            </a:ext>
          </a:extLst>
        </xdr:cNvPr>
        <xdr:cNvSpPr/>
      </xdr:nvSpPr>
      <xdr:spPr>
        <a:xfrm>
          <a:off x="11231880" y="1415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84</xdr:row>
      <xdr:rowOff>152400</xdr:rowOff>
    </xdr:to>
    <xdr:cxnSp macro="">
      <xdr:nvCxnSpPr>
        <xdr:cNvPr id="678" name="直線コネクタ 677">
          <a:extLst>
            <a:ext uri="{FF2B5EF4-FFF2-40B4-BE49-F238E27FC236}">
              <a16:creationId xmlns:a16="http://schemas.microsoft.com/office/drawing/2014/main" id="{E3F16374-EB4A-4E6D-AA32-77F8D2504A96}"/>
            </a:ext>
          </a:extLst>
        </xdr:cNvPr>
        <xdr:cNvCxnSpPr/>
      </xdr:nvCxnSpPr>
      <xdr:spPr>
        <a:xfrm>
          <a:off x="11282680" y="14201503"/>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E1D9EAF5-A152-4A5C-A821-315BB6E5C4A9}"/>
            </a:ext>
          </a:extLst>
        </xdr:cNvPr>
        <xdr:cNvSpPr txBox="1"/>
      </xdr:nvSpPr>
      <xdr:spPr>
        <a:xfrm>
          <a:off x="13437244" y="1353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a:extLst>
            <a:ext uri="{FF2B5EF4-FFF2-40B4-BE49-F238E27FC236}">
              <a16:creationId xmlns:a16="http://schemas.microsoft.com/office/drawing/2014/main" id="{12A34654-51EB-4635-8D88-765DC16CCB5C}"/>
            </a:ext>
          </a:extLst>
        </xdr:cNvPr>
        <xdr:cNvSpPr txBox="1"/>
      </xdr:nvSpPr>
      <xdr:spPr>
        <a:xfrm>
          <a:off x="12675244" y="1351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1" name="n_3aveValue【児童館】&#10;有形固定資産減価償却率">
          <a:extLst>
            <a:ext uri="{FF2B5EF4-FFF2-40B4-BE49-F238E27FC236}">
              <a16:creationId xmlns:a16="http://schemas.microsoft.com/office/drawing/2014/main" id="{4015E080-A130-4C68-A266-D7E741399CFE}"/>
            </a:ext>
          </a:extLst>
        </xdr:cNvPr>
        <xdr:cNvSpPr txBox="1"/>
      </xdr:nvSpPr>
      <xdr:spPr>
        <a:xfrm>
          <a:off x="11900544" y="1374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146248</xdr:rowOff>
    </xdr:from>
    <xdr:ext cx="405111" cy="259045"/>
    <xdr:sp macro="" textlink="">
      <xdr:nvSpPr>
        <xdr:cNvPr id="682" name="n_4aveValue【児童館】&#10;有形固定資産減価償却率">
          <a:extLst>
            <a:ext uri="{FF2B5EF4-FFF2-40B4-BE49-F238E27FC236}">
              <a16:creationId xmlns:a16="http://schemas.microsoft.com/office/drawing/2014/main" id="{BCFDD54F-B2C4-4A9C-964B-32779497A8A3}"/>
            </a:ext>
          </a:extLst>
        </xdr:cNvPr>
        <xdr:cNvSpPr txBox="1"/>
      </xdr:nvSpPr>
      <xdr:spPr>
        <a:xfrm>
          <a:off x="11102984" y="1372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83" name="n_1mainValue【児童館】&#10;有形固定資産減価償却率">
          <a:extLst>
            <a:ext uri="{FF2B5EF4-FFF2-40B4-BE49-F238E27FC236}">
              <a16:creationId xmlns:a16="http://schemas.microsoft.com/office/drawing/2014/main" id="{5ED96E1A-B46D-4F1B-8720-B5701A868876}"/>
            </a:ext>
          </a:extLst>
        </xdr:cNvPr>
        <xdr:cNvSpPr txBox="1"/>
      </xdr:nvSpPr>
      <xdr:spPr>
        <a:xfrm>
          <a:off x="13437244" y="1433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84" name="n_2mainValue【児童館】&#10;有形固定資産減価償却率">
          <a:extLst>
            <a:ext uri="{FF2B5EF4-FFF2-40B4-BE49-F238E27FC236}">
              <a16:creationId xmlns:a16="http://schemas.microsoft.com/office/drawing/2014/main" id="{9607A922-9A89-446C-9CFE-6CB6F502A97B}"/>
            </a:ext>
          </a:extLst>
        </xdr:cNvPr>
        <xdr:cNvSpPr txBox="1"/>
      </xdr:nvSpPr>
      <xdr:spPr>
        <a:xfrm>
          <a:off x="12675244" y="14304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85" name="n_3mainValue【児童館】&#10;有形固定資産減価償却率">
          <a:extLst>
            <a:ext uri="{FF2B5EF4-FFF2-40B4-BE49-F238E27FC236}">
              <a16:creationId xmlns:a16="http://schemas.microsoft.com/office/drawing/2014/main" id="{1167FEC2-5C66-4F5D-9545-CFA20A74B830}"/>
            </a:ext>
          </a:extLst>
        </xdr:cNvPr>
        <xdr:cNvSpPr txBox="1"/>
      </xdr:nvSpPr>
      <xdr:spPr>
        <a:xfrm>
          <a:off x="119005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686" name="n_4mainValue【児童館】&#10;有形固定資産減価償却率">
          <a:extLst>
            <a:ext uri="{FF2B5EF4-FFF2-40B4-BE49-F238E27FC236}">
              <a16:creationId xmlns:a16="http://schemas.microsoft.com/office/drawing/2014/main" id="{C6959B45-48CA-4BD1-9937-AB28294080FF}"/>
            </a:ext>
          </a:extLst>
        </xdr:cNvPr>
        <xdr:cNvSpPr txBox="1"/>
      </xdr:nvSpPr>
      <xdr:spPr>
        <a:xfrm>
          <a:off x="11102984" y="1424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C5210899-8809-4CD9-BB91-D434A773EDAC}"/>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C0881B98-2E77-4EF3-A7BF-9150F2A0A103}"/>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5F75FE48-B757-4787-9EB0-DC487053C090}"/>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2774D741-4BF0-4ED2-B2C8-BF625C77959A}"/>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C91A6292-D133-4253-ACC8-F19E0D1BDF11}"/>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9B8DBDE4-8B69-414E-9140-94A4A645FF92}"/>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FD6E16E-6EB1-40FB-9A7D-D7FBE5AA1F0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B8B0E33D-B1D7-4950-83DD-547C78EF867A}"/>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58AF1E18-BAC1-45F5-B942-DD0491DAE828}"/>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CC5DC9C-311D-454B-9D66-9912D4DD71B0}"/>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52F49159-19F2-42F4-B7CF-A8F1F5291AE9}"/>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69556518-B176-4666-9B90-1280D5AE2581}"/>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74E7AB49-0098-40B5-AFDC-65FF0FDD7636}"/>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134516B1-C70F-42C3-88C8-0E5BB26C6724}"/>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5CD1B517-51A5-4ED7-9D9A-76632A8AFFC4}"/>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ED68EB60-806E-4003-8020-7C55C104F49C}"/>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BD8797A-123A-4062-8820-958CA7D20E07}"/>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C5D605CF-E5CE-40C4-8912-27DD1AD4763B}"/>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7907D349-ECE3-4235-9E90-70AA216B467C}"/>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F446C4A0-F622-4E79-BEE2-52F025EF8701}"/>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1F78BC2-1B6C-4E90-AB5B-F42FA4E3722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15D36316-CD15-4588-91E3-CC24CDAA587E}"/>
            </a:ext>
          </a:extLst>
        </xdr:cNvPr>
        <xdr:cNvCxnSpPr/>
      </xdr:nvCxnSpPr>
      <xdr:spPr>
        <a:xfrm flipV="1">
          <a:off x="19509104" y="13288518"/>
          <a:ext cx="0" cy="1143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E914A130-0C79-4883-ABA4-ED63B25994CB}"/>
            </a:ext>
          </a:extLst>
        </xdr:cNvPr>
        <xdr:cNvSpPr txBox="1"/>
      </xdr:nvSpPr>
      <xdr:spPr>
        <a:xfrm>
          <a:off x="19547840" y="14436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47D127F5-447B-4B39-AA75-A9A8D55BC2EA}"/>
            </a:ext>
          </a:extLst>
        </xdr:cNvPr>
        <xdr:cNvCxnSpPr/>
      </xdr:nvCxnSpPr>
      <xdr:spPr>
        <a:xfrm>
          <a:off x="19443700" y="144322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28FAAB32-FE2C-429D-AADE-91053295D81B}"/>
            </a:ext>
          </a:extLst>
        </xdr:cNvPr>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5F544ACE-D62F-4381-AD88-ED90863DE68B}"/>
            </a:ext>
          </a:extLst>
        </xdr:cNvPr>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EDB6FEA0-78EA-4A45-A90B-AEABD69E0782}"/>
            </a:ext>
          </a:extLst>
        </xdr:cNvPr>
        <xdr:cNvSpPr txBox="1"/>
      </xdr:nvSpPr>
      <xdr:spPr>
        <a:xfrm>
          <a:off x="19547840" y="1410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E03D4966-6621-480B-9B9D-8C824ECDCE6E}"/>
            </a:ext>
          </a:extLst>
        </xdr:cNvPr>
        <xdr:cNvSpPr/>
      </xdr:nvSpPr>
      <xdr:spPr>
        <a:xfrm>
          <a:off x="19458940" y="14251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399022BC-003D-4DE4-961E-DBECB67EF470}"/>
            </a:ext>
          </a:extLst>
        </xdr:cNvPr>
        <xdr:cNvSpPr/>
      </xdr:nvSpPr>
      <xdr:spPr>
        <a:xfrm>
          <a:off x="18735040" y="142519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34BF9474-3206-40CF-9A44-DFEE66B5C398}"/>
            </a:ext>
          </a:extLst>
        </xdr:cNvPr>
        <xdr:cNvSpPr/>
      </xdr:nvSpPr>
      <xdr:spPr>
        <a:xfrm>
          <a:off x="17937480" y="142427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7" name="フローチャート: 判断 716">
          <a:extLst>
            <a:ext uri="{FF2B5EF4-FFF2-40B4-BE49-F238E27FC236}">
              <a16:creationId xmlns:a16="http://schemas.microsoft.com/office/drawing/2014/main" id="{A79BECAF-2CBF-4212-9338-2A93CE34A9E4}"/>
            </a:ext>
          </a:extLst>
        </xdr:cNvPr>
        <xdr:cNvSpPr/>
      </xdr:nvSpPr>
      <xdr:spPr>
        <a:xfrm>
          <a:off x="1716278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49022</xdr:rowOff>
    </xdr:from>
    <xdr:to>
      <xdr:col>98</xdr:col>
      <xdr:colOff>38100</xdr:colOff>
      <xdr:row>85</xdr:row>
      <xdr:rowOff>150622</xdr:rowOff>
    </xdr:to>
    <xdr:sp macro="" textlink="">
      <xdr:nvSpPr>
        <xdr:cNvPr id="718" name="フローチャート: 判断 717">
          <a:extLst>
            <a:ext uri="{FF2B5EF4-FFF2-40B4-BE49-F238E27FC236}">
              <a16:creationId xmlns:a16="http://schemas.microsoft.com/office/drawing/2014/main" id="{DAF3E88B-D339-406B-B4C1-C28688B7C426}"/>
            </a:ext>
          </a:extLst>
        </xdr:cNvPr>
        <xdr:cNvSpPr/>
      </xdr:nvSpPr>
      <xdr:spPr>
        <a:xfrm>
          <a:off x="16388080" y="142984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EEA35D97-6609-44A8-B92A-855B49A8977D}"/>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83EE625-1B57-43BD-888E-DCE795DA60CA}"/>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B55B958-FB49-4AC0-A5DD-F3B8F63F5CD2}"/>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362EC5A-A62D-4138-8A9F-D00CE38ED632}"/>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DA446703-8E63-49F2-90D6-B97B83724DA5}"/>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24" name="楕円 723">
          <a:extLst>
            <a:ext uri="{FF2B5EF4-FFF2-40B4-BE49-F238E27FC236}">
              <a16:creationId xmlns:a16="http://schemas.microsoft.com/office/drawing/2014/main" id="{A1A40F88-6D5D-4C7D-A0F8-A35FECB5A694}"/>
            </a:ext>
          </a:extLst>
        </xdr:cNvPr>
        <xdr:cNvSpPr/>
      </xdr:nvSpPr>
      <xdr:spPr>
        <a:xfrm>
          <a:off x="1945894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25" name="【児童館】&#10;一人当たり面積該当値テキスト">
          <a:extLst>
            <a:ext uri="{FF2B5EF4-FFF2-40B4-BE49-F238E27FC236}">
              <a16:creationId xmlns:a16="http://schemas.microsoft.com/office/drawing/2014/main" id="{CD020B82-E37F-43BC-9A31-2B88DE7BB622}"/>
            </a:ext>
          </a:extLst>
        </xdr:cNvPr>
        <xdr:cNvSpPr txBox="1"/>
      </xdr:nvSpPr>
      <xdr:spPr>
        <a:xfrm>
          <a:off x="19547840" y="1426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99313</xdr:rowOff>
    </xdr:from>
    <xdr:to>
      <xdr:col>112</xdr:col>
      <xdr:colOff>38100</xdr:colOff>
      <xdr:row>86</xdr:row>
      <xdr:rowOff>29463</xdr:rowOff>
    </xdr:to>
    <xdr:sp macro="" textlink="">
      <xdr:nvSpPr>
        <xdr:cNvPr id="726" name="楕円 725">
          <a:extLst>
            <a:ext uri="{FF2B5EF4-FFF2-40B4-BE49-F238E27FC236}">
              <a16:creationId xmlns:a16="http://schemas.microsoft.com/office/drawing/2014/main" id="{DF4E4F40-EA29-4175-87E0-7EE79E4BA6C3}"/>
            </a:ext>
          </a:extLst>
        </xdr:cNvPr>
        <xdr:cNvSpPr/>
      </xdr:nvSpPr>
      <xdr:spPr>
        <a:xfrm>
          <a:off x="1873504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150113</xdr:rowOff>
    </xdr:from>
    <xdr:to>
      <xdr:col>116</xdr:col>
      <xdr:colOff>63500</xdr:colOff>
      <xdr:row>85</xdr:row>
      <xdr:rowOff>150113</xdr:rowOff>
    </xdr:to>
    <xdr:cxnSp macro="">
      <xdr:nvCxnSpPr>
        <xdr:cNvPr id="727" name="直線コネクタ 726">
          <a:extLst>
            <a:ext uri="{FF2B5EF4-FFF2-40B4-BE49-F238E27FC236}">
              <a16:creationId xmlns:a16="http://schemas.microsoft.com/office/drawing/2014/main" id="{DBE9927B-EE24-4119-A800-45CCB60E748B}"/>
            </a:ext>
          </a:extLst>
        </xdr:cNvPr>
        <xdr:cNvCxnSpPr/>
      </xdr:nvCxnSpPr>
      <xdr:spPr>
        <a:xfrm>
          <a:off x="18778220" y="14399513"/>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28" name="楕円 727">
          <a:extLst>
            <a:ext uri="{FF2B5EF4-FFF2-40B4-BE49-F238E27FC236}">
              <a16:creationId xmlns:a16="http://schemas.microsoft.com/office/drawing/2014/main" id="{E36A7A7D-830B-4AF8-8CBB-E163735DE4E5}"/>
            </a:ext>
          </a:extLst>
        </xdr:cNvPr>
        <xdr:cNvSpPr/>
      </xdr:nvSpPr>
      <xdr:spPr>
        <a:xfrm>
          <a:off x="1793748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150113</xdr:rowOff>
    </xdr:from>
    <xdr:to>
      <xdr:col>111</xdr:col>
      <xdr:colOff>177800</xdr:colOff>
      <xdr:row>85</xdr:row>
      <xdr:rowOff>150113</xdr:rowOff>
    </xdr:to>
    <xdr:cxnSp macro="">
      <xdr:nvCxnSpPr>
        <xdr:cNvPr id="729" name="直線コネクタ 728">
          <a:extLst>
            <a:ext uri="{FF2B5EF4-FFF2-40B4-BE49-F238E27FC236}">
              <a16:creationId xmlns:a16="http://schemas.microsoft.com/office/drawing/2014/main" id="{34D1D80B-B1D9-4256-9ED8-5CC25009A698}"/>
            </a:ext>
          </a:extLst>
        </xdr:cNvPr>
        <xdr:cNvCxnSpPr/>
      </xdr:nvCxnSpPr>
      <xdr:spPr>
        <a:xfrm>
          <a:off x="17988280" y="1439951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30" name="楕円 729">
          <a:extLst>
            <a:ext uri="{FF2B5EF4-FFF2-40B4-BE49-F238E27FC236}">
              <a16:creationId xmlns:a16="http://schemas.microsoft.com/office/drawing/2014/main" id="{5EECDCB6-D9FB-4D82-9F89-F6B89B1E8BB0}"/>
            </a:ext>
          </a:extLst>
        </xdr:cNvPr>
        <xdr:cNvSpPr/>
      </xdr:nvSpPr>
      <xdr:spPr>
        <a:xfrm>
          <a:off x="1716278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31" name="直線コネクタ 730">
          <a:extLst>
            <a:ext uri="{FF2B5EF4-FFF2-40B4-BE49-F238E27FC236}">
              <a16:creationId xmlns:a16="http://schemas.microsoft.com/office/drawing/2014/main" id="{9E145BF1-7B0C-4D59-9216-0A60BDE19563}"/>
            </a:ext>
          </a:extLst>
        </xdr:cNvPr>
        <xdr:cNvCxnSpPr/>
      </xdr:nvCxnSpPr>
      <xdr:spPr>
        <a:xfrm>
          <a:off x="17213580" y="14399513"/>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32" name="楕円 731">
          <a:extLst>
            <a:ext uri="{FF2B5EF4-FFF2-40B4-BE49-F238E27FC236}">
              <a16:creationId xmlns:a16="http://schemas.microsoft.com/office/drawing/2014/main" id="{FFE53F67-65CC-42CF-B852-B29A17E3829C}"/>
            </a:ext>
          </a:extLst>
        </xdr:cNvPr>
        <xdr:cNvSpPr/>
      </xdr:nvSpPr>
      <xdr:spPr>
        <a:xfrm>
          <a:off x="16388080" y="143487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33" name="直線コネクタ 732">
          <a:extLst>
            <a:ext uri="{FF2B5EF4-FFF2-40B4-BE49-F238E27FC236}">
              <a16:creationId xmlns:a16="http://schemas.microsoft.com/office/drawing/2014/main" id="{1B9404EC-AF9C-4F31-838B-DD8F5A6693FB}"/>
            </a:ext>
          </a:extLst>
        </xdr:cNvPr>
        <xdr:cNvCxnSpPr/>
      </xdr:nvCxnSpPr>
      <xdr:spPr>
        <a:xfrm>
          <a:off x="16431260" y="14399513"/>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84560E15-414E-4F6A-9F35-810501C4D368}"/>
            </a:ext>
          </a:extLst>
        </xdr:cNvPr>
        <xdr:cNvSpPr txBox="1"/>
      </xdr:nvSpPr>
      <xdr:spPr>
        <a:xfrm>
          <a:off x="1856112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CED7B24E-02AD-4EBF-86F2-04D5865DD6AF}"/>
            </a:ext>
          </a:extLst>
        </xdr:cNvPr>
        <xdr:cNvSpPr txBox="1"/>
      </xdr:nvSpPr>
      <xdr:spPr>
        <a:xfrm>
          <a:off x="17776267" y="1402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167149</xdr:rowOff>
    </xdr:from>
    <xdr:ext cx="469744" cy="259045"/>
    <xdr:sp macro="" textlink="">
      <xdr:nvSpPr>
        <xdr:cNvPr id="736" name="n_3aveValue【児童館】&#10;一人当たり面積">
          <a:extLst>
            <a:ext uri="{FF2B5EF4-FFF2-40B4-BE49-F238E27FC236}">
              <a16:creationId xmlns:a16="http://schemas.microsoft.com/office/drawing/2014/main" id="{54900B31-457F-4361-B614-D6838006B551}"/>
            </a:ext>
          </a:extLst>
        </xdr:cNvPr>
        <xdr:cNvSpPr txBox="1"/>
      </xdr:nvSpPr>
      <xdr:spPr>
        <a:xfrm>
          <a:off x="170015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167149</xdr:rowOff>
    </xdr:from>
    <xdr:ext cx="469744" cy="259045"/>
    <xdr:sp macro="" textlink="">
      <xdr:nvSpPr>
        <xdr:cNvPr id="737" name="n_4aveValue【児童館】&#10;一人当たり面積">
          <a:extLst>
            <a:ext uri="{FF2B5EF4-FFF2-40B4-BE49-F238E27FC236}">
              <a16:creationId xmlns:a16="http://schemas.microsoft.com/office/drawing/2014/main" id="{35CC26A5-D0AF-42BF-BC6F-3452E7B574B8}"/>
            </a:ext>
          </a:extLst>
        </xdr:cNvPr>
        <xdr:cNvSpPr txBox="1"/>
      </xdr:nvSpPr>
      <xdr:spPr>
        <a:xfrm>
          <a:off x="16226867" y="1408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20590</xdr:rowOff>
    </xdr:from>
    <xdr:ext cx="469744" cy="259045"/>
    <xdr:sp macro="" textlink="">
      <xdr:nvSpPr>
        <xdr:cNvPr id="738" name="n_1mainValue【児童館】&#10;一人当たり面積">
          <a:extLst>
            <a:ext uri="{FF2B5EF4-FFF2-40B4-BE49-F238E27FC236}">
              <a16:creationId xmlns:a16="http://schemas.microsoft.com/office/drawing/2014/main" id="{C6579A61-AEBD-48DF-9EA3-6DE56FCDA778}"/>
            </a:ext>
          </a:extLst>
        </xdr:cNvPr>
        <xdr:cNvSpPr txBox="1"/>
      </xdr:nvSpPr>
      <xdr:spPr>
        <a:xfrm>
          <a:off x="1856112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39" name="n_2mainValue【児童館】&#10;一人当たり面積">
          <a:extLst>
            <a:ext uri="{FF2B5EF4-FFF2-40B4-BE49-F238E27FC236}">
              <a16:creationId xmlns:a16="http://schemas.microsoft.com/office/drawing/2014/main" id="{94997736-1A30-4BD2-B8B4-B6D39A1D7F9A}"/>
            </a:ext>
          </a:extLst>
        </xdr:cNvPr>
        <xdr:cNvSpPr txBox="1"/>
      </xdr:nvSpPr>
      <xdr:spPr>
        <a:xfrm>
          <a:off x="1777626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40" name="n_3mainValue【児童館】&#10;一人当たり面積">
          <a:extLst>
            <a:ext uri="{FF2B5EF4-FFF2-40B4-BE49-F238E27FC236}">
              <a16:creationId xmlns:a16="http://schemas.microsoft.com/office/drawing/2014/main" id="{3A6D1FDA-87A7-413C-8784-F3F6C29736FA}"/>
            </a:ext>
          </a:extLst>
        </xdr:cNvPr>
        <xdr:cNvSpPr txBox="1"/>
      </xdr:nvSpPr>
      <xdr:spPr>
        <a:xfrm>
          <a:off x="1700156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41" name="n_4mainValue【児童館】&#10;一人当たり面積">
          <a:extLst>
            <a:ext uri="{FF2B5EF4-FFF2-40B4-BE49-F238E27FC236}">
              <a16:creationId xmlns:a16="http://schemas.microsoft.com/office/drawing/2014/main" id="{149E4B31-4157-49C4-933D-63AE90F39040}"/>
            </a:ext>
          </a:extLst>
        </xdr:cNvPr>
        <xdr:cNvSpPr txBox="1"/>
      </xdr:nvSpPr>
      <xdr:spPr>
        <a:xfrm>
          <a:off x="1622686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EF623844-A042-443E-BBAD-7F3591131400}"/>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B60F4C14-D8A1-471A-8A1C-978033F0B249}"/>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9AE5F738-ADE4-4A45-A3DD-8230D14044CF}"/>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2AF6C258-A452-4585-A048-274A4DB338B7}"/>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5C3D3FA8-DDBD-4FE5-B103-2B479D1EC2EF}"/>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495AC8B-143C-4A35-A369-BD6733448BB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D876AF8-BCB3-43B0-8F59-110043F107E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30D0CFE3-1580-4D9E-B906-200E38FD69CE}"/>
            </a:ext>
          </a:extLst>
        </xdr:cNvPr>
        <xdr:cNvSpPr/>
      </xdr:nvSpPr>
      <xdr:spPr>
        <a:xfrm>
          <a:off x="1096010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50" name="正方形/長方形 749">
          <a:extLst>
            <a:ext uri="{FF2B5EF4-FFF2-40B4-BE49-F238E27FC236}">
              <a16:creationId xmlns:a16="http://schemas.microsoft.com/office/drawing/2014/main" id="{E42F6EFA-6A28-44C3-9B4E-601724ED6A64}"/>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1" name="正方形/長方形 750">
          <a:extLst>
            <a:ext uri="{FF2B5EF4-FFF2-40B4-BE49-F238E27FC236}">
              <a16:creationId xmlns:a16="http://schemas.microsoft.com/office/drawing/2014/main" id="{15FAECAB-710D-4A64-B9AE-BE716CA002B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2" name="正方形/長方形 751">
          <a:extLst>
            <a:ext uri="{FF2B5EF4-FFF2-40B4-BE49-F238E27FC236}">
              <a16:creationId xmlns:a16="http://schemas.microsoft.com/office/drawing/2014/main" id="{B89AB81E-5B37-4CB8-8B1D-E7367358E41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3" name="正方形/長方形 752">
          <a:extLst>
            <a:ext uri="{FF2B5EF4-FFF2-40B4-BE49-F238E27FC236}">
              <a16:creationId xmlns:a16="http://schemas.microsoft.com/office/drawing/2014/main" id="{A7EE05F6-95D0-44EB-9030-912F7F0C2A7D}"/>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4" name="正方形/長方形 753">
          <a:extLst>
            <a:ext uri="{FF2B5EF4-FFF2-40B4-BE49-F238E27FC236}">
              <a16:creationId xmlns:a16="http://schemas.microsoft.com/office/drawing/2014/main" id="{A1F57445-0CB2-4E8D-916E-B86B4853393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5" name="正方形/長方形 754">
          <a:extLst>
            <a:ext uri="{FF2B5EF4-FFF2-40B4-BE49-F238E27FC236}">
              <a16:creationId xmlns:a16="http://schemas.microsoft.com/office/drawing/2014/main" id="{FDC0D195-CA75-427C-973F-2E4DC78B4F2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6" name="正方形/長方形 755">
          <a:extLst>
            <a:ext uri="{FF2B5EF4-FFF2-40B4-BE49-F238E27FC236}">
              <a16:creationId xmlns:a16="http://schemas.microsoft.com/office/drawing/2014/main" id="{BD91BD78-3078-45F9-866D-A647DF4B54EF}"/>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7" name="正方形/長方形 756">
          <a:extLst>
            <a:ext uri="{FF2B5EF4-FFF2-40B4-BE49-F238E27FC236}">
              <a16:creationId xmlns:a16="http://schemas.microsoft.com/office/drawing/2014/main" id="{90373E9E-1560-4961-8801-C389F831D1C4}"/>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8" name="テキスト ボックス 757">
          <a:extLst>
            <a:ext uri="{FF2B5EF4-FFF2-40B4-BE49-F238E27FC236}">
              <a16:creationId xmlns:a16="http://schemas.microsoft.com/office/drawing/2014/main" id="{322A19F5-9962-4EB9-829E-7F7A684ECFA1}"/>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9" name="直線コネクタ 758">
          <a:extLst>
            <a:ext uri="{FF2B5EF4-FFF2-40B4-BE49-F238E27FC236}">
              <a16:creationId xmlns:a16="http://schemas.microsoft.com/office/drawing/2014/main" id="{C5496AB6-8AC7-4A0D-BE95-B16272F37AC4}"/>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0" name="直線コネクタ 759">
          <a:extLst>
            <a:ext uri="{FF2B5EF4-FFF2-40B4-BE49-F238E27FC236}">
              <a16:creationId xmlns:a16="http://schemas.microsoft.com/office/drawing/2014/main" id="{660AF3C8-7FCF-4B50-84FD-88F8EFD39B79}"/>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1" name="テキスト ボックス 760">
          <a:extLst>
            <a:ext uri="{FF2B5EF4-FFF2-40B4-BE49-F238E27FC236}">
              <a16:creationId xmlns:a16="http://schemas.microsoft.com/office/drawing/2014/main" id="{CDCABAA3-0FDE-4CAC-9541-5ADAB6E183A2}"/>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2" name="直線コネクタ 761">
          <a:extLst>
            <a:ext uri="{FF2B5EF4-FFF2-40B4-BE49-F238E27FC236}">
              <a16:creationId xmlns:a16="http://schemas.microsoft.com/office/drawing/2014/main" id="{5A4D21BB-07E1-4DB7-A5F9-E03357ACB1D3}"/>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3" name="テキスト ボックス 762">
          <a:extLst>
            <a:ext uri="{FF2B5EF4-FFF2-40B4-BE49-F238E27FC236}">
              <a16:creationId xmlns:a16="http://schemas.microsoft.com/office/drawing/2014/main" id="{3F3AFBF3-3960-499A-B068-54AE5DB11490}"/>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4" name="直線コネクタ 763">
          <a:extLst>
            <a:ext uri="{FF2B5EF4-FFF2-40B4-BE49-F238E27FC236}">
              <a16:creationId xmlns:a16="http://schemas.microsoft.com/office/drawing/2014/main" id="{D4D98633-ABAB-4F0F-9DB9-973CEEED6F9A}"/>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5" name="テキスト ボックス 764">
          <a:extLst>
            <a:ext uri="{FF2B5EF4-FFF2-40B4-BE49-F238E27FC236}">
              <a16:creationId xmlns:a16="http://schemas.microsoft.com/office/drawing/2014/main" id="{61448515-C948-46D3-9F83-55C233D8B7D7}"/>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6" name="直線コネクタ 765">
          <a:extLst>
            <a:ext uri="{FF2B5EF4-FFF2-40B4-BE49-F238E27FC236}">
              <a16:creationId xmlns:a16="http://schemas.microsoft.com/office/drawing/2014/main" id="{F00DD5C9-6503-45ED-B50B-D67AE21AB557}"/>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7" name="テキスト ボックス 766">
          <a:extLst>
            <a:ext uri="{FF2B5EF4-FFF2-40B4-BE49-F238E27FC236}">
              <a16:creationId xmlns:a16="http://schemas.microsoft.com/office/drawing/2014/main" id="{10985F7E-5DB9-4C03-B0C4-128E317BEB3A}"/>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a:extLst>
            <a:ext uri="{FF2B5EF4-FFF2-40B4-BE49-F238E27FC236}">
              <a16:creationId xmlns:a16="http://schemas.microsoft.com/office/drawing/2014/main" id="{8D72FCA5-BC06-4410-B02D-9C28D041B2AC}"/>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a:extLst>
            <a:ext uri="{FF2B5EF4-FFF2-40B4-BE49-F238E27FC236}">
              <a16:creationId xmlns:a16="http://schemas.microsoft.com/office/drawing/2014/main" id="{CF7F1765-4B93-4B87-B086-C5E370A1879E}"/>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a:extLst>
            <a:ext uri="{FF2B5EF4-FFF2-40B4-BE49-F238E27FC236}">
              <a16:creationId xmlns:a16="http://schemas.microsoft.com/office/drawing/2014/main" id="{1C160C0E-771C-418C-82AA-7B34D84F4F3B}"/>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771" name="直線コネクタ 770">
          <a:extLst>
            <a:ext uri="{FF2B5EF4-FFF2-40B4-BE49-F238E27FC236}">
              <a16:creationId xmlns:a16="http://schemas.microsoft.com/office/drawing/2014/main" id="{AFFA6328-EE99-40EF-BB6C-F82D2DD5A94F}"/>
            </a:ext>
          </a:extLst>
        </xdr:cNvPr>
        <xdr:cNvCxnSpPr/>
      </xdr:nvCxnSpPr>
      <xdr:spPr>
        <a:xfrm flipV="1">
          <a:off x="19509104" y="16783050"/>
          <a:ext cx="0" cy="1354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72" name="【公民館】&#10;一人当たり面積最小値テキスト">
          <a:extLst>
            <a:ext uri="{FF2B5EF4-FFF2-40B4-BE49-F238E27FC236}">
              <a16:creationId xmlns:a16="http://schemas.microsoft.com/office/drawing/2014/main" id="{214804A7-1801-4BA4-95D1-92C6447C26F7}"/>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73" name="直線コネクタ 772">
          <a:extLst>
            <a:ext uri="{FF2B5EF4-FFF2-40B4-BE49-F238E27FC236}">
              <a16:creationId xmlns:a16="http://schemas.microsoft.com/office/drawing/2014/main" id="{3ADC9A93-6810-4259-A122-ACA905D09F63}"/>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774" name="【公民館】&#10;一人当たり面積最大値テキスト">
          <a:extLst>
            <a:ext uri="{FF2B5EF4-FFF2-40B4-BE49-F238E27FC236}">
              <a16:creationId xmlns:a16="http://schemas.microsoft.com/office/drawing/2014/main" id="{6A2A78D4-6231-4B58-A3ED-4F61E5D6546E}"/>
            </a:ext>
          </a:extLst>
        </xdr:cNvPr>
        <xdr:cNvSpPr txBox="1"/>
      </xdr:nvSpPr>
      <xdr:spPr>
        <a:xfrm>
          <a:off x="19547840" y="1656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775" name="直線コネクタ 774">
          <a:extLst>
            <a:ext uri="{FF2B5EF4-FFF2-40B4-BE49-F238E27FC236}">
              <a16:creationId xmlns:a16="http://schemas.microsoft.com/office/drawing/2014/main" id="{EA7EFDFC-8A17-406D-B46F-BAD098F07A2A}"/>
            </a:ext>
          </a:extLst>
        </xdr:cNvPr>
        <xdr:cNvCxnSpPr/>
      </xdr:nvCxnSpPr>
      <xdr:spPr>
        <a:xfrm>
          <a:off x="194437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776" name="【公民館】&#10;一人当たり面積平均値テキスト">
          <a:extLst>
            <a:ext uri="{FF2B5EF4-FFF2-40B4-BE49-F238E27FC236}">
              <a16:creationId xmlns:a16="http://schemas.microsoft.com/office/drawing/2014/main" id="{FF6CC861-CC91-4DFA-8D5D-DADB82BA8E38}"/>
            </a:ext>
          </a:extLst>
        </xdr:cNvPr>
        <xdr:cNvSpPr txBox="1"/>
      </xdr:nvSpPr>
      <xdr:spPr>
        <a:xfrm>
          <a:off x="19547840" y="175765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77" name="フローチャート: 判断 776">
          <a:extLst>
            <a:ext uri="{FF2B5EF4-FFF2-40B4-BE49-F238E27FC236}">
              <a16:creationId xmlns:a16="http://schemas.microsoft.com/office/drawing/2014/main" id="{7384C291-7B7D-4FD8-AADB-BF446558B14A}"/>
            </a:ext>
          </a:extLst>
        </xdr:cNvPr>
        <xdr:cNvSpPr/>
      </xdr:nvSpPr>
      <xdr:spPr>
        <a:xfrm>
          <a:off x="19458940" y="177213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778" name="フローチャート: 判断 777">
          <a:extLst>
            <a:ext uri="{FF2B5EF4-FFF2-40B4-BE49-F238E27FC236}">
              <a16:creationId xmlns:a16="http://schemas.microsoft.com/office/drawing/2014/main" id="{B46ADBD8-7EC5-4FEF-9A3E-A220F853B30D}"/>
            </a:ext>
          </a:extLst>
        </xdr:cNvPr>
        <xdr:cNvSpPr/>
      </xdr:nvSpPr>
      <xdr:spPr>
        <a:xfrm>
          <a:off x="18735040" y="17735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779" name="フローチャート: 判断 778">
          <a:extLst>
            <a:ext uri="{FF2B5EF4-FFF2-40B4-BE49-F238E27FC236}">
              <a16:creationId xmlns:a16="http://schemas.microsoft.com/office/drawing/2014/main" id="{84953911-8349-47D7-9E75-023CF5E451D8}"/>
            </a:ext>
          </a:extLst>
        </xdr:cNvPr>
        <xdr:cNvSpPr/>
      </xdr:nvSpPr>
      <xdr:spPr>
        <a:xfrm>
          <a:off x="17937480" y="177350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780" name="フローチャート: 判断 779">
          <a:extLst>
            <a:ext uri="{FF2B5EF4-FFF2-40B4-BE49-F238E27FC236}">
              <a16:creationId xmlns:a16="http://schemas.microsoft.com/office/drawing/2014/main" id="{9E23CE56-7D2F-4D0B-9FA1-9FE2D4E29E67}"/>
            </a:ext>
          </a:extLst>
        </xdr:cNvPr>
        <xdr:cNvSpPr/>
      </xdr:nvSpPr>
      <xdr:spPr>
        <a:xfrm>
          <a:off x="17162780" y="178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81" name="フローチャート: 判断 780">
          <a:extLst>
            <a:ext uri="{FF2B5EF4-FFF2-40B4-BE49-F238E27FC236}">
              <a16:creationId xmlns:a16="http://schemas.microsoft.com/office/drawing/2014/main" id="{D3767FD5-9B5F-44A5-A025-53098D38AC62}"/>
            </a:ext>
          </a:extLst>
        </xdr:cNvPr>
        <xdr:cNvSpPr/>
      </xdr:nvSpPr>
      <xdr:spPr>
        <a:xfrm>
          <a:off x="16388080" y="178318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D05CC72C-A08C-4C41-87A5-DCB34255BA7E}"/>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BD77F532-D460-47DC-BACB-BBF94258F3EA}"/>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55CEC7B3-0399-4367-B63B-EF634999AE6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686F028F-0A74-4A48-8AAC-4BCB70005523}"/>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8256B071-798C-441F-A098-B1ACC64754D4}"/>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105411</xdr:rowOff>
    </xdr:from>
    <xdr:to>
      <xdr:col>116</xdr:col>
      <xdr:colOff>114300</xdr:colOff>
      <xdr:row>108</xdr:row>
      <xdr:rowOff>35561</xdr:rowOff>
    </xdr:to>
    <xdr:sp macro="" textlink="">
      <xdr:nvSpPr>
        <xdr:cNvPr id="787" name="楕円 786">
          <a:extLst>
            <a:ext uri="{FF2B5EF4-FFF2-40B4-BE49-F238E27FC236}">
              <a16:creationId xmlns:a16="http://schemas.microsoft.com/office/drawing/2014/main" id="{3FC966DE-F43D-4B8F-96A9-2C89454D9BF3}"/>
            </a:ext>
          </a:extLst>
        </xdr:cNvPr>
        <xdr:cNvSpPr/>
      </xdr:nvSpPr>
      <xdr:spPr>
        <a:xfrm>
          <a:off x="19458940" y="180428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20338</xdr:rowOff>
    </xdr:from>
    <xdr:ext cx="469744" cy="259045"/>
    <xdr:sp macro="" textlink="">
      <xdr:nvSpPr>
        <xdr:cNvPr id="788" name="【公民館】&#10;一人当たり面積該当値テキスト">
          <a:extLst>
            <a:ext uri="{FF2B5EF4-FFF2-40B4-BE49-F238E27FC236}">
              <a16:creationId xmlns:a16="http://schemas.microsoft.com/office/drawing/2014/main" id="{E5E6B079-1504-426F-9B9E-87EE4CB7E339}"/>
            </a:ext>
          </a:extLst>
        </xdr:cNvPr>
        <xdr:cNvSpPr txBox="1"/>
      </xdr:nvSpPr>
      <xdr:spPr>
        <a:xfrm>
          <a:off x="19547840" y="1795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107696</xdr:rowOff>
    </xdr:from>
    <xdr:to>
      <xdr:col>112</xdr:col>
      <xdr:colOff>38100</xdr:colOff>
      <xdr:row>108</xdr:row>
      <xdr:rowOff>37846</xdr:rowOff>
    </xdr:to>
    <xdr:sp macro="" textlink="">
      <xdr:nvSpPr>
        <xdr:cNvPr id="789" name="楕円 788">
          <a:extLst>
            <a:ext uri="{FF2B5EF4-FFF2-40B4-BE49-F238E27FC236}">
              <a16:creationId xmlns:a16="http://schemas.microsoft.com/office/drawing/2014/main" id="{D6B2B041-4B63-419B-8CAE-D197E035B912}"/>
            </a:ext>
          </a:extLst>
        </xdr:cNvPr>
        <xdr:cNvSpPr/>
      </xdr:nvSpPr>
      <xdr:spPr>
        <a:xfrm>
          <a:off x="18735040" y="180451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156211</xdr:rowOff>
    </xdr:from>
    <xdr:to>
      <xdr:col>116</xdr:col>
      <xdr:colOff>63500</xdr:colOff>
      <xdr:row>107</xdr:row>
      <xdr:rowOff>158496</xdr:rowOff>
    </xdr:to>
    <xdr:cxnSp macro="">
      <xdr:nvCxnSpPr>
        <xdr:cNvPr id="790" name="直線コネクタ 789">
          <a:extLst>
            <a:ext uri="{FF2B5EF4-FFF2-40B4-BE49-F238E27FC236}">
              <a16:creationId xmlns:a16="http://schemas.microsoft.com/office/drawing/2014/main" id="{6959D84A-4050-415D-B9C9-F087D42715E0}"/>
            </a:ext>
          </a:extLst>
        </xdr:cNvPr>
        <xdr:cNvCxnSpPr/>
      </xdr:nvCxnSpPr>
      <xdr:spPr>
        <a:xfrm flipV="1">
          <a:off x="18778220" y="18093691"/>
          <a:ext cx="7315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109982</xdr:rowOff>
    </xdr:from>
    <xdr:to>
      <xdr:col>107</xdr:col>
      <xdr:colOff>101600</xdr:colOff>
      <xdr:row>108</xdr:row>
      <xdr:rowOff>40132</xdr:rowOff>
    </xdr:to>
    <xdr:sp macro="" textlink="">
      <xdr:nvSpPr>
        <xdr:cNvPr id="791" name="楕円 790">
          <a:extLst>
            <a:ext uri="{FF2B5EF4-FFF2-40B4-BE49-F238E27FC236}">
              <a16:creationId xmlns:a16="http://schemas.microsoft.com/office/drawing/2014/main" id="{94616910-818E-401C-9310-F8908EA14EB4}"/>
            </a:ext>
          </a:extLst>
        </xdr:cNvPr>
        <xdr:cNvSpPr/>
      </xdr:nvSpPr>
      <xdr:spPr>
        <a:xfrm>
          <a:off x="17937480" y="18047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158496</xdr:rowOff>
    </xdr:from>
    <xdr:to>
      <xdr:col>111</xdr:col>
      <xdr:colOff>177800</xdr:colOff>
      <xdr:row>107</xdr:row>
      <xdr:rowOff>160782</xdr:rowOff>
    </xdr:to>
    <xdr:cxnSp macro="">
      <xdr:nvCxnSpPr>
        <xdr:cNvPr id="792" name="直線コネクタ 791">
          <a:extLst>
            <a:ext uri="{FF2B5EF4-FFF2-40B4-BE49-F238E27FC236}">
              <a16:creationId xmlns:a16="http://schemas.microsoft.com/office/drawing/2014/main" id="{62EE5A6C-3F68-4DA0-BE9D-53BBA1137AEB}"/>
            </a:ext>
          </a:extLst>
        </xdr:cNvPr>
        <xdr:cNvCxnSpPr/>
      </xdr:nvCxnSpPr>
      <xdr:spPr>
        <a:xfrm flipV="1">
          <a:off x="17988280" y="18095976"/>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109982</xdr:rowOff>
    </xdr:from>
    <xdr:to>
      <xdr:col>102</xdr:col>
      <xdr:colOff>165100</xdr:colOff>
      <xdr:row>108</xdr:row>
      <xdr:rowOff>40132</xdr:rowOff>
    </xdr:to>
    <xdr:sp macro="" textlink="">
      <xdr:nvSpPr>
        <xdr:cNvPr id="793" name="楕円 792">
          <a:extLst>
            <a:ext uri="{FF2B5EF4-FFF2-40B4-BE49-F238E27FC236}">
              <a16:creationId xmlns:a16="http://schemas.microsoft.com/office/drawing/2014/main" id="{EF308FD0-D3D3-410D-88E4-1C243BC752BD}"/>
            </a:ext>
          </a:extLst>
        </xdr:cNvPr>
        <xdr:cNvSpPr/>
      </xdr:nvSpPr>
      <xdr:spPr>
        <a:xfrm>
          <a:off x="17162780" y="180474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160782</xdr:rowOff>
    </xdr:from>
    <xdr:to>
      <xdr:col>107</xdr:col>
      <xdr:colOff>50800</xdr:colOff>
      <xdr:row>107</xdr:row>
      <xdr:rowOff>160782</xdr:rowOff>
    </xdr:to>
    <xdr:cxnSp macro="">
      <xdr:nvCxnSpPr>
        <xdr:cNvPr id="794" name="直線コネクタ 793">
          <a:extLst>
            <a:ext uri="{FF2B5EF4-FFF2-40B4-BE49-F238E27FC236}">
              <a16:creationId xmlns:a16="http://schemas.microsoft.com/office/drawing/2014/main" id="{828579BD-0770-4DD4-8D8A-807972A9412E}"/>
            </a:ext>
          </a:extLst>
        </xdr:cNvPr>
        <xdr:cNvCxnSpPr/>
      </xdr:nvCxnSpPr>
      <xdr:spPr>
        <a:xfrm>
          <a:off x="17213580" y="18098262"/>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795" name="楕円 794">
          <a:extLst>
            <a:ext uri="{FF2B5EF4-FFF2-40B4-BE49-F238E27FC236}">
              <a16:creationId xmlns:a16="http://schemas.microsoft.com/office/drawing/2014/main" id="{BE911595-B5DE-422F-A6C9-13F17462344B}"/>
            </a:ext>
          </a:extLst>
        </xdr:cNvPr>
        <xdr:cNvSpPr/>
      </xdr:nvSpPr>
      <xdr:spPr>
        <a:xfrm>
          <a:off x="16388080" y="180497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160782</xdr:rowOff>
    </xdr:from>
    <xdr:to>
      <xdr:col>102</xdr:col>
      <xdr:colOff>114300</xdr:colOff>
      <xdr:row>107</xdr:row>
      <xdr:rowOff>163068</xdr:rowOff>
    </xdr:to>
    <xdr:cxnSp macro="">
      <xdr:nvCxnSpPr>
        <xdr:cNvPr id="796" name="直線コネクタ 795">
          <a:extLst>
            <a:ext uri="{FF2B5EF4-FFF2-40B4-BE49-F238E27FC236}">
              <a16:creationId xmlns:a16="http://schemas.microsoft.com/office/drawing/2014/main" id="{42E74572-23F8-4A51-9271-7631214054F9}"/>
            </a:ext>
          </a:extLst>
        </xdr:cNvPr>
        <xdr:cNvCxnSpPr/>
      </xdr:nvCxnSpPr>
      <xdr:spPr>
        <a:xfrm flipV="1">
          <a:off x="16431260" y="18098262"/>
          <a:ext cx="7823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797" name="n_1aveValue【公民館】&#10;一人当たり面積">
          <a:extLst>
            <a:ext uri="{FF2B5EF4-FFF2-40B4-BE49-F238E27FC236}">
              <a16:creationId xmlns:a16="http://schemas.microsoft.com/office/drawing/2014/main" id="{2B8D91CD-B368-4DB4-92E0-B0080B9638E9}"/>
            </a:ext>
          </a:extLst>
        </xdr:cNvPr>
        <xdr:cNvSpPr txBox="1"/>
      </xdr:nvSpPr>
      <xdr:spPr>
        <a:xfrm>
          <a:off x="18561127" y="175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798" name="n_2aveValue【公民館】&#10;一人当たり面積">
          <a:extLst>
            <a:ext uri="{FF2B5EF4-FFF2-40B4-BE49-F238E27FC236}">
              <a16:creationId xmlns:a16="http://schemas.microsoft.com/office/drawing/2014/main" id="{28C4C303-755B-48F1-A9BC-8E17AB46A870}"/>
            </a:ext>
          </a:extLst>
        </xdr:cNvPr>
        <xdr:cNvSpPr txBox="1"/>
      </xdr:nvSpPr>
      <xdr:spPr>
        <a:xfrm>
          <a:off x="17776267" y="1751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799" name="n_3aveValue【公民館】&#10;一人当たり面積">
          <a:extLst>
            <a:ext uri="{FF2B5EF4-FFF2-40B4-BE49-F238E27FC236}">
              <a16:creationId xmlns:a16="http://schemas.microsoft.com/office/drawing/2014/main" id="{4FA4F75E-26E2-4CB8-81BA-9646C8190879}"/>
            </a:ext>
          </a:extLst>
        </xdr:cNvPr>
        <xdr:cNvSpPr txBox="1"/>
      </xdr:nvSpPr>
      <xdr:spPr>
        <a:xfrm>
          <a:off x="17001567"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00" name="n_4aveValue【公民館】&#10;一人当たり面積">
          <a:extLst>
            <a:ext uri="{FF2B5EF4-FFF2-40B4-BE49-F238E27FC236}">
              <a16:creationId xmlns:a16="http://schemas.microsoft.com/office/drawing/2014/main" id="{AB67D061-49AB-4C31-A6FC-7EE4AC200271}"/>
            </a:ext>
          </a:extLst>
        </xdr:cNvPr>
        <xdr:cNvSpPr txBox="1"/>
      </xdr:nvSpPr>
      <xdr:spPr>
        <a:xfrm>
          <a:off x="16226867" y="17610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28973</xdr:rowOff>
    </xdr:from>
    <xdr:ext cx="469744" cy="259045"/>
    <xdr:sp macro="" textlink="">
      <xdr:nvSpPr>
        <xdr:cNvPr id="801" name="n_1mainValue【公民館】&#10;一人当たり面積">
          <a:extLst>
            <a:ext uri="{FF2B5EF4-FFF2-40B4-BE49-F238E27FC236}">
              <a16:creationId xmlns:a16="http://schemas.microsoft.com/office/drawing/2014/main" id="{9B2AB4B8-556E-4503-9716-781B159D70BC}"/>
            </a:ext>
          </a:extLst>
        </xdr:cNvPr>
        <xdr:cNvSpPr txBox="1"/>
      </xdr:nvSpPr>
      <xdr:spPr>
        <a:xfrm>
          <a:off x="18561127" y="18134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31259</xdr:rowOff>
    </xdr:from>
    <xdr:ext cx="469744" cy="259045"/>
    <xdr:sp macro="" textlink="">
      <xdr:nvSpPr>
        <xdr:cNvPr id="802" name="n_2mainValue【公民館】&#10;一人当たり面積">
          <a:extLst>
            <a:ext uri="{FF2B5EF4-FFF2-40B4-BE49-F238E27FC236}">
              <a16:creationId xmlns:a16="http://schemas.microsoft.com/office/drawing/2014/main" id="{58DC97A7-0EA6-4E72-9FE1-B63E864EF6DC}"/>
            </a:ext>
          </a:extLst>
        </xdr:cNvPr>
        <xdr:cNvSpPr txBox="1"/>
      </xdr:nvSpPr>
      <xdr:spPr>
        <a:xfrm>
          <a:off x="1777626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31259</xdr:rowOff>
    </xdr:from>
    <xdr:ext cx="469744" cy="259045"/>
    <xdr:sp macro="" textlink="">
      <xdr:nvSpPr>
        <xdr:cNvPr id="803" name="n_3mainValue【公民館】&#10;一人当たり面積">
          <a:extLst>
            <a:ext uri="{FF2B5EF4-FFF2-40B4-BE49-F238E27FC236}">
              <a16:creationId xmlns:a16="http://schemas.microsoft.com/office/drawing/2014/main" id="{4E40FAAC-3A6A-4439-B658-5DACBD304174}"/>
            </a:ext>
          </a:extLst>
        </xdr:cNvPr>
        <xdr:cNvSpPr txBox="1"/>
      </xdr:nvSpPr>
      <xdr:spPr>
        <a:xfrm>
          <a:off x="17001567" y="181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04" name="n_4mainValue【公民館】&#10;一人当たり面積">
          <a:extLst>
            <a:ext uri="{FF2B5EF4-FFF2-40B4-BE49-F238E27FC236}">
              <a16:creationId xmlns:a16="http://schemas.microsoft.com/office/drawing/2014/main" id="{F8300649-80D1-4DC0-86DA-D7F307DD9B59}"/>
            </a:ext>
          </a:extLst>
        </xdr:cNvPr>
        <xdr:cNvSpPr txBox="1"/>
      </xdr:nvSpPr>
      <xdr:spPr>
        <a:xfrm>
          <a:off x="16226867" y="1813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5" name="正方形/長方形 804">
          <a:extLst>
            <a:ext uri="{FF2B5EF4-FFF2-40B4-BE49-F238E27FC236}">
              <a16:creationId xmlns:a16="http://schemas.microsoft.com/office/drawing/2014/main" id="{FF3124C3-798F-46B7-A09E-9A3FEF40832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6" name="正方形/長方形 805">
          <a:extLst>
            <a:ext uri="{FF2B5EF4-FFF2-40B4-BE49-F238E27FC236}">
              <a16:creationId xmlns:a16="http://schemas.microsoft.com/office/drawing/2014/main" id="{E8F05B93-A175-4F7A-961B-D4AE53EE5952}"/>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7" name="テキスト ボックス 806">
          <a:extLst>
            <a:ext uri="{FF2B5EF4-FFF2-40B4-BE49-F238E27FC236}">
              <a16:creationId xmlns:a16="http://schemas.microsoft.com/office/drawing/2014/main" id="{C1E39B5C-2307-47F4-A9E6-EB7F9EE2E92D}"/>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有形固定資産減価償却率は橋りょう・トンネル、児童館が類似団体と比較して高くなっている。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他施設は類似団体とほぼ同等で、おさしま二葉こども園の建設（平成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年度）や旧吉田小学校の除却（令和元年度）で一時的に償却率が改善した年もあったが、全体的に上昇傾向にある。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１人あたりの金額、面積等についても上昇していることから、老朽化した施設の今後のあり方について検討しつつ、計画的な維持・修繕に努めていく。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56BF149-D1FB-41BE-8CBC-D523DB504BD4}"/>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FDD948C-A9EF-4B5C-93FD-B423EB371A35}"/>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761C962-6621-4EF5-80A6-9B650BD13D37}"/>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8208470-E6ED-483B-B470-1068978173BB}"/>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岐阜県恵那市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C1EBF76-7247-4147-BBB4-F13B2CAB4C1F}"/>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993CF51-C10F-4D5F-986D-9C7EEB2DF0A4}"/>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8C81B8-6515-4D73-A86E-42250DD6425D}"/>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366C4AE-86D6-4CCA-A893-798AB61BB71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1481EF-8987-48E6-A772-61FF18713E33}"/>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D02D210-67B5-4CEE-9BA8-D99686188EA3}"/>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47,564
46,638
504.24
32,356,201
29,897,911
1,720,291
17,555,492
24,810,804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43316C-560E-4B85-B0B9-4F729CBFC44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06B66F7-0B05-40E0-837A-6D81BAD5988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BA025B3-2FF6-428D-836F-6E046F20B5C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6665C0C-914E-4614-A229-7DCC8EE3EDC7}"/>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86CA60-4223-49F6-870D-E4A5DC6EE677}"/>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317C13E-B97A-4892-9BAD-3F49CFAC7961}"/>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836DF03-F600-4E1A-9362-BC529991AB5C}"/>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22EA513-869E-40CB-B302-0ADD9B82AC7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B9D131-BC0C-4E72-8F32-291F22BD63B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635C866-4D89-4C2B-866D-6A4D9EAEAD9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3116E08-9608-4865-98AB-E00CD1E45C1E}"/>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38C5AC5-13AD-4466-B89C-218D1EA5A148}"/>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7CE313F-499B-43F2-9BCA-717219DF7F61}"/>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3405379-C997-4191-B0A1-4150B5E35F12}"/>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87D8B21-97E2-4C93-8F0E-636CCCE60BBC}"/>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D3D0A3-1C6D-4A05-BB02-E4EF0F9F4BD4}"/>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3100594-EED6-4181-A999-811A2511E3AB}"/>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93D6E9C-9421-4142-B3A8-7C2BF06B8C55}"/>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6457C8-44D5-41EF-97C0-2142A661E3B6}"/>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3E89797-BA6A-431F-8777-F098CAC35091}"/>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4843AEB-0A7D-48E0-A90D-0BE8C5B0CB66}"/>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54BFD3-6099-478E-AA96-41EB6B581308}"/>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0D04635-8BB0-4ABA-96C9-86A06135C12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56AAFB-579C-4EDB-B107-A38EEAD9073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C3D0C93-CE05-4ACE-A9C0-CCBF8BEA17CD}"/>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493488C-78AF-4560-81B5-24BFD925F132}"/>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FB762E-8104-4233-BFC4-3D63C5695D4D}"/>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4F6A259-85F2-4BE0-BB9D-CE9950260675}"/>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012724B-2495-4F38-BC1C-EB6804DE1DE9}"/>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1045E63-1C59-42E9-8A8B-F68A97FC858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4DA0E4A-CB23-4F7D-A4B8-CD3B2C871C53}"/>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7B8FACF-A5EC-46D7-B9AB-E340A6F5AF06}"/>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5241CDC6-9E64-4FB1-AE16-A2EC83E4DF1D}"/>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9EBCD41-8BAF-4CEA-B610-4736CDB17191}"/>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BB1B5B9-C0CA-46D1-9E1A-9E8896E307B0}"/>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2E910A0-2C81-4420-B66D-16F73DF2895E}"/>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2976106-215B-428D-A02C-9513C71EE4A2}"/>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90A71B-E068-430F-8C12-A32787E8DFED}"/>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468730A-28FC-4032-AB85-2AE655A31FD4}"/>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FA678A-7BDD-4CAA-8ED6-9B071B88838F}"/>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BD60759-A354-444C-8ECB-08B2094C91F5}"/>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92174A0-2F6E-40E6-9DC2-596D01D05AE4}"/>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86917CD-CCC8-4BED-95CA-B135A3FD4E85}"/>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6B131DE-70F3-4CAA-AD79-A62C8DB1B37C}"/>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9FF8848-9383-41D3-AC04-E678DB0B744B}"/>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0049846-2B05-4A48-923E-30E8D355069E}"/>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3D53C74-DFFD-4D8A-8857-25F4BA934E45}"/>
            </a:ext>
          </a:extLst>
        </xdr:cNvPr>
        <xdr:cNvCxnSpPr/>
      </xdr:nvCxnSpPr>
      <xdr:spPr>
        <a:xfrm flipV="1">
          <a:off x="4086225" y="5634446"/>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D0EE594-AF74-4B1A-B275-11CC0F08CC17}"/>
            </a:ext>
          </a:extLst>
        </xdr:cNvPr>
        <xdr:cNvSpPr txBox="1"/>
      </xdr:nvSpPr>
      <xdr:spPr>
        <a:xfrm>
          <a:off x="412496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75086662-0F0C-47BA-8769-D833E6B5233F}"/>
            </a:ext>
          </a:extLst>
        </xdr:cNvPr>
        <xdr:cNvCxnSpPr/>
      </xdr:nvCxnSpPr>
      <xdr:spPr>
        <a:xfrm>
          <a:off x="402082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38086775-A2E3-476F-92C5-2D3FF3886BBA}"/>
            </a:ext>
          </a:extLst>
        </xdr:cNvPr>
        <xdr:cNvSpPr txBox="1"/>
      </xdr:nvSpPr>
      <xdr:spPr>
        <a:xfrm>
          <a:off x="4124960" y="54134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6083598F-ABBD-47DB-B46C-9EF23C0C20FB}"/>
            </a:ext>
          </a:extLst>
        </xdr:cNvPr>
        <xdr:cNvCxnSpPr/>
      </xdr:nvCxnSpPr>
      <xdr:spPr>
        <a:xfrm>
          <a:off x="4020820" y="5634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7AE1DB7A-92F6-4D14-A244-A89307BF8098}"/>
            </a:ext>
          </a:extLst>
        </xdr:cNvPr>
        <xdr:cNvSpPr txBox="1"/>
      </xdr:nvSpPr>
      <xdr:spPr>
        <a:xfrm>
          <a:off x="4124960" y="62571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B608631D-BFA2-4449-A787-EAA23ECE24B6}"/>
            </a:ext>
          </a:extLst>
        </xdr:cNvPr>
        <xdr:cNvSpPr/>
      </xdr:nvSpPr>
      <xdr:spPr>
        <a:xfrm>
          <a:off x="4036060" y="62786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F49B3AC2-3856-4276-BDA9-584442712902}"/>
            </a:ext>
          </a:extLst>
        </xdr:cNvPr>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789AF9CF-12CE-42C4-986C-7504ACEEACD1}"/>
            </a:ext>
          </a:extLst>
        </xdr:cNvPr>
        <xdr:cNvSpPr/>
      </xdr:nvSpPr>
      <xdr:spPr>
        <a:xfrm>
          <a:off x="2514600" y="6283597"/>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A0D2ACD4-8651-43AE-87F0-1EF86B4FB002}"/>
            </a:ext>
          </a:extLst>
        </xdr:cNvPr>
        <xdr:cNvSpPr/>
      </xdr:nvSpPr>
      <xdr:spPr>
        <a:xfrm>
          <a:off x="1739900" y="62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164193</xdr:rowOff>
    </xdr:from>
    <xdr:to>
      <xdr:col>6</xdr:col>
      <xdr:colOff>38100</xdr:colOff>
      <xdr:row>37</xdr:row>
      <xdr:rowOff>94343</xdr:rowOff>
    </xdr:to>
    <xdr:sp macro="" textlink="">
      <xdr:nvSpPr>
        <xdr:cNvPr id="68" name="フローチャート: 判断 67">
          <a:extLst>
            <a:ext uri="{FF2B5EF4-FFF2-40B4-BE49-F238E27FC236}">
              <a16:creationId xmlns:a16="http://schemas.microsoft.com/office/drawing/2014/main" id="{FB1D7694-3176-4DC9-BCD2-DA145CFDE2D7}"/>
            </a:ext>
          </a:extLst>
        </xdr:cNvPr>
        <xdr:cNvSpPr/>
      </xdr:nvSpPr>
      <xdr:spPr>
        <a:xfrm>
          <a:off x="965200" y="61992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51CCDAD-5B68-4549-ACC4-334571252366}"/>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0F1717A-B2B1-4CC8-B3E5-CB61023DDDF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C18B6C-D966-4156-B806-CB482E26828F}"/>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384C80-33DD-43F4-AFA2-4C8026942913}"/>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01AE20B-6FDE-4DAF-BF94-DAF22D035F52}"/>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4173</xdr:rowOff>
    </xdr:from>
    <xdr:to>
      <xdr:col>24</xdr:col>
      <xdr:colOff>114300</xdr:colOff>
      <xdr:row>36</xdr:row>
      <xdr:rowOff>105773</xdr:rowOff>
    </xdr:to>
    <xdr:sp macro="" textlink="">
      <xdr:nvSpPr>
        <xdr:cNvPr id="74" name="楕円 73">
          <a:extLst>
            <a:ext uri="{FF2B5EF4-FFF2-40B4-BE49-F238E27FC236}">
              <a16:creationId xmlns:a16="http://schemas.microsoft.com/office/drawing/2014/main" id="{8F3AB6B2-D84E-4382-ADF1-C940040510E2}"/>
            </a:ext>
          </a:extLst>
        </xdr:cNvPr>
        <xdr:cNvSpPr/>
      </xdr:nvSpPr>
      <xdr:spPr>
        <a:xfrm>
          <a:off x="4036060" y="60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27050</xdr:rowOff>
    </xdr:from>
    <xdr:ext cx="405111" cy="259045"/>
    <xdr:sp macro="" textlink="">
      <xdr:nvSpPr>
        <xdr:cNvPr id="75" name="【図書館】&#10;有形固定資産減価償却率該当値テキスト">
          <a:extLst>
            <a:ext uri="{FF2B5EF4-FFF2-40B4-BE49-F238E27FC236}">
              <a16:creationId xmlns:a16="http://schemas.microsoft.com/office/drawing/2014/main" id="{1B294E56-7BD6-4C4D-9828-29BA132AF8DE}"/>
            </a:ext>
          </a:extLst>
        </xdr:cNvPr>
        <xdr:cNvSpPr txBox="1"/>
      </xdr:nvSpPr>
      <xdr:spPr>
        <a:xfrm>
          <a:off x="4124960"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138067</xdr:rowOff>
    </xdr:from>
    <xdr:to>
      <xdr:col>20</xdr:col>
      <xdr:colOff>38100</xdr:colOff>
      <xdr:row>36</xdr:row>
      <xdr:rowOff>68217</xdr:rowOff>
    </xdr:to>
    <xdr:sp macro="" textlink="">
      <xdr:nvSpPr>
        <xdr:cNvPr id="76" name="楕円 75">
          <a:extLst>
            <a:ext uri="{FF2B5EF4-FFF2-40B4-BE49-F238E27FC236}">
              <a16:creationId xmlns:a16="http://schemas.microsoft.com/office/drawing/2014/main" id="{1D5B991B-4297-48E0-B6F5-180F4A12E2B2}"/>
            </a:ext>
          </a:extLst>
        </xdr:cNvPr>
        <xdr:cNvSpPr/>
      </xdr:nvSpPr>
      <xdr:spPr>
        <a:xfrm>
          <a:off x="3312160" y="60054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17417</xdr:rowOff>
    </xdr:from>
    <xdr:to>
      <xdr:col>24</xdr:col>
      <xdr:colOff>63500</xdr:colOff>
      <xdr:row>36</xdr:row>
      <xdr:rowOff>54973</xdr:rowOff>
    </xdr:to>
    <xdr:cxnSp macro="">
      <xdr:nvCxnSpPr>
        <xdr:cNvPr id="77" name="直線コネクタ 76">
          <a:extLst>
            <a:ext uri="{FF2B5EF4-FFF2-40B4-BE49-F238E27FC236}">
              <a16:creationId xmlns:a16="http://schemas.microsoft.com/office/drawing/2014/main" id="{CC0C56CD-A689-4C5A-94FC-13CAF9904A39}"/>
            </a:ext>
          </a:extLst>
        </xdr:cNvPr>
        <xdr:cNvCxnSpPr/>
      </xdr:nvCxnSpPr>
      <xdr:spPr>
        <a:xfrm>
          <a:off x="3355340" y="6052457"/>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102144</xdr:rowOff>
    </xdr:from>
    <xdr:to>
      <xdr:col>15</xdr:col>
      <xdr:colOff>101600</xdr:colOff>
      <xdr:row>36</xdr:row>
      <xdr:rowOff>32294</xdr:rowOff>
    </xdr:to>
    <xdr:sp macro="" textlink="">
      <xdr:nvSpPr>
        <xdr:cNvPr id="78" name="楕円 77">
          <a:extLst>
            <a:ext uri="{FF2B5EF4-FFF2-40B4-BE49-F238E27FC236}">
              <a16:creationId xmlns:a16="http://schemas.microsoft.com/office/drawing/2014/main" id="{222C87BD-B186-45FC-9B8A-A8535BEA13BA}"/>
            </a:ext>
          </a:extLst>
        </xdr:cNvPr>
        <xdr:cNvSpPr/>
      </xdr:nvSpPr>
      <xdr:spPr>
        <a:xfrm>
          <a:off x="2514600" y="59695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152944</xdr:rowOff>
    </xdr:from>
    <xdr:to>
      <xdr:col>19</xdr:col>
      <xdr:colOff>177800</xdr:colOff>
      <xdr:row>36</xdr:row>
      <xdr:rowOff>17417</xdr:rowOff>
    </xdr:to>
    <xdr:cxnSp macro="">
      <xdr:nvCxnSpPr>
        <xdr:cNvPr id="79" name="直線コネクタ 78">
          <a:extLst>
            <a:ext uri="{FF2B5EF4-FFF2-40B4-BE49-F238E27FC236}">
              <a16:creationId xmlns:a16="http://schemas.microsoft.com/office/drawing/2014/main" id="{DDF27EB7-E426-44B7-AC2A-74CCD5A0FFB3}"/>
            </a:ext>
          </a:extLst>
        </xdr:cNvPr>
        <xdr:cNvCxnSpPr/>
      </xdr:nvCxnSpPr>
      <xdr:spPr>
        <a:xfrm>
          <a:off x="2565400" y="6020344"/>
          <a:ext cx="789940" cy="3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80" name="楕円 79">
          <a:extLst>
            <a:ext uri="{FF2B5EF4-FFF2-40B4-BE49-F238E27FC236}">
              <a16:creationId xmlns:a16="http://schemas.microsoft.com/office/drawing/2014/main" id="{2D222482-6234-415E-A6B3-9F6A00BCA4C1}"/>
            </a:ext>
          </a:extLst>
        </xdr:cNvPr>
        <xdr:cNvSpPr/>
      </xdr:nvSpPr>
      <xdr:spPr>
        <a:xfrm>
          <a:off x="17399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152944</xdr:rowOff>
    </xdr:to>
    <xdr:cxnSp macro="">
      <xdr:nvCxnSpPr>
        <xdr:cNvPr id="81" name="直線コネクタ 80">
          <a:extLst>
            <a:ext uri="{FF2B5EF4-FFF2-40B4-BE49-F238E27FC236}">
              <a16:creationId xmlns:a16="http://schemas.microsoft.com/office/drawing/2014/main" id="{C580C5F9-0CBB-4B2C-8A59-640E9437AEDB}"/>
            </a:ext>
          </a:extLst>
        </xdr:cNvPr>
        <xdr:cNvCxnSpPr/>
      </xdr:nvCxnSpPr>
      <xdr:spPr>
        <a:xfrm>
          <a:off x="1790700" y="5966460"/>
          <a:ext cx="7747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30299</xdr:rowOff>
    </xdr:from>
    <xdr:to>
      <xdr:col>6</xdr:col>
      <xdr:colOff>38100</xdr:colOff>
      <xdr:row>35</xdr:row>
      <xdr:rowOff>131899</xdr:rowOff>
    </xdr:to>
    <xdr:sp macro="" textlink="">
      <xdr:nvSpPr>
        <xdr:cNvPr id="82" name="楕円 81">
          <a:extLst>
            <a:ext uri="{FF2B5EF4-FFF2-40B4-BE49-F238E27FC236}">
              <a16:creationId xmlns:a16="http://schemas.microsoft.com/office/drawing/2014/main" id="{FA7E8566-B145-43D1-A2C2-518C442A1461}"/>
            </a:ext>
          </a:extLst>
        </xdr:cNvPr>
        <xdr:cNvSpPr/>
      </xdr:nvSpPr>
      <xdr:spPr>
        <a:xfrm>
          <a:off x="965200" y="58976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81099</xdr:rowOff>
    </xdr:from>
    <xdr:to>
      <xdr:col>10</xdr:col>
      <xdr:colOff>114300</xdr:colOff>
      <xdr:row>35</xdr:row>
      <xdr:rowOff>99060</xdr:rowOff>
    </xdr:to>
    <xdr:cxnSp macro="">
      <xdr:nvCxnSpPr>
        <xdr:cNvPr id="83" name="直線コネクタ 82">
          <a:extLst>
            <a:ext uri="{FF2B5EF4-FFF2-40B4-BE49-F238E27FC236}">
              <a16:creationId xmlns:a16="http://schemas.microsoft.com/office/drawing/2014/main" id="{D2E19EB0-BCB5-45E4-9F34-02F7AFF7965D}"/>
            </a:ext>
          </a:extLst>
        </xdr:cNvPr>
        <xdr:cNvCxnSpPr/>
      </xdr:nvCxnSpPr>
      <xdr:spPr>
        <a:xfrm>
          <a:off x="1008380" y="5948499"/>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EA5D6BB6-5759-4294-972E-9BC2A13B06BF}"/>
            </a:ext>
          </a:extLst>
        </xdr:cNvPr>
        <xdr:cNvSpPr txBox="1"/>
      </xdr:nvSpPr>
      <xdr:spPr>
        <a:xfrm>
          <a:off x="3170564" y="639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AFFE97B6-D573-4DED-8D07-A5767BC712FB}"/>
            </a:ext>
          </a:extLst>
        </xdr:cNvPr>
        <xdr:cNvSpPr txBox="1"/>
      </xdr:nvSpPr>
      <xdr:spPr>
        <a:xfrm>
          <a:off x="2385704" y="6372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108330</xdr:rowOff>
    </xdr:from>
    <xdr:ext cx="405111" cy="259045"/>
    <xdr:sp macro="" textlink="">
      <xdr:nvSpPr>
        <xdr:cNvPr id="86" name="n_3aveValue【図書館】&#10;有形固定資産減価償却率">
          <a:extLst>
            <a:ext uri="{FF2B5EF4-FFF2-40B4-BE49-F238E27FC236}">
              <a16:creationId xmlns:a16="http://schemas.microsoft.com/office/drawing/2014/main" id="{477B012E-F9A4-48D1-B374-A14308AFD6EC}"/>
            </a:ext>
          </a:extLst>
        </xdr:cNvPr>
        <xdr:cNvSpPr txBox="1"/>
      </xdr:nvSpPr>
      <xdr:spPr>
        <a:xfrm>
          <a:off x="1611004" y="6311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85470</xdr:rowOff>
    </xdr:from>
    <xdr:ext cx="405111" cy="259045"/>
    <xdr:sp macro="" textlink="">
      <xdr:nvSpPr>
        <xdr:cNvPr id="87" name="n_4aveValue【図書館】&#10;有形固定資産減価償却率">
          <a:extLst>
            <a:ext uri="{FF2B5EF4-FFF2-40B4-BE49-F238E27FC236}">
              <a16:creationId xmlns:a16="http://schemas.microsoft.com/office/drawing/2014/main" id="{B4973312-3584-4D34-98F6-AF9401C83E34}"/>
            </a:ext>
          </a:extLst>
        </xdr:cNvPr>
        <xdr:cNvSpPr txBox="1"/>
      </xdr:nvSpPr>
      <xdr:spPr>
        <a:xfrm>
          <a:off x="836304" y="628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84744</xdr:rowOff>
    </xdr:from>
    <xdr:ext cx="405111" cy="259045"/>
    <xdr:sp macro="" textlink="">
      <xdr:nvSpPr>
        <xdr:cNvPr id="88" name="n_1mainValue【図書館】&#10;有形固定資産減価償却率">
          <a:extLst>
            <a:ext uri="{FF2B5EF4-FFF2-40B4-BE49-F238E27FC236}">
              <a16:creationId xmlns:a16="http://schemas.microsoft.com/office/drawing/2014/main" id="{0C32CEDB-95A2-4398-8B70-46FCBF3C88C7}"/>
            </a:ext>
          </a:extLst>
        </xdr:cNvPr>
        <xdr:cNvSpPr txBox="1"/>
      </xdr:nvSpPr>
      <xdr:spPr>
        <a:xfrm>
          <a:off x="3170564" y="57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48821</xdr:rowOff>
    </xdr:from>
    <xdr:ext cx="405111" cy="259045"/>
    <xdr:sp macro="" textlink="">
      <xdr:nvSpPr>
        <xdr:cNvPr id="89" name="n_2mainValue【図書館】&#10;有形固定資産減価償却率">
          <a:extLst>
            <a:ext uri="{FF2B5EF4-FFF2-40B4-BE49-F238E27FC236}">
              <a16:creationId xmlns:a16="http://schemas.microsoft.com/office/drawing/2014/main" id="{5AF32C84-CAE4-4FCF-BE92-4040EF33E525}"/>
            </a:ext>
          </a:extLst>
        </xdr:cNvPr>
        <xdr:cNvSpPr txBox="1"/>
      </xdr:nvSpPr>
      <xdr:spPr>
        <a:xfrm>
          <a:off x="2385704" y="574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90" name="n_3mainValue【図書館】&#10;有形固定資産減価償却率">
          <a:extLst>
            <a:ext uri="{FF2B5EF4-FFF2-40B4-BE49-F238E27FC236}">
              <a16:creationId xmlns:a16="http://schemas.microsoft.com/office/drawing/2014/main" id="{E5E821E7-FF39-4724-9CA0-3C98A614E85A}"/>
            </a:ext>
          </a:extLst>
        </xdr:cNvPr>
        <xdr:cNvSpPr txBox="1"/>
      </xdr:nvSpPr>
      <xdr:spPr>
        <a:xfrm>
          <a:off x="1611004" y="56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148426</xdr:rowOff>
    </xdr:from>
    <xdr:ext cx="405111" cy="259045"/>
    <xdr:sp macro="" textlink="">
      <xdr:nvSpPr>
        <xdr:cNvPr id="91" name="n_4mainValue【図書館】&#10;有形固定資産減価償却率">
          <a:extLst>
            <a:ext uri="{FF2B5EF4-FFF2-40B4-BE49-F238E27FC236}">
              <a16:creationId xmlns:a16="http://schemas.microsoft.com/office/drawing/2014/main" id="{41458A4D-766C-4861-A15E-0F38F5B14AA4}"/>
            </a:ext>
          </a:extLst>
        </xdr:cNvPr>
        <xdr:cNvSpPr txBox="1"/>
      </xdr:nvSpPr>
      <xdr:spPr>
        <a:xfrm>
          <a:off x="83630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CDE5690-BEF1-4D2B-B88B-F6C37C5938E0}"/>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3064920B-D27F-41A0-915B-2316B7D7FE7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DDF04CD-6AE3-45AC-97FC-6930F511BE92}"/>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161F64A-EA2C-4C86-A845-D26D1EB78CAF}"/>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1B794A2-6AAC-456C-A7BD-DF6456131103}"/>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C043A22-82E5-4003-A7A6-498636064B97}"/>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CB2AF3D-40AC-4F39-B68A-F6E02A95F2ED}"/>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60E730F-1229-41D8-B435-0D29DCC108D8}"/>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C3BA8014-477F-4C7B-9782-4BC06F8F0623}"/>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C261C44-FBAB-4241-8AD9-686979B4E39B}"/>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031D106-BEFC-4A6A-9FAB-32254C819A75}"/>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F32A11D-0926-4926-AAEB-BDBD4A4BBD06}"/>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CC4EF9F-4488-4252-A264-1C1F903F66A8}"/>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85F42305-A073-4120-BC34-681502827209}"/>
            </a:ext>
          </a:extLst>
        </xdr:cNvPr>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39D5ABD-9160-4443-B8BE-62D753C11599}"/>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D23B3964-BA85-424F-BEA9-58E5CB9CB82D}"/>
            </a:ext>
          </a:extLst>
        </xdr:cNvPr>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D2F98AF-33F6-453F-AFBA-8AE05CF2C0F8}"/>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1091E64-6C2F-4978-8B15-D1A3F4C9DF97}"/>
            </a:ext>
          </a:extLst>
        </xdr:cNvPr>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2FF1FDD-9D05-4060-AC1A-99E4B81095FE}"/>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BC6C2397-315C-4F6A-88E7-02F7C0133100}"/>
            </a:ext>
          </a:extLst>
        </xdr:cNvPr>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03E513F-85F8-4A09-8B7F-DED297ABB27C}"/>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6121783A-95BE-4BCA-B1D2-E2AD8E278831}"/>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2F249589-BF82-4B64-944A-DB0C5C1EECE9}"/>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9A6D4957-D5A4-48FB-B5B1-B33ED813B66C}"/>
            </a:ext>
          </a:extLst>
        </xdr:cNvPr>
        <xdr:cNvCxnSpPr/>
      </xdr:nvCxnSpPr>
      <xdr:spPr>
        <a:xfrm flipV="1">
          <a:off x="9219565" y="582168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19ECA91B-2B0B-4AA9-87C0-1F73F64B365A}"/>
            </a:ext>
          </a:extLst>
        </xdr:cNvPr>
        <xdr:cNvSpPr txBox="1"/>
      </xdr:nvSpPr>
      <xdr:spPr>
        <a:xfrm>
          <a:off x="9258300"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8E48F1C0-DDEE-41A8-8345-EDAF68931F2C}"/>
            </a:ext>
          </a:extLst>
        </xdr:cNvPr>
        <xdr:cNvCxnSpPr/>
      </xdr:nvCxnSpPr>
      <xdr:spPr>
        <a:xfrm>
          <a:off x="9154160" y="69608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617454B6-AC4B-4D9A-8797-248A19AB6ED4}"/>
            </a:ext>
          </a:extLst>
        </xdr:cNvPr>
        <xdr:cNvSpPr txBox="1"/>
      </xdr:nvSpPr>
      <xdr:spPr>
        <a:xfrm>
          <a:off x="92583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13D4CB69-5EC9-43A2-8E1A-4CC8D5D60763}"/>
            </a:ext>
          </a:extLst>
        </xdr:cNvPr>
        <xdr:cNvCxnSpPr/>
      </xdr:nvCxnSpPr>
      <xdr:spPr>
        <a:xfrm>
          <a:off x="915416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13987</xdr:rowOff>
    </xdr:from>
    <xdr:ext cx="469744" cy="259045"/>
    <xdr:sp macro="" textlink="">
      <xdr:nvSpPr>
        <xdr:cNvPr id="120" name="【図書館】&#10;一人当たり面積平均値テキスト">
          <a:extLst>
            <a:ext uri="{FF2B5EF4-FFF2-40B4-BE49-F238E27FC236}">
              <a16:creationId xmlns:a16="http://schemas.microsoft.com/office/drawing/2014/main" id="{84692CC0-1E7F-4A33-B339-0836771F1D61}"/>
            </a:ext>
          </a:extLst>
        </xdr:cNvPr>
        <xdr:cNvSpPr txBox="1"/>
      </xdr:nvSpPr>
      <xdr:spPr>
        <a:xfrm>
          <a:off x="9258300" y="6384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AD650991-2428-4C01-A235-C42CD4CDDC75}"/>
            </a:ext>
          </a:extLst>
        </xdr:cNvPr>
        <xdr:cNvSpPr/>
      </xdr:nvSpPr>
      <xdr:spPr>
        <a:xfrm>
          <a:off x="9192260" y="6532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65BAE1DC-8997-40D0-AB6B-9D4C1924AF7F}"/>
            </a:ext>
          </a:extLst>
        </xdr:cNvPr>
        <xdr:cNvSpPr/>
      </xdr:nvSpPr>
      <xdr:spPr>
        <a:xfrm>
          <a:off x="8445500" y="654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9BF616FC-138B-4471-8FC4-4540F81313F1}"/>
            </a:ext>
          </a:extLst>
        </xdr:cNvPr>
        <xdr:cNvSpPr/>
      </xdr:nvSpPr>
      <xdr:spPr>
        <a:xfrm>
          <a:off x="7670800" y="65747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D2AA7D3B-9EDB-4D49-A5D8-276D5BA6E77A}"/>
            </a:ext>
          </a:extLst>
        </xdr:cNvPr>
        <xdr:cNvSpPr/>
      </xdr:nvSpPr>
      <xdr:spPr>
        <a:xfrm>
          <a:off x="68732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135890</xdr:rowOff>
    </xdr:from>
    <xdr:to>
      <xdr:col>36</xdr:col>
      <xdr:colOff>165100</xdr:colOff>
      <xdr:row>40</xdr:row>
      <xdr:rowOff>66040</xdr:rowOff>
    </xdr:to>
    <xdr:sp macro="" textlink="">
      <xdr:nvSpPr>
        <xdr:cNvPr id="125" name="フローチャート: 判断 124">
          <a:extLst>
            <a:ext uri="{FF2B5EF4-FFF2-40B4-BE49-F238E27FC236}">
              <a16:creationId xmlns:a16="http://schemas.microsoft.com/office/drawing/2014/main" id="{21CF6D05-3E57-4699-BDCA-D51CF7C1A599}"/>
            </a:ext>
          </a:extLst>
        </xdr:cNvPr>
        <xdr:cNvSpPr/>
      </xdr:nvSpPr>
      <xdr:spPr>
        <a:xfrm>
          <a:off x="6098540" y="6673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AF04869-7456-4DEB-B677-4CE3FB1E9C39}"/>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3729575-50B6-47A1-A137-8A2F9DFC994A}"/>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0088AD3-CA19-4B9D-9CEA-613CD50C74D7}"/>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6E454E73-5F72-4091-903A-15D6D2423145}"/>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6CA4590-492F-4B43-9870-54CB6B4E4E1A}"/>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74930</xdr:rowOff>
    </xdr:from>
    <xdr:to>
      <xdr:col>55</xdr:col>
      <xdr:colOff>50800</xdr:colOff>
      <xdr:row>40</xdr:row>
      <xdr:rowOff>5080</xdr:rowOff>
    </xdr:to>
    <xdr:sp macro="" textlink="">
      <xdr:nvSpPr>
        <xdr:cNvPr id="131" name="楕円 130">
          <a:extLst>
            <a:ext uri="{FF2B5EF4-FFF2-40B4-BE49-F238E27FC236}">
              <a16:creationId xmlns:a16="http://schemas.microsoft.com/office/drawing/2014/main" id="{7B4DE541-A47C-4CE1-905F-F8F529B72B68}"/>
            </a:ext>
          </a:extLst>
        </xdr:cNvPr>
        <xdr:cNvSpPr/>
      </xdr:nvSpPr>
      <xdr:spPr>
        <a:xfrm>
          <a:off x="9192260" y="66128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53357</xdr:rowOff>
    </xdr:from>
    <xdr:ext cx="469744" cy="259045"/>
    <xdr:sp macro="" textlink="">
      <xdr:nvSpPr>
        <xdr:cNvPr id="132" name="【図書館】&#10;一人当たり面積該当値テキスト">
          <a:extLst>
            <a:ext uri="{FF2B5EF4-FFF2-40B4-BE49-F238E27FC236}">
              <a16:creationId xmlns:a16="http://schemas.microsoft.com/office/drawing/2014/main" id="{919A395B-432C-4CC4-BA68-D5AD6698C6FA}"/>
            </a:ext>
          </a:extLst>
        </xdr:cNvPr>
        <xdr:cNvSpPr txBox="1"/>
      </xdr:nvSpPr>
      <xdr:spPr>
        <a:xfrm>
          <a:off x="9258300" y="659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9A990B14-B4ED-4C39-99DB-9E105B21A1B0}"/>
            </a:ext>
          </a:extLst>
        </xdr:cNvPr>
        <xdr:cNvSpPr/>
      </xdr:nvSpPr>
      <xdr:spPr>
        <a:xfrm>
          <a:off x="8445500" y="662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125730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C7FB6767-7814-49D6-8F85-F96FDC42D107}"/>
            </a:ext>
          </a:extLst>
        </xdr:cNvPr>
        <xdr:cNvCxnSpPr/>
      </xdr:nvCxnSpPr>
      <xdr:spPr>
        <a:xfrm flipV="1">
          <a:off x="8496300" y="6663690"/>
          <a:ext cx="7239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90170</xdr:rowOff>
    </xdr:from>
    <xdr:to>
      <xdr:col>46</xdr:col>
      <xdr:colOff>38100</xdr:colOff>
      <xdr:row>40</xdr:row>
      <xdr:rowOff>20320</xdr:rowOff>
    </xdr:to>
    <xdr:sp macro="" textlink="">
      <xdr:nvSpPr>
        <xdr:cNvPr id="135" name="楕円 134">
          <a:extLst>
            <a:ext uri="{FF2B5EF4-FFF2-40B4-BE49-F238E27FC236}">
              <a16:creationId xmlns:a16="http://schemas.microsoft.com/office/drawing/2014/main" id="{D61D7728-7B70-4A2F-9B96-402E43E24E5A}"/>
            </a:ext>
          </a:extLst>
        </xdr:cNvPr>
        <xdr:cNvSpPr/>
      </xdr:nvSpPr>
      <xdr:spPr>
        <a:xfrm>
          <a:off x="7670800" y="662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140970</xdr:rowOff>
    </xdr:to>
    <xdr:cxnSp macro="">
      <xdr:nvCxnSpPr>
        <xdr:cNvPr id="136" name="直線コネクタ 135">
          <a:extLst>
            <a:ext uri="{FF2B5EF4-FFF2-40B4-BE49-F238E27FC236}">
              <a16:creationId xmlns:a16="http://schemas.microsoft.com/office/drawing/2014/main" id="{ECF56363-D887-4283-A6FD-43A04CB24CD0}"/>
            </a:ext>
          </a:extLst>
        </xdr:cNvPr>
        <xdr:cNvCxnSpPr/>
      </xdr:nvCxnSpPr>
      <xdr:spPr>
        <a:xfrm flipV="1">
          <a:off x="7713980" y="667131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97790</xdr:rowOff>
    </xdr:from>
    <xdr:to>
      <xdr:col>41</xdr:col>
      <xdr:colOff>101600</xdr:colOff>
      <xdr:row>40</xdr:row>
      <xdr:rowOff>27940</xdr:rowOff>
    </xdr:to>
    <xdr:sp macro="" textlink="">
      <xdr:nvSpPr>
        <xdr:cNvPr id="137" name="楕円 136">
          <a:extLst>
            <a:ext uri="{FF2B5EF4-FFF2-40B4-BE49-F238E27FC236}">
              <a16:creationId xmlns:a16="http://schemas.microsoft.com/office/drawing/2014/main" id="{987737AF-B5CE-4523-A833-DA70E580C462}"/>
            </a:ext>
          </a:extLst>
        </xdr:cNvPr>
        <xdr:cNvSpPr/>
      </xdr:nvSpPr>
      <xdr:spPr>
        <a:xfrm>
          <a:off x="68732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140970</xdr:rowOff>
    </xdr:from>
    <xdr:to>
      <xdr:col>45</xdr:col>
      <xdr:colOff>177800</xdr:colOff>
      <xdr:row>39</xdr:row>
      <xdr:rowOff>148590</xdr:rowOff>
    </xdr:to>
    <xdr:cxnSp macro="">
      <xdr:nvCxnSpPr>
        <xdr:cNvPr id="138" name="直線コネクタ 137">
          <a:extLst>
            <a:ext uri="{FF2B5EF4-FFF2-40B4-BE49-F238E27FC236}">
              <a16:creationId xmlns:a16="http://schemas.microsoft.com/office/drawing/2014/main" id="{7A3C6EB0-3F64-47F3-A83C-59FA9A616677}"/>
            </a:ext>
          </a:extLst>
        </xdr:cNvPr>
        <xdr:cNvCxnSpPr/>
      </xdr:nvCxnSpPr>
      <xdr:spPr>
        <a:xfrm flipV="1">
          <a:off x="6924040" y="667893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97790</xdr:rowOff>
    </xdr:from>
    <xdr:to>
      <xdr:col>36</xdr:col>
      <xdr:colOff>165100</xdr:colOff>
      <xdr:row>40</xdr:row>
      <xdr:rowOff>27940</xdr:rowOff>
    </xdr:to>
    <xdr:sp macro="" textlink="">
      <xdr:nvSpPr>
        <xdr:cNvPr id="139" name="楕円 138">
          <a:extLst>
            <a:ext uri="{FF2B5EF4-FFF2-40B4-BE49-F238E27FC236}">
              <a16:creationId xmlns:a16="http://schemas.microsoft.com/office/drawing/2014/main" id="{075B481C-6D97-451C-BE3B-91B0F3AF3C6B}"/>
            </a:ext>
          </a:extLst>
        </xdr:cNvPr>
        <xdr:cNvSpPr/>
      </xdr:nvSpPr>
      <xdr:spPr>
        <a:xfrm>
          <a:off x="6098540" y="66357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148590</xdr:rowOff>
    </xdr:from>
    <xdr:to>
      <xdr:col>41</xdr:col>
      <xdr:colOff>50800</xdr:colOff>
      <xdr:row>39</xdr:row>
      <xdr:rowOff>148590</xdr:rowOff>
    </xdr:to>
    <xdr:cxnSp macro="">
      <xdr:nvCxnSpPr>
        <xdr:cNvPr id="140" name="直線コネクタ 139">
          <a:extLst>
            <a:ext uri="{FF2B5EF4-FFF2-40B4-BE49-F238E27FC236}">
              <a16:creationId xmlns:a16="http://schemas.microsoft.com/office/drawing/2014/main" id="{2B4FBA58-BBA0-443A-A785-EE9C799DFAF2}"/>
            </a:ext>
          </a:extLst>
        </xdr:cNvPr>
        <xdr:cNvCxnSpPr/>
      </xdr:nvCxnSpPr>
      <xdr:spPr>
        <a:xfrm>
          <a:off x="6149340" y="66865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116857</xdr:rowOff>
    </xdr:from>
    <xdr:ext cx="469744" cy="259045"/>
    <xdr:sp macro="" textlink="">
      <xdr:nvSpPr>
        <xdr:cNvPr id="141" name="n_1aveValue【図書館】&#10;一人当たり面積">
          <a:extLst>
            <a:ext uri="{FF2B5EF4-FFF2-40B4-BE49-F238E27FC236}">
              <a16:creationId xmlns:a16="http://schemas.microsoft.com/office/drawing/2014/main" id="{09D7D1F4-37C3-4892-9437-48CD9B2CB23C}"/>
            </a:ext>
          </a:extLst>
        </xdr:cNvPr>
        <xdr:cNvSpPr txBox="1"/>
      </xdr:nvSpPr>
      <xdr:spPr>
        <a:xfrm>
          <a:off x="827158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154957</xdr:rowOff>
    </xdr:from>
    <xdr:ext cx="469744" cy="259045"/>
    <xdr:sp macro="" textlink="">
      <xdr:nvSpPr>
        <xdr:cNvPr id="142" name="n_2aveValue【図書館】&#10;一人当たり面積">
          <a:extLst>
            <a:ext uri="{FF2B5EF4-FFF2-40B4-BE49-F238E27FC236}">
              <a16:creationId xmlns:a16="http://schemas.microsoft.com/office/drawing/2014/main" id="{513D3AB7-29DC-4EBB-92B1-91D627C86988}"/>
            </a:ext>
          </a:extLst>
        </xdr:cNvPr>
        <xdr:cNvSpPr txBox="1"/>
      </xdr:nvSpPr>
      <xdr:spPr>
        <a:xfrm>
          <a:off x="750958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E3540856-6E81-4DE8-94DC-40BB125320C9}"/>
            </a:ext>
          </a:extLst>
        </xdr:cNvPr>
        <xdr:cNvSpPr txBox="1"/>
      </xdr:nvSpPr>
      <xdr:spPr>
        <a:xfrm>
          <a:off x="67120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57167</xdr:rowOff>
    </xdr:from>
    <xdr:ext cx="469744" cy="259045"/>
    <xdr:sp macro="" textlink="">
      <xdr:nvSpPr>
        <xdr:cNvPr id="144" name="n_4aveValue【図書館】&#10;一人当たり面積">
          <a:extLst>
            <a:ext uri="{FF2B5EF4-FFF2-40B4-BE49-F238E27FC236}">
              <a16:creationId xmlns:a16="http://schemas.microsoft.com/office/drawing/2014/main" id="{7387D1FE-11FF-45C2-8C8A-558F9060401A}"/>
            </a:ext>
          </a:extLst>
        </xdr:cNvPr>
        <xdr:cNvSpPr txBox="1"/>
      </xdr:nvSpPr>
      <xdr:spPr>
        <a:xfrm>
          <a:off x="59373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a:extLst>
            <a:ext uri="{FF2B5EF4-FFF2-40B4-BE49-F238E27FC236}">
              <a16:creationId xmlns:a16="http://schemas.microsoft.com/office/drawing/2014/main" id="{D722860C-26C2-42F3-9C90-10A9DB136754}"/>
            </a:ext>
          </a:extLst>
        </xdr:cNvPr>
        <xdr:cNvSpPr txBox="1"/>
      </xdr:nvSpPr>
      <xdr:spPr>
        <a:xfrm>
          <a:off x="827158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11447</xdr:rowOff>
    </xdr:from>
    <xdr:ext cx="469744" cy="259045"/>
    <xdr:sp macro="" textlink="">
      <xdr:nvSpPr>
        <xdr:cNvPr id="146" name="n_2mainValue【図書館】&#10;一人当たり面積">
          <a:extLst>
            <a:ext uri="{FF2B5EF4-FFF2-40B4-BE49-F238E27FC236}">
              <a16:creationId xmlns:a16="http://schemas.microsoft.com/office/drawing/2014/main" id="{8587875C-8485-4CB5-891B-49D986AEA033}"/>
            </a:ext>
          </a:extLst>
        </xdr:cNvPr>
        <xdr:cNvSpPr txBox="1"/>
      </xdr:nvSpPr>
      <xdr:spPr>
        <a:xfrm>
          <a:off x="750958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44467</xdr:rowOff>
    </xdr:from>
    <xdr:ext cx="469744" cy="259045"/>
    <xdr:sp macro="" textlink="">
      <xdr:nvSpPr>
        <xdr:cNvPr id="147" name="n_3mainValue【図書館】&#10;一人当たり面積">
          <a:extLst>
            <a:ext uri="{FF2B5EF4-FFF2-40B4-BE49-F238E27FC236}">
              <a16:creationId xmlns:a16="http://schemas.microsoft.com/office/drawing/2014/main" id="{D08102D1-70FF-4ADD-B77D-8346AEA47041}"/>
            </a:ext>
          </a:extLst>
        </xdr:cNvPr>
        <xdr:cNvSpPr txBox="1"/>
      </xdr:nvSpPr>
      <xdr:spPr>
        <a:xfrm>
          <a:off x="67120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44467</xdr:rowOff>
    </xdr:from>
    <xdr:ext cx="469744" cy="259045"/>
    <xdr:sp macro="" textlink="">
      <xdr:nvSpPr>
        <xdr:cNvPr id="148" name="n_4mainValue【図書館】&#10;一人当たり面積">
          <a:extLst>
            <a:ext uri="{FF2B5EF4-FFF2-40B4-BE49-F238E27FC236}">
              <a16:creationId xmlns:a16="http://schemas.microsoft.com/office/drawing/2014/main" id="{BEC92744-681D-41B1-9ADB-5D82CA60823A}"/>
            </a:ext>
          </a:extLst>
        </xdr:cNvPr>
        <xdr:cNvSpPr txBox="1"/>
      </xdr:nvSpPr>
      <xdr:spPr>
        <a:xfrm>
          <a:off x="59373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80FA5C4-354A-43E5-BA77-39BDBD51578A}"/>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D758607-CA0D-474C-82F8-F49EF2E6965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746C345-E17A-4661-9753-60E986B50E29}"/>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6CE033E-AC82-4617-8E9F-0F660D4B585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614CE0B-EFD3-459E-AB84-467040236C3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8369052-8CDF-41B4-B52C-51D03E1D4A84}"/>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C22FB667-478E-403E-A326-A165424E8D44}"/>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84E9805-8422-4F14-9131-D974B2F97F2B}"/>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8CA28F8-981F-428B-94C1-1F63EA8713BD}"/>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7F6345F-EB18-4A9A-B6CA-2206AA59694F}"/>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3E05598-CD1C-420E-8040-42EFC4EB2062}"/>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4C02EC7-109E-4695-B19C-B9539309481B}"/>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FD5CA3D7-6231-4E45-B157-F44576522ABD}"/>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8E6F259-36C7-45E4-B14E-982DB86BAC2E}"/>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4A8AA7C2-059F-4E8B-BAEA-9C04CA2A64B0}"/>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AA91D65-5078-434B-8FA8-E777E68595F0}"/>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28ED2B6-6EFB-4619-8020-EE7F4B6EDEA2}"/>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BAD87F13-CFFE-4F83-BCB1-C8D60FAF0D64}"/>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96E75134-3486-4802-AE38-A2F1D66EF90D}"/>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7A39B25C-B695-4E4D-ACE4-7A991697B124}"/>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9F34BB99-3064-4CE3-AF3B-C1068770F804}"/>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4DB7C21-D1A8-4907-A968-52F8D9FC9FA1}"/>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4F4BB6B-0344-46AF-8A0E-12EAF3BC9F8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167A9F31-6EDA-4727-BE6E-A1E38BBFFDD0}"/>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C02C6919-0904-47D1-A60F-281181F3CCEE}"/>
            </a:ext>
          </a:extLst>
        </xdr:cNvPr>
        <xdr:cNvCxnSpPr/>
      </xdr:nvCxnSpPr>
      <xdr:spPr>
        <a:xfrm flipV="1">
          <a:off x="4086225" y="942213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D1F06F6-7BB5-44AC-B34F-926D46142FE3}"/>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B1CAE3A-31DC-4CA7-A730-62033F72128A}"/>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5795DE4C-7119-4792-9DC5-795AAC904290}"/>
            </a:ext>
          </a:extLst>
        </xdr:cNvPr>
        <xdr:cNvSpPr txBox="1"/>
      </xdr:nvSpPr>
      <xdr:spPr>
        <a:xfrm>
          <a:off x="412496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F01B08B1-FAE8-4743-AC0A-B999AF004F1E}"/>
            </a:ext>
          </a:extLst>
        </xdr:cNvPr>
        <xdr:cNvCxnSpPr/>
      </xdr:nvCxnSpPr>
      <xdr:spPr>
        <a:xfrm>
          <a:off x="4020820" y="9422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BF81449-757F-4851-867A-47778A909B7D}"/>
            </a:ext>
          </a:extLst>
        </xdr:cNvPr>
        <xdr:cNvSpPr txBox="1"/>
      </xdr:nvSpPr>
      <xdr:spPr>
        <a:xfrm>
          <a:off x="4124960" y="10011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5EA10122-2CB8-4401-9BA6-BAE3AE41229A}"/>
            </a:ext>
          </a:extLst>
        </xdr:cNvPr>
        <xdr:cNvSpPr/>
      </xdr:nvSpPr>
      <xdr:spPr>
        <a:xfrm>
          <a:off x="4036060" y="10156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2E34081C-E38D-4A8D-BC6E-019BA99BAFBC}"/>
            </a:ext>
          </a:extLst>
        </xdr:cNvPr>
        <xdr:cNvSpPr/>
      </xdr:nvSpPr>
      <xdr:spPr>
        <a:xfrm>
          <a:off x="3312160" y="101352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CA9CFE98-8EC2-42CB-A6D0-CFDFB4449D3A}"/>
            </a:ext>
          </a:extLst>
        </xdr:cNvPr>
        <xdr:cNvSpPr/>
      </xdr:nvSpPr>
      <xdr:spPr>
        <a:xfrm>
          <a:off x="25146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2" name="フローチャート: 判断 181">
          <a:extLst>
            <a:ext uri="{FF2B5EF4-FFF2-40B4-BE49-F238E27FC236}">
              <a16:creationId xmlns:a16="http://schemas.microsoft.com/office/drawing/2014/main" id="{0279C76B-AA9C-49CD-88F0-7312F2A4C862}"/>
            </a:ext>
          </a:extLst>
        </xdr:cNvPr>
        <xdr:cNvSpPr/>
      </xdr:nvSpPr>
      <xdr:spPr>
        <a:xfrm>
          <a:off x="173990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21566B8D-067F-47A0-B2D4-17F7EA87BA65}"/>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036F42D-339C-46B0-9058-A7649022FCE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1EDDAF6-772E-4A28-A73D-B7D6509ACEF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7A869A0-EF20-4FEF-9065-756A78BF46E7}"/>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5A3BA6A-726A-41EF-9721-749517D6A58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7D25DCD-E5B3-42D1-BDD0-C6E6BD4A266B}"/>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89" name="楕円 188">
          <a:extLst>
            <a:ext uri="{FF2B5EF4-FFF2-40B4-BE49-F238E27FC236}">
              <a16:creationId xmlns:a16="http://schemas.microsoft.com/office/drawing/2014/main" id="{740195F3-53D1-4316-9B12-A877431EE6BE}"/>
            </a:ext>
          </a:extLst>
        </xdr:cNvPr>
        <xdr:cNvSpPr/>
      </xdr:nvSpPr>
      <xdr:spPr>
        <a:xfrm>
          <a:off x="4036060" y="1037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34022A4-2397-40C2-931A-5DF5BCBB8268}"/>
            </a:ext>
          </a:extLst>
        </xdr:cNvPr>
        <xdr:cNvSpPr txBox="1"/>
      </xdr:nvSpPr>
      <xdr:spPr>
        <a:xfrm>
          <a:off x="4124960"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109220</xdr:rowOff>
    </xdr:from>
    <xdr:to>
      <xdr:col>20</xdr:col>
      <xdr:colOff>38100</xdr:colOff>
      <xdr:row>62</xdr:row>
      <xdr:rowOff>39370</xdr:rowOff>
    </xdr:to>
    <xdr:sp macro="" textlink="">
      <xdr:nvSpPr>
        <xdr:cNvPr id="191" name="楕円 190">
          <a:extLst>
            <a:ext uri="{FF2B5EF4-FFF2-40B4-BE49-F238E27FC236}">
              <a16:creationId xmlns:a16="http://schemas.microsoft.com/office/drawing/2014/main" id="{F5FBAB95-6C11-4AC6-A5B0-806F2D966549}"/>
            </a:ext>
          </a:extLst>
        </xdr:cNvPr>
        <xdr:cNvSpPr/>
      </xdr:nvSpPr>
      <xdr:spPr>
        <a:xfrm>
          <a:off x="3312160" y="10335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26670</xdr:rowOff>
    </xdr:to>
    <xdr:cxnSp macro="">
      <xdr:nvCxnSpPr>
        <xdr:cNvPr id="192" name="直線コネクタ 191">
          <a:extLst>
            <a:ext uri="{FF2B5EF4-FFF2-40B4-BE49-F238E27FC236}">
              <a16:creationId xmlns:a16="http://schemas.microsoft.com/office/drawing/2014/main" id="{8517FDF1-656B-415C-96FA-E9FE2CBE2FAA}"/>
            </a:ext>
          </a:extLst>
        </xdr:cNvPr>
        <xdr:cNvCxnSpPr/>
      </xdr:nvCxnSpPr>
      <xdr:spPr>
        <a:xfrm>
          <a:off x="3355340" y="10386060"/>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73025</xdr:rowOff>
    </xdr:from>
    <xdr:to>
      <xdr:col>15</xdr:col>
      <xdr:colOff>101600</xdr:colOff>
      <xdr:row>62</xdr:row>
      <xdr:rowOff>3175</xdr:rowOff>
    </xdr:to>
    <xdr:sp macro="" textlink="">
      <xdr:nvSpPr>
        <xdr:cNvPr id="193" name="楕円 192">
          <a:extLst>
            <a:ext uri="{FF2B5EF4-FFF2-40B4-BE49-F238E27FC236}">
              <a16:creationId xmlns:a16="http://schemas.microsoft.com/office/drawing/2014/main" id="{F792CC3A-8A5A-47F1-B62A-6F3DB7FB6AA5}"/>
            </a:ext>
          </a:extLst>
        </xdr:cNvPr>
        <xdr:cNvSpPr/>
      </xdr:nvSpPr>
      <xdr:spPr>
        <a:xfrm>
          <a:off x="2514600" y="10299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123825</xdr:rowOff>
    </xdr:from>
    <xdr:to>
      <xdr:col>19</xdr:col>
      <xdr:colOff>177800</xdr:colOff>
      <xdr:row>61</xdr:row>
      <xdr:rowOff>160020</xdr:rowOff>
    </xdr:to>
    <xdr:cxnSp macro="">
      <xdr:nvCxnSpPr>
        <xdr:cNvPr id="194" name="直線コネクタ 193">
          <a:extLst>
            <a:ext uri="{FF2B5EF4-FFF2-40B4-BE49-F238E27FC236}">
              <a16:creationId xmlns:a16="http://schemas.microsoft.com/office/drawing/2014/main" id="{27AC1720-1D4C-45DE-B2CE-A7DCF2559A5E}"/>
            </a:ext>
          </a:extLst>
        </xdr:cNvPr>
        <xdr:cNvCxnSpPr/>
      </xdr:nvCxnSpPr>
      <xdr:spPr>
        <a:xfrm>
          <a:off x="2565400" y="10349865"/>
          <a:ext cx="78994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36830</xdr:rowOff>
    </xdr:from>
    <xdr:to>
      <xdr:col>10</xdr:col>
      <xdr:colOff>165100</xdr:colOff>
      <xdr:row>61</xdr:row>
      <xdr:rowOff>138430</xdr:rowOff>
    </xdr:to>
    <xdr:sp macro="" textlink="">
      <xdr:nvSpPr>
        <xdr:cNvPr id="195" name="楕円 194">
          <a:extLst>
            <a:ext uri="{FF2B5EF4-FFF2-40B4-BE49-F238E27FC236}">
              <a16:creationId xmlns:a16="http://schemas.microsoft.com/office/drawing/2014/main" id="{FF1CE767-2197-468D-924B-627B839CC737}"/>
            </a:ext>
          </a:extLst>
        </xdr:cNvPr>
        <xdr:cNvSpPr/>
      </xdr:nvSpPr>
      <xdr:spPr>
        <a:xfrm>
          <a:off x="17399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87630</xdr:rowOff>
    </xdr:from>
    <xdr:to>
      <xdr:col>15</xdr:col>
      <xdr:colOff>50800</xdr:colOff>
      <xdr:row>61</xdr:row>
      <xdr:rowOff>123825</xdr:rowOff>
    </xdr:to>
    <xdr:cxnSp macro="">
      <xdr:nvCxnSpPr>
        <xdr:cNvPr id="196" name="直線コネクタ 195">
          <a:extLst>
            <a:ext uri="{FF2B5EF4-FFF2-40B4-BE49-F238E27FC236}">
              <a16:creationId xmlns:a16="http://schemas.microsoft.com/office/drawing/2014/main" id="{6E051A42-2FAF-4A72-BF7B-41A8074DEC23}"/>
            </a:ext>
          </a:extLst>
        </xdr:cNvPr>
        <xdr:cNvCxnSpPr/>
      </xdr:nvCxnSpPr>
      <xdr:spPr>
        <a:xfrm>
          <a:off x="1790700" y="1031367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7" name="楕円 196">
          <a:extLst>
            <a:ext uri="{FF2B5EF4-FFF2-40B4-BE49-F238E27FC236}">
              <a16:creationId xmlns:a16="http://schemas.microsoft.com/office/drawing/2014/main" id="{41E71B4E-E164-45EA-8B6C-5B0A86EDE634}"/>
            </a:ext>
          </a:extLst>
        </xdr:cNvPr>
        <xdr:cNvSpPr/>
      </xdr:nvSpPr>
      <xdr:spPr>
        <a:xfrm>
          <a:off x="965200" y="1013904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87630</xdr:rowOff>
    </xdr:to>
    <xdr:cxnSp macro="">
      <xdr:nvCxnSpPr>
        <xdr:cNvPr id="198" name="直線コネクタ 197">
          <a:extLst>
            <a:ext uri="{FF2B5EF4-FFF2-40B4-BE49-F238E27FC236}">
              <a16:creationId xmlns:a16="http://schemas.microsoft.com/office/drawing/2014/main" id="{92F31B1B-2169-4043-81D7-AA035387D2F6}"/>
            </a:ext>
          </a:extLst>
        </xdr:cNvPr>
        <xdr:cNvCxnSpPr/>
      </xdr:nvCxnSpPr>
      <xdr:spPr>
        <a:xfrm>
          <a:off x="1008380" y="10189845"/>
          <a:ext cx="78232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AED4578E-1F8F-4308-AFAF-C4243F690C33}"/>
            </a:ext>
          </a:extLst>
        </xdr:cNvPr>
        <xdr:cNvSpPr txBox="1"/>
      </xdr:nvSpPr>
      <xdr:spPr>
        <a:xfrm>
          <a:off x="317056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8266493B-B15C-4D04-8FF7-45DC095A9E64}"/>
            </a:ext>
          </a:extLst>
        </xdr:cNvPr>
        <xdr:cNvSpPr txBox="1"/>
      </xdr:nvSpPr>
      <xdr:spPr>
        <a:xfrm>
          <a:off x="238570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201" name="n_3aveValue【体育館・プール】&#10;有形固定資産減価償却率">
          <a:extLst>
            <a:ext uri="{FF2B5EF4-FFF2-40B4-BE49-F238E27FC236}">
              <a16:creationId xmlns:a16="http://schemas.microsoft.com/office/drawing/2014/main" id="{DA7A74E3-96E1-4632-BE5E-D851FCD8AD31}"/>
            </a:ext>
          </a:extLst>
        </xdr:cNvPr>
        <xdr:cNvSpPr txBox="1"/>
      </xdr:nvSpPr>
      <xdr:spPr>
        <a:xfrm>
          <a:off x="161100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a:extLst>
            <a:ext uri="{FF2B5EF4-FFF2-40B4-BE49-F238E27FC236}">
              <a16:creationId xmlns:a16="http://schemas.microsoft.com/office/drawing/2014/main" id="{B9DA1B2B-2E4D-48F0-97F6-C7B4CA836DA5}"/>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30497</xdr:rowOff>
    </xdr:from>
    <xdr:ext cx="405111" cy="259045"/>
    <xdr:sp macro="" textlink="">
      <xdr:nvSpPr>
        <xdr:cNvPr id="203" name="n_1mainValue【体育館・プール】&#10;有形固定資産減価償却率">
          <a:extLst>
            <a:ext uri="{FF2B5EF4-FFF2-40B4-BE49-F238E27FC236}">
              <a16:creationId xmlns:a16="http://schemas.microsoft.com/office/drawing/2014/main" id="{C5AAAD2C-9233-48A1-9D36-64BE701D7747}"/>
            </a:ext>
          </a:extLst>
        </xdr:cNvPr>
        <xdr:cNvSpPr txBox="1"/>
      </xdr:nvSpPr>
      <xdr:spPr>
        <a:xfrm>
          <a:off x="317056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165752</xdr:rowOff>
    </xdr:from>
    <xdr:ext cx="405111" cy="259045"/>
    <xdr:sp macro="" textlink="">
      <xdr:nvSpPr>
        <xdr:cNvPr id="204" name="n_2mainValue【体育館・プール】&#10;有形固定資産減価償却率">
          <a:extLst>
            <a:ext uri="{FF2B5EF4-FFF2-40B4-BE49-F238E27FC236}">
              <a16:creationId xmlns:a16="http://schemas.microsoft.com/office/drawing/2014/main" id="{1BDE2662-59F2-4E6C-AABF-89F54C085561}"/>
            </a:ext>
          </a:extLst>
        </xdr:cNvPr>
        <xdr:cNvSpPr txBox="1"/>
      </xdr:nvSpPr>
      <xdr:spPr>
        <a:xfrm>
          <a:off x="238570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129557</xdr:rowOff>
    </xdr:from>
    <xdr:ext cx="405111" cy="259045"/>
    <xdr:sp macro="" textlink="">
      <xdr:nvSpPr>
        <xdr:cNvPr id="205" name="n_3mainValue【体育館・プール】&#10;有形固定資産減価償却率">
          <a:extLst>
            <a:ext uri="{FF2B5EF4-FFF2-40B4-BE49-F238E27FC236}">
              <a16:creationId xmlns:a16="http://schemas.microsoft.com/office/drawing/2014/main" id="{5EDD17CD-6712-4985-BE94-4C3EC67A25DB}"/>
            </a:ext>
          </a:extLst>
        </xdr:cNvPr>
        <xdr:cNvSpPr txBox="1"/>
      </xdr:nvSpPr>
      <xdr:spPr>
        <a:xfrm>
          <a:off x="161100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6" name="n_4mainValue【体育館・プール】&#10;有形固定資産減価償却率">
          <a:extLst>
            <a:ext uri="{FF2B5EF4-FFF2-40B4-BE49-F238E27FC236}">
              <a16:creationId xmlns:a16="http://schemas.microsoft.com/office/drawing/2014/main" id="{4048BA36-F251-40A7-978E-4A2B84031280}"/>
            </a:ext>
          </a:extLst>
        </xdr:cNvPr>
        <xdr:cNvSpPr txBox="1"/>
      </xdr:nvSpPr>
      <xdr:spPr>
        <a:xfrm>
          <a:off x="836304"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EEB8258-6A7C-4DFF-BC26-199EB553831D}"/>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43AF974-B23E-4BCA-9233-E8348118C68F}"/>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88A7E9C4-2FAE-4AD7-ABC5-210E798B8C48}"/>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1FDA9551-EEAE-4741-9ABD-94447A0C068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300F1FA-5BB1-481E-B480-C73E48084AB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8D502548-3C21-44A6-B929-549B19C75C59}"/>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1465928E-510C-4977-8FDC-5AFCEB2B1E69}"/>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7483551A-30C4-4C06-A1C2-11CE678C011D}"/>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894B3B6-B930-4252-8BAB-C5A6F589EE1E}"/>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BD914148-8A45-41F2-B13F-47F347528E6E}"/>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62F4713-E49C-4D28-A9C1-A62705558253}"/>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6517B600-0C57-46F3-ADF0-E9BBD1D3512E}"/>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6D80B91A-667D-4813-A1CF-9439DC2C1B5E}"/>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DBC2CEA1-E79B-41A9-B8B2-3F6510C257E3}"/>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74CC1DED-43A7-4C4D-81E4-AE4AAF2C5FE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8244DF7A-9F6F-4CC7-947F-433A6D1B12F9}"/>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5DCF8A49-08B8-4475-9C7A-75C61097E905}"/>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FAA0B384-506A-44D2-8E94-5AD05C1726CA}"/>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C30B1CE-F10C-47C0-AF8F-8B8F5BBF2E2A}"/>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5674D453-DB8D-4188-9090-31E184593D05}"/>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3BA52C41-D9BC-4479-A011-A04880C815C4}"/>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F295FA4A-792B-4F86-ACE5-0D9F94B08174}"/>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E99E92AC-910F-4B3B-9433-F62EBE37BCA5}"/>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58549A65-A446-423B-B7DF-5ADE8122FB0C}"/>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68BCEF33-7A51-4AD3-93AB-D668FBAA646C}"/>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95A3BEE6-3165-4D63-A677-036D23500F9D}"/>
            </a:ext>
          </a:extLst>
        </xdr:cNvPr>
        <xdr:cNvCxnSpPr/>
      </xdr:nvCxnSpPr>
      <xdr:spPr>
        <a:xfrm flipV="1">
          <a:off x="9219565" y="9349196"/>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530EA987-6D6C-44C0-AF6C-B8493A066D8C}"/>
            </a:ext>
          </a:extLst>
        </xdr:cNvPr>
        <xdr:cNvSpPr txBox="1"/>
      </xdr:nvSpPr>
      <xdr:spPr>
        <a:xfrm>
          <a:off x="9258300" y="1083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E37927CC-8930-481B-B59A-7E3F2A1DBE56}"/>
            </a:ext>
          </a:extLst>
        </xdr:cNvPr>
        <xdr:cNvCxnSpPr/>
      </xdr:nvCxnSpPr>
      <xdr:spPr>
        <a:xfrm>
          <a:off x="9154160" y="108285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3B2B1696-8815-4DE0-99F8-E85067A075D6}"/>
            </a:ext>
          </a:extLst>
        </xdr:cNvPr>
        <xdr:cNvSpPr txBox="1"/>
      </xdr:nvSpPr>
      <xdr:spPr>
        <a:xfrm>
          <a:off x="9258300" y="912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E2EF6ABC-A50F-4BB8-96BE-DDDA76B3B9BF}"/>
            </a:ext>
          </a:extLst>
        </xdr:cNvPr>
        <xdr:cNvCxnSpPr/>
      </xdr:nvCxnSpPr>
      <xdr:spPr>
        <a:xfrm>
          <a:off x="9154160" y="93491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11F081D3-EA5A-492D-9614-E3484DE62425}"/>
            </a:ext>
          </a:extLst>
        </xdr:cNvPr>
        <xdr:cNvSpPr txBox="1"/>
      </xdr:nvSpPr>
      <xdr:spPr>
        <a:xfrm>
          <a:off x="9258300" y="10170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DC8B14EF-3246-4639-AEFA-8E20FB26860F}"/>
            </a:ext>
          </a:extLst>
        </xdr:cNvPr>
        <xdr:cNvSpPr/>
      </xdr:nvSpPr>
      <xdr:spPr>
        <a:xfrm>
          <a:off x="9192260" y="103156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839DB97C-40FC-4AB0-B1EA-2FAC5638AFE1}"/>
            </a:ext>
          </a:extLst>
        </xdr:cNvPr>
        <xdr:cNvSpPr/>
      </xdr:nvSpPr>
      <xdr:spPr>
        <a:xfrm>
          <a:off x="8445500" y="103140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EAF46A99-D384-4047-8E6E-6BF472905F68}"/>
            </a:ext>
          </a:extLst>
        </xdr:cNvPr>
        <xdr:cNvSpPr/>
      </xdr:nvSpPr>
      <xdr:spPr>
        <a:xfrm>
          <a:off x="7670800" y="103287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117384</xdr:rowOff>
    </xdr:from>
    <xdr:to>
      <xdr:col>41</xdr:col>
      <xdr:colOff>101600</xdr:colOff>
      <xdr:row>63</xdr:row>
      <xdr:rowOff>47534</xdr:rowOff>
    </xdr:to>
    <xdr:sp macro="" textlink="">
      <xdr:nvSpPr>
        <xdr:cNvPr id="241" name="フローチャート: 判断 240">
          <a:extLst>
            <a:ext uri="{FF2B5EF4-FFF2-40B4-BE49-F238E27FC236}">
              <a16:creationId xmlns:a16="http://schemas.microsoft.com/office/drawing/2014/main" id="{F9C5C7E8-0BD7-4CC9-9A0B-CB6A36488EA7}"/>
            </a:ext>
          </a:extLst>
        </xdr:cNvPr>
        <xdr:cNvSpPr/>
      </xdr:nvSpPr>
      <xdr:spPr>
        <a:xfrm>
          <a:off x="6873240" y="10511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52070</xdr:rowOff>
    </xdr:from>
    <xdr:to>
      <xdr:col>36</xdr:col>
      <xdr:colOff>165100</xdr:colOff>
      <xdr:row>62</xdr:row>
      <xdr:rowOff>153670</xdr:rowOff>
    </xdr:to>
    <xdr:sp macro="" textlink="">
      <xdr:nvSpPr>
        <xdr:cNvPr id="242" name="フローチャート: 判断 241">
          <a:extLst>
            <a:ext uri="{FF2B5EF4-FFF2-40B4-BE49-F238E27FC236}">
              <a16:creationId xmlns:a16="http://schemas.microsoft.com/office/drawing/2014/main" id="{9900A230-4CC6-4B4C-913C-D463856C4651}"/>
            </a:ext>
          </a:extLst>
        </xdr:cNvPr>
        <xdr:cNvSpPr/>
      </xdr:nvSpPr>
      <xdr:spPr>
        <a:xfrm>
          <a:off x="609854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607D7D3-8908-4AE1-84F2-9EC90803A717}"/>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D69AE57-22B1-4DD0-B14E-FA4CEFEE410E}"/>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BC6857F-B08E-4C16-B944-8F0661FC0736}"/>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CD8DF55-8906-4BD0-AE90-CF04B662FA36}"/>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4C595C57-BB2D-4483-AB3A-2E60EC4B1B12}"/>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66766</xdr:rowOff>
    </xdr:from>
    <xdr:to>
      <xdr:col>55</xdr:col>
      <xdr:colOff>50800</xdr:colOff>
      <xdr:row>62</xdr:row>
      <xdr:rowOff>168366</xdr:rowOff>
    </xdr:to>
    <xdr:sp macro="" textlink="">
      <xdr:nvSpPr>
        <xdr:cNvPr id="248" name="楕円 247">
          <a:extLst>
            <a:ext uri="{FF2B5EF4-FFF2-40B4-BE49-F238E27FC236}">
              <a16:creationId xmlns:a16="http://schemas.microsoft.com/office/drawing/2014/main" id="{1A5F2667-9A08-4A2F-9DAF-30101FC40F09}"/>
            </a:ext>
          </a:extLst>
        </xdr:cNvPr>
        <xdr:cNvSpPr/>
      </xdr:nvSpPr>
      <xdr:spPr>
        <a:xfrm>
          <a:off x="9192260" y="10460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45193</xdr:rowOff>
    </xdr:from>
    <xdr:ext cx="469744" cy="259045"/>
    <xdr:sp macro="" textlink="">
      <xdr:nvSpPr>
        <xdr:cNvPr id="249" name="【体育館・プール】&#10;一人当たり面積該当値テキスト">
          <a:extLst>
            <a:ext uri="{FF2B5EF4-FFF2-40B4-BE49-F238E27FC236}">
              <a16:creationId xmlns:a16="http://schemas.microsoft.com/office/drawing/2014/main" id="{36324EF8-1519-4D3C-B50D-AB70C24F8636}"/>
            </a:ext>
          </a:extLst>
        </xdr:cNvPr>
        <xdr:cNvSpPr txBox="1"/>
      </xdr:nvSpPr>
      <xdr:spPr>
        <a:xfrm>
          <a:off x="9258300" y="1043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73297</xdr:rowOff>
    </xdr:from>
    <xdr:to>
      <xdr:col>50</xdr:col>
      <xdr:colOff>165100</xdr:colOff>
      <xdr:row>63</xdr:row>
      <xdr:rowOff>3447</xdr:rowOff>
    </xdr:to>
    <xdr:sp macro="" textlink="">
      <xdr:nvSpPr>
        <xdr:cNvPr id="250" name="楕円 249">
          <a:extLst>
            <a:ext uri="{FF2B5EF4-FFF2-40B4-BE49-F238E27FC236}">
              <a16:creationId xmlns:a16="http://schemas.microsoft.com/office/drawing/2014/main" id="{6A2C5246-12FC-4B5E-9454-1304A7C54FAD}"/>
            </a:ext>
          </a:extLst>
        </xdr:cNvPr>
        <xdr:cNvSpPr/>
      </xdr:nvSpPr>
      <xdr:spPr>
        <a:xfrm>
          <a:off x="8445500" y="104669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117566</xdr:rowOff>
    </xdr:from>
    <xdr:to>
      <xdr:col>55</xdr:col>
      <xdr:colOff>0</xdr:colOff>
      <xdr:row>62</xdr:row>
      <xdr:rowOff>124097</xdr:rowOff>
    </xdr:to>
    <xdr:cxnSp macro="">
      <xdr:nvCxnSpPr>
        <xdr:cNvPr id="251" name="直線コネクタ 250">
          <a:extLst>
            <a:ext uri="{FF2B5EF4-FFF2-40B4-BE49-F238E27FC236}">
              <a16:creationId xmlns:a16="http://schemas.microsoft.com/office/drawing/2014/main" id="{983D9522-F170-42A7-9F8B-B0513D82BFAD}"/>
            </a:ext>
          </a:extLst>
        </xdr:cNvPr>
        <xdr:cNvCxnSpPr/>
      </xdr:nvCxnSpPr>
      <xdr:spPr>
        <a:xfrm flipV="1">
          <a:off x="8496300" y="10511246"/>
          <a:ext cx="7239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78196</xdr:rowOff>
    </xdr:from>
    <xdr:to>
      <xdr:col>46</xdr:col>
      <xdr:colOff>38100</xdr:colOff>
      <xdr:row>63</xdr:row>
      <xdr:rowOff>8346</xdr:rowOff>
    </xdr:to>
    <xdr:sp macro="" textlink="">
      <xdr:nvSpPr>
        <xdr:cNvPr id="252" name="楕円 251">
          <a:extLst>
            <a:ext uri="{FF2B5EF4-FFF2-40B4-BE49-F238E27FC236}">
              <a16:creationId xmlns:a16="http://schemas.microsoft.com/office/drawing/2014/main" id="{178007CE-C258-4F86-A375-463FDF919EEF}"/>
            </a:ext>
          </a:extLst>
        </xdr:cNvPr>
        <xdr:cNvSpPr/>
      </xdr:nvSpPr>
      <xdr:spPr>
        <a:xfrm>
          <a:off x="7670800" y="10471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124097</xdr:rowOff>
    </xdr:from>
    <xdr:to>
      <xdr:col>50</xdr:col>
      <xdr:colOff>114300</xdr:colOff>
      <xdr:row>62</xdr:row>
      <xdr:rowOff>128996</xdr:rowOff>
    </xdr:to>
    <xdr:cxnSp macro="">
      <xdr:nvCxnSpPr>
        <xdr:cNvPr id="253" name="直線コネクタ 252">
          <a:extLst>
            <a:ext uri="{FF2B5EF4-FFF2-40B4-BE49-F238E27FC236}">
              <a16:creationId xmlns:a16="http://schemas.microsoft.com/office/drawing/2014/main" id="{16D83C24-4946-4051-8A5C-94916D2FA925}"/>
            </a:ext>
          </a:extLst>
        </xdr:cNvPr>
        <xdr:cNvCxnSpPr/>
      </xdr:nvCxnSpPr>
      <xdr:spPr>
        <a:xfrm flipV="1">
          <a:off x="7713980" y="10517777"/>
          <a:ext cx="78232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83094</xdr:rowOff>
    </xdr:from>
    <xdr:to>
      <xdr:col>41</xdr:col>
      <xdr:colOff>101600</xdr:colOff>
      <xdr:row>63</xdr:row>
      <xdr:rowOff>13244</xdr:rowOff>
    </xdr:to>
    <xdr:sp macro="" textlink="">
      <xdr:nvSpPr>
        <xdr:cNvPr id="254" name="楕円 253">
          <a:extLst>
            <a:ext uri="{FF2B5EF4-FFF2-40B4-BE49-F238E27FC236}">
              <a16:creationId xmlns:a16="http://schemas.microsoft.com/office/drawing/2014/main" id="{F046BDCD-52ED-4800-A34D-CA85ABB2A552}"/>
            </a:ext>
          </a:extLst>
        </xdr:cNvPr>
        <xdr:cNvSpPr/>
      </xdr:nvSpPr>
      <xdr:spPr>
        <a:xfrm>
          <a:off x="6873240" y="10476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128996</xdr:rowOff>
    </xdr:from>
    <xdr:to>
      <xdr:col>45</xdr:col>
      <xdr:colOff>177800</xdr:colOff>
      <xdr:row>62</xdr:row>
      <xdr:rowOff>133894</xdr:rowOff>
    </xdr:to>
    <xdr:cxnSp macro="">
      <xdr:nvCxnSpPr>
        <xdr:cNvPr id="255" name="直線コネクタ 254">
          <a:extLst>
            <a:ext uri="{FF2B5EF4-FFF2-40B4-BE49-F238E27FC236}">
              <a16:creationId xmlns:a16="http://schemas.microsoft.com/office/drawing/2014/main" id="{44D7F9BE-3D92-4487-B2F1-10E6E5FE2118}"/>
            </a:ext>
          </a:extLst>
        </xdr:cNvPr>
        <xdr:cNvCxnSpPr/>
      </xdr:nvCxnSpPr>
      <xdr:spPr>
        <a:xfrm flipV="1">
          <a:off x="6924040" y="1052267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87993</xdr:rowOff>
    </xdr:from>
    <xdr:to>
      <xdr:col>36</xdr:col>
      <xdr:colOff>165100</xdr:colOff>
      <xdr:row>63</xdr:row>
      <xdr:rowOff>18143</xdr:rowOff>
    </xdr:to>
    <xdr:sp macro="" textlink="">
      <xdr:nvSpPr>
        <xdr:cNvPr id="256" name="楕円 255">
          <a:extLst>
            <a:ext uri="{FF2B5EF4-FFF2-40B4-BE49-F238E27FC236}">
              <a16:creationId xmlns:a16="http://schemas.microsoft.com/office/drawing/2014/main" id="{610FE279-80CA-4B72-8583-643B1FFBBB8B}"/>
            </a:ext>
          </a:extLst>
        </xdr:cNvPr>
        <xdr:cNvSpPr/>
      </xdr:nvSpPr>
      <xdr:spPr>
        <a:xfrm>
          <a:off x="6098540" y="104816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133894</xdr:rowOff>
    </xdr:from>
    <xdr:to>
      <xdr:col>41</xdr:col>
      <xdr:colOff>50800</xdr:colOff>
      <xdr:row>62</xdr:row>
      <xdr:rowOff>138793</xdr:rowOff>
    </xdr:to>
    <xdr:cxnSp macro="">
      <xdr:nvCxnSpPr>
        <xdr:cNvPr id="257" name="直線コネクタ 256">
          <a:extLst>
            <a:ext uri="{FF2B5EF4-FFF2-40B4-BE49-F238E27FC236}">
              <a16:creationId xmlns:a16="http://schemas.microsoft.com/office/drawing/2014/main" id="{E5422441-77F7-44A8-8324-E8A66F8AF056}"/>
            </a:ext>
          </a:extLst>
        </xdr:cNvPr>
        <xdr:cNvCxnSpPr/>
      </xdr:nvCxnSpPr>
      <xdr:spPr>
        <a:xfrm flipV="1">
          <a:off x="6149340" y="10527574"/>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FFCB9E07-47E1-4D35-98D7-E2CA8C76BC2D}"/>
            </a:ext>
          </a:extLst>
        </xdr:cNvPr>
        <xdr:cNvSpPr txBox="1"/>
      </xdr:nvSpPr>
      <xdr:spPr>
        <a:xfrm>
          <a:off x="8271587" y="1009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95DF20AE-B660-4EEE-BAB4-C040F2161B5B}"/>
            </a:ext>
          </a:extLst>
        </xdr:cNvPr>
        <xdr:cNvSpPr txBox="1"/>
      </xdr:nvSpPr>
      <xdr:spPr>
        <a:xfrm>
          <a:off x="7509587" y="1010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38661</xdr:rowOff>
    </xdr:from>
    <xdr:ext cx="469744" cy="259045"/>
    <xdr:sp macro="" textlink="">
      <xdr:nvSpPr>
        <xdr:cNvPr id="260" name="n_3aveValue【体育館・プール】&#10;一人当たり面積">
          <a:extLst>
            <a:ext uri="{FF2B5EF4-FFF2-40B4-BE49-F238E27FC236}">
              <a16:creationId xmlns:a16="http://schemas.microsoft.com/office/drawing/2014/main" id="{D52A0DE5-8A66-4AE6-9AB9-2F5455C17E3A}"/>
            </a:ext>
          </a:extLst>
        </xdr:cNvPr>
        <xdr:cNvSpPr txBox="1"/>
      </xdr:nvSpPr>
      <xdr:spPr>
        <a:xfrm>
          <a:off x="6712027" y="1059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170197</xdr:rowOff>
    </xdr:from>
    <xdr:ext cx="469744" cy="259045"/>
    <xdr:sp macro="" textlink="">
      <xdr:nvSpPr>
        <xdr:cNvPr id="261" name="n_4aveValue【体育館・プール】&#10;一人当たり面積">
          <a:extLst>
            <a:ext uri="{FF2B5EF4-FFF2-40B4-BE49-F238E27FC236}">
              <a16:creationId xmlns:a16="http://schemas.microsoft.com/office/drawing/2014/main" id="{297BB0F8-A402-470D-BACE-51603AB5773B}"/>
            </a:ext>
          </a:extLst>
        </xdr:cNvPr>
        <xdr:cNvSpPr txBox="1"/>
      </xdr:nvSpPr>
      <xdr:spPr>
        <a:xfrm>
          <a:off x="5937327" y="1022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166024</xdr:rowOff>
    </xdr:from>
    <xdr:ext cx="469744" cy="259045"/>
    <xdr:sp macro="" textlink="">
      <xdr:nvSpPr>
        <xdr:cNvPr id="262" name="n_1mainValue【体育館・プール】&#10;一人当たり面積">
          <a:extLst>
            <a:ext uri="{FF2B5EF4-FFF2-40B4-BE49-F238E27FC236}">
              <a16:creationId xmlns:a16="http://schemas.microsoft.com/office/drawing/2014/main" id="{6C1F8847-AA97-41A0-98C8-F1818734E4DF}"/>
            </a:ext>
          </a:extLst>
        </xdr:cNvPr>
        <xdr:cNvSpPr txBox="1"/>
      </xdr:nvSpPr>
      <xdr:spPr>
        <a:xfrm>
          <a:off x="8271587" y="1055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170923</xdr:rowOff>
    </xdr:from>
    <xdr:ext cx="469744" cy="259045"/>
    <xdr:sp macro="" textlink="">
      <xdr:nvSpPr>
        <xdr:cNvPr id="263" name="n_2mainValue【体育館・プール】&#10;一人当たり面積">
          <a:extLst>
            <a:ext uri="{FF2B5EF4-FFF2-40B4-BE49-F238E27FC236}">
              <a16:creationId xmlns:a16="http://schemas.microsoft.com/office/drawing/2014/main" id="{13FF5E5B-0090-4EFD-A869-DA139FC64331}"/>
            </a:ext>
          </a:extLst>
        </xdr:cNvPr>
        <xdr:cNvSpPr txBox="1"/>
      </xdr:nvSpPr>
      <xdr:spPr>
        <a:xfrm>
          <a:off x="7509587" y="1056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29771</xdr:rowOff>
    </xdr:from>
    <xdr:ext cx="469744" cy="259045"/>
    <xdr:sp macro="" textlink="">
      <xdr:nvSpPr>
        <xdr:cNvPr id="264" name="n_3mainValue【体育館・プール】&#10;一人当たり面積">
          <a:extLst>
            <a:ext uri="{FF2B5EF4-FFF2-40B4-BE49-F238E27FC236}">
              <a16:creationId xmlns:a16="http://schemas.microsoft.com/office/drawing/2014/main" id="{1299664F-EE66-479B-80A1-92298CDBEE19}"/>
            </a:ext>
          </a:extLst>
        </xdr:cNvPr>
        <xdr:cNvSpPr txBox="1"/>
      </xdr:nvSpPr>
      <xdr:spPr>
        <a:xfrm>
          <a:off x="6712027" y="1025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9270</xdr:rowOff>
    </xdr:from>
    <xdr:ext cx="469744" cy="259045"/>
    <xdr:sp macro="" textlink="">
      <xdr:nvSpPr>
        <xdr:cNvPr id="265" name="n_4mainValue【体育館・プール】&#10;一人当たり面積">
          <a:extLst>
            <a:ext uri="{FF2B5EF4-FFF2-40B4-BE49-F238E27FC236}">
              <a16:creationId xmlns:a16="http://schemas.microsoft.com/office/drawing/2014/main" id="{AC909550-5FC7-43E5-B842-B3FB8106337A}"/>
            </a:ext>
          </a:extLst>
        </xdr:cNvPr>
        <xdr:cNvSpPr txBox="1"/>
      </xdr:nvSpPr>
      <xdr:spPr>
        <a:xfrm>
          <a:off x="59373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360EF9FF-A220-4DB5-8D5F-EF56DBF7035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E88BD6E-5704-4476-9D27-00C500FA12B5}"/>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718C4129-AAA9-4387-8C74-54D417268A6A}"/>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25393E70-DE7E-460A-8099-F2179D95979A}"/>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FB18C585-40E0-43F5-BB18-BBB1202BC0CE}"/>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1764F64-60CE-4E87-9F43-B47C54BC7488}"/>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29AB399-75C3-41E3-8B94-65D79A3381C2}"/>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FB04E24D-4812-481B-9104-29A64A77123B}"/>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CFC053EF-CE29-4DC9-9EBE-36A3487F0604}"/>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FBA129FC-76C8-4B1E-841A-C2DADB84B569}"/>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D14D8997-6738-4534-919E-B5C0EE8BF50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CA95AC65-C1A4-4A2D-9690-4E6FB1E9F9B5}"/>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1FA2F380-BB73-4184-A140-802050096573}"/>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98CD13C7-E350-4D68-8433-1BB193752FAA}"/>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411CB845-609D-458B-AC97-943EB829E665}"/>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D989C899-91FC-472C-815D-C0F2531F9491}"/>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CF29254E-8E49-4E6B-9D11-D599602422BE}"/>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3BE65047-28E3-44F3-9012-E85D8D4CA7D0}"/>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60D5FE8B-B11A-416E-B139-04FB022A7898}"/>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31718394-97EF-4E8F-BB39-9F249DCF1B26}"/>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64CB929C-980B-459C-8786-60B65CDC762A}"/>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FA67E73-3A39-4C59-8DD5-C5EB0370737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B785BAF-EFBA-408F-8DB4-BA8AF96DE7B8}"/>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1BF749B5-C0BB-4667-BAD7-807E0864DAF3}"/>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5F52BF1F-F036-463A-A29B-AFC214F056E2}"/>
            </a:ext>
          </a:extLst>
        </xdr:cNvPr>
        <xdr:cNvCxnSpPr/>
      </xdr:nvCxnSpPr>
      <xdr:spPr>
        <a:xfrm flipV="1">
          <a:off x="4086225" y="13003530"/>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AF7F6076-535A-474F-926B-F3F4DE18896A}"/>
            </a:ext>
          </a:extLst>
        </xdr:cNvPr>
        <xdr:cNvSpPr txBox="1"/>
      </xdr:nvSpPr>
      <xdr:spPr>
        <a:xfrm>
          <a:off x="4124960" y="1452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A142E858-AB2A-411E-96B3-E697E7288F9F}"/>
            </a:ext>
          </a:extLst>
        </xdr:cNvPr>
        <xdr:cNvCxnSpPr/>
      </xdr:nvCxnSpPr>
      <xdr:spPr>
        <a:xfrm>
          <a:off x="4020820" y="1452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DB3F5F7E-3081-42FF-889D-8A038DC55CF3}"/>
            </a:ext>
          </a:extLst>
        </xdr:cNvPr>
        <xdr:cNvSpPr txBox="1"/>
      </xdr:nvSpPr>
      <xdr:spPr>
        <a:xfrm>
          <a:off x="4124960" y="1278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D87E053A-496F-43D0-8099-028FD2E70C00}"/>
            </a:ext>
          </a:extLst>
        </xdr:cNvPr>
        <xdr:cNvCxnSpPr/>
      </xdr:nvCxnSpPr>
      <xdr:spPr>
        <a:xfrm>
          <a:off x="4020820" y="130035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D0BB7708-0C27-43DA-A4BB-350FA054F913}"/>
            </a:ext>
          </a:extLst>
        </xdr:cNvPr>
        <xdr:cNvSpPr txBox="1"/>
      </xdr:nvSpPr>
      <xdr:spPr>
        <a:xfrm>
          <a:off x="412496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81428368-C645-47EA-9AA3-69D85677F3C6}"/>
            </a:ext>
          </a:extLst>
        </xdr:cNvPr>
        <xdr:cNvSpPr/>
      </xdr:nvSpPr>
      <xdr:spPr>
        <a:xfrm>
          <a:off x="4036060" y="13680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F670C1EB-B562-4B21-A0E4-EEBEC6BE63F4}"/>
            </a:ext>
          </a:extLst>
        </xdr:cNvPr>
        <xdr:cNvSpPr/>
      </xdr:nvSpPr>
      <xdr:spPr>
        <a:xfrm>
          <a:off x="3312160" y="136747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3750A6EC-2CB4-41F1-9CF2-706325F2E146}"/>
            </a:ext>
          </a:extLst>
        </xdr:cNvPr>
        <xdr:cNvSpPr/>
      </xdr:nvSpPr>
      <xdr:spPr>
        <a:xfrm>
          <a:off x="2514600" y="1368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9" name="フローチャート: 判断 298">
          <a:extLst>
            <a:ext uri="{FF2B5EF4-FFF2-40B4-BE49-F238E27FC236}">
              <a16:creationId xmlns:a16="http://schemas.microsoft.com/office/drawing/2014/main" id="{F03EBEEC-137D-498E-95E9-0300C3D1270F}"/>
            </a:ext>
          </a:extLst>
        </xdr:cNvPr>
        <xdr:cNvSpPr/>
      </xdr:nvSpPr>
      <xdr:spPr>
        <a:xfrm>
          <a:off x="173990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300" name="フローチャート: 判断 299">
          <a:extLst>
            <a:ext uri="{FF2B5EF4-FFF2-40B4-BE49-F238E27FC236}">
              <a16:creationId xmlns:a16="http://schemas.microsoft.com/office/drawing/2014/main" id="{8B211381-C8F2-4843-8017-CFE044E88AC0}"/>
            </a:ext>
          </a:extLst>
        </xdr:cNvPr>
        <xdr:cNvSpPr/>
      </xdr:nvSpPr>
      <xdr:spPr>
        <a:xfrm>
          <a:off x="965200" y="13665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9FF661F-8268-4F75-B8CF-B0A640947FAF}"/>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1C019BE-4811-47B7-8CF0-79D0549BA2B2}"/>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9D627FA-5F8E-4EFC-AB6F-175FD0C1D4EA}"/>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D76BB1FB-084A-4FE7-A236-18A63D182553}"/>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C238385-A703-4738-B55E-2E75CAAFD625}"/>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88264</xdr:rowOff>
    </xdr:from>
    <xdr:to>
      <xdr:col>24</xdr:col>
      <xdr:colOff>114300</xdr:colOff>
      <xdr:row>82</xdr:row>
      <xdr:rowOff>18414</xdr:rowOff>
    </xdr:to>
    <xdr:sp macro="" textlink="">
      <xdr:nvSpPr>
        <xdr:cNvPr id="306" name="楕円 305">
          <a:extLst>
            <a:ext uri="{FF2B5EF4-FFF2-40B4-BE49-F238E27FC236}">
              <a16:creationId xmlns:a16="http://schemas.microsoft.com/office/drawing/2014/main" id="{79884B72-B248-403D-8A94-BA5BFB4A979D}"/>
            </a:ext>
          </a:extLst>
        </xdr:cNvPr>
        <xdr:cNvSpPr/>
      </xdr:nvSpPr>
      <xdr:spPr>
        <a:xfrm>
          <a:off x="4036060" y="1366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111141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C82F830E-791D-4444-A8B7-DFB10301CD02}"/>
            </a:ext>
          </a:extLst>
        </xdr:cNvPr>
        <xdr:cNvSpPr txBox="1"/>
      </xdr:nvSpPr>
      <xdr:spPr>
        <a:xfrm>
          <a:off x="4124960" y="13522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40639</xdr:rowOff>
    </xdr:from>
    <xdr:to>
      <xdr:col>20</xdr:col>
      <xdr:colOff>38100</xdr:colOff>
      <xdr:row>81</xdr:row>
      <xdr:rowOff>142239</xdr:rowOff>
    </xdr:to>
    <xdr:sp macro="" textlink="">
      <xdr:nvSpPr>
        <xdr:cNvPr id="308" name="楕円 307">
          <a:extLst>
            <a:ext uri="{FF2B5EF4-FFF2-40B4-BE49-F238E27FC236}">
              <a16:creationId xmlns:a16="http://schemas.microsoft.com/office/drawing/2014/main" id="{7B13C38F-24E9-43B6-9FED-7563FEB462DF}"/>
            </a:ext>
          </a:extLst>
        </xdr:cNvPr>
        <xdr:cNvSpPr/>
      </xdr:nvSpPr>
      <xdr:spPr>
        <a:xfrm>
          <a:off x="3312160" y="136194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91439</xdr:rowOff>
    </xdr:from>
    <xdr:to>
      <xdr:col>24</xdr:col>
      <xdr:colOff>63500</xdr:colOff>
      <xdr:row>81</xdr:row>
      <xdr:rowOff>139064</xdr:rowOff>
    </xdr:to>
    <xdr:cxnSp macro="">
      <xdr:nvCxnSpPr>
        <xdr:cNvPr id="309" name="直線コネクタ 308">
          <a:extLst>
            <a:ext uri="{FF2B5EF4-FFF2-40B4-BE49-F238E27FC236}">
              <a16:creationId xmlns:a16="http://schemas.microsoft.com/office/drawing/2014/main" id="{29FF944C-AAC8-47D2-A7D1-DE983BC18D78}"/>
            </a:ext>
          </a:extLst>
        </xdr:cNvPr>
        <xdr:cNvCxnSpPr/>
      </xdr:nvCxnSpPr>
      <xdr:spPr>
        <a:xfrm>
          <a:off x="3355340" y="13670279"/>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137795</xdr:rowOff>
    </xdr:from>
    <xdr:to>
      <xdr:col>15</xdr:col>
      <xdr:colOff>101600</xdr:colOff>
      <xdr:row>82</xdr:row>
      <xdr:rowOff>67945</xdr:rowOff>
    </xdr:to>
    <xdr:sp macro="" textlink="">
      <xdr:nvSpPr>
        <xdr:cNvPr id="310" name="楕円 309">
          <a:extLst>
            <a:ext uri="{FF2B5EF4-FFF2-40B4-BE49-F238E27FC236}">
              <a16:creationId xmlns:a16="http://schemas.microsoft.com/office/drawing/2014/main" id="{C59D300E-0691-46AC-9515-674B6C919CA8}"/>
            </a:ext>
          </a:extLst>
        </xdr:cNvPr>
        <xdr:cNvSpPr/>
      </xdr:nvSpPr>
      <xdr:spPr>
        <a:xfrm>
          <a:off x="2514600" y="137166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82</xdr:row>
      <xdr:rowOff>17145</xdr:rowOff>
    </xdr:to>
    <xdr:cxnSp macro="">
      <xdr:nvCxnSpPr>
        <xdr:cNvPr id="311" name="直線コネクタ 310">
          <a:extLst>
            <a:ext uri="{FF2B5EF4-FFF2-40B4-BE49-F238E27FC236}">
              <a16:creationId xmlns:a16="http://schemas.microsoft.com/office/drawing/2014/main" id="{3CCA03B6-CB7A-427D-8066-51459D01D66B}"/>
            </a:ext>
          </a:extLst>
        </xdr:cNvPr>
        <xdr:cNvCxnSpPr/>
      </xdr:nvCxnSpPr>
      <xdr:spPr>
        <a:xfrm flipV="1">
          <a:off x="2565400" y="13670279"/>
          <a:ext cx="78994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12" name="楕円 311">
          <a:extLst>
            <a:ext uri="{FF2B5EF4-FFF2-40B4-BE49-F238E27FC236}">
              <a16:creationId xmlns:a16="http://schemas.microsoft.com/office/drawing/2014/main" id="{179DC018-DD68-4BB1-A84C-8A71C782930C}"/>
            </a:ext>
          </a:extLst>
        </xdr:cNvPr>
        <xdr:cNvSpPr/>
      </xdr:nvSpPr>
      <xdr:spPr>
        <a:xfrm>
          <a:off x="1739900" y="1358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82</xdr:row>
      <xdr:rowOff>17145</xdr:rowOff>
    </xdr:to>
    <xdr:cxnSp macro="">
      <xdr:nvCxnSpPr>
        <xdr:cNvPr id="313" name="直線コネクタ 312">
          <a:extLst>
            <a:ext uri="{FF2B5EF4-FFF2-40B4-BE49-F238E27FC236}">
              <a16:creationId xmlns:a16="http://schemas.microsoft.com/office/drawing/2014/main" id="{BC7E1968-9112-4980-83F7-DEA2DEA28BDE}"/>
            </a:ext>
          </a:extLst>
        </xdr:cNvPr>
        <xdr:cNvCxnSpPr/>
      </xdr:nvCxnSpPr>
      <xdr:spPr>
        <a:xfrm>
          <a:off x="1790700" y="13637895"/>
          <a:ext cx="7747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158750</xdr:rowOff>
    </xdr:from>
    <xdr:to>
      <xdr:col>6</xdr:col>
      <xdr:colOff>38100</xdr:colOff>
      <xdr:row>81</xdr:row>
      <xdr:rowOff>88900</xdr:rowOff>
    </xdr:to>
    <xdr:sp macro="" textlink="">
      <xdr:nvSpPr>
        <xdr:cNvPr id="314" name="楕円 313">
          <a:extLst>
            <a:ext uri="{FF2B5EF4-FFF2-40B4-BE49-F238E27FC236}">
              <a16:creationId xmlns:a16="http://schemas.microsoft.com/office/drawing/2014/main" id="{8E8AD829-C854-46A3-A48C-A90EAB445F6E}"/>
            </a:ext>
          </a:extLst>
        </xdr:cNvPr>
        <xdr:cNvSpPr/>
      </xdr:nvSpPr>
      <xdr:spPr>
        <a:xfrm>
          <a:off x="965200" y="1356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38100</xdr:rowOff>
    </xdr:from>
    <xdr:to>
      <xdr:col>10</xdr:col>
      <xdr:colOff>114300</xdr:colOff>
      <xdr:row>81</xdr:row>
      <xdr:rowOff>59055</xdr:rowOff>
    </xdr:to>
    <xdr:cxnSp macro="">
      <xdr:nvCxnSpPr>
        <xdr:cNvPr id="315" name="直線コネクタ 314">
          <a:extLst>
            <a:ext uri="{FF2B5EF4-FFF2-40B4-BE49-F238E27FC236}">
              <a16:creationId xmlns:a16="http://schemas.microsoft.com/office/drawing/2014/main" id="{EF8D18BA-585C-46D3-9A22-04E480906139}"/>
            </a:ext>
          </a:extLst>
        </xdr:cNvPr>
        <xdr:cNvCxnSpPr/>
      </xdr:nvCxnSpPr>
      <xdr:spPr>
        <a:xfrm>
          <a:off x="1008380" y="13616940"/>
          <a:ext cx="78232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144655BE-DC2B-4574-9A1F-AEC7DE60432C}"/>
            </a:ext>
          </a:extLst>
        </xdr:cNvPr>
        <xdr:cNvSpPr txBox="1"/>
      </xdr:nvSpPr>
      <xdr:spPr>
        <a:xfrm>
          <a:off x="3170564" y="1376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317" name="n_2aveValue【福祉施設】&#10;有形固定資産減価償却率">
          <a:extLst>
            <a:ext uri="{FF2B5EF4-FFF2-40B4-BE49-F238E27FC236}">
              <a16:creationId xmlns:a16="http://schemas.microsoft.com/office/drawing/2014/main" id="{0A054C21-2352-471B-8143-2AE5EB22BA21}"/>
            </a:ext>
          </a:extLst>
        </xdr:cNvPr>
        <xdr:cNvSpPr txBox="1"/>
      </xdr:nvSpPr>
      <xdr:spPr>
        <a:xfrm>
          <a:off x="238570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8" name="n_3aveValue【福祉施設】&#10;有形固定資産減価償却率">
          <a:extLst>
            <a:ext uri="{FF2B5EF4-FFF2-40B4-BE49-F238E27FC236}">
              <a16:creationId xmlns:a16="http://schemas.microsoft.com/office/drawing/2014/main" id="{103DDB10-0334-41E8-AA6E-679197EC53E6}"/>
            </a:ext>
          </a:extLst>
        </xdr:cNvPr>
        <xdr:cNvSpPr txBox="1"/>
      </xdr:nvSpPr>
      <xdr:spPr>
        <a:xfrm>
          <a:off x="1611004" y="1378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9" name="n_4aveValue【福祉施設】&#10;有形固定資産減価償却率">
          <a:extLst>
            <a:ext uri="{FF2B5EF4-FFF2-40B4-BE49-F238E27FC236}">
              <a16:creationId xmlns:a16="http://schemas.microsoft.com/office/drawing/2014/main" id="{A9F373B2-4DD7-4FCD-B425-FEA49068BD45}"/>
            </a:ext>
          </a:extLst>
        </xdr:cNvPr>
        <xdr:cNvSpPr txBox="1"/>
      </xdr:nvSpPr>
      <xdr:spPr>
        <a:xfrm>
          <a:off x="836304" y="1375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158766</xdr:rowOff>
    </xdr:from>
    <xdr:ext cx="405111" cy="259045"/>
    <xdr:sp macro="" textlink="">
      <xdr:nvSpPr>
        <xdr:cNvPr id="320" name="n_1mainValue【福祉施設】&#10;有形固定資産減価償却率">
          <a:extLst>
            <a:ext uri="{FF2B5EF4-FFF2-40B4-BE49-F238E27FC236}">
              <a16:creationId xmlns:a16="http://schemas.microsoft.com/office/drawing/2014/main" id="{D318BD54-A935-43B8-AF3E-EA0BB3263740}"/>
            </a:ext>
          </a:extLst>
        </xdr:cNvPr>
        <xdr:cNvSpPr txBox="1"/>
      </xdr:nvSpPr>
      <xdr:spPr>
        <a:xfrm>
          <a:off x="3170564"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321" name="n_2mainValue【福祉施設】&#10;有形固定資産減価償却率">
          <a:extLst>
            <a:ext uri="{FF2B5EF4-FFF2-40B4-BE49-F238E27FC236}">
              <a16:creationId xmlns:a16="http://schemas.microsoft.com/office/drawing/2014/main" id="{558B4FD2-7F77-436F-8555-3B15266D2A4E}"/>
            </a:ext>
          </a:extLst>
        </xdr:cNvPr>
        <xdr:cNvSpPr txBox="1"/>
      </xdr:nvSpPr>
      <xdr:spPr>
        <a:xfrm>
          <a:off x="2385704" y="13805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22" name="n_3mainValue【福祉施設】&#10;有形固定資産減価償却率">
          <a:extLst>
            <a:ext uri="{FF2B5EF4-FFF2-40B4-BE49-F238E27FC236}">
              <a16:creationId xmlns:a16="http://schemas.microsoft.com/office/drawing/2014/main" id="{6CC1F890-6043-4643-99AB-6075EFA55496}"/>
            </a:ext>
          </a:extLst>
        </xdr:cNvPr>
        <xdr:cNvSpPr txBox="1"/>
      </xdr:nvSpPr>
      <xdr:spPr>
        <a:xfrm>
          <a:off x="1611004" y="133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105427</xdr:rowOff>
    </xdr:from>
    <xdr:ext cx="405111" cy="259045"/>
    <xdr:sp macro="" textlink="">
      <xdr:nvSpPr>
        <xdr:cNvPr id="323" name="n_4mainValue【福祉施設】&#10;有形固定資産減価償却率">
          <a:extLst>
            <a:ext uri="{FF2B5EF4-FFF2-40B4-BE49-F238E27FC236}">
              <a16:creationId xmlns:a16="http://schemas.microsoft.com/office/drawing/2014/main" id="{152660E2-F87E-4694-9580-D7A015443DBF}"/>
            </a:ext>
          </a:extLst>
        </xdr:cNvPr>
        <xdr:cNvSpPr txBox="1"/>
      </xdr:nvSpPr>
      <xdr:spPr>
        <a:xfrm>
          <a:off x="836304" y="1334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1CD8E12-A85A-4B9C-9E9C-28517425548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4145959-20EE-420B-BED3-EE42290DC094}"/>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9FF4D0C7-ED7E-4E11-B5F7-B196793B4BC9}"/>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41841F58-D2EC-4E95-BBA4-593623E36928}"/>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1CC990E0-75E3-4CE6-B146-6DEE008117BB}"/>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7EB8A208-3DBD-439B-932A-11B5072548AC}"/>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71427FCF-F48B-4971-9FBF-35537DC286C0}"/>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3CF8912E-62DB-429E-BD66-27C716626483}"/>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FE0E1DE5-3E40-46F6-84E9-66D79BF2C84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33DFCDB1-B4D7-467F-AF10-D5D4CC4B4433}"/>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2D43DFB4-9A0F-49BD-9189-77D0F24B3BB5}"/>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700B9B2D-EA30-4194-8AAF-996D62021AEF}"/>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2E9E2B83-B62D-45FC-88EE-796296EDA535}"/>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DD8B179B-E016-4486-9C73-610A3719A753}"/>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F4EE5891-26AC-4F94-AB23-F2700C3EE4DE}"/>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37D9DD39-98B8-4C70-BADC-183963B0A2EC}"/>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5796A469-37C4-448E-9D6E-F5C9FE654194}"/>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B701459E-EBEA-4222-B1CD-ACBC37FD3792}"/>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C8E5525D-ABFB-4470-9512-0B1DBCDD02DF}"/>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DFD9758A-CAAA-4299-9E49-06CE6869C6BC}"/>
            </a:ext>
          </a:extLst>
        </xdr:cNvPr>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B33930FE-F5D4-4AD9-B931-991D4A859BE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C1256EC6-C277-46D4-B36D-EA6C08FC9016}"/>
            </a:ext>
          </a:extLst>
        </xdr:cNvPr>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537B533C-A63A-4DB7-99A5-23A7E197BA44}"/>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63E021F8-E53B-46D8-A0EB-5BA5D21DD863}"/>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C020E10A-9AC2-47D6-84C0-90002BD207B9}"/>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CFB24D5E-AAB3-4D3D-A3FF-77C6AD2262C6}"/>
            </a:ext>
          </a:extLst>
        </xdr:cNvPr>
        <xdr:cNvCxnSpPr/>
      </xdr:nvCxnSpPr>
      <xdr:spPr>
        <a:xfrm flipV="1">
          <a:off x="9219565" y="13023124"/>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DCB8267-0A75-41C8-AAD9-A8EA09C69B49}"/>
            </a:ext>
          </a:extLst>
        </xdr:cNvPr>
        <xdr:cNvSpPr txBox="1"/>
      </xdr:nvSpPr>
      <xdr:spPr>
        <a:xfrm>
          <a:off x="9258300"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DA64C27F-56AD-4C71-AF16-B9447934783E}"/>
            </a:ext>
          </a:extLst>
        </xdr:cNvPr>
        <xdr:cNvCxnSpPr/>
      </xdr:nvCxnSpPr>
      <xdr:spPr>
        <a:xfrm>
          <a:off x="9154160" y="145759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35B503F1-F1D5-483D-B0F1-EC65699D1AD4}"/>
            </a:ext>
          </a:extLst>
        </xdr:cNvPr>
        <xdr:cNvSpPr txBox="1"/>
      </xdr:nvSpPr>
      <xdr:spPr>
        <a:xfrm>
          <a:off x="9258300" y="12802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9BFCD103-A741-49E6-98C6-97CD9C2A460E}"/>
            </a:ext>
          </a:extLst>
        </xdr:cNvPr>
        <xdr:cNvCxnSpPr/>
      </xdr:nvCxnSpPr>
      <xdr:spPr>
        <a:xfrm>
          <a:off x="9154160" y="130231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D88C875F-34C9-4021-BD08-7E16F03C2FA1}"/>
            </a:ext>
          </a:extLst>
        </xdr:cNvPr>
        <xdr:cNvSpPr txBox="1"/>
      </xdr:nvSpPr>
      <xdr:spPr>
        <a:xfrm>
          <a:off x="9258300" y="14061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9E13A722-ACFC-4EE5-96F7-3ABAE97D5174}"/>
            </a:ext>
          </a:extLst>
        </xdr:cNvPr>
        <xdr:cNvSpPr/>
      </xdr:nvSpPr>
      <xdr:spPr>
        <a:xfrm>
          <a:off x="9192260" y="140826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668EDD98-B172-4EB3-BDEE-44F9CED622B3}"/>
            </a:ext>
          </a:extLst>
        </xdr:cNvPr>
        <xdr:cNvSpPr/>
      </xdr:nvSpPr>
      <xdr:spPr>
        <a:xfrm>
          <a:off x="84455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871DA67-5798-442D-8ED4-AB0F67F004A6}"/>
            </a:ext>
          </a:extLst>
        </xdr:cNvPr>
        <xdr:cNvSpPr/>
      </xdr:nvSpPr>
      <xdr:spPr>
        <a:xfrm>
          <a:off x="7670800" y="140402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5262</xdr:rowOff>
    </xdr:from>
    <xdr:to>
      <xdr:col>41</xdr:col>
      <xdr:colOff>101600</xdr:colOff>
      <xdr:row>85</xdr:row>
      <xdr:rowOff>106862</xdr:rowOff>
    </xdr:to>
    <xdr:sp macro="" textlink="">
      <xdr:nvSpPr>
        <xdr:cNvPr id="358" name="フローチャート: 判断 357">
          <a:extLst>
            <a:ext uri="{FF2B5EF4-FFF2-40B4-BE49-F238E27FC236}">
              <a16:creationId xmlns:a16="http://schemas.microsoft.com/office/drawing/2014/main" id="{F54AE7B6-8CF9-42C5-9C16-299C858E427F}"/>
            </a:ext>
          </a:extLst>
        </xdr:cNvPr>
        <xdr:cNvSpPr/>
      </xdr:nvSpPr>
      <xdr:spPr>
        <a:xfrm>
          <a:off x="6873240" y="1425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9" name="フローチャート: 判断 358">
          <a:extLst>
            <a:ext uri="{FF2B5EF4-FFF2-40B4-BE49-F238E27FC236}">
              <a16:creationId xmlns:a16="http://schemas.microsoft.com/office/drawing/2014/main" id="{A07B6DF2-320E-45F4-A9BC-47A3D5104FD0}"/>
            </a:ext>
          </a:extLst>
        </xdr:cNvPr>
        <xdr:cNvSpPr/>
      </xdr:nvSpPr>
      <xdr:spPr>
        <a:xfrm>
          <a:off x="609854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0C16AF6-19E1-464E-B37E-9BD3C7E42BDD}"/>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42266C2A-68EB-44F5-AD85-E19268C262A9}"/>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727DED39-004B-4794-BCA5-63EE2B4903F0}"/>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E1ADFB2E-A862-4B28-9278-346F06AE89F2}"/>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8BD9C30F-A2C9-4A97-81AA-A6DF96C8C28D}"/>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82006</xdr:rowOff>
    </xdr:from>
    <xdr:to>
      <xdr:col>55</xdr:col>
      <xdr:colOff>50800</xdr:colOff>
      <xdr:row>83</xdr:row>
      <xdr:rowOff>12156</xdr:rowOff>
    </xdr:to>
    <xdr:sp macro="" textlink="">
      <xdr:nvSpPr>
        <xdr:cNvPr id="365" name="楕円 364">
          <a:extLst>
            <a:ext uri="{FF2B5EF4-FFF2-40B4-BE49-F238E27FC236}">
              <a16:creationId xmlns:a16="http://schemas.microsoft.com/office/drawing/2014/main" id="{BF458EA6-7A42-4435-8D36-020DBC27985E}"/>
            </a:ext>
          </a:extLst>
        </xdr:cNvPr>
        <xdr:cNvSpPr/>
      </xdr:nvSpPr>
      <xdr:spPr>
        <a:xfrm>
          <a:off x="9192260" y="13828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104883</xdr:rowOff>
    </xdr:from>
    <xdr:ext cx="469744" cy="259045"/>
    <xdr:sp macro="" textlink="">
      <xdr:nvSpPr>
        <xdr:cNvPr id="366" name="【福祉施設】&#10;一人当たり面積該当値テキスト">
          <a:extLst>
            <a:ext uri="{FF2B5EF4-FFF2-40B4-BE49-F238E27FC236}">
              <a16:creationId xmlns:a16="http://schemas.microsoft.com/office/drawing/2014/main" id="{EA3F943F-5247-4FCB-9A0A-A05A7567189E}"/>
            </a:ext>
          </a:extLst>
        </xdr:cNvPr>
        <xdr:cNvSpPr txBox="1"/>
      </xdr:nvSpPr>
      <xdr:spPr>
        <a:xfrm>
          <a:off x="9258300" y="1368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91802</xdr:rowOff>
    </xdr:from>
    <xdr:to>
      <xdr:col>50</xdr:col>
      <xdr:colOff>165100</xdr:colOff>
      <xdr:row>83</xdr:row>
      <xdr:rowOff>21952</xdr:rowOff>
    </xdr:to>
    <xdr:sp macro="" textlink="">
      <xdr:nvSpPr>
        <xdr:cNvPr id="367" name="楕円 366">
          <a:extLst>
            <a:ext uri="{FF2B5EF4-FFF2-40B4-BE49-F238E27FC236}">
              <a16:creationId xmlns:a16="http://schemas.microsoft.com/office/drawing/2014/main" id="{C594C493-C91D-41DE-859F-3D39BCBF7502}"/>
            </a:ext>
          </a:extLst>
        </xdr:cNvPr>
        <xdr:cNvSpPr/>
      </xdr:nvSpPr>
      <xdr:spPr>
        <a:xfrm>
          <a:off x="8445500" y="138382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132806</xdr:rowOff>
    </xdr:from>
    <xdr:to>
      <xdr:col>55</xdr:col>
      <xdr:colOff>0</xdr:colOff>
      <xdr:row>82</xdr:row>
      <xdr:rowOff>142602</xdr:rowOff>
    </xdr:to>
    <xdr:cxnSp macro="">
      <xdr:nvCxnSpPr>
        <xdr:cNvPr id="368" name="直線コネクタ 367">
          <a:extLst>
            <a:ext uri="{FF2B5EF4-FFF2-40B4-BE49-F238E27FC236}">
              <a16:creationId xmlns:a16="http://schemas.microsoft.com/office/drawing/2014/main" id="{92ED432F-521D-4ED1-A2ED-65688D9A169E}"/>
            </a:ext>
          </a:extLst>
        </xdr:cNvPr>
        <xdr:cNvCxnSpPr/>
      </xdr:nvCxnSpPr>
      <xdr:spPr>
        <a:xfrm flipV="1">
          <a:off x="8496300" y="13879286"/>
          <a:ext cx="7239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104866</xdr:rowOff>
    </xdr:from>
    <xdr:to>
      <xdr:col>46</xdr:col>
      <xdr:colOff>38100</xdr:colOff>
      <xdr:row>83</xdr:row>
      <xdr:rowOff>35016</xdr:rowOff>
    </xdr:to>
    <xdr:sp macro="" textlink="">
      <xdr:nvSpPr>
        <xdr:cNvPr id="369" name="楕円 368">
          <a:extLst>
            <a:ext uri="{FF2B5EF4-FFF2-40B4-BE49-F238E27FC236}">
              <a16:creationId xmlns:a16="http://schemas.microsoft.com/office/drawing/2014/main" id="{7DF79B34-C3C4-4DEF-B97D-B0F2081FB567}"/>
            </a:ext>
          </a:extLst>
        </xdr:cNvPr>
        <xdr:cNvSpPr/>
      </xdr:nvSpPr>
      <xdr:spPr>
        <a:xfrm>
          <a:off x="7670800" y="138513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142602</xdr:rowOff>
    </xdr:from>
    <xdr:to>
      <xdr:col>50</xdr:col>
      <xdr:colOff>114300</xdr:colOff>
      <xdr:row>82</xdr:row>
      <xdr:rowOff>155666</xdr:rowOff>
    </xdr:to>
    <xdr:cxnSp macro="">
      <xdr:nvCxnSpPr>
        <xdr:cNvPr id="370" name="直線コネクタ 369">
          <a:extLst>
            <a:ext uri="{FF2B5EF4-FFF2-40B4-BE49-F238E27FC236}">
              <a16:creationId xmlns:a16="http://schemas.microsoft.com/office/drawing/2014/main" id="{C6DA3FB6-CEDB-49D4-8956-2956A0E7009D}"/>
            </a:ext>
          </a:extLst>
        </xdr:cNvPr>
        <xdr:cNvCxnSpPr/>
      </xdr:nvCxnSpPr>
      <xdr:spPr>
        <a:xfrm flipV="1">
          <a:off x="7713980" y="13889082"/>
          <a:ext cx="78232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114663</xdr:rowOff>
    </xdr:from>
    <xdr:to>
      <xdr:col>41</xdr:col>
      <xdr:colOff>101600</xdr:colOff>
      <xdr:row>83</xdr:row>
      <xdr:rowOff>44813</xdr:rowOff>
    </xdr:to>
    <xdr:sp macro="" textlink="">
      <xdr:nvSpPr>
        <xdr:cNvPr id="371" name="楕円 370">
          <a:extLst>
            <a:ext uri="{FF2B5EF4-FFF2-40B4-BE49-F238E27FC236}">
              <a16:creationId xmlns:a16="http://schemas.microsoft.com/office/drawing/2014/main" id="{8AF4ADC3-54E1-4D99-B795-40A9D879F79F}"/>
            </a:ext>
          </a:extLst>
        </xdr:cNvPr>
        <xdr:cNvSpPr/>
      </xdr:nvSpPr>
      <xdr:spPr>
        <a:xfrm>
          <a:off x="6873240" y="138611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155666</xdr:rowOff>
    </xdr:from>
    <xdr:to>
      <xdr:col>45</xdr:col>
      <xdr:colOff>177800</xdr:colOff>
      <xdr:row>82</xdr:row>
      <xdr:rowOff>165463</xdr:rowOff>
    </xdr:to>
    <xdr:cxnSp macro="">
      <xdr:nvCxnSpPr>
        <xdr:cNvPr id="372" name="直線コネクタ 371">
          <a:extLst>
            <a:ext uri="{FF2B5EF4-FFF2-40B4-BE49-F238E27FC236}">
              <a16:creationId xmlns:a16="http://schemas.microsoft.com/office/drawing/2014/main" id="{0E6649F1-27EA-4D9A-85A5-6E75A66BEF66}"/>
            </a:ext>
          </a:extLst>
        </xdr:cNvPr>
        <xdr:cNvCxnSpPr/>
      </xdr:nvCxnSpPr>
      <xdr:spPr>
        <a:xfrm flipV="1">
          <a:off x="6924040" y="13902146"/>
          <a:ext cx="78994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121194</xdr:rowOff>
    </xdr:from>
    <xdr:to>
      <xdr:col>36</xdr:col>
      <xdr:colOff>165100</xdr:colOff>
      <xdr:row>83</xdr:row>
      <xdr:rowOff>51344</xdr:rowOff>
    </xdr:to>
    <xdr:sp macro="" textlink="">
      <xdr:nvSpPr>
        <xdr:cNvPr id="373" name="楕円 372">
          <a:extLst>
            <a:ext uri="{FF2B5EF4-FFF2-40B4-BE49-F238E27FC236}">
              <a16:creationId xmlns:a16="http://schemas.microsoft.com/office/drawing/2014/main" id="{5EA3DB57-5AEF-4465-9BC2-1856F3D88D1C}"/>
            </a:ext>
          </a:extLst>
        </xdr:cNvPr>
        <xdr:cNvSpPr/>
      </xdr:nvSpPr>
      <xdr:spPr>
        <a:xfrm>
          <a:off x="6098540" y="138676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165463</xdr:rowOff>
    </xdr:from>
    <xdr:to>
      <xdr:col>41</xdr:col>
      <xdr:colOff>50800</xdr:colOff>
      <xdr:row>83</xdr:row>
      <xdr:rowOff>544</xdr:rowOff>
    </xdr:to>
    <xdr:cxnSp macro="">
      <xdr:nvCxnSpPr>
        <xdr:cNvPr id="374" name="直線コネクタ 373">
          <a:extLst>
            <a:ext uri="{FF2B5EF4-FFF2-40B4-BE49-F238E27FC236}">
              <a16:creationId xmlns:a16="http://schemas.microsoft.com/office/drawing/2014/main" id="{24DE848D-FF2D-47E6-B801-B54B820AF2A1}"/>
            </a:ext>
          </a:extLst>
        </xdr:cNvPr>
        <xdr:cNvCxnSpPr/>
      </xdr:nvCxnSpPr>
      <xdr:spPr>
        <a:xfrm flipV="1">
          <a:off x="6149340" y="13911943"/>
          <a:ext cx="7747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09F29D89-B626-4F1A-B5D2-FA7F1E0DB243}"/>
            </a:ext>
          </a:extLst>
        </xdr:cNvPr>
        <xdr:cNvSpPr txBox="1"/>
      </xdr:nvSpPr>
      <xdr:spPr>
        <a:xfrm>
          <a:off x="8271587" y="1418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BE2D1953-A8EA-44C4-B633-1A9C638D31A8}"/>
            </a:ext>
          </a:extLst>
        </xdr:cNvPr>
        <xdr:cNvSpPr txBox="1"/>
      </xdr:nvSpPr>
      <xdr:spPr>
        <a:xfrm>
          <a:off x="7509587" y="141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97989</xdr:rowOff>
    </xdr:from>
    <xdr:ext cx="469744" cy="259045"/>
    <xdr:sp macro="" textlink="">
      <xdr:nvSpPr>
        <xdr:cNvPr id="377" name="n_3aveValue【福祉施設】&#10;一人当たり面積">
          <a:extLst>
            <a:ext uri="{FF2B5EF4-FFF2-40B4-BE49-F238E27FC236}">
              <a16:creationId xmlns:a16="http://schemas.microsoft.com/office/drawing/2014/main" id="{E2959F4C-FBB0-42C1-B189-8E657BBBEC90}"/>
            </a:ext>
          </a:extLst>
        </xdr:cNvPr>
        <xdr:cNvSpPr txBox="1"/>
      </xdr:nvSpPr>
      <xdr:spPr>
        <a:xfrm>
          <a:off x="6712027" y="1434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78" name="n_4aveValue【福祉施設】&#10;一人当たり面積">
          <a:extLst>
            <a:ext uri="{FF2B5EF4-FFF2-40B4-BE49-F238E27FC236}">
              <a16:creationId xmlns:a16="http://schemas.microsoft.com/office/drawing/2014/main" id="{CD5EA35C-151B-4CC1-8231-E9B720E0A46D}"/>
            </a:ext>
          </a:extLst>
        </xdr:cNvPr>
        <xdr:cNvSpPr txBox="1"/>
      </xdr:nvSpPr>
      <xdr:spPr>
        <a:xfrm>
          <a:off x="5937327" y="1435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38479</xdr:rowOff>
    </xdr:from>
    <xdr:ext cx="469744" cy="259045"/>
    <xdr:sp macro="" textlink="">
      <xdr:nvSpPr>
        <xdr:cNvPr id="379" name="n_1mainValue【福祉施設】&#10;一人当たり面積">
          <a:extLst>
            <a:ext uri="{FF2B5EF4-FFF2-40B4-BE49-F238E27FC236}">
              <a16:creationId xmlns:a16="http://schemas.microsoft.com/office/drawing/2014/main" id="{7B1A2807-0AEE-4FA6-BA82-416689CEF5DB}"/>
            </a:ext>
          </a:extLst>
        </xdr:cNvPr>
        <xdr:cNvSpPr txBox="1"/>
      </xdr:nvSpPr>
      <xdr:spPr>
        <a:xfrm>
          <a:off x="8271587" y="1361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51543</xdr:rowOff>
    </xdr:from>
    <xdr:ext cx="469744" cy="259045"/>
    <xdr:sp macro="" textlink="">
      <xdr:nvSpPr>
        <xdr:cNvPr id="380" name="n_2mainValue【福祉施設】&#10;一人当たり面積">
          <a:extLst>
            <a:ext uri="{FF2B5EF4-FFF2-40B4-BE49-F238E27FC236}">
              <a16:creationId xmlns:a16="http://schemas.microsoft.com/office/drawing/2014/main" id="{D19C5F34-55A9-4085-A64A-63D65F6CD270}"/>
            </a:ext>
          </a:extLst>
        </xdr:cNvPr>
        <xdr:cNvSpPr txBox="1"/>
      </xdr:nvSpPr>
      <xdr:spPr>
        <a:xfrm>
          <a:off x="7509587" y="1363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61340</xdr:rowOff>
    </xdr:from>
    <xdr:ext cx="469744" cy="259045"/>
    <xdr:sp macro="" textlink="">
      <xdr:nvSpPr>
        <xdr:cNvPr id="381" name="n_3mainValue【福祉施設】&#10;一人当たり面積">
          <a:extLst>
            <a:ext uri="{FF2B5EF4-FFF2-40B4-BE49-F238E27FC236}">
              <a16:creationId xmlns:a16="http://schemas.microsoft.com/office/drawing/2014/main" id="{A8686D8A-F77D-4870-B3BB-B93E837B7AEC}"/>
            </a:ext>
          </a:extLst>
        </xdr:cNvPr>
        <xdr:cNvSpPr txBox="1"/>
      </xdr:nvSpPr>
      <xdr:spPr>
        <a:xfrm>
          <a:off x="671202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67871</xdr:rowOff>
    </xdr:from>
    <xdr:ext cx="469744" cy="259045"/>
    <xdr:sp macro="" textlink="">
      <xdr:nvSpPr>
        <xdr:cNvPr id="382" name="n_4mainValue【福祉施設】&#10;一人当たり面積">
          <a:extLst>
            <a:ext uri="{FF2B5EF4-FFF2-40B4-BE49-F238E27FC236}">
              <a16:creationId xmlns:a16="http://schemas.microsoft.com/office/drawing/2014/main" id="{6C0B8E10-2ABE-455F-80CB-4A7E1CFF70F7}"/>
            </a:ext>
          </a:extLst>
        </xdr:cNvPr>
        <xdr:cNvSpPr txBox="1"/>
      </xdr:nvSpPr>
      <xdr:spPr>
        <a:xfrm>
          <a:off x="5937327" y="1364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D9D09C93-026B-4AE3-BD41-64A1AB5E3BA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B0AD46F6-F7B7-4757-B395-51C7E33B1A7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96333BBC-37F6-489C-BC27-55DEC96F90AB}"/>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E6645B33-9FB1-42D2-88A0-843CEC4022DC}"/>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9FE310EA-8F56-4653-95D0-6BF7D3F31517}"/>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7D0B378E-292A-458E-88A4-DA3C05FF2CF0}"/>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D255250A-E1E8-49C9-B655-AEBD882F43BE}"/>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86F0353-55AD-44C9-A570-AD07E7752579}"/>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F07E664B-7FDB-4D2E-80A0-122BAB7BB403}"/>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9A49580F-9D3D-40B5-BF37-27A6B8050900}"/>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1784399C-133A-46AE-8EFD-1F497CB41660}"/>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781BAB88-23B0-4BE7-A7BC-6B599E82BC92}"/>
            </a:ext>
          </a:extLst>
        </xdr:cNvPr>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F4FC3BD0-132A-4C32-A652-F8F265B8EC22}"/>
            </a:ext>
          </a:extLst>
        </xdr:cNvPr>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1EAA1E10-1D55-40B4-9524-4F61D8FB42FC}"/>
            </a:ext>
          </a:extLst>
        </xdr:cNvPr>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872E2EA-1635-4F50-8478-EABF17696478}"/>
            </a:ext>
          </a:extLst>
        </xdr:cNvPr>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E568D98B-7973-4FB4-B2F7-64628757BEB1}"/>
            </a:ext>
          </a:extLst>
        </xdr:cNvPr>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36443ACB-94A5-4F90-B7AD-671983B04E13}"/>
            </a:ext>
          </a:extLst>
        </xdr:cNvPr>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2BC7E589-D246-490B-BB2E-BA26465608C7}"/>
            </a:ext>
          </a:extLst>
        </xdr:cNvPr>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58212A4A-4FC1-425C-A886-7DEA0EFA3711}"/>
            </a:ext>
          </a:extLst>
        </xdr:cNvPr>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3C0F0672-020B-4FDA-9387-5E36107ABEC1}"/>
            </a:ext>
          </a:extLst>
        </xdr:cNvPr>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65F18D3F-B55C-4D63-8437-EF1309A99475}"/>
            </a:ext>
          </a:extLst>
        </xdr:cNvPr>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91B6C43C-761D-45B6-895E-ECE2FE2B324A}"/>
            </a:ext>
          </a:extLst>
        </xdr:cNvPr>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F18AB237-95D8-4B44-A0F7-36BBA06C9802}"/>
            </a:ext>
          </a:extLst>
        </xdr:cNvPr>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3DFC2F09-4E27-4080-BF4B-9B2342D1EDF0}"/>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AC504DBD-0672-4AE3-A295-1C9D1FE7DDAE}"/>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2C0C576A-48E4-4CC5-9ABA-11386D690D19}"/>
            </a:ext>
          </a:extLst>
        </xdr:cNvPr>
        <xdr:cNvCxnSpPr/>
      </xdr:nvCxnSpPr>
      <xdr:spPr>
        <a:xfrm flipV="1">
          <a:off x="4086225" y="1688918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29C19543-31EF-4378-AB36-91E966254EE6}"/>
            </a:ext>
          </a:extLst>
        </xdr:cNvPr>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A8D91A39-A6F3-4F22-B5AA-76F1D0192F62}"/>
            </a:ext>
          </a:extLst>
        </xdr:cNvPr>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F6AE9709-5910-413E-A7F7-188DF606DAEF}"/>
            </a:ext>
          </a:extLst>
        </xdr:cNvPr>
        <xdr:cNvSpPr txBox="1"/>
      </xdr:nvSpPr>
      <xdr:spPr>
        <a:xfrm>
          <a:off x="4124960" y="16668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63EE500B-3D5C-41CA-86AB-26F77C4243BA}"/>
            </a:ext>
          </a:extLst>
        </xdr:cNvPr>
        <xdr:cNvCxnSpPr/>
      </xdr:nvCxnSpPr>
      <xdr:spPr>
        <a:xfrm>
          <a:off x="4020820" y="16889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F51B6878-46BA-4264-92D1-77EAC1D6458B}"/>
            </a:ext>
          </a:extLst>
        </xdr:cNvPr>
        <xdr:cNvSpPr txBox="1"/>
      </xdr:nvSpPr>
      <xdr:spPr>
        <a:xfrm>
          <a:off x="4124960" y="17437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A0F01A65-C22C-4AEB-80FC-2422B8FFF1A1}"/>
            </a:ext>
          </a:extLst>
        </xdr:cNvPr>
        <xdr:cNvSpPr/>
      </xdr:nvSpPr>
      <xdr:spPr>
        <a:xfrm>
          <a:off x="4036060" y="175824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63D0933F-BCB0-4669-8D66-8BD0C2F65028}"/>
            </a:ext>
          </a:extLst>
        </xdr:cNvPr>
        <xdr:cNvSpPr/>
      </xdr:nvSpPr>
      <xdr:spPr>
        <a:xfrm>
          <a:off x="331216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D4E9D700-3C0F-4A7D-9F61-37301E8B9D5F}"/>
            </a:ext>
          </a:extLst>
        </xdr:cNvPr>
        <xdr:cNvSpPr/>
      </xdr:nvSpPr>
      <xdr:spPr>
        <a:xfrm>
          <a:off x="2514600" y="1751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7" name="フローチャート: 判断 416">
          <a:extLst>
            <a:ext uri="{FF2B5EF4-FFF2-40B4-BE49-F238E27FC236}">
              <a16:creationId xmlns:a16="http://schemas.microsoft.com/office/drawing/2014/main" id="{E89110C3-A9DB-49CD-AF02-831D504DF0C8}"/>
            </a:ext>
          </a:extLst>
        </xdr:cNvPr>
        <xdr:cNvSpPr/>
      </xdr:nvSpPr>
      <xdr:spPr>
        <a:xfrm>
          <a:off x="1739900" y="174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8" name="フローチャート: 判断 417">
          <a:extLst>
            <a:ext uri="{FF2B5EF4-FFF2-40B4-BE49-F238E27FC236}">
              <a16:creationId xmlns:a16="http://schemas.microsoft.com/office/drawing/2014/main" id="{0495935A-2EE1-4614-8EF4-A4D7804DE08C}"/>
            </a:ext>
          </a:extLst>
        </xdr:cNvPr>
        <xdr:cNvSpPr/>
      </xdr:nvSpPr>
      <xdr:spPr>
        <a:xfrm>
          <a:off x="965200" y="174795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2D0052C5-5DFB-446D-A381-8CBEB0428A1B}"/>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DE9EF7FA-87F8-4F66-9B14-DA4A454AB981}"/>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B597958F-58D7-4C95-947E-4F605E1CAD89}"/>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326CCCC-021E-4375-8D2C-E20B4EFC5E38}"/>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3553D70A-6301-4519-BC0E-763B0B4E9E95}"/>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95613</xdr:rowOff>
    </xdr:from>
    <xdr:to>
      <xdr:col>24</xdr:col>
      <xdr:colOff>114300</xdr:colOff>
      <xdr:row>106</xdr:row>
      <xdr:rowOff>25763</xdr:rowOff>
    </xdr:to>
    <xdr:sp macro="" textlink="">
      <xdr:nvSpPr>
        <xdr:cNvPr id="424" name="楕円 423">
          <a:extLst>
            <a:ext uri="{FF2B5EF4-FFF2-40B4-BE49-F238E27FC236}">
              <a16:creationId xmlns:a16="http://schemas.microsoft.com/office/drawing/2014/main" id="{8AAE65A4-FCC1-4B37-858C-CB34AEC1A0F5}"/>
            </a:ext>
          </a:extLst>
        </xdr:cNvPr>
        <xdr:cNvSpPr/>
      </xdr:nvSpPr>
      <xdr:spPr>
        <a:xfrm>
          <a:off x="4036060" y="176978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74040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8CF71469-E739-41B0-B058-F06C298E7AE8}"/>
            </a:ext>
          </a:extLst>
        </xdr:cNvPr>
        <xdr:cNvSpPr txBox="1"/>
      </xdr:nvSpPr>
      <xdr:spPr>
        <a:xfrm>
          <a:off x="4124960" y="17676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77651</xdr:rowOff>
    </xdr:from>
    <xdr:to>
      <xdr:col>20</xdr:col>
      <xdr:colOff>38100</xdr:colOff>
      <xdr:row>106</xdr:row>
      <xdr:rowOff>7801</xdr:rowOff>
    </xdr:to>
    <xdr:sp macro="" textlink="">
      <xdr:nvSpPr>
        <xdr:cNvPr id="426" name="楕円 425">
          <a:extLst>
            <a:ext uri="{FF2B5EF4-FFF2-40B4-BE49-F238E27FC236}">
              <a16:creationId xmlns:a16="http://schemas.microsoft.com/office/drawing/2014/main" id="{96B0EFFC-0CA8-4960-B52B-C0BA785A220E}"/>
            </a:ext>
          </a:extLst>
        </xdr:cNvPr>
        <xdr:cNvSpPr/>
      </xdr:nvSpPr>
      <xdr:spPr>
        <a:xfrm>
          <a:off x="3312160" y="176798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128451</xdr:rowOff>
    </xdr:from>
    <xdr:to>
      <xdr:col>24</xdr:col>
      <xdr:colOff>63500</xdr:colOff>
      <xdr:row>105</xdr:row>
      <xdr:rowOff>146413</xdr:rowOff>
    </xdr:to>
    <xdr:cxnSp macro="">
      <xdr:nvCxnSpPr>
        <xdr:cNvPr id="427" name="直線コネクタ 426">
          <a:extLst>
            <a:ext uri="{FF2B5EF4-FFF2-40B4-BE49-F238E27FC236}">
              <a16:creationId xmlns:a16="http://schemas.microsoft.com/office/drawing/2014/main" id="{236D240E-1ACE-40B4-B448-4EF02C1B35B3}"/>
            </a:ext>
          </a:extLst>
        </xdr:cNvPr>
        <xdr:cNvCxnSpPr/>
      </xdr:nvCxnSpPr>
      <xdr:spPr>
        <a:xfrm>
          <a:off x="3355340" y="17730651"/>
          <a:ext cx="73152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64588</xdr:rowOff>
    </xdr:from>
    <xdr:to>
      <xdr:col>15</xdr:col>
      <xdr:colOff>101600</xdr:colOff>
      <xdr:row>105</xdr:row>
      <xdr:rowOff>166188</xdr:rowOff>
    </xdr:to>
    <xdr:sp macro="" textlink="">
      <xdr:nvSpPr>
        <xdr:cNvPr id="428" name="楕円 427">
          <a:extLst>
            <a:ext uri="{FF2B5EF4-FFF2-40B4-BE49-F238E27FC236}">
              <a16:creationId xmlns:a16="http://schemas.microsoft.com/office/drawing/2014/main" id="{BB878251-4861-45E4-9EFE-B312208C0622}"/>
            </a:ext>
          </a:extLst>
        </xdr:cNvPr>
        <xdr:cNvSpPr/>
      </xdr:nvSpPr>
      <xdr:spPr>
        <a:xfrm>
          <a:off x="2514600" y="1766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115388</xdr:rowOff>
    </xdr:from>
    <xdr:to>
      <xdr:col>19</xdr:col>
      <xdr:colOff>177800</xdr:colOff>
      <xdr:row>105</xdr:row>
      <xdr:rowOff>128451</xdr:rowOff>
    </xdr:to>
    <xdr:cxnSp macro="">
      <xdr:nvCxnSpPr>
        <xdr:cNvPr id="429" name="直線コネクタ 428">
          <a:extLst>
            <a:ext uri="{FF2B5EF4-FFF2-40B4-BE49-F238E27FC236}">
              <a16:creationId xmlns:a16="http://schemas.microsoft.com/office/drawing/2014/main" id="{D66A2AFF-21B3-4178-9DF2-55A238C3C10E}"/>
            </a:ext>
          </a:extLst>
        </xdr:cNvPr>
        <xdr:cNvCxnSpPr/>
      </xdr:nvCxnSpPr>
      <xdr:spPr>
        <a:xfrm>
          <a:off x="2565400" y="17717588"/>
          <a:ext cx="78994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25400</xdr:rowOff>
    </xdr:from>
    <xdr:to>
      <xdr:col>10</xdr:col>
      <xdr:colOff>165100</xdr:colOff>
      <xdr:row>105</xdr:row>
      <xdr:rowOff>127000</xdr:rowOff>
    </xdr:to>
    <xdr:sp macro="" textlink="">
      <xdr:nvSpPr>
        <xdr:cNvPr id="430" name="楕円 429">
          <a:extLst>
            <a:ext uri="{FF2B5EF4-FFF2-40B4-BE49-F238E27FC236}">
              <a16:creationId xmlns:a16="http://schemas.microsoft.com/office/drawing/2014/main" id="{771DE732-974C-48E8-A6B0-57FB0F087CCB}"/>
            </a:ext>
          </a:extLst>
        </xdr:cNvPr>
        <xdr:cNvSpPr/>
      </xdr:nvSpPr>
      <xdr:spPr>
        <a:xfrm>
          <a:off x="17399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76200</xdr:rowOff>
    </xdr:from>
    <xdr:to>
      <xdr:col>15</xdr:col>
      <xdr:colOff>50800</xdr:colOff>
      <xdr:row>105</xdr:row>
      <xdr:rowOff>115388</xdr:rowOff>
    </xdr:to>
    <xdr:cxnSp macro="">
      <xdr:nvCxnSpPr>
        <xdr:cNvPr id="431" name="直線コネクタ 430">
          <a:extLst>
            <a:ext uri="{FF2B5EF4-FFF2-40B4-BE49-F238E27FC236}">
              <a16:creationId xmlns:a16="http://schemas.microsoft.com/office/drawing/2014/main" id="{A26BB526-58D5-45F9-B196-3789321EBCD5}"/>
            </a:ext>
          </a:extLst>
        </xdr:cNvPr>
        <xdr:cNvCxnSpPr/>
      </xdr:nvCxnSpPr>
      <xdr:spPr>
        <a:xfrm>
          <a:off x="1790700" y="17678400"/>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44994</xdr:rowOff>
    </xdr:from>
    <xdr:to>
      <xdr:col>6</xdr:col>
      <xdr:colOff>38100</xdr:colOff>
      <xdr:row>105</xdr:row>
      <xdr:rowOff>146594</xdr:rowOff>
    </xdr:to>
    <xdr:sp macro="" textlink="">
      <xdr:nvSpPr>
        <xdr:cNvPr id="432" name="楕円 431">
          <a:extLst>
            <a:ext uri="{FF2B5EF4-FFF2-40B4-BE49-F238E27FC236}">
              <a16:creationId xmlns:a16="http://schemas.microsoft.com/office/drawing/2014/main" id="{7EF87DF6-9D3C-4E74-81A9-3924AEB8749B}"/>
            </a:ext>
          </a:extLst>
        </xdr:cNvPr>
        <xdr:cNvSpPr/>
      </xdr:nvSpPr>
      <xdr:spPr>
        <a:xfrm>
          <a:off x="965200" y="176471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76200</xdr:rowOff>
    </xdr:from>
    <xdr:to>
      <xdr:col>10</xdr:col>
      <xdr:colOff>114300</xdr:colOff>
      <xdr:row>105</xdr:row>
      <xdr:rowOff>95794</xdr:rowOff>
    </xdr:to>
    <xdr:cxnSp macro="">
      <xdr:nvCxnSpPr>
        <xdr:cNvPr id="433" name="直線コネクタ 432">
          <a:extLst>
            <a:ext uri="{FF2B5EF4-FFF2-40B4-BE49-F238E27FC236}">
              <a16:creationId xmlns:a16="http://schemas.microsoft.com/office/drawing/2014/main" id="{8032BF78-0BD9-4534-B0F1-FB50AA8105AB}"/>
            </a:ext>
          </a:extLst>
        </xdr:cNvPr>
        <xdr:cNvCxnSpPr/>
      </xdr:nvCxnSpPr>
      <xdr:spPr>
        <a:xfrm flipV="1">
          <a:off x="1008380" y="17678400"/>
          <a:ext cx="78232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4D744765-94E7-425B-A219-703F4F0132DA}"/>
            </a:ext>
          </a:extLst>
        </xdr:cNvPr>
        <xdr:cNvSpPr txBox="1"/>
      </xdr:nvSpPr>
      <xdr:spPr>
        <a:xfrm>
          <a:off x="317056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F12E6A13-1CD5-43B7-B837-9BEB47DCD424}"/>
            </a:ext>
          </a:extLst>
        </xdr:cNvPr>
        <xdr:cNvSpPr txBox="1"/>
      </xdr:nvSpPr>
      <xdr:spPr>
        <a:xfrm>
          <a:off x="238570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6" name="n_3aveValue【市民会館】&#10;有形固定資産減価償却率">
          <a:extLst>
            <a:ext uri="{FF2B5EF4-FFF2-40B4-BE49-F238E27FC236}">
              <a16:creationId xmlns:a16="http://schemas.microsoft.com/office/drawing/2014/main" id="{7673606F-C64B-4C98-A520-5206A08CF442}"/>
            </a:ext>
          </a:extLst>
        </xdr:cNvPr>
        <xdr:cNvSpPr txBox="1"/>
      </xdr:nvSpPr>
      <xdr:spPr>
        <a:xfrm>
          <a:off x="1611004" y="17265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163121</xdr:rowOff>
    </xdr:from>
    <xdr:ext cx="405111" cy="259045"/>
    <xdr:sp macro="" textlink="">
      <xdr:nvSpPr>
        <xdr:cNvPr id="437" name="n_4aveValue【市民会館】&#10;有形固定資産減価償却率">
          <a:extLst>
            <a:ext uri="{FF2B5EF4-FFF2-40B4-BE49-F238E27FC236}">
              <a16:creationId xmlns:a16="http://schemas.microsoft.com/office/drawing/2014/main" id="{3195F578-58E7-42E1-A0D8-CE79F07FCD48}"/>
            </a:ext>
          </a:extLst>
        </xdr:cNvPr>
        <xdr:cNvSpPr txBox="1"/>
      </xdr:nvSpPr>
      <xdr:spPr>
        <a:xfrm>
          <a:off x="836304"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170378</xdr:rowOff>
    </xdr:from>
    <xdr:ext cx="405111" cy="259045"/>
    <xdr:sp macro="" textlink="">
      <xdr:nvSpPr>
        <xdr:cNvPr id="438" name="n_1mainValue【市民会館】&#10;有形固定資産減価償却率">
          <a:extLst>
            <a:ext uri="{FF2B5EF4-FFF2-40B4-BE49-F238E27FC236}">
              <a16:creationId xmlns:a16="http://schemas.microsoft.com/office/drawing/2014/main" id="{36B21619-14B7-4154-BDD3-08A71D445505}"/>
            </a:ext>
          </a:extLst>
        </xdr:cNvPr>
        <xdr:cNvSpPr txBox="1"/>
      </xdr:nvSpPr>
      <xdr:spPr>
        <a:xfrm>
          <a:off x="317056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157315</xdr:rowOff>
    </xdr:from>
    <xdr:ext cx="405111" cy="259045"/>
    <xdr:sp macro="" textlink="">
      <xdr:nvSpPr>
        <xdr:cNvPr id="439" name="n_2mainValue【市民会館】&#10;有形固定資産減価償却率">
          <a:extLst>
            <a:ext uri="{FF2B5EF4-FFF2-40B4-BE49-F238E27FC236}">
              <a16:creationId xmlns:a16="http://schemas.microsoft.com/office/drawing/2014/main" id="{DFB38796-9DF9-488B-B83A-D07F75F9CCAF}"/>
            </a:ext>
          </a:extLst>
        </xdr:cNvPr>
        <xdr:cNvSpPr txBox="1"/>
      </xdr:nvSpPr>
      <xdr:spPr>
        <a:xfrm>
          <a:off x="238570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118127</xdr:rowOff>
    </xdr:from>
    <xdr:ext cx="405111" cy="259045"/>
    <xdr:sp macro="" textlink="">
      <xdr:nvSpPr>
        <xdr:cNvPr id="440" name="n_3mainValue【市民会館】&#10;有形固定資産減価償却率">
          <a:extLst>
            <a:ext uri="{FF2B5EF4-FFF2-40B4-BE49-F238E27FC236}">
              <a16:creationId xmlns:a16="http://schemas.microsoft.com/office/drawing/2014/main" id="{A68FC3DB-9C44-4516-82E1-187A121C5C8B}"/>
            </a:ext>
          </a:extLst>
        </xdr:cNvPr>
        <xdr:cNvSpPr txBox="1"/>
      </xdr:nvSpPr>
      <xdr:spPr>
        <a:xfrm>
          <a:off x="1611004" y="1772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137721</xdr:rowOff>
    </xdr:from>
    <xdr:ext cx="405111" cy="259045"/>
    <xdr:sp macro="" textlink="">
      <xdr:nvSpPr>
        <xdr:cNvPr id="441" name="n_4mainValue【市民会館】&#10;有形固定資産減価償却率">
          <a:extLst>
            <a:ext uri="{FF2B5EF4-FFF2-40B4-BE49-F238E27FC236}">
              <a16:creationId xmlns:a16="http://schemas.microsoft.com/office/drawing/2014/main" id="{80192304-3F51-4551-AA29-F6A82E228EE2}"/>
            </a:ext>
          </a:extLst>
        </xdr:cNvPr>
        <xdr:cNvSpPr txBox="1"/>
      </xdr:nvSpPr>
      <xdr:spPr>
        <a:xfrm>
          <a:off x="836304" y="17739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70BCC4A-81BD-49FD-8646-605DE8DD3A51}"/>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B6061FA9-A613-4D31-B92D-58F0E032175A}"/>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999BB2DE-F5E2-4333-AFFC-1A6CEA97E8ED}"/>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7C08229E-2BD6-498F-B2C1-46ABB86395CA}"/>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4A3AB141-3416-47F0-B205-8789ED562076}"/>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33E00BAE-EE93-46B0-BCC1-8DAE4EF9326F}"/>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1239A2CA-5591-41D3-86C1-AABAE7C79564}"/>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2DEB62C0-82E1-48B9-B8CC-02396581AC8A}"/>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2EF794-A675-421A-A4A6-341BD1D6FED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2CDCF172-818A-4988-AD87-83166C5F9193}"/>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4F119DA9-9647-4CA9-9B50-7CCDDC5145ED}"/>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DCA215E9-BF05-49C2-964F-ABF79FDF42EE}"/>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8D28F64D-7372-40E1-A13D-8C1E141293B3}"/>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AA1FA61E-FCD4-477F-8AA5-6207FF6C40C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8FE29C4F-326E-44F7-9A8F-3CD21808F6AF}"/>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57463C8E-7248-450C-A33D-701A1833FB67}"/>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E06D11A-D487-4E0F-A16D-197A47453388}"/>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C2CF64BA-F458-4BF8-A095-5307897487FA}"/>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8A4817A5-C308-468E-A2E5-5DC0E0CB4644}"/>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683C9FC6-DF06-4C8A-A272-3B093D9B836B}"/>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B9FAB9DC-4C2B-4FE7-820F-F23AC4A19DDF}"/>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464042F-2511-4B94-A5BF-6009F3C48D17}"/>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E90F5BEA-1220-4FE6-894B-C449AAA30A54}"/>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292CB005-3732-4878-9939-43FB6F087C43}"/>
            </a:ext>
          </a:extLst>
        </xdr:cNvPr>
        <xdr:cNvCxnSpPr/>
      </xdr:nvCxnSpPr>
      <xdr:spPr>
        <a:xfrm flipV="1">
          <a:off x="9219565" y="16710660"/>
          <a:ext cx="0" cy="148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F8AAEE11-6A79-49EA-A15A-8A8FD5F36BA2}"/>
            </a:ext>
          </a:extLst>
        </xdr:cNvPr>
        <xdr:cNvSpPr txBox="1"/>
      </xdr:nvSpPr>
      <xdr:spPr>
        <a:xfrm>
          <a:off x="9258300" y="1819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D412D67-0234-40B9-AECA-B68BB079482B}"/>
            </a:ext>
          </a:extLst>
        </xdr:cNvPr>
        <xdr:cNvCxnSpPr/>
      </xdr:nvCxnSpPr>
      <xdr:spPr>
        <a:xfrm>
          <a:off x="9154160" y="181946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D5B5E617-627A-4073-8BC6-38174A5E3E07}"/>
            </a:ext>
          </a:extLst>
        </xdr:cNvPr>
        <xdr:cNvSpPr txBox="1"/>
      </xdr:nvSpPr>
      <xdr:spPr>
        <a:xfrm>
          <a:off x="9258300" y="16489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638530C7-0676-4575-BE88-1CB728B314E2}"/>
            </a:ext>
          </a:extLst>
        </xdr:cNvPr>
        <xdr:cNvCxnSpPr/>
      </xdr:nvCxnSpPr>
      <xdr:spPr>
        <a:xfrm>
          <a:off x="9154160" y="167106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8973E2A8-B88D-40EE-ABD5-62B01A7DD0B1}"/>
            </a:ext>
          </a:extLst>
        </xdr:cNvPr>
        <xdr:cNvSpPr txBox="1"/>
      </xdr:nvSpPr>
      <xdr:spPr>
        <a:xfrm>
          <a:off x="9258300" y="17807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3AAB7CF9-736A-43C5-8744-62EE474F5165}"/>
            </a:ext>
          </a:extLst>
        </xdr:cNvPr>
        <xdr:cNvSpPr/>
      </xdr:nvSpPr>
      <xdr:spPr>
        <a:xfrm>
          <a:off x="9192260" y="178295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ABB6AA27-2A5B-4711-B1AD-F5E29A4E81CD}"/>
            </a:ext>
          </a:extLst>
        </xdr:cNvPr>
        <xdr:cNvSpPr/>
      </xdr:nvSpPr>
      <xdr:spPr>
        <a:xfrm>
          <a:off x="8445500" y="1783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F98748B7-0F34-419D-B28C-C2B6141EA92B}"/>
            </a:ext>
          </a:extLst>
        </xdr:cNvPr>
        <xdr:cNvSpPr/>
      </xdr:nvSpPr>
      <xdr:spPr>
        <a:xfrm>
          <a:off x="7670800" y="178562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6350</xdr:rowOff>
    </xdr:from>
    <xdr:to>
      <xdr:col>41</xdr:col>
      <xdr:colOff>101600</xdr:colOff>
      <xdr:row>107</xdr:row>
      <xdr:rowOff>107950</xdr:rowOff>
    </xdr:to>
    <xdr:sp macro="" textlink="">
      <xdr:nvSpPr>
        <xdr:cNvPr id="474" name="フローチャート: 判断 473">
          <a:extLst>
            <a:ext uri="{FF2B5EF4-FFF2-40B4-BE49-F238E27FC236}">
              <a16:creationId xmlns:a16="http://schemas.microsoft.com/office/drawing/2014/main" id="{739400EC-5D84-4762-A430-F6F3225B0ADB}"/>
            </a:ext>
          </a:extLst>
        </xdr:cNvPr>
        <xdr:cNvSpPr/>
      </xdr:nvSpPr>
      <xdr:spPr>
        <a:xfrm>
          <a:off x="687324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5" name="フローチャート: 判断 474">
          <a:extLst>
            <a:ext uri="{FF2B5EF4-FFF2-40B4-BE49-F238E27FC236}">
              <a16:creationId xmlns:a16="http://schemas.microsoft.com/office/drawing/2014/main" id="{1C1C5668-A3A8-43E0-A1D0-E896E4A12FA1}"/>
            </a:ext>
          </a:extLst>
        </xdr:cNvPr>
        <xdr:cNvSpPr/>
      </xdr:nvSpPr>
      <xdr:spPr>
        <a:xfrm>
          <a:off x="6098540" y="1794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C61C0645-0C8C-4B9A-A324-FFBB28C0D9C7}"/>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DF6056DF-F70E-4EFE-946D-35DD5652D6F1}"/>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4FC2A4C5-9BA5-4FE7-B3D7-EF957BEB8CB3}"/>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63E0933-2252-4CB4-B1EC-C8B6CE322BA3}"/>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604BE0F3-C031-445B-8D59-D6BFAB0502E6}"/>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120650</xdr:rowOff>
    </xdr:from>
    <xdr:to>
      <xdr:col>55</xdr:col>
      <xdr:colOff>50800</xdr:colOff>
      <xdr:row>104</xdr:row>
      <xdr:rowOff>50800</xdr:rowOff>
    </xdr:to>
    <xdr:sp macro="" textlink="">
      <xdr:nvSpPr>
        <xdr:cNvPr id="481" name="楕円 480">
          <a:extLst>
            <a:ext uri="{FF2B5EF4-FFF2-40B4-BE49-F238E27FC236}">
              <a16:creationId xmlns:a16="http://schemas.microsoft.com/office/drawing/2014/main" id="{A0C038EC-A0E0-40CF-9B5E-ABEE6BF644D8}"/>
            </a:ext>
          </a:extLst>
        </xdr:cNvPr>
        <xdr:cNvSpPr/>
      </xdr:nvSpPr>
      <xdr:spPr>
        <a:xfrm>
          <a:off x="9192260" y="173875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143527</xdr:rowOff>
    </xdr:from>
    <xdr:ext cx="469744" cy="259045"/>
    <xdr:sp macro="" textlink="">
      <xdr:nvSpPr>
        <xdr:cNvPr id="482" name="【市民会館】&#10;一人当たり面積該当値テキスト">
          <a:extLst>
            <a:ext uri="{FF2B5EF4-FFF2-40B4-BE49-F238E27FC236}">
              <a16:creationId xmlns:a16="http://schemas.microsoft.com/office/drawing/2014/main" id="{D19CEBF2-A17F-49B5-BE4C-A228C95487CF}"/>
            </a:ext>
          </a:extLst>
        </xdr:cNvPr>
        <xdr:cNvSpPr txBox="1"/>
      </xdr:nvSpPr>
      <xdr:spPr>
        <a:xfrm>
          <a:off x="9258300" y="1724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133986</xdr:rowOff>
    </xdr:from>
    <xdr:to>
      <xdr:col>50</xdr:col>
      <xdr:colOff>165100</xdr:colOff>
      <xdr:row>104</xdr:row>
      <xdr:rowOff>64136</xdr:rowOff>
    </xdr:to>
    <xdr:sp macro="" textlink="">
      <xdr:nvSpPr>
        <xdr:cNvPr id="483" name="楕円 482">
          <a:extLst>
            <a:ext uri="{FF2B5EF4-FFF2-40B4-BE49-F238E27FC236}">
              <a16:creationId xmlns:a16="http://schemas.microsoft.com/office/drawing/2014/main" id="{9A0FFF8F-5FEB-4683-9A21-C5F988DF4311}"/>
            </a:ext>
          </a:extLst>
        </xdr:cNvPr>
        <xdr:cNvSpPr/>
      </xdr:nvSpPr>
      <xdr:spPr>
        <a:xfrm>
          <a:off x="8445500" y="174009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0</xdr:rowOff>
    </xdr:from>
    <xdr:to>
      <xdr:col>55</xdr:col>
      <xdr:colOff>0</xdr:colOff>
      <xdr:row>104</xdr:row>
      <xdr:rowOff>13336</xdr:rowOff>
    </xdr:to>
    <xdr:cxnSp macro="">
      <xdr:nvCxnSpPr>
        <xdr:cNvPr id="484" name="直線コネクタ 483">
          <a:extLst>
            <a:ext uri="{FF2B5EF4-FFF2-40B4-BE49-F238E27FC236}">
              <a16:creationId xmlns:a16="http://schemas.microsoft.com/office/drawing/2014/main" id="{2B0B015F-4349-4A66-96A2-8E611177E99B}"/>
            </a:ext>
          </a:extLst>
        </xdr:cNvPr>
        <xdr:cNvCxnSpPr/>
      </xdr:nvCxnSpPr>
      <xdr:spPr>
        <a:xfrm flipV="1">
          <a:off x="8496300" y="17434560"/>
          <a:ext cx="7239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147320</xdr:rowOff>
    </xdr:from>
    <xdr:to>
      <xdr:col>46</xdr:col>
      <xdr:colOff>38100</xdr:colOff>
      <xdr:row>104</xdr:row>
      <xdr:rowOff>77470</xdr:rowOff>
    </xdr:to>
    <xdr:sp macro="" textlink="">
      <xdr:nvSpPr>
        <xdr:cNvPr id="485" name="楕円 484">
          <a:extLst>
            <a:ext uri="{FF2B5EF4-FFF2-40B4-BE49-F238E27FC236}">
              <a16:creationId xmlns:a16="http://schemas.microsoft.com/office/drawing/2014/main" id="{7A3E8D86-7A59-4BD6-8FFB-AE1D007B2E08}"/>
            </a:ext>
          </a:extLst>
        </xdr:cNvPr>
        <xdr:cNvSpPr/>
      </xdr:nvSpPr>
      <xdr:spPr>
        <a:xfrm>
          <a:off x="7670800" y="174142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13336</xdr:rowOff>
    </xdr:from>
    <xdr:to>
      <xdr:col>50</xdr:col>
      <xdr:colOff>114300</xdr:colOff>
      <xdr:row>104</xdr:row>
      <xdr:rowOff>26670</xdr:rowOff>
    </xdr:to>
    <xdr:cxnSp macro="">
      <xdr:nvCxnSpPr>
        <xdr:cNvPr id="486" name="直線コネクタ 485">
          <a:extLst>
            <a:ext uri="{FF2B5EF4-FFF2-40B4-BE49-F238E27FC236}">
              <a16:creationId xmlns:a16="http://schemas.microsoft.com/office/drawing/2014/main" id="{4EADC8A8-6185-4E9F-8C5F-B31BADD898E4}"/>
            </a:ext>
          </a:extLst>
        </xdr:cNvPr>
        <xdr:cNvCxnSpPr/>
      </xdr:nvCxnSpPr>
      <xdr:spPr>
        <a:xfrm flipV="1">
          <a:off x="7713980" y="17447896"/>
          <a:ext cx="78232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158750</xdr:rowOff>
    </xdr:from>
    <xdr:to>
      <xdr:col>41</xdr:col>
      <xdr:colOff>101600</xdr:colOff>
      <xdr:row>104</xdr:row>
      <xdr:rowOff>88900</xdr:rowOff>
    </xdr:to>
    <xdr:sp macro="" textlink="">
      <xdr:nvSpPr>
        <xdr:cNvPr id="487" name="楕円 486">
          <a:extLst>
            <a:ext uri="{FF2B5EF4-FFF2-40B4-BE49-F238E27FC236}">
              <a16:creationId xmlns:a16="http://schemas.microsoft.com/office/drawing/2014/main" id="{5E9E430F-36D0-41C6-A746-31BDF5F79CE1}"/>
            </a:ext>
          </a:extLst>
        </xdr:cNvPr>
        <xdr:cNvSpPr/>
      </xdr:nvSpPr>
      <xdr:spPr>
        <a:xfrm>
          <a:off x="6873240" y="17425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26670</xdr:rowOff>
    </xdr:from>
    <xdr:to>
      <xdr:col>45</xdr:col>
      <xdr:colOff>177800</xdr:colOff>
      <xdr:row>104</xdr:row>
      <xdr:rowOff>38100</xdr:rowOff>
    </xdr:to>
    <xdr:cxnSp macro="">
      <xdr:nvCxnSpPr>
        <xdr:cNvPr id="488" name="直線コネクタ 487">
          <a:extLst>
            <a:ext uri="{FF2B5EF4-FFF2-40B4-BE49-F238E27FC236}">
              <a16:creationId xmlns:a16="http://schemas.microsoft.com/office/drawing/2014/main" id="{AE573E49-DE5E-466E-8E6F-DFC2D7F7E6A5}"/>
            </a:ext>
          </a:extLst>
        </xdr:cNvPr>
        <xdr:cNvCxnSpPr/>
      </xdr:nvCxnSpPr>
      <xdr:spPr>
        <a:xfrm flipV="1">
          <a:off x="6924040" y="17461230"/>
          <a:ext cx="78994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168275</xdr:rowOff>
    </xdr:from>
    <xdr:to>
      <xdr:col>36</xdr:col>
      <xdr:colOff>165100</xdr:colOff>
      <xdr:row>104</xdr:row>
      <xdr:rowOff>98425</xdr:rowOff>
    </xdr:to>
    <xdr:sp macro="" textlink="">
      <xdr:nvSpPr>
        <xdr:cNvPr id="489" name="楕円 488">
          <a:extLst>
            <a:ext uri="{FF2B5EF4-FFF2-40B4-BE49-F238E27FC236}">
              <a16:creationId xmlns:a16="http://schemas.microsoft.com/office/drawing/2014/main" id="{AB673479-0777-4479-ACDD-2E13CA504D89}"/>
            </a:ext>
          </a:extLst>
        </xdr:cNvPr>
        <xdr:cNvSpPr/>
      </xdr:nvSpPr>
      <xdr:spPr>
        <a:xfrm>
          <a:off x="6098540" y="17435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38100</xdr:rowOff>
    </xdr:from>
    <xdr:to>
      <xdr:col>41</xdr:col>
      <xdr:colOff>50800</xdr:colOff>
      <xdr:row>104</xdr:row>
      <xdr:rowOff>47625</xdr:rowOff>
    </xdr:to>
    <xdr:cxnSp macro="">
      <xdr:nvCxnSpPr>
        <xdr:cNvPr id="490" name="直線コネクタ 489">
          <a:extLst>
            <a:ext uri="{FF2B5EF4-FFF2-40B4-BE49-F238E27FC236}">
              <a16:creationId xmlns:a16="http://schemas.microsoft.com/office/drawing/2014/main" id="{8B75D87A-EFC9-4A62-B0CF-C046B9507880}"/>
            </a:ext>
          </a:extLst>
        </xdr:cNvPr>
        <xdr:cNvCxnSpPr/>
      </xdr:nvCxnSpPr>
      <xdr:spPr>
        <a:xfrm flipV="1">
          <a:off x="6149340" y="17472660"/>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80CBC5B3-04D1-4CEF-8961-2A18258E0B06}"/>
            </a:ext>
          </a:extLst>
        </xdr:cNvPr>
        <xdr:cNvSpPr txBox="1"/>
      </xdr:nvSpPr>
      <xdr:spPr>
        <a:xfrm>
          <a:off x="8271587" y="1792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C3AF9C25-7986-410C-883F-4D711D6A55C3}"/>
            </a:ext>
          </a:extLst>
        </xdr:cNvPr>
        <xdr:cNvSpPr txBox="1"/>
      </xdr:nvSpPr>
      <xdr:spPr>
        <a:xfrm>
          <a:off x="750958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99077</xdr:rowOff>
    </xdr:from>
    <xdr:ext cx="469744" cy="259045"/>
    <xdr:sp macro="" textlink="">
      <xdr:nvSpPr>
        <xdr:cNvPr id="493" name="n_3aveValue【市民会館】&#10;一人当たり面積">
          <a:extLst>
            <a:ext uri="{FF2B5EF4-FFF2-40B4-BE49-F238E27FC236}">
              <a16:creationId xmlns:a16="http://schemas.microsoft.com/office/drawing/2014/main" id="{A00151E0-FCA5-4C99-A968-416F369BA5FA}"/>
            </a:ext>
          </a:extLst>
        </xdr:cNvPr>
        <xdr:cNvSpPr txBox="1"/>
      </xdr:nvSpPr>
      <xdr:spPr>
        <a:xfrm>
          <a:off x="6712027" y="18036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4" name="n_4aveValue【市民会館】&#10;一人当たり面積">
          <a:extLst>
            <a:ext uri="{FF2B5EF4-FFF2-40B4-BE49-F238E27FC236}">
              <a16:creationId xmlns:a16="http://schemas.microsoft.com/office/drawing/2014/main" id="{47D88FE9-3AF3-4A14-B5DC-E1990F068595}"/>
            </a:ext>
          </a:extLst>
        </xdr:cNvPr>
        <xdr:cNvSpPr txBox="1"/>
      </xdr:nvSpPr>
      <xdr:spPr>
        <a:xfrm>
          <a:off x="5937327" y="1804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80663</xdr:rowOff>
    </xdr:from>
    <xdr:ext cx="469744" cy="259045"/>
    <xdr:sp macro="" textlink="">
      <xdr:nvSpPr>
        <xdr:cNvPr id="495" name="n_1mainValue【市民会館】&#10;一人当たり面積">
          <a:extLst>
            <a:ext uri="{FF2B5EF4-FFF2-40B4-BE49-F238E27FC236}">
              <a16:creationId xmlns:a16="http://schemas.microsoft.com/office/drawing/2014/main" id="{003D13DF-E80B-480B-B69F-0E3617642730}"/>
            </a:ext>
          </a:extLst>
        </xdr:cNvPr>
        <xdr:cNvSpPr txBox="1"/>
      </xdr:nvSpPr>
      <xdr:spPr>
        <a:xfrm>
          <a:off x="8271587" y="1717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93997</xdr:rowOff>
    </xdr:from>
    <xdr:ext cx="469744" cy="259045"/>
    <xdr:sp macro="" textlink="">
      <xdr:nvSpPr>
        <xdr:cNvPr id="496" name="n_2mainValue【市民会館】&#10;一人当たり面積">
          <a:extLst>
            <a:ext uri="{FF2B5EF4-FFF2-40B4-BE49-F238E27FC236}">
              <a16:creationId xmlns:a16="http://schemas.microsoft.com/office/drawing/2014/main" id="{22342147-1B98-44E3-BA16-B50A46D6D6D9}"/>
            </a:ext>
          </a:extLst>
        </xdr:cNvPr>
        <xdr:cNvSpPr txBox="1"/>
      </xdr:nvSpPr>
      <xdr:spPr>
        <a:xfrm>
          <a:off x="7509587" y="1719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105427</xdr:rowOff>
    </xdr:from>
    <xdr:ext cx="469744" cy="259045"/>
    <xdr:sp macro="" textlink="">
      <xdr:nvSpPr>
        <xdr:cNvPr id="497" name="n_3mainValue【市民会館】&#10;一人当たり面積">
          <a:extLst>
            <a:ext uri="{FF2B5EF4-FFF2-40B4-BE49-F238E27FC236}">
              <a16:creationId xmlns:a16="http://schemas.microsoft.com/office/drawing/2014/main" id="{FF2DEAC5-117D-4621-8F78-7AC5246C7783}"/>
            </a:ext>
          </a:extLst>
        </xdr:cNvPr>
        <xdr:cNvSpPr txBox="1"/>
      </xdr:nvSpPr>
      <xdr:spPr>
        <a:xfrm>
          <a:off x="6712027" y="1720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114952</xdr:rowOff>
    </xdr:from>
    <xdr:ext cx="469744" cy="259045"/>
    <xdr:sp macro="" textlink="">
      <xdr:nvSpPr>
        <xdr:cNvPr id="498" name="n_4mainValue【市民会館】&#10;一人当たり面積">
          <a:extLst>
            <a:ext uri="{FF2B5EF4-FFF2-40B4-BE49-F238E27FC236}">
              <a16:creationId xmlns:a16="http://schemas.microsoft.com/office/drawing/2014/main" id="{62FB828B-3D05-4FFA-B010-8D53D8F5F257}"/>
            </a:ext>
          </a:extLst>
        </xdr:cNvPr>
        <xdr:cNvSpPr txBox="1"/>
      </xdr:nvSpPr>
      <xdr:spPr>
        <a:xfrm>
          <a:off x="5937327" y="1721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53736905-1E75-4FDD-A03A-5D6E270F3E7F}"/>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F502F5D3-50E7-4330-BD54-BCE68EDDAE2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B42C1C44-C95C-4537-B3B9-61DDEA267C3A}"/>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FBB458FC-8861-4585-9B43-A8BEC6A3D360}"/>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AC0E49BA-2707-4597-AC57-A7E337EB8D30}"/>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EE41B8FA-CEF1-44CA-8B64-DDF6AE602F56}"/>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CC62C858-C1F1-47D2-8BA4-DE12E90EE45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B0E7BD52-CE58-4824-8B1A-F692A5044D5D}"/>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DFC30095-63F5-41F3-98FD-D9531D986375}"/>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56410B30-049E-4682-9D0C-964D89F9B0B0}"/>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BE2D19CC-1CBD-4821-A0F9-48744D84E187}"/>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1EA6CB5B-4109-443B-A965-921DD1825E34}"/>
            </a:ext>
          </a:extLst>
        </xdr:cNvPr>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8F27114A-AD7D-455E-8EFE-1AC85D494805}"/>
            </a:ext>
          </a:extLst>
        </xdr:cNvPr>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AB1C831E-9044-4737-9561-3C6F59EB406B}"/>
            </a:ext>
          </a:extLst>
        </xdr:cNvPr>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D7944A15-AB69-40BF-A55E-934EA875418C}"/>
            </a:ext>
          </a:extLst>
        </xdr:cNvPr>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2902CD66-C6EE-4D92-80D8-E7510F396563}"/>
            </a:ext>
          </a:extLst>
        </xdr:cNvPr>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9D3E055B-15C0-4517-B440-F73066E36FEE}"/>
            </a:ext>
          </a:extLst>
        </xdr:cNvPr>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CCA1E76B-B966-4C98-A20D-140938A4FE53}"/>
            </a:ext>
          </a:extLst>
        </xdr:cNvPr>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9499DEC0-CB3C-412D-9E1E-FB4274A01565}"/>
            </a:ext>
          </a:extLst>
        </xdr:cNvPr>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B122FBC8-C616-450A-8E61-0D3916B4E67C}"/>
            </a:ext>
          </a:extLst>
        </xdr:cNvPr>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85867D3A-D2C4-4B24-9504-F31C3B722743}"/>
            </a:ext>
          </a:extLst>
        </xdr:cNvPr>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F7FA355E-9D5D-4618-9E86-616A2D346EBF}"/>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F79AA025-EE13-4063-BEDE-1590EB6F6595}"/>
            </a:ext>
          </a:extLst>
        </xdr:cNvPr>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913505C4-F8F6-43A4-AF6F-FE06C8369749}"/>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93657AFE-AC78-4BDA-94E1-BC674739C018}"/>
            </a:ext>
          </a:extLst>
        </xdr:cNvPr>
        <xdr:cNvCxnSpPr/>
      </xdr:nvCxnSpPr>
      <xdr:spPr>
        <a:xfrm flipV="1">
          <a:off x="14375764" y="55473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CC390A8A-AE08-4C7D-AF64-8A0AECCAAF21}"/>
            </a:ext>
          </a:extLst>
        </xdr:cNvPr>
        <xdr:cNvSpPr txBox="1"/>
      </xdr:nvSpPr>
      <xdr:spPr>
        <a:xfrm>
          <a:off x="14414500"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7C29645F-4C16-44BC-948F-70F526154632}"/>
            </a:ext>
          </a:extLst>
        </xdr:cNvPr>
        <xdr:cNvCxnSpPr/>
      </xdr:nvCxnSpPr>
      <xdr:spPr>
        <a:xfrm>
          <a:off x="14287500" y="697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703C07BE-0265-4EA2-99CC-510A26D86835}"/>
            </a:ext>
          </a:extLst>
        </xdr:cNvPr>
        <xdr:cNvSpPr txBox="1"/>
      </xdr:nvSpPr>
      <xdr:spPr>
        <a:xfrm>
          <a:off x="14414500"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58FDEC3B-4849-4DB5-83B7-C62022189C2E}"/>
            </a:ext>
          </a:extLst>
        </xdr:cNvPr>
        <xdr:cNvCxnSpPr/>
      </xdr:nvCxnSpPr>
      <xdr:spPr>
        <a:xfrm>
          <a:off x="14287500" y="554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A475B50B-BEC4-4017-A8AE-5CFD667FCAF0}"/>
            </a:ext>
          </a:extLst>
        </xdr:cNvPr>
        <xdr:cNvSpPr txBox="1"/>
      </xdr:nvSpPr>
      <xdr:spPr>
        <a:xfrm>
          <a:off x="14414500" y="626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EB2F6943-DBD6-4408-A56D-20DDC8711273}"/>
            </a:ext>
          </a:extLst>
        </xdr:cNvPr>
        <xdr:cNvSpPr/>
      </xdr:nvSpPr>
      <xdr:spPr>
        <a:xfrm>
          <a:off x="14325600" y="6405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F2FCAA4C-7E15-4C45-95B2-72577A69556F}"/>
            </a:ext>
          </a:extLst>
        </xdr:cNvPr>
        <xdr:cNvSpPr/>
      </xdr:nvSpPr>
      <xdr:spPr>
        <a:xfrm>
          <a:off x="13578840" y="63595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64CAFA44-0A34-4E4B-924D-27ED24CACB67}"/>
            </a:ext>
          </a:extLst>
        </xdr:cNvPr>
        <xdr:cNvSpPr/>
      </xdr:nvSpPr>
      <xdr:spPr>
        <a:xfrm>
          <a:off x="12804140" y="6300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32" name="フローチャート: 判断 531">
          <a:extLst>
            <a:ext uri="{FF2B5EF4-FFF2-40B4-BE49-F238E27FC236}">
              <a16:creationId xmlns:a16="http://schemas.microsoft.com/office/drawing/2014/main" id="{D5DAB001-E03B-47E5-86B2-D069EA70F519}"/>
            </a:ext>
          </a:extLst>
        </xdr:cNvPr>
        <xdr:cNvSpPr/>
      </xdr:nvSpPr>
      <xdr:spPr>
        <a:xfrm>
          <a:off x="12029440" y="64262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10160</xdr:rowOff>
    </xdr:from>
    <xdr:to>
      <xdr:col>67</xdr:col>
      <xdr:colOff>101600</xdr:colOff>
      <xdr:row>38</xdr:row>
      <xdr:rowOff>111760</xdr:rowOff>
    </xdr:to>
    <xdr:sp macro="" textlink="">
      <xdr:nvSpPr>
        <xdr:cNvPr id="533" name="フローチャート: 判断 532">
          <a:extLst>
            <a:ext uri="{FF2B5EF4-FFF2-40B4-BE49-F238E27FC236}">
              <a16:creationId xmlns:a16="http://schemas.microsoft.com/office/drawing/2014/main" id="{4BC605A4-72FA-41B7-9B35-B347A41FAA25}"/>
            </a:ext>
          </a:extLst>
        </xdr:cNvPr>
        <xdr:cNvSpPr/>
      </xdr:nvSpPr>
      <xdr:spPr>
        <a:xfrm>
          <a:off x="1123188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8806B92-FCF8-4EE9-A075-C0EEBB0751CE}"/>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66D6A3D9-3DC0-4836-873A-37B8DCC4379C}"/>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8E800B4-2AE9-44C7-87EE-44F45C962330}"/>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12812745-7971-42A8-BE3E-64F8346B42C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614B5C82-7A29-4B01-A243-B6FC94C948F1}"/>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107315</xdr:rowOff>
    </xdr:from>
    <xdr:to>
      <xdr:col>85</xdr:col>
      <xdr:colOff>177800</xdr:colOff>
      <xdr:row>40</xdr:row>
      <xdr:rowOff>37465</xdr:rowOff>
    </xdr:to>
    <xdr:sp macro="" textlink="">
      <xdr:nvSpPr>
        <xdr:cNvPr id="539" name="楕円 538">
          <a:extLst>
            <a:ext uri="{FF2B5EF4-FFF2-40B4-BE49-F238E27FC236}">
              <a16:creationId xmlns:a16="http://schemas.microsoft.com/office/drawing/2014/main" id="{A1A7DC70-1C5E-4994-941C-AAD612A65DEC}"/>
            </a:ext>
          </a:extLst>
        </xdr:cNvPr>
        <xdr:cNvSpPr/>
      </xdr:nvSpPr>
      <xdr:spPr>
        <a:xfrm>
          <a:off x="14325600" y="664527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85742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17BD3C9E-7754-468E-BA73-4B9179DBF204}"/>
            </a:ext>
          </a:extLst>
        </xdr:cNvPr>
        <xdr:cNvSpPr txBox="1"/>
      </xdr:nvSpPr>
      <xdr:spPr>
        <a:xfrm>
          <a:off x="14414500"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103505</xdr:rowOff>
    </xdr:from>
    <xdr:to>
      <xdr:col>81</xdr:col>
      <xdr:colOff>101600</xdr:colOff>
      <xdr:row>39</xdr:row>
      <xdr:rowOff>33655</xdr:rowOff>
    </xdr:to>
    <xdr:sp macro="" textlink="">
      <xdr:nvSpPr>
        <xdr:cNvPr id="541" name="楕円 540">
          <a:extLst>
            <a:ext uri="{FF2B5EF4-FFF2-40B4-BE49-F238E27FC236}">
              <a16:creationId xmlns:a16="http://schemas.microsoft.com/office/drawing/2014/main" id="{6DCD7D9E-95C1-4453-B753-69B8C6F9A83F}"/>
            </a:ext>
          </a:extLst>
        </xdr:cNvPr>
        <xdr:cNvSpPr/>
      </xdr:nvSpPr>
      <xdr:spPr>
        <a:xfrm>
          <a:off x="13578840" y="64738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154305</xdr:rowOff>
    </xdr:from>
    <xdr:to>
      <xdr:col>85</xdr:col>
      <xdr:colOff>127000</xdr:colOff>
      <xdr:row>39</xdr:row>
      <xdr:rowOff>158115</xdr:rowOff>
    </xdr:to>
    <xdr:cxnSp macro="">
      <xdr:nvCxnSpPr>
        <xdr:cNvPr id="542" name="直線コネクタ 541">
          <a:extLst>
            <a:ext uri="{FF2B5EF4-FFF2-40B4-BE49-F238E27FC236}">
              <a16:creationId xmlns:a16="http://schemas.microsoft.com/office/drawing/2014/main" id="{BBC2AD91-8341-4CDD-9455-1EA3D4611BBE}"/>
            </a:ext>
          </a:extLst>
        </xdr:cNvPr>
        <xdr:cNvCxnSpPr/>
      </xdr:nvCxnSpPr>
      <xdr:spPr>
        <a:xfrm>
          <a:off x="13629640" y="6524625"/>
          <a:ext cx="74676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44450</xdr:rowOff>
    </xdr:from>
    <xdr:to>
      <xdr:col>76</xdr:col>
      <xdr:colOff>165100</xdr:colOff>
      <xdr:row>39</xdr:row>
      <xdr:rowOff>146050</xdr:rowOff>
    </xdr:to>
    <xdr:sp macro="" textlink="">
      <xdr:nvSpPr>
        <xdr:cNvPr id="543" name="楕円 542">
          <a:extLst>
            <a:ext uri="{FF2B5EF4-FFF2-40B4-BE49-F238E27FC236}">
              <a16:creationId xmlns:a16="http://schemas.microsoft.com/office/drawing/2014/main" id="{985F8441-FF6A-4604-85A9-15EB666E9608}"/>
            </a:ext>
          </a:extLst>
        </xdr:cNvPr>
        <xdr:cNvSpPr/>
      </xdr:nvSpPr>
      <xdr:spPr>
        <a:xfrm>
          <a:off x="1280414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154305</xdr:rowOff>
    </xdr:from>
    <xdr:to>
      <xdr:col>81</xdr:col>
      <xdr:colOff>50800</xdr:colOff>
      <xdr:row>39</xdr:row>
      <xdr:rowOff>95250</xdr:rowOff>
    </xdr:to>
    <xdr:cxnSp macro="">
      <xdr:nvCxnSpPr>
        <xdr:cNvPr id="544" name="直線コネクタ 543">
          <a:extLst>
            <a:ext uri="{FF2B5EF4-FFF2-40B4-BE49-F238E27FC236}">
              <a16:creationId xmlns:a16="http://schemas.microsoft.com/office/drawing/2014/main" id="{2DD6EE61-8598-40E8-80ED-F9F40F89AE6B}"/>
            </a:ext>
          </a:extLst>
        </xdr:cNvPr>
        <xdr:cNvCxnSpPr/>
      </xdr:nvCxnSpPr>
      <xdr:spPr>
        <a:xfrm flipV="1">
          <a:off x="12854940" y="6524625"/>
          <a:ext cx="7747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45" name="楕円 544">
          <a:extLst>
            <a:ext uri="{FF2B5EF4-FFF2-40B4-BE49-F238E27FC236}">
              <a16:creationId xmlns:a16="http://schemas.microsoft.com/office/drawing/2014/main" id="{1E344926-4C15-40F3-BFA6-FAB9AAA2588B}"/>
            </a:ext>
          </a:extLst>
        </xdr:cNvPr>
        <xdr:cNvSpPr/>
      </xdr:nvSpPr>
      <xdr:spPr>
        <a:xfrm>
          <a:off x="12029440" y="65519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64770</xdr:rowOff>
    </xdr:from>
    <xdr:to>
      <xdr:col>76</xdr:col>
      <xdr:colOff>114300</xdr:colOff>
      <xdr:row>39</xdr:row>
      <xdr:rowOff>95250</xdr:rowOff>
    </xdr:to>
    <xdr:cxnSp macro="">
      <xdr:nvCxnSpPr>
        <xdr:cNvPr id="546" name="直線コネクタ 545">
          <a:extLst>
            <a:ext uri="{FF2B5EF4-FFF2-40B4-BE49-F238E27FC236}">
              <a16:creationId xmlns:a16="http://schemas.microsoft.com/office/drawing/2014/main" id="{4FE3DA88-5A8D-4604-ABF1-47B1508E78DF}"/>
            </a:ext>
          </a:extLst>
        </xdr:cNvPr>
        <xdr:cNvCxnSpPr/>
      </xdr:nvCxnSpPr>
      <xdr:spPr>
        <a:xfrm>
          <a:off x="12072620" y="660273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151130</xdr:rowOff>
    </xdr:from>
    <xdr:to>
      <xdr:col>67</xdr:col>
      <xdr:colOff>101600</xdr:colOff>
      <xdr:row>39</xdr:row>
      <xdr:rowOff>81280</xdr:rowOff>
    </xdr:to>
    <xdr:sp macro="" textlink="">
      <xdr:nvSpPr>
        <xdr:cNvPr id="547" name="楕円 546">
          <a:extLst>
            <a:ext uri="{FF2B5EF4-FFF2-40B4-BE49-F238E27FC236}">
              <a16:creationId xmlns:a16="http://schemas.microsoft.com/office/drawing/2014/main" id="{6A0C57CE-91FF-4C18-AFB9-6EB75D517E4A}"/>
            </a:ext>
          </a:extLst>
        </xdr:cNvPr>
        <xdr:cNvSpPr/>
      </xdr:nvSpPr>
      <xdr:spPr>
        <a:xfrm>
          <a:off x="1123188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30480</xdr:rowOff>
    </xdr:from>
    <xdr:to>
      <xdr:col>71</xdr:col>
      <xdr:colOff>177800</xdr:colOff>
      <xdr:row>39</xdr:row>
      <xdr:rowOff>64770</xdr:rowOff>
    </xdr:to>
    <xdr:cxnSp macro="">
      <xdr:nvCxnSpPr>
        <xdr:cNvPr id="548" name="直線コネクタ 547">
          <a:extLst>
            <a:ext uri="{FF2B5EF4-FFF2-40B4-BE49-F238E27FC236}">
              <a16:creationId xmlns:a16="http://schemas.microsoft.com/office/drawing/2014/main" id="{36E01475-2F6B-480C-ADCE-19D9EC053C22}"/>
            </a:ext>
          </a:extLst>
        </xdr:cNvPr>
        <xdr:cNvCxnSpPr/>
      </xdr:nvCxnSpPr>
      <xdr:spPr>
        <a:xfrm>
          <a:off x="11282680" y="656844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7A33C65E-163C-4610-BEF4-224A79769BB8}"/>
            </a:ext>
          </a:extLst>
        </xdr:cNvPr>
        <xdr:cNvSpPr txBox="1"/>
      </xdr:nvSpPr>
      <xdr:spPr>
        <a:xfrm>
          <a:off x="134372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FB9FF898-658F-47F0-845B-D50B3CE5F7F8}"/>
            </a:ext>
          </a:extLst>
        </xdr:cNvPr>
        <xdr:cNvSpPr txBox="1"/>
      </xdr:nvSpPr>
      <xdr:spPr>
        <a:xfrm>
          <a:off x="126752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2557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1455CB2-D391-4596-B96A-35752F41E51E}"/>
            </a:ext>
          </a:extLst>
        </xdr:cNvPr>
        <xdr:cNvSpPr txBox="1"/>
      </xdr:nvSpPr>
      <xdr:spPr>
        <a:xfrm>
          <a:off x="119005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128287</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594A3EA4-7A48-4AEA-ADD7-130626D19652}"/>
            </a:ext>
          </a:extLst>
        </xdr:cNvPr>
        <xdr:cNvSpPr txBox="1"/>
      </xdr:nvSpPr>
      <xdr:spPr>
        <a:xfrm>
          <a:off x="1110298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24782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927D2047-6BAC-48C6-9862-920CBBAD89BE}"/>
            </a:ext>
          </a:extLst>
        </xdr:cNvPr>
        <xdr:cNvSpPr txBox="1"/>
      </xdr:nvSpPr>
      <xdr:spPr>
        <a:xfrm>
          <a:off x="13437244" y="656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137177</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58C8D1FC-931A-4124-95B8-7C0B1CFA3F2A}"/>
            </a:ext>
          </a:extLst>
        </xdr:cNvPr>
        <xdr:cNvSpPr txBox="1"/>
      </xdr:nvSpPr>
      <xdr:spPr>
        <a:xfrm>
          <a:off x="126752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C93D1AC8-D2C3-4D40-B9D0-4186EB976FA9}"/>
            </a:ext>
          </a:extLst>
        </xdr:cNvPr>
        <xdr:cNvSpPr txBox="1"/>
      </xdr:nvSpPr>
      <xdr:spPr>
        <a:xfrm>
          <a:off x="119005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2B3941CC-A997-4B6D-AADB-4933789981FE}"/>
            </a:ext>
          </a:extLst>
        </xdr:cNvPr>
        <xdr:cNvSpPr txBox="1"/>
      </xdr:nvSpPr>
      <xdr:spPr>
        <a:xfrm>
          <a:off x="1110298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14C585D5-FFC1-4FF0-9406-82A8B51902E0}"/>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543C3663-EA4B-4B0E-8A0B-332952DEEA82}"/>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17D69A6C-A9CB-45EE-9A64-A3854BCBD67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F26392FA-379D-4FBE-AD84-2E18001ECBB0}"/>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96C505B8-A7E2-4560-B294-7CDFC14801C7}"/>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1F85D785-CA41-44FA-A0C2-5304335AF9A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DB5B8C32-698D-4051-84FC-9DBC02FB93D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32AFD3AF-46D0-4EA0-B1C2-EEAFDB4452D3}"/>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8967569B-08A3-4324-846C-D19BC0D3205C}"/>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2A2CA867-5229-49D1-9A33-98301BC83256}"/>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25BAA5F2-07B6-4A44-AA2D-4C92CFEA21E4}"/>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6440FDDF-3CE1-4A94-B901-60DFF7F45410}"/>
            </a:ext>
          </a:extLst>
        </xdr:cNvPr>
        <xdr:cNvSpPr txBox="1"/>
      </xdr:nvSpPr>
      <xdr:spPr>
        <a:xfrm>
          <a:off x="15890374" y="699499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1C3A4FC1-AD38-4578-80C0-E0E5CEAA0358}"/>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FD8F9D4A-7541-4EEF-97E8-D5F09D0608ED}"/>
            </a:ext>
          </a:extLst>
        </xdr:cNvPr>
        <xdr:cNvSpPr txBox="1"/>
      </xdr:nvSpPr>
      <xdr:spPr>
        <a:xfrm>
          <a:off x="15589461" y="667604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BBB0D0EF-0088-4FEA-9542-2645A685CEAD}"/>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E1D1A996-2013-40F2-91FF-3DA561FC7E7B}"/>
            </a:ext>
          </a:extLst>
        </xdr:cNvPr>
        <xdr:cNvSpPr txBox="1"/>
      </xdr:nvSpPr>
      <xdr:spPr>
        <a:xfrm>
          <a:off x="15589461" y="63570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82EFE80F-274F-4173-85A8-5B94633AF05E}"/>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3C217939-7342-43EE-A6C1-35EAD4574898}"/>
            </a:ext>
          </a:extLst>
        </xdr:cNvPr>
        <xdr:cNvSpPr txBox="1"/>
      </xdr:nvSpPr>
      <xdr:spPr>
        <a:xfrm>
          <a:off x="15589461" y="60381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33D6E7DF-6EC6-43D4-A75D-1D4937F3B8B5}"/>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B0AAE771-BB89-480D-B7B2-7744FADC0FAA}"/>
            </a:ext>
          </a:extLst>
        </xdr:cNvPr>
        <xdr:cNvSpPr txBox="1"/>
      </xdr:nvSpPr>
      <xdr:spPr>
        <a:xfrm>
          <a:off x="15589461" y="571538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858F5551-0679-4BC3-92D8-0005BC073ABB}"/>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8655AAFC-5981-4350-9EEB-33531BCF0538}"/>
            </a:ext>
          </a:extLst>
        </xdr:cNvPr>
        <xdr:cNvSpPr txBox="1"/>
      </xdr:nvSpPr>
      <xdr:spPr>
        <a:xfrm>
          <a:off x="15589461" y="539642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5AED8E32-9753-47FF-B032-39863E0798F0}"/>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C92479C4-641D-4120-B8F7-4B5FC9B3C38F}"/>
            </a:ext>
          </a:extLst>
        </xdr:cNvPr>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59A58BD9-3928-49C4-ABB7-D51EF94DCFE1}"/>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EFEE0C67-1B31-4D80-B881-424340D535AD}"/>
            </a:ext>
          </a:extLst>
        </xdr:cNvPr>
        <xdr:cNvCxnSpPr/>
      </xdr:nvCxnSpPr>
      <xdr:spPr>
        <a:xfrm flipV="1">
          <a:off x="19509104" y="5572338"/>
          <a:ext cx="0" cy="1554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520D5E5F-90BA-46A2-92F8-8E9FF655397C}"/>
            </a:ext>
          </a:extLst>
        </xdr:cNvPr>
        <xdr:cNvSpPr txBox="1"/>
      </xdr:nvSpPr>
      <xdr:spPr>
        <a:xfrm>
          <a:off x="19547840" y="713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8E94D5C2-A0A3-4083-97E0-878234EF23D7}"/>
            </a:ext>
          </a:extLst>
        </xdr:cNvPr>
        <xdr:cNvCxnSpPr/>
      </xdr:nvCxnSpPr>
      <xdr:spPr>
        <a:xfrm>
          <a:off x="19443700" y="71271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5F4B54A1-8ED8-42C0-89BC-33E3C0D551EC}"/>
            </a:ext>
          </a:extLst>
        </xdr:cNvPr>
        <xdr:cNvSpPr txBox="1"/>
      </xdr:nvSpPr>
      <xdr:spPr>
        <a:xfrm>
          <a:off x="19547840" y="535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3525FF61-7107-4910-887F-9048446578CA}"/>
            </a:ext>
          </a:extLst>
        </xdr:cNvPr>
        <xdr:cNvCxnSpPr/>
      </xdr:nvCxnSpPr>
      <xdr:spPr>
        <a:xfrm>
          <a:off x="19443700" y="557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AFC9DA10-EC66-4099-9634-19E7BB248131}"/>
            </a:ext>
          </a:extLst>
        </xdr:cNvPr>
        <xdr:cNvSpPr txBox="1"/>
      </xdr:nvSpPr>
      <xdr:spPr>
        <a:xfrm>
          <a:off x="19547840" y="670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2197B1FB-F857-47EE-8188-2E50F73C74D1}"/>
            </a:ext>
          </a:extLst>
        </xdr:cNvPr>
        <xdr:cNvSpPr/>
      </xdr:nvSpPr>
      <xdr:spPr>
        <a:xfrm>
          <a:off x="19458940" y="673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E637A5E3-D619-48DE-96B6-9C24707604D4}"/>
            </a:ext>
          </a:extLst>
        </xdr:cNvPr>
        <xdr:cNvSpPr/>
      </xdr:nvSpPr>
      <xdr:spPr>
        <a:xfrm>
          <a:off x="18735040" y="67411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90" name="フローチャート: 判断 589">
          <a:extLst>
            <a:ext uri="{FF2B5EF4-FFF2-40B4-BE49-F238E27FC236}">
              <a16:creationId xmlns:a16="http://schemas.microsoft.com/office/drawing/2014/main" id="{AF2E2BB6-5045-4597-9AFF-F71C94F0E9E8}"/>
            </a:ext>
          </a:extLst>
        </xdr:cNvPr>
        <xdr:cNvSpPr/>
      </xdr:nvSpPr>
      <xdr:spPr>
        <a:xfrm>
          <a:off x="17937480" y="676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84944</xdr:rowOff>
    </xdr:from>
    <xdr:to>
      <xdr:col>102</xdr:col>
      <xdr:colOff>165100</xdr:colOff>
      <xdr:row>41</xdr:row>
      <xdr:rowOff>15094</xdr:rowOff>
    </xdr:to>
    <xdr:sp macro="" textlink="">
      <xdr:nvSpPr>
        <xdr:cNvPr id="591" name="フローチャート: 判断 590">
          <a:extLst>
            <a:ext uri="{FF2B5EF4-FFF2-40B4-BE49-F238E27FC236}">
              <a16:creationId xmlns:a16="http://schemas.microsoft.com/office/drawing/2014/main" id="{F8B1D103-8E84-4C86-8F21-6D26375B4C12}"/>
            </a:ext>
          </a:extLst>
        </xdr:cNvPr>
        <xdr:cNvSpPr/>
      </xdr:nvSpPr>
      <xdr:spPr>
        <a:xfrm>
          <a:off x="17162780" y="679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83099</xdr:rowOff>
    </xdr:from>
    <xdr:to>
      <xdr:col>98</xdr:col>
      <xdr:colOff>38100</xdr:colOff>
      <xdr:row>41</xdr:row>
      <xdr:rowOff>13249</xdr:rowOff>
    </xdr:to>
    <xdr:sp macro="" textlink="">
      <xdr:nvSpPr>
        <xdr:cNvPr id="592" name="フローチャート: 判断 591">
          <a:extLst>
            <a:ext uri="{FF2B5EF4-FFF2-40B4-BE49-F238E27FC236}">
              <a16:creationId xmlns:a16="http://schemas.microsoft.com/office/drawing/2014/main" id="{D7AB0E0D-A73C-494E-AA9E-66E6064132D5}"/>
            </a:ext>
          </a:extLst>
        </xdr:cNvPr>
        <xdr:cNvSpPr/>
      </xdr:nvSpPr>
      <xdr:spPr>
        <a:xfrm>
          <a:off x="16388080" y="67886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B2F5019F-8627-4120-BC82-576C89661DB7}"/>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47619E3D-0822-4FDC-839A-B1ECAC1FBFC1}"/>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C878687B-C9E8-4ACB-8B3F-5A377A6D9807}"/>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D889A453-E47B-4DD8-9D2B-8A781719BAAE}"/>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CBCA1CB1-76F8-4DF9-8283-06CACA59BD41}"/>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50807</xdr:rowOff>
    </xdr:from>
    <xdr:to>
      <xdr:col>116</xdr:col>
      <xdr:colOff>114300</xdr:colOff>
      <xdr:row>37</xdr:row>
      <xdr:rowOff>152407</xdr:rowOff>
    </xdr:to>
    <xdr:sp macro="" textlink="">
      <xdr:nvSpPr>
        <xdr:cNvPr id="598" name="楕円 597">
          <a:extLst>
            <a:ext uri="{FF2B5EF4-FFF2-40B4-BE49-F238E27FC236}">
              <a16:creationId xmlns:a16="http://schemas.microsoft.com/office/drawing/2014/main" id="{9105A8BE-842E-48CA-9149-DB297F68AB5C}"/>
            </a:ext>
          </a:extLst>
        </xdr:cNvPr>
        <xdr:cNvSpPr/>
      </xdr:nvSpPr>
      <xdr:spPr>
        <a:xfrm>
          <a:off x="19458940" y="625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73684</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E0F9C0CE-63BD-456A-9F95-376DE7B52839}"/>
            </a:ext>
          </a:extLst>
        </xdr:cNvPr>
        <xdr:cNvSpPr txBox="1"/>
      </xdr:nvSpPr>
      <xdr:spPr>
        <a:xfrm>
          <a:off x="19547840" y="610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106931</xdr:rowOff>
    </xdr:from>
    <xdr:to>
      <xdr:col>112</xdr:col>
      <xdr:colOff>38100</xdr:colOff>
      <xdr:row>39</xdr:row>
      <xdr:rowOff>37081</xdr:rowOff>
    </xdr:to>
    <xdr:sp macro="" textlink="">
      <xdr:nvSpPr>
        <xdr:cNvPr id="600" name="楕円 599">
          <a:extLst>
            <a:ext uri="{FF2B5EF4-FFF2-40B4-BE49-F238E27FC236}">
              <a16:creationId xmlns:a16="http://schemas.microsoft.com/office/drawing/2014/main" id="{B0EDCC17-EFBE-4541-9C9C-EE672E32EB84}"/>
            </a:ext>
          </a:extLst>
        </xdr:cNvPr>
        <xdr:cNvSpPr/>
      </xdr:nvSpPr>
      <xdr:spPr>
        <a:xfrm>
          <a:off x="18735040" y="647725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101607</xdr:rowOff>
    </xdr:from>
    <xdr:to>
      <xdr:col>116</xdr:col>
      <xdr:colOff>63500</xdr:colOff>
      <xdr:row>38</xdr:row>
      <xdr:rowOff>157731</xdr:rowOff>
    </xdr:to>
    <xdr:cxnSp macro="">
      <xdr:nvCxnSpPr>
        <xdr:cNvPr id="601" name="直線コネクタ 600">
          <a:extLst>
            <a:ext uri="{FF2B5EF4-FFF2-40B4-BE49-F238E27FC236}">
              <a16:creationId xmlns:a16="http://schemas.microsoft.com/office/drawing/2014/main" id="{67EB22CF-54EB-4537-B4D1-4C28CA4F1A7D}"/>
            </a:ext>
          </a:extLst>
        </xdr:cNvPr>
        <xdr:cNvCxnSpPr/>
      </xdr:nvCxnSpPr>
      <xdr:spPr>
        <a:xfrm flipV="1">
          <a:off x="18778220" y="6304287"/>
          <a:ext cx="731520" cy="2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78383</xdr:rowOff>
    </xdr:from>
    <xdr:to>
      <xdr:col>107</xdr:col>
      <xdr:colOff>101600</xdr:colOff>
      <xdr:row>38</xdr:row>
      <xdr:rowOff>8533</xdr:rowOff>
    </xdr:to>
    <xdr:sp macro="" textlink="">
      <xdr:nvSpPr>
        <xdr:cNvPr id="602" name="楕円 601">
          <a:extLst>
            <a:ext uri="{FF2B5EF4-FFF2-40B4-BE49-F238E27FC236}">
              <a16:creationId xmlns:a16="http://schemas.microsoft.com/office/drawing/2014/main" id="{08CE02F7-E2B5-457F-8A6C-32179834AA38}"/>
            </a:ext>
          </a:extLst>
        </xdr:cNvPr>
        <xdr:cNvSpPr/>
      </xdr:nvSpPr>
      <xdr:spPr>
        <a:xfrm>
          <a:off x="17937480" y="62810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129183</xdr:rowOff>
    </xdr:from>
    <xdr:to>
      <xdr:col>111</xdr:col>
      <xdr:colOff>177800</xdr:colOff>
      <xdr:row>38</xdr:row>
      <xdr:rowOff>157731</xdr:rowOff>
    </xdr:to>
    <xdr:cxnSp macro="">
      <xdr:nvCxnSpPr>
        <xdr:cNvPr id="603" name="直線コネクタ 602">
          <a:extLst>
            <a:ext uri="{FF2B5EF4-FFF2-40B4-BE49-F238E27FC236}">
              <a16:creationId xmlns:a16="http://schemas.microsoft.com/office/drawing/2014/main" id="{88F3A9F5-1986-4914-912C-1BA3677F320E}"/>
            </a:ext>
          </a:extLst>
        </xdr:cNvPr>
        <xdr:cNvCxnSpPr/>
      </xdr:nvCxnSpPr>
      <xdr:spPr>
        <a:xfrm>
          <a:off x="17988280" y="6331863"/>
          <a:ext cx="789940" cy="19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90325</xdr:rowOff>
    </xdr:from>
    <xdr:to>
      <xdr:col>102</xdr:col>
      <xdr:colOff>165100</xdr:colOff>
      <xdr:row>38</xdr:row>
      <xdr:rowOff>20475</xdr:rowOff>
    </xdr:to>
    <xdr:sp macro="" textlink="">
      <xdr:nvSpPr>
        <xdr:cNvPr id="604" name="楕円 603">
          <a:extLst>
            <a:ext uri="{FF2B5EF4-FFF2-40B4-BE49-F238E27FC236}">
              <a16:creationId xmlns:a16="http://schemas.microsoft.com/office/drawing/2014/main" id="{D7C30472-FC41-4756-A2E2-6E8E55CFBAE3}"/>
            </a:ext>
          </a:extLst>
        </xdr:cNvPr>
        <xdr:cNvSpPr/>
      </xdr:nvSpPr>
      <xdr:spPr>
        <a:xfrm>
          <a:off x="17162780" y="6293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129183</xdr:rowOff>
    </xdr:from>
    <xdr:to>
      <xdr:col>107</xdr:col>
      <xdr:colOff>50800</xdr:colOff>
      <xdr:row>37</xdr:row>
      <xdr:rowOff>141125</xdr:rowOff>
    </xdr:to>
    <xdr:cxnSp macro="">
      <xdr:nvCxnSpPr>
        <xdr:cNvPr id="605" name="直線コネクタ 604">
          <a:extLst>
            <a:ext uri="{FF2B5EF4-FFF2-40B4-BE49-F238E27FC236}">
              <a16:creationId xmlns:a16="http://schemas.microsoft.com/office/drawing/2014/main" id="{4A34B195-BF29-4DE9-A4B8-A2D63BEEF343}"/>
            </a:ext>
          </a:extLst>
        </xdr:cNvPr>
        <xdr:cNvCxnSpPr/>
      </xdr:nvCxnSpPr>
      <xdr:spPr>
        <a:xfrm flipV="1">
          <a:off x="17213580" y="6331863"/>
          <a:ext cx="7747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90215</xdr:rowOff>
    </xdr:from>
    <xdr:to>
      <xdr:col>98</xdr:col>
      <xdr:colOff>38100</xdr:colOff>
      <xdr:row>38</xdr:row>
      <xdr:rowOff>20365</xdr:rowOff>
    </xdr:to>
    <xdr:sp macro="" textlink="">
      <xdr:nvSpPr>
        <xdr:cNvPr id="606" name="楕円 605">
          <a:extLst>
            <a:ext uri="{FF2B5EF4-FFF2-40B4-BE49-F238E27FC236}">
              <a16:creationId xmlns:a16="http://schemas.microsoft.com/office/drawing/2014/main" id="{3F129000-5119-4672-8CA8-33EF1B3886BA}"/>
            </a:ext>
          </a:extLst>
        </xdr:cNvPr>
        <xdr:cNvSpPr/>
      </xdr:nvSpPr>
      <xdr:spPr>
        <a:xfrm>
          <a:off x="16388080" y="62928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141015</xdr:rowOff>
    </xdr:from>
    <xdr:to>
      <xdr:col>102</xdr:col>
      <xdr:colOff>114300</xdr:colOff>
      <xdr:row>37</xdr:row>
      <xdr:rowOff>141125</xdr:rowOff>
    </xdr:to>
    <xdr:cxnSp macro="">
      <xdr:nvCxnSpPr>
        <xdr:cNvPr id="607" name="直線コネクタ 606">
          <a:extLst>
            <a:ext uri="{FF2B5EF4-FFF2-40B4-BE49-F238E27FC236}">
              <a16:creationId xmlns:a16="http://schemas.microsoft.com/office/drawing/2014/main" id="{6FD8330F-1703-424A-A15D-7CC698BC04C8}"/>
            </a:ext>
          </a:extLst>
        </xdr:cNvPr>
        <xdr:cNvCxnSpPr/>
      </xdr:nvCxnSpPr>
      <xdr:spPr>
        <a:xfrm>
          <a:off x="16431260" y="6343695"/>
          <a:ext cx="78232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BED3D7BD-F0F3-48CA-AD3A-4AF0D5FD37DF}"/>
            </a:ext>
          </a:extLst>
        </xdr:cNvPr>
        <xdr:cNvSpPr txBox="1"/>
      </xdr:nvSpPr>
      <xdr:spPr>
        <a:xfrm>
          <a:off x="18496495" y="683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150837</xdr:rowOff>
    </xdr:from>
    <xdr:ext cx="534377" cy="259045"/>
    <xdr:sp macro="" textlink="">
      <xdr:nvSpPr>
        <xdr:cNvPr id="609" name="n_2aveValue【一般廃棄物処理施設】&#10;一人当たり有形固定資産（償却資産）額">
          <a:extLst>
            <a:ext uri="{FF2B5EF4-FFF2-40B4-BE49-F238E27FC236}">
              <a16:creationId xmlns:a16="http://schemas.microsoft.com/office/drawing/2014/main" id="{AD861CC1-23E3-4E79-94DC-09225805AEDF}"/>
            </a:ext>
          </a:extLst>
        </xdr:cNvPr>
        <xdr:cNvSpPr txBox="1"/>
      </xdr:nvSpPr>
      <xdr:spPr>
        <a:xfrm>
          <a:off x="17766811" y="68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6221</xdr:rowOff>
    </xdr:from>
    <xdr:ext cx="534377" cy="259045"/>
    <xdr:sp macro="" textlink="">
      <xdr:nvSpPr>
        <xdr:cNvPr id="610" name="n_3aveValue【一般廃棄物処理施設】&#10;一人当たり有形固定資産（償却資産）額">
          <a:extLst>
            <a:ext uri="{FF2B5EF4-FFF2-40B4-BE49-F238E27FC236}">
              <a16:creationId xmlns:a16="http://schemas.microsoft.com/office/drawing/2014/main" id="{676B4789-3D22-4E99-B8C4-83B4A8B0782D}"/>
            </a:ext>
          </a:extLst>
        </xdr:cNvPr>
        <xdr:cNvSpPr txBox="1"/>
      </xdr:nvSpPr>
      <xdr:spPr>
        <a:xfrm>
          <a:off x="16969251" y="687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4376</xdr:rowOff>
    </xdr:from>
    <xdr:ext cx="534377" cy="259045"/>
    <xdr:sp macro="" textlink="">
      <xdr:nvSpPr>
        <xdr:cNvPr id="611" name="n_4aveValue【一般廃棄物処理施設】&#10;一人当たり有形固定資産（償却資産）額">
          <a:extLst>
            <a:ext uri="{FF2B5EF4-FFF2-40B4-BE49-F238E27FC236}">
              <a16:creationId xmlns:a16="http://schemas.microsoft.com/office/drawing/2014/main" id="{292634CC-38C7-4D81-AB89-2C7F53A255A6}"/>
            </a:ext>
          </a:extLst>
        </xdr:cNvPr>
        <xdr:cNvSpPr txBox="1"/>
      </xdr:nvSpPr>
      <xdr:spPr>
        <a:xfrm>
          <a:off x="16194551" y="687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53609</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F38F9613-1486-49DB-B791-399935B53E8D}"/>
            </a:ext>
          </a:extLst>
        </xdr:cNvPr>
        <xdr:cNvSpPr txBox="1"/>
      </xdr:nvSpPr>
      <xdr:spPr>
        <a:xfrm>
          <a:off x="18496495" y="625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25060</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C24CA9C5-9204-4A2B-89C4-AF7FF47340C0}"/>
            </a:ext>
          </a:extLst>
        </xdr:cNvPr>
        <xdr:cNvSpPr txBox="1"/>
      </xdr:nvSpPr>
      <xdr:spPr>
        <a:xfrm>
          <a:off x="17734495" y="606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37002</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B72AA568-0D49-45C3-8B97-D385CD09E22E}"/>
            </a:ext>
          </a:extLst>
        </xdr:cNvPr>
        <xdr:cNvSpPr txBox="1"/>
      </xdr:nvSpPr>
      <xdr:spPr>
        <a:xfrm>
          <a:off x="16936935" y="607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36892</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6F18C639-969E-4A95-982D-297E9FF776E4}"/>
            </a:ext>
          </a:extLst>
        </xdr:cNvPr>
        <xdr:cNvSpPr txBox="1"/>
      </xdr:nvSpPr>
      <xdr:spPr>
        <a:xfrm>
          <a:off x="16162235" y="6071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5F4C4621-85C5-45F9-8EBC-CBACDD3D193C}"/>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150F3196-2C27-4815-9112-520F161857A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A7CF4916-B6F7-4B10-A424-D9433F7DEF9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DEE0CD7D-95A7-4AFE-9BE7-92F58968E03E}"/>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26D6043A-B62F-4D6C-9B91-7D3FDF3EBC59}"/>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FA590A8E-B9CB-4DC6-AA22-CF4DE8693980}"/>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86D0A7B1-A751-405D-8FA1-1F4152DDC58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D56D4F81-2D78-4CB5-B139-582EEF17D91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89EE3E9-BBA9-48B7-86CD-895D76F1BB4F}"/>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E894AAB-3372-405B-B3A7-8983EBA2C31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C7550338-8CF9-4E1B-9ECA-7D28DE773A3D}"/>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9B487564-AB6C-4B66-8FB0-AE0FFF58C2D7}"/>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43C72C0A-14E2-41D6-B55B-F00487E0D68E}"/>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89C8296A-4FA3-4094-9A0B-5E0AA65FDBB7}"/>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8FE67136-86DD-4C28-851E-D0E6FFED81F8}"/>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3136A3AF-2340-4110-B963-0180257EA3A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F642FB4D-85E9-4425-955C-AE05C7EF2EAD}"/>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3CDBBDB-84B4-4C91-8E45-7C0085F38416}"/>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1E347561-5FF1-4776-A42E-443ADB035F1B}"/>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DD1E11B8-9C98-4BD8-99A9-FE68D1753554}"/>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F0E8C66C-1DAD-486B-B1B4-F492FF091A95}"/>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D8869C40-C946-477B-8E58-21BB3C8F39CF}"/>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9A3ADCD5-D92B-4D69-8649-02C4117BFD9E}"/>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CEC60D3B-9A1B-450E-AA4B-188C062BBB24}"/>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4113D67F-F639-499F-8817-2C3CA26F7874}"/>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C47416B2-A11D-4E46-8DCF-8DF38D93368A}"/>
            </a:ext>
          </a:extLst>
        </xdr:cNvPr>
        <xdr:cNvCxnSpPr/>
      </xdr:nvCxnSpPr>
      <xdr:spPr>
        <a:xfrm flipV="1">
          <a:off x="14375764" y="9261022"/>
          <a:ext cx="0" cy="1468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D9F146C2-239C-4183-8DD9-2B4336D80A1F}"/>
            </a:ext>
          </a:extLst>
        </xdr:cNvPr>
        <xdr:cNvSpPr txBox="1"/>
      </xdr:nvSpPr>
      <xdr:spPr>
        <a:xfrm>
          <a:off x="14414500" y="1072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D467353-804B-4668-828E-E632C92D1089}"/>
            </a:ext>
          </a:extLst>
        </xdr:cNvPr>
        <xdr:cNvCxnSpPr/>
      </xdr:nvCxnSpPr>
      <xdr:spPr>
        <a:xfrm>
          <a:off x="14287500" y="1072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74CFF4CA-88BF-462D-B2E8-6EA708107320}"/>
            </a:ext>
          </a:extLst>
        </xdr:cNvPr>
        <xdr:cNvSpPr txBox="1"/>
      </xdr:nvSpPr>
      <xdr:spPr>
        <a:xfrm>
          <a:off x="14414500" y="90438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F6C5B83A-425B-44EA-B292-BCAFAEC1D57A}"/>
            </a:ext>
          </a:extLst>
        </xdr:cNvPr>
        <xdr:cNvCxnSpPr/>
      </xdr:nvCxnSpPr>
      <xdr:spPr>
        <a:xfrm>
          <a:off x="14287500" y="92610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AF4F7835-1F86-4907-8856-69ED9D767B4D}"/>
            </a:ext>
          </a:extLst>
        </xdr:cNvPr>
        <xdr:cNvSpPr txBox="1"/>
      </xdr:nvSpPr>
      <xdr:spPr>
        <a:xfrm>
          <a:off x="14414500" y="100486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6A4AB6A2-FC70-43D6-B61A-4405F8436363}"/>
            </a:ext>
          </a:extLst>
        </xdr:cNvPr>
        <xdr:cNvSpPr/>
      </xdr:nvSpPr>
      <xdr:spPr>
        <a:xfrm>
          <a:off x="14325600" y="10066383"/>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1C301D40-5205-46AF-84F2-F9A3F43E05E0}"/>
            </a:ext>
          </a:extLst>
        </xdr:cNvPr>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649" name="フローチャート: 判断 648">
          <a:extLst>
            <a:ext uri="{FF2B5EF4-FFF2-40B4-BE49-F238E27FC236}">
              <a16:creationId xmlns:a16="http://schemas.microsoft.com/office/drawing/2014/main" id="{2DC88776-13F6-4F78-BDE2-E9D355CE9991}"/>
            </a:ext>
          </a:extLst>
        </xdr:cNvPr>
        <xdr:cNvSpPr/>
      </xdr:nvSpPr>
      <xdr:spPr>
        <a:xfrm>
          <a:off x="12804140" y="99967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50" name="フローチャート: 判断 649">
          <a:extLst>
            <a:ext uri="{FF2B5EF4-FFF2-40B4-BE49-F238E27FC236}">
              <a16:creationId xmlns:a16="http://schemas.microsoft.com/office/drawing/2014/main" id="{7A46FDCE-B6E3-4E65-9E31-C9B9FA194A57}"/>
            </a:ext>
          </a:extLst>
        </xdr:cNvPr>
        <xdr:cNvSpPr/>
      </xdr:nvSpPr>
      <xdr:spPr>
        <a:xfrm>
          <a:off x="12029440" y="100391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651" name="フローチャート: 判断 650">
          <a:extLst>
            <a:ext uri="{FF2B5EF4-FFF2-40B4-BE49-F238E27FC236}">
              <a16:creationId xmlns:a16="http://schemas.microsoft.com/office/drawing/2014/main" id="{63C1F334-0F26-46EE-92BF-ABDAC3E235F2}"/>
            </a:ext>
          </a:extLst>
        </xdr:cNvPr>
        <xdr:cNvSpPr/>
      </xdr:nvSpPr>
      <xdr:spPr>
        <a:xfrm>
          <a:off x="11231880" y="100097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23246106-099A-49D5-8429-06335CD95854}"/>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E699D12C-3DB7-4E68-94F3-E749D5F1AE88}"/>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D85306C4-E403-45A0-85C6-080089DA2B7E}"/>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D2F603FE-EC3F-4E76-9830-E3CF50C981C9}"/>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F10E9F60-4561-4CA6-A524-744041EE2F37}"/>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xdr:rowOff>
    </xdr:from>
    <xdr:to>
      <xdr:col>85</xdr:col>
      <xdr:colOff>177800</xdr:colOff>
      <xdr:row>59</xdr:row>
      <xdr:rowOff>103051</xdr:rowOff>
    </xdr:to>
    <xdr:sp macro="" textlink="">
      <xdr:nvSpPr>
        <xdr:cNvPr id="657" name="楕円 656">
          <a:extLst>
            <a:ext uri="{FF2B5EF4-FFF2-40B4-BE49-F238E27FC236}">
              <a16:creationId xmlns:a16="http://schemas.microsoft.com/office/drawing/2014/main" id="{ED76D205-9594-4E4B-858C-DEF32AD24AFE}"/>
            </a:ext>
          </a:extLst>
        </xdr:cNvPr>
        <xdr:cNvSpPr/>
      </xdr:nvSpPr>
      <xdr:spPr>
        <a:xfrm>
          <a:off x="14325600" y="98922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24328</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22E64098-176E-46B7-BEC0-C4C9135B1123}"/>
            </a:ext>
          </a:extLst>
        </xdr:cNvPr>
        <xdr:cNvSpPr txBox="1"/>
      </xdr:nvSpPr>
      <xdr:spPr>
        <a:xfrm>
          <a:off x="14414500" y="974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136978</xdr:rowOff>
    </xdr:from>
    <xdr:to>
      <xdr:col>81</xdr:col>
      <xdr:colOff>101600</xdr:colOff>
      <xdr:row>59</xdr:row>
      <xdr:rowOff>67128</xdr:rowOff>
    </xdr:to>
    <xdr:sp macro="" textlink="">
      <xdr:nvSpPr>
        <xdr:cNvPr id="659" name="楕円 658">
          <a:extLst>
            <a:ext uri="{FF2B5EF4-FFF2-40B4-BE49-F238E27FC236}">
              <a16:creationId xmlns:a16="http://schemas.microsoft.com/office/drawing/2014/main" id="{6DD52EAD-69A8-43CC-B73D-5D8BEF4BB1AF}"/>
            </a:ext>
          </a:extLst>
        </xdr:cNvPr>
        <xdr:cNvSpPr/>
      </xdr:nvSpPr>
      <xdr:spPr>
        <a:xfrm>
          <a:off x="13578840" y="98600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16328</xdr:rowOff>
    </xdr:from>
    <xdr:to>
      <xdr:col>85</xdr:col>
      <xdr:colOff>127000</xdr:colOff>
      <xdr:row>59</xdr:row>
      <xdr:rowOff>52251</xdr:rowOff>
    </xdr:to>
    <xdr:cxnSp macro="">
      <xdr:nvCxnSpPr>
        <xdr:cNvPr id="660" name="直線コネクタ 659">
          <a:extLst>
            <a:ext uri="{FF2B5EF4-FFF2-40B4-BE49-F238E27FC236}">
              <a16:creationId xmlns:a16="http://schemas.microsoft.com/office/drawing/2014/main" id="{ECEE7865-14A8-46F5-A548-5CB8BE823883}"/>
            </a:ext>
          </a:extLst>
        </xdr:cNvPr>
        <xdr:cNvCxnSpPr/>
      </xdr:nvCxnSpPr>
      <xdr:spPr>
        <a:xfrm>
          <a:off x="13629640" y="9907088"/>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101056</xdr:rowOff>
    </xdr:from>
    <xdr:to>
      <xdr:col>76</xdr:col>
      <xdr:colOff>165100</xdr:colOff>
      <xdr:row>59</xdr:row>
      <xdr:rowOff>31206</xdr:rowOff>
    </xdr:to>
    <xdr:sp macro="" textlink="">
      <xdr:nvSpPr>
        <xdr:cNvPr id="661" name="楕円 660">
          <a:extLst>
            <a:ext uri="{FF2B5EF4-FFF2-40B4-BE49-F238E27FC236}">
              <a16:creationId xmlns:a16="http://schemas.microsoft.com/office/drawing/2014/main" id="{9E93E497-D936-4F81-AD0B-A52CC5502DBE}"/>
            </a:ext>
          </a:extLst>
        </xdr:cNvPr>
        <xdr:cNvSpPr/>
      </xdr:nvSpPr>
      <xdr:spPr>
        <a:xfrm>
          <a:off x="12804140" y="98241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151856</xdr:rowOff>
    </xdr:from>
    <xdr:to>
      <xdr:col>81</xdr:col>
      <xdr:colOff>50800</xdr:colOff>
      <xdr:row>59</xdr:row>
      <xdr:rowOff>16328</xdr:rowOff>
    </xdr:to>
    <xdr:cxnSp macro="">
      <xdr:nvCxnSpPr>
        <xdr:cNvPr id="662" name="直線コネクタ 661">
          <a:extLst>
            <a:ext uri="{FF2B5EF4-FFF2-40B4-BE49-F238E27FC236}">
              <a16:creationId xmlns:a16="http://schemas.microsoft.com/office/drawing/2014/main" id="{5C1B16D9-8E99-4699-9485-3B66886C1CC8}"/>
            </a:ext>
          </a:extLst>
        </xdr:cNvPr>
        <xdr:cNvCxnSpPr/>
      </xdr:nvCxnSpPr>
      <xdr:spPr>
        <a:xfrm>
          <a:off x="12854940" y="9874976"/>
          <a:ext cx="774700" cy="3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65133</xdr:rowOff>
    </xdr:from>
    <xdr:to>
      <xdr:col>72</xdr:col>
      <xdr:colOff>38100</xdr:colOff>
      <xdr:row>58</xdr:row>
      <xdr:rowOff>166733</xdr:rowOff>
    </xdr:to>
    <xdr:sp macro="" textlink="">
      <xdr:nvSpPr>
        <xdr:cNvPr id="663" name="楕円 662">
          <a:extLst>
            <a:ext uri="{FF2B5EF4-FFF2-40B4-BE49-F238E27FC236}">
              <a16:creationId xmlns:a16="http://schemas.microsoft.com/office/drawing/2014/main" id="{FA111D97-6C17-4118-8BFA-1518C2EA4928}"/>
            </a:ext>
          </a:extLst>
        </xdr:cNvPr>
        <xdr:cNvSpPr/>
      </xdr:nvSpPr>
      <xdr:spPr>
        <a:xfrm>
          <a:off x="12029440" y="97882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115933</xdr:rowOff>
    </xdr:from>
    <xdr:to>
      <xdr:col>76</xdr:col>
      <xdr:colOff>114300</xdr:colOff>
      <xdr:row>58</xdr:row>
      <xdr:rowOff>151856</xdr:rowOff>
    </xdr:to>
    <xdr:cxnSp macro="">
      <xdr:nvCxnSpPr>
        <xdr:cNvPr id="664" name="直線コネクタ 663">
          <a:extLst>
            <a:ext uri="{FF2B5EF4-FFF2-40B4-BE49-F238E27FC236}">
              <a16:creationId xmlns:a16="http://schemas.microsoft.com/office/drawing/2014/main" id="{A54E90F8-D223-4976-B980-26814F8C4EB2}"/>
            </a:ext>
          </a:extLst>
        </xdr:cNvPr>
        <xdr:cNvCxnSpPr/>
      </xdr:nvCxnSpPr>
      <xdr:spPr>
        <a:xfrm>
          <a:off x="12072620" y="9839053"/>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29210</xdr:rowOff>
    </xdr:from>
    <xdr:to>
      <xdr:col>67</xdr:col>
      <xdr:colOff>101600</xdr:colOff>
      <xdr:row>58</xdr:row>
      <xdr:rowOff>130810</xdr:rowOff>
    </xdr:to>
    <xdr:sp macro="" textlink="">
      <xdr:nvSpPr>
        <xdr:cNvPr id="665" name="楕円 664">
          <a:extLst>
            <a:ext uri="{FF2B5EF4-FFF2-40B4-BE49-F238E27FC236}">
              <a16:creationId xmlns:a16="http://schemas.microsoft.com/office/drawing/2014/main" id="{CA342E57-FE25-4154-A1D4-5CC8F12CFBA4}"/>
            </a:ext>
          </a:extLst>
        </xdr:cNvPr>
        <xdr:cNvSpPr/>
      </xdr:nvSpPr>
      <xdr:spPr>
        <a:xfrm>
          <a:off x="1123188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80010</xdr:rowOff>
    </xdr:from>
    <xdr:to>
      <xdr:col>71</xdr:col>
      <xdr:colOff>177800</xdr:colOff>
      <xdr:row>58</xdr:row>
      <xdr:rowOff>115933</xdr:rowOff>
    </xdr:to>
    <xdr:cxnSp macro="">
      <xdr:nvCxnSpPr>
        <xdr:cNvPr id="666" name="直線コネクタ 665">
          <a:extLst>
            <a:ext uri="{FF2B5EF4-FFF2-40B4-BE49-F238E27FC236}">
              <a16:creationId xmlns:a16="http://schemas.microsoft.com/office/drawing/2014/main" id="{90A81E96-B992-40B5-A331-D91C0DF1DE0C}"/>
            </a:ext>
          </a:extLst>
        </xdr:cNvPr>
        <xdr:cNvCxnSpPr/>
      </xdr:nvCxnSpPr>
      <xdr:spPr>
        <a:xfrm>
          <a:off x="11282680" y="9803130"/>
          <a:ext cx="78994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2C172D2D-EBDE-4E62-A89C-8921BD90167B}"/>
            </a:ext>
          </a:extLst>
        </xdr:cNvPr>
        <xdr:cNvSpPr txBox="1"/>
      </xdr:nvSpPr>
      <xdr:spPr>
        <a:xfrm>
          <a:off x="134372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27231</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2C9BDD71-4411-4231-8349-4A8835CB566D}"/>
            </a:ext>
          </a:extLst>
        </xdr:cNvPr>
        <xdr:cNvSpPr txBox="1"/>
      </xdr:nvSpPr>
      <xdr:spPr>
        <a:xfrm>
          <a:off x="12675244" y="1008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1E880365-8747-46AF-B0B2-B12F0BAA6300}"/>
            </a:ext>
          </a:extLst>
        </xdr:cNvPr>
        <xdr:cNvSpPr txBox="1"/>
      </xdr:nvSpPr>
      <xdr:spPr>
        <a:xfrm>
          <a:off x="119005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17A762C4-5126-4217-9BDE-16109C11F37E}"/>
            </a:ext>
          </a:extLst>
        </xdr:cNvPr>
        <xdr:cNvSpPr txBox="1"/>
      </xdr:nvSpPr>
      <xdr:spPr>
        <a:xfrm>
          <a:off x="11102984" y="100986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83655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B1BBBC21-5CEE-417D-B372-4D4138546B70}"/>
            </a:ext>
          </a:extLst>
        </xdr:cNvPr>
        <xdr:cNvSpPr txBox="1"/>
      </xdr:nvSpPr>
      <xdr:spPr>
        <a:xfrm>
          <a:off x="13437244" y="963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47733</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F033D6D7-4BC9-4BDC-9BAB-AC9432BF9DB7}"/>
            </a:ext>
          </a:extLst>
        </xdr:cNvPr>
        <xdr:cNvSpPr txBox="1"/>
      </xdr:nvSpPr>
      <xdr:spPr>
        <a:xfrm>
          <a:off x="12675244" y="960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11810</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A7BD1814-130B-4F0C-982B-BE2C0F2AB47A}"/>
            </a:ext>
          </a:extLst>
        </xdr:cNvPr>
        <xdr:cNvSpPr txBox="1"/>
      </xdr:nvSpPr>
      <xdr:spPr>
        <a:xfrm>
          <a:off x="11900544" y="956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147337</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12AAE218-BDFB-49D6-9D59-531A0CD6EDEE}"/>
            </a:ext>
          </a:extLst>
        </xdr:cNvPr>
        <xdr:cNvSpPr txBox="1"/>
      </xdr:nvSpPr>
      <xdr:spPr>
        <a:xfrm>
          <a:off x="11102984" y="953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F2FCB0EC-B0EA-41CB-9FF0-66C0CEEA1111}"/>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D74625B3-0523-4725-9558-0B2D618CA4AF}"/>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71476B8B-8C58-4939-91AF-47E890D2525E}"/>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5D5ED13-BBDF-4D07-94F4-74872BE957B8}"/>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5AFAACB8-F641-4611-AC81-E6ADE94428D1}"/>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DED0C08B-306B-47A2-B876-708FBFBF0FE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870A79C9-ECF2-4644-9B92-B977A67F632F}"/>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D3169FE6-E054-48A0-8173-92A7DC3EA3B9}"/>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F77C8242-FE44-436D-A023-82BD46EE5CDC}"/>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71F1B82-3D51-4002-A721-2E09FFD3F75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D93E486D-1BD9-4A03-AA95-E84486FE0325}"/>
            </a:ext>
          </a:extLst>
        </xdr:cNvPr>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2B8616F4-BDFE-4A4D-8973-23124BDA8DAD}"/>
            </a:ext>
          </a:extLst>
        </xdr:cNvPr>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EA8E1025-A2F3-425E-8B6F-B509C7810A22}"/>
            </a:ext>
          </a:extLst>
        </xdr:cNvPr>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80F3F8E6-6F10-430F-B116-E6800F926E25}"/>
            </a:ext>
          </a:extLst>
        </xdr:cNvPr>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49D23388-B7D9-4782-A20D-50DD40E1C084}"/>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CC0D684A-0CCD-43AD-85E9-7C3B445FA3AF}"/>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82660733-E726-40D7-A0B5-BDE7322D9AFD}"/>
            </a:ext>
          </a:extLst>
        </xdr:cNvPr>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FB1E4F2-CF03-4D31-BCA8-D3615019D415}"/>
            </a:ext>
          </a:extLst>
        </xdr:cNvPr>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B941EDB3-BF06-4E22-A036-209AB59600D2}"/>
            </a:ext>
          </a:extLst>
        </xdr:cNvPr>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CDD15D45-2F81-4AFD-A12E-7EA74C1FC8E9}"/>
            </a:ext>
          </a:extLst>
        </xdr:cNvPr>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C69488F8-DDA4-4C5E-B979-F426F74DC77C}"/>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CCB79C29-A101-4C80-A7DC-F674A6A97535}"/>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B752DAEF-5553-483E-8D25-581A8C34B26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8F4E01CF-1144-4B79-B7AC-29600A82E007}"/>
            </a:ext>
          </a:extLst>
        </xdr:cNvPr>
        <xdr:cNvCxnSpPr/>
      </xdr:nvCxnSpPr>
      <xdr:spPr>
        <a:xfrm flipV="1">
          <a:off x="19509104" y="92544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EC4DCB6A-D268-4276-A5EF-5AB55EE8488B}"/>
            </a:ext>
          </a:extLst>
        </xdr:cNvPr>
        <xdr:cNvSpPr txBox="1"/>
      </xdr:nvSpPr>
      <xdr:spPr>
        <a:xfrm>
          <a:off x="19547840"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6C7D7F83-B048-4B52-8009-F39BEF6B005A}"/>
            </a:ext>
          </a:extLst>
        </xdr:cNvPr>
        <xdr:cNvCxnSpPr/>
      </xdr:nvCxnSpPr>
      <xdr:spPr>
        <a:xfrm>
          <a:off x="194437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F4416C8B-EE4A-45DB-884E-2BB7CB5C80CB}"/>
            </a:ext>
          </a:extLst>
        </xdr:cNvPr>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C8052393-1EF5-481B-95E6-19F32A40B0B2}"/>
            </a:ext>
          </a:extLst>
        </xdr:cNvPr>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24C8FE5C-12F0-41D7-81C8-6A0FC4D3B3FF}"/>
            </a:ext>
          </a:extLst>
        </xdr:cNvPr>
        <xdr:cNvSpPr txBox="1"/>
      </xdr:nvSpPr>
      <xdr:spPr>
        <a:xfrm>
          <a:off x="19547840" y="1038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B283D5EF-B53D-4E38-B15E-73A5AB5E0CD2}"/>
            </a:ext>
          </a:extLst>
        </xdr:cNvPr>
        <xdr:cNvSpPr/>
      </xdr:nvSpPr>
      <xdr:spPr>
        <a:xfrm>
          <a:off x="19458940" y="10529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829F0E3C-C1DD-4CD9-8A12-CDEC5647BF04}"/>
            </a:ext>
          </a:extLst>
        </xdr:cNvPr>
        <xdr:cNvSpPr/>
      </xdr:nvSpPr>
      <xdr:spPr>
        <a:xfrm>
          <a:off x="18735040" y="10533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706" name="フローチャート: 判断 705">
          <a:extLst>
            <a:ext uri="{FF2B5EF4-FFF2-40B4-BE49-F238E27FC236}">
              <a16:creationId xmlns:a16="http://schemas.microsoft.com/office/drawing/2014/main" id="{39905B22-E0B4-43CD-B758-06CFB79A362E}"/>
            </a:ext>
          </a:extLst>
        </xdr:cNvPr>
        <xdr:cNvSpPr/>
      </xdr:nvSpPr>
      <xdr:spPr>
        <a:xfrm>
          <a:off x="17937480" y="105448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707" name="フローチャート: 判断 706">
          <a:extLst>
            <a:ext uri="{FF2B5EF4-FFF2-40B4-BE49-F238E27FC236}">
              <a16:creationId xmlns:a16="http://schemas.microsoft.com/office/drawing/2014/main" id="{3EA6CEF3-AFF4-41CA-A66F-F7B0287BB6CC}"/>
            </a:ext>
          </a:extLst>
        </xdr:cNvPr>
        <xdr:cNvSpPr/>
      </xdr:nvSpPr>
      <xdr:spPr>
        <a:xfrm>
          <a:off x="1716278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36830</xdr:rowOff>
    </xdr:from>
    <xdr:to>
      <xdr:col>98</xdr:col>
      <xdr:colOff>38100</xdr:colOff>
      <xdr:row>63</xdr:row>
      <xdr:rowOff>138430</xdr:rowOff>
    </xdr:to>
    <xdr:sp macro="" textlink="">
      <xdr:nvSpPr>
        <xdr:cNvPr id="708" name="フローチャート: 判断 707">
          <a:extLst>
            <a:ext uri="{FF2B5EF4-FFF2-40B4-BE49-F238E27FC236}">
              <a16:creationId xmlns:a16="http://schemas.microsoft.com/office/drawing/2014/main" id="{325315B6-742B-495B-A704-759C9A6DD86E}"/>
            </a:ext>
          </a:extLst>
        </xdr:cNvPr>
        <xdr:cNvSpPr/>
      </xdr:nvSpPr>
      <xdr:spPr>
        <a:xfrm>
          <a:off x="16388080" y="10598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2C170C4-303A-4841-9406-60F0EFC37EED}"/>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E67E87F0-3808-483E-AB75-E28C5E593BB1}"/>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7634D7B1-97AD-46B6-8345-DC194836F4A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36B64C43-9ED2-447B-9D92-146ABD6C9F9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C82811F7-D1A0-459C-898E-A84CA71FAFFF}"/>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714" name="楕円 713">
          <a:extLst>
            <a:ext uri="{FF2B5EF4-FFF2-40B4-BE49-F238E27FC236}">
              <a16:creationId xmlns:a16="http://schemas.microsoft.com/office/drawing/2014/main" id="{F4F1988F-8121-4D95-836D-25D1DF3EE937}"/>
            </a:ext>
          </a:extLst>
        </xdr:cNvPr>
        <xdr:cNvSpPr/>
      </xdr:nvSpPr>
      <xdr:spPr>
        <a:xfrm>
          <a:off x="1945894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B6859E09-DE19-4872-BA53-9C0F1F1A5113}"/>
            </a:ext>
          </a:extLst>
        </xdr:cNvPr>
        <xdr:cNvSpPr txBox="1"/>
      </xdr:nvSpPr>
      <xdr:spPr>
        <a:xfrm>
          <a:off x="19547840" y="1058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716" name="楕円 715">
          <a:extLst>
            <a:ext uri="{FF2B5EF4-FFF2-40B4-BE49-F238E27FC236}">
              <a16:creationId xmlns:a16="http://schemas.microsoft.com/office/drawing/2014/main" id="{8BE77AF3-C827-40EC-B104-135DF985C209}"/>
            </a:ext>
          </a:extLst>
        </xdr:cNvPr>
        <xdr:cNvSpPr/>
      </xdr:nvSpPr>
      <xdr:spPr>
        <a:xfrm>
          <a:off x="1873504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717" name="直線コネクタ 716">
          <a:extLst>
            <a:ext uri="{FF2B5EF4-FFF2-40B4-BE49-F238E27FC236}">
              <a16:creationId xmlns:a16="http://schemas.microsoft.com/office/drawing/2014/main" id="{E7E1FD0A-0A29-4EC6-854E-410396A22E9F}"/>
            </a:ext>
          </a:extLst>
        </xdr:cNvPr>
        <xdr:cNvCxnSpPr/>
      </xdr:nvCxnSpPr>
      <xdr:spPr>
        <a:xfrm>
          <a:off x="18778220" y="107251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116840</xdr:rowOff>
    </xdr:from>
    <xdr:to>
      <xdr:col>107</xdr:col>
      <xdr:colOff>101600</xdr:colOff>
      <xdr:row>64</xdr:row>
      <xdr:rowOff>46990</xdr:rowOff>
    </xdr:to>
    <xdr:sp macro="" textlink="">
      <xdr:nvSpPr>
        <xdr:cNvPr id="718" name="楕円 717">
          <a:extLst>
            <a:ext uri="{FF2B5EF4-FFF2-40B4-BE49-F238E27FC236}">
              <a16:creationId xmlns:a16="http://schemas.microsoft.com/office/drawing/2014/main" id="{3BDB23A9-3F5D-4589-951C-879357C4C4A9}"/>
            </a:ext>
          </a:extLst>
        </xdr:cNvPr>
        <xdr:cNvSpPr/>
      </xdr:nvSpPr>
      <xdr:spPr>
        <a:xfrm>
          <a:off x="17937480" y="1067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167640</xdr:rowOff>
    </xdr:to>
    <xdr:cxnSp macro="">
      <xdr:nvCxnSpPr>
        <xdr:cNvPr id="719" name="直線コネクタ 718">
          <a:extLst>
            <a:ext uri="{FF2B5EF4-FFF2-40B4-BE49-F238E27FC236}">
              <a16:creationId xmlns:a16="http://schemas.microsoft.com/office/drawing/2014/main" id="{B1F8B8A9-6618-46D6-A200-09D0AA034FB9}"/>
            </a:ext>
          </a:extLst>
        </xdr:cNvPr>
        <xdr:cNvCxnSpPr/>
      </xdr:nvCxnSpPr>
      <xdr:spPr>
        <a:xfrm flipV="1">
          <a:off x="17988280" y="1072515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20" name="楕円 719">
          <a:extLst>
            <a:ext uri="{FF2B5EF4-FFF2-40B4-BE49-F238E27FC236}">
              <a16:creationId xmlns:a16="http://schemas.microsoft.com/office/drawing/2014/main" id="{7DFEF585-3443-4896-83C0-7711C65E8DED}"/>
            </a:ext>
          </a:extLst>
        </xdr:cNvPr>
        <xdr:cNvSpPr/>
      </xdr:nvSpPr>
      <xdr:spPr>
        <a:xfrm>
          <a:off x="17162780" y="106743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167640</xdr:rowOff>
    </xdr:to>
    <xdr:cxnSp macro="">
      <xdr:nvCxnSpPr>
        <xdr:cNvPr id="721" name="直線コネクタ 720">
          <a:extLst>
            <a:ext uri="{FF2B5EF4-FFF2-40B4-BE49-F238E27FC236}">
              <a16:creationId xmlns:a16="http://schemas.microsoft.com/office/drawing/2014/main" id="{6B91C027-2CCF-496C-BBB4-B1D859B20B18}"/>
            </a:ext>
          </a:extLst>
        </xdr:cNvPr>
        <xdr:cNvCxnSpPr/>
      </xdr:nvCxnSpPr>
      <xdr:spPr>
        <a:xfrm>
          <a:off x="17213580" y="107251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22" name="楕円 721">
          <a:extLst>
            <a:ext uri="{FF2B5EF4-FFF2-40B4-BE49-F238E27FC236}">
              <a16:creationId xmlns:a16="http://schemas.microsoft.com/office/drawing/2014/main" id="{5C94017F-05A6-40FA-9C10-98B30E036457}"/>
            </a:ext>
          </a:extLst>
        </xdr:cNvPr>
        <xdr:cNvSpPr/>
      </xdr:nvSpPr>
      <xdr:spPr>
        <a:xfrm>
          <a:off x="16388080" y="106743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23" name="直線コネクタ 722">
          <a:extLst>
            <a:ext uri="{FF2B5EF4-FFF2-40B4-BE49-F238E27FC236}">
              <a16:creationId xmlns:a16="http://schemas.microsoft.com/office/drawing/2014/main" id="{C6B35B62-BDFB-4FFC-9F86-D1097A34145F}"/>
            </a:ext>
          </a:extLst>
        </xdr:cNvPr>
        <xdr:cNvCxnSpPr/>
      </xdr:nvCxnSpPr>
      <xdr:spPr>
        <a:xfrm>
          <a:off x="16431260" y="10725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3A4AF926-2FEE-44DF-A1BF-7FAE10B682FE}"/>
            </a:ext>
          </a:extLst>
        </xdr:cNvPr>
        <xdr:cNvSpPr txBox="1"/>
      </xdr:nvSpPr>
      <xdr:spPr>
        <a:xfrm>
          <a:off x="18561127"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725" name="n_2aveValue【保健センター・保健所】&#10;一人当たり面積">
          <a:extLst>
            <a:ext uri="{FF2B5EF4-FFF2-40B4-BE49-F238E27FC236}">
              <a16:creationId xmlns:a16="http://schemas.microsoft.com/office/drawing/2014/main" id="{83BD96A2-2005-4E19-BB1A-F2F0B2407B9C}"/>
            </a:ext>
          </a:extLst>
        </xdr:cNvPr>
        <xdr:cNvSpPr txBox="1"/>
      </xdr:nvSpPr>
      <xdr:spPr>
        <a:xfrm>
          <a:off x="17776267" y="1032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154957</xdr:rowOff>
    </xdr:from>
    <xdr:ext cx="469744" cy="259045"/>
    <xdr:sp macro="" textlink="">
      <xdr:nvSpPr>
        <xdr:cNvPr id="726" name="n_3aveValue【保健センター・保健所】&#10;一人当たり面積">
          <a:extLst>
            <a:ext uri="{FF2B5EF4-FFF2-40B4-BE49-F238E27FC236}">
              <a16:creationId xmlns:a16="http://schemas.microsoft.com/office/drawing/2014/main" id="{B4A51472-EC8A-40BC-B82D-6F0D0DAD028B}"/>
            </a:ext>
          </a:extLst>
        </xdr:cNvPr>
        <xdr:cNvSpPr txBox="1"/>
      </xdr:nvSpPr>
      <xdr:spPr>
        <a:xfrm>
          <a:off x="170015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154957</xdr:rowOff>
    </xdr:from>
    <xdr:ext cx="469744" cy="259045"/>
    <xdr:sp macro="" textlink="">
      <xdr:nvSpPr>
        <xdr:cNvPr id="727" name="n_4aveValue【保健センター・保健所】&#10;一人当たり面積">
          <a:extLst>
            <a:ext uri="{FF2B5EF4-FFF2-40B4-BE49-F238E27FC236}">
              <a16:creationId xmlns:a16="http://schemas.microsoft.com/office/drawing/2014/main" id="{C381AA6D-6AE1-4D77-8F73-C545A9D9A156}"/>
            </a:ext>
          </a:extLst>
        </xdr:cNvPr>
        <xdr:cNvSpPr txBox="1"/>
      </xdr:nvSpPr>
      <xdr:spPr>
        <a:xfrm>
          <a:off x="16226867" y="1038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28" name="n_1mainValue【保健センター・保健所】&#10;一人当たり面積">
          <a:extLst>
            <a:ext uri="{FF2B5EF4-FFF2-40B4-BE49-F238E27FC236}">
              <a16:creationId xmlns:a16="http://schemas.microsoft.com/office/drawing/2014/main" id="{DFB5FA4D-A235-4829-8CE8-F850E207B3A0}"/>
            </a:ext>
          </a:extLst>
        </xdr:cNvPr>
        <xdr:cNvSpPr txBox="1"/>
      </xdr:nvSpPr>
      <xdr:spPr>
        <a:xfrm>
          <a:off x="185611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38117</xdr:rowOff>
    </xdr:from>
    <xdr:ext cx="469744" cy="259045"/>
    <xdr:sp macro="" textlink="">
      <xdr:nvSpPr>
        <xdr:cNvPr id="729" name="n_2mainValue【保健センター・保健所】&#10;一人当たり面積">
          <a:extLst>
            <a:ext uri="{FF2B5EF4-FFF2-40B4-BE49-F238E27FC236}">
              <a16:creationId xmlns:a16="http://schemas.microsoft.com/office/drawing/2014/main" id="{6FC89889-9F3A-4499-8048-80218DD5955D}"/>
            </a:ext>
          </a:extLst>
        </xdr:cNvPr>
        <xdr:cNvSpPr txBox="1"/>
      </xdr:nvSpPr>
      <xdr:spPr>
        <a:xfrm>
          <a:off x="1777626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30" name="n_3mainValue【保健センター・保健所】&#10;一人当たり面積">
          <a:extLst>
            <a:ext uri="{FF2B5EF4-FFF2-40B4-BE49-F238E27FC236}">
              <a16:creationId xmlns:a16="http://schemas.microsoft.com/office/drawing/2014/main" id="{BB9A6AC6-1E0A-4E23-91CC-3661EA7D538D}"/>
            </a:ext>
          </a:extLst>
        </xdr:cNvPr>
        <xdr:cNvSpPr txBox="1"/>
      </xdr:nvSpPr>
      <xdr:spPr>
        <a:xfrm>
          <a:off x="170015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31" name="n_4mainValue【保健センター・保健所】&#10;一人当たり面積">
          <a:extLst>
            <a:ext uri="{FF2B5EF4-FFF2-40B4-BE49-F238E27FC236}">
              <a16:creationId xmlns:a16="http://schemas.microsoft.com/office/drawing/2014/main" id="{627BC832-70E7-41C6-B1FF-7A325BC21998}"/>
            </a:ext>
          </a:extLst>
        </xdr:cNvPr>
        <xdr:cNvSpPr txBox="1"/>
      </xdr:nvSpPr>
      <xdr:spPr>
        <a:xfrm>
          <a:off x="1622686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183221AC-4746-461B-B33D-642EAB8296B9}"/>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B17D8854-C436-4E54-B96A-01B8333163B5}"/>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7167CE37-78DF-42CE-99C3-C1C6ED554433}"/>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90573A19-7D57-4D47-A51E-01C16A250AC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512B75F-7B80-4CAA-AF8F-95A2D02FAE6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CF52C1D0-BA84-4ACB-9178-475B62408AA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D287420A-6666-4B67-BB00-98C059801FD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5719FCCA-3218-41CC-A83D-3FDC047858C8}"/>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995BD508-C7AA-4F97-ACE6-4E2EBAC6D205}"/>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B3A53159-370B-4EBE-998E-5C53B6A43A17}"/>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D38C313C-285F-45BB-BEBE-8F83CA598064}"/>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211BE74D-2A6E-4AB2-A4B9-A62B9F0162D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4A5E8DA1-032D-4001-A0BE-BA5296EC5BC0}"/>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899F466A-5F0F-404C-856C-FB71598DBC1D}"/>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2928588-EAD7-4B99-961A-30D973016116}"/>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61E205F5-FA1B-47C8-83FF-5FBD512F1AA7}"/>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2FF24A1-7EDA-4695-A43B-ECB473561DEB}"/>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C4E5A93F-6A33-4655-933E-132ED438487C}"/>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2F433D86-0F01-4B09-AA63-04F9CA7EE259}"/>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C937925B-78F6-4E4B-AF4D-1E2BFEF9B9D3}"/>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735F090A-C240-4B77-ACF9-98069FD5793B}"/>
            </a:ext>
          </a:extLst>
        </xdr:cNvPr>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41D7827B-BE7E-490C-9CF5-230F1693ABEF}"/>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B79B8055-6F66-48FA-9D3B-21156DCDEEFE}"/>
            </a:ext>
          </a:extLst>
        </xdr:cNvPr>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DA816350-1653-4325-B133-E38C2089C7E0}"/>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2B08F2C2-31F0-4CA2-A9FE-9C991763DCD2}"/>
            </a:ext>
          </a:extLst>
        </xdr:cNvPr>
        <xdr:cNvCxnSpPr/>
      </xdr:nvCxnSpPr>
      <xdr:spPr>
        <a:xfrm flipV="1">
          <a:off x="14375764" y="1309497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4C7ED058-F694-4078-83A7-2EED7490C89E}"/>
            </a:ext>
          </a:extLst>
        </xdr:cNvPr>
        <xdr:cNvSpPr txBox="1"/>
      </xdr:nvSpPr>
      <xdr:spPr>
        <a:xfrm>
          <a:off x="144145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442A19A1-B18A-41DA-8396-0CF86B1D4876}"/>
            </a:ext>
          </a:extLst>
        </xdr:cNvPr>
        <xdr:cNvCxnSpPr/>
      </xdr:nvCxnSpPr>
      <xdr:spPr>
        <a:xfrm>
          <a:off x="14287500" y="144760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1DC302B0-B9C1-4ECB-BB5D-3F5B0B7A0007}"/>
            </a:ext>
          </a:extLst>
        </xdr:cNvPr>
        <xdr:cNvSpPr txBox="1"/>
      </xdr:nvSpPr>
      <xdr:spPr>
        <a:xfrm>
          <a:off x="14414500" y="1287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86568B34-2AE8-4850-A8BB-22F1340752B6}"/>
            </a:ext>
          </a:extLst>
        </xdr:cNvPr>
        <xdr:cNvCxnSpPr/>
      </xdr:nvCxnSpPr>
      <xdr:spPr>
        <a:xfrm>
          <a:off x="142875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53FE0674-B490-470D-B128-5946AFE5F6EE}"/>
            </a:ext>
          </a:extLst>
        </xdr:cNvPr>
        <xdr:cNvSpPr txBox="1"/>
      </xdr:nvSpPr>
      <xdr:spPr>
        <a:xfrm>
          <a:off x="14414500" y="137541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565C6972-45CC-4FC0-85FE-6A438532DEEB}"/>
            </a:ext>
          </a:extLst>
        </xdr:cNvPr>
        <xdr:cNvSpPr/>
      </xdr:nvSpPr>
      <xdr:spPr>
        <a:xfrm>
          <a:off x="14325600" y="1377569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E4B1FA5A-D430-48F5-B475-A27BF3E54C50}"/>
            </a:ext>
          </a:extLst>
        </xdr:cNvPr>
        <xdr:cNvSpPr/>
      </xdr:nvSpPr>
      <xdr:spPr>
        <a:xfrm>
          <a:off x="13578840" y="1373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764" name="フローチャート: 判断 763">
          <a:extLst>
            <a:ext uri="{FF2B5EF4-FFF2-40B4-BE49-F238E27FC236}">
              <a16:creationId xmlns:a16="http://schemas.microsoft.com/office/drawing/2014/main" id="{F9B170A4-3742-442D-973A-2B1F0E85DE73}"/>
            </a:ext>
          </a:extLst>
        </xdr:cNvPr>
        <xdr:cNvSpPr/>
      </xdr:nvSpPr>
      <xdr:spPr>
        <a:xfrm>
          <a:off x="12804140" y="137318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765" name="フローチャート: 判断 764">
          <a:extLst>
            <a:ext uri="{FF2B5EF4-FFF2-40B4-BE49-F238E27FC236}">
              <a16:creationId xmlns:a16="http://schemas.microsoft.com/office/drawing/2014/main" id="{F8EE526C-A5E0-4A24-B51C-6546E7DC16F5}"/>
            </a:ext>
          </a:extLst>
        </xdr:cNvPr>
        <xdr:cNvSpPr/>
      </xdr:nvSpPr>
      <xdr:spPr>
        <a:xfrm>
          <a:off x="12029440" y="137394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766" name="フローチャート: 判断 765">
          <a:extLst>
            <a:ext uri="{FF2B5EF4-FFF2-40B4-BE49-F238E27FC236}">
              <a16:creationId xmlns:a16="http://schemas.microsoft.com/office/drawing/2014/main" id="{A3046EF1-7F59-46E7-9F83-C6A2BEA3C407}"/>
            </a:ext>
          </a:extLst>
        </xdr:cNvPr>
        <xdr:cNvSpPr/>
      </xdr:nvSpPr>
      <xdr:spPr>
        <a:xfrm>
          <a:off x="11231880" y="13729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EFBA7750-837D-4ADB-AC54-04FE86445B27}"/>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12A6F999-93B0-483D-A774-3951A260EB9F}"/>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FA1ECEF9-E042-4F35-963F-37100BC6B2F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2295CA9D-DEAC-4D55-8188-FF0AA5792619}"/>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A4E8F9CE-5EBD-45F2-A273-8C0CD7D2A29C}"/>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72" name="楕円 771">
          <a:extLst>
            <a:ext uri="{FF2B5EF4-FFF2-40B4-BE49-F238E27FC236}">
              <a16:creationId xmlns:a16="http://schemas.microsoft.com/office/drawing/2014/main" id="{09D81B9C-9C50-4E55-B5C9-D2ECBC847DC8}"/>
            </a:ext>
          </a:extLst>
        </xdr:cNvPr>
        <xdr:cNvSpPr/>
      </xdr:nvSpPr>
      <xdr:spPr>
        <a:xfrm>
          <a:off x="14325600" y="137490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21607</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F95CB323-6AB1-402E-BF41-0D673B81C1C8}"/>
            </a:ext>
          </a:extLst>
        </xdr:cNvPr>
        <xdr:cNvSpPr txBox="1"/>
      </xdr:nvSpPr>
      <xdr:spPr>
        <a:xfrm>
          <a:off x="144145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149225</xdr:rowOff>
    </xdr:from>
    <xdr:to>
      <xdr:col>81</xdr:col>
      <xdr:colOff>101600</xdr:colOff>
      <xdr:row>82</xdr:row>
      <xdr:rowOff>79375</xdr:rowOff>
    </xdr:to>
    <xdr:sp macro="" textlink="">
      <xdr:nvSpPr>
        <xdr:cNvPr id="774" name="楕円 773">
          <a:extLst>
            <a:ext uri="{FF2B5EF4-FFF2-40B4-BE49-F238E27FC236}">
              <a16:creationId xmlns:a16="http://schemas.microsoft.com/office/drawing/2014/main" id="{41CAE5C1-8C1C-4C2F-A767-A95D4D7E0813}"/>
            </a:ext>
          </a:extLst>
        </xdr:cNvPr>
        <xdr:cNvSpPr/>
      </xdr:nvSpPr>
      <xdr:spPr>
        <a:xfrm>
          <a:off x="1357884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28575</xdr:rowOff>
    </xdr:from>
    <xdr:to>
      <xdr:col>85</xdr:col>
      <xdr:colOff>127000</xdr:colOff>
      <xdr:row>82</xdr:row>
      <xdr:rowOff>49530</xdr:rowOff>
    </xdr:to>
    <xdr:cxnSp macro="">
      <xdr:nvCxnSpPr>
        <xdr:cNvPr id="775" name="直線コネクタ 774">
          <a:extLst>
            <a:ext uri="{FF2B5EF4-FFF2-40B4-BE49-F238E27FC236}">
              <a16:creationId xmlns:a16="http://schemas.microsoft.com/office/drawing/2014/main" id="{EAA26A20-7BB2-441A-AC6F-5E5F230DBE95}"/>
            </a:ext>
          </a:extLst>
        </xdr:cNvPr>
        <xdr:cNvCxnSpPr/>
      </xdr:nvCxnSpPr>
      <xdr:spPr>
        <a:xfrm>
          <a:off x="13629640" y="1377505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776" name="楕円 775">
          <a:extLst>
            <a:ext uri="{FF2B5EF4-FFF2-40B4-BE49-F238E27FC236}">
              <a16:creationId xmlns:a16="http://schemas.microsoft.com/office/drawing/2014/main" id="{13F9BDE5-2CB0-492B-8A44-E0488DEDB5C6}"/>
            </a:ext>
          </a:extLst>
        </xdr:cNvPr>
        <xdr:cNvSpPr/>
      </xdr:nvSpPr>
      <xdr:spPr>
        <a:xfrm>
          <a:off x="12804140" y="13689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161925</xdr:rowOff>
    </xdr:from>
    <xdr:to>
      <xdr:col>81</xdr:col>
      <xdr:colOff>50800</xdr:colOff>
      <xdr:row>82</xdr:row>
      <xdr:rowOff>28575</xdr:rowOff>
    </xdr:to>
    <xdr:cxnSp macro="">
      <xdr:nvCxnSpPr>
        <xdr:cNvPr id="777" name="直線コネクタ 776">
          <a:extLst>
            <a:ext uri="{FF2B5EF4-FFF2-40B4-BE49-F238E27FC236}">
              <a16:creationId xmlns:a16="http://schemas.microsoft.com/office/drawing/2014/main" id="{AA0B6DE2-4BD5-45AB-9C29-1E2CDB6C0D6C}"/>
            </a:ext>
          </a:extLst>
        </xdr:cNvPr>
        <xdr:cNvCxnSpPr/>
      </xdr:nvCxnSpPr>
      <xdr:spPr>
        <a:xfrm>
          <a:off x="12854940" y="13740765"/>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76836</xdr:rowOff>
    </xdr:from>
    <xdr:to>
      <xdr:col>72</xdr:col>
      <xdr:colOff>38100</xdr:colOff>
      <xdr:row>82</xdr:row>
      <xdr:rowOff>6986</xdr:rowOff>
    </xdr:to>
    <xdr:sp macro="" textlink="">
      <xdr:nvSpPr>
        <xdr:cNvPr id="778" name="楕円 777">
          <a:extLst>
            <a:ext uri="{FF2B5EF4-FFF2-40B4-BE49-F238E27FC236}">
              <a16:creationId xmlns:a16="http://schemas.microsoft.com/office/drawing/2014/main" id="{C41D21FB-3942-4011-8113-2E11EC41CCC8}"/>
            </a:ext>
          </a:extLst>
        </xdr:cNvPr>
        <xdr:cNvSpPr/>
      </xdr:nvSpPr>
      <xdr:spPr>
        <a:xfrm>
          <a:off x="12029440" y="136556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127636</xdr:rowOff>
    </xdr:from>
    <xdr:to>
      <xdr:col>76</xdr:col>
      <xdr:colOff>114300</xdr:colOff>
      <xdr:row>81</xdr:row>
      <xdr:rowOff>161925</xdr:rowOff>
    </xdr:to>
    <xdr:cxnSp macro="">
      <xdr:nvCxnSpPr>
        <xdr:cNvPr id="779" name="直線コネクタ 778">
          <a:extLst>
            <a:ext uri="{FF2B5EF4-FFF2-40B4-BE49-F238E27FC236}">
              <a16:creationId xmlns:a16="http://schemas.microsoft.com/office/drawing/2014/main" id="{2B499820-22A1-424E-93F1-121721E24562}"/>
            </a:ext>
          </a:extLst>
        </xdr:cNvPr>
        <xdr:cNvCxnSpPr/>
      </xdr:nvCxnSpPr>
      <xdr:spPr>
        <a:xfrm>
          <a:off x="12072620" y="13706476"/>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52070</xdr:rowOff>
    </xdr:from>
    <xdr:to>
      <xdr:col>67</xdr:col>
      <xdr:colOff>101600</xdr:colOff>
      <xdr:row>81</xdr:row>
      <xdr:rowOff>153670</xdr:rowOff>
    </xdr:to>
    <xdr:sp macro="" textlink="">
      <xdr:nvSpPr>
        <xdr:cNvPr id="780" name="楕円 779">
          <a:extLst>
            <a:ext uri="{FF2B5EF4-FFF2-40B4-BE49-F238E27FC236}">
              <a16:creationId xmlns:a16="http://schemas.microsoft.com/office/drawing/2014/main" id="{798D9F63-C9AE-4B52-B008-D512DC12A696}"/>
            </a:ext>
          </a:extLst>
        </xdr:cNvPr>
        <xdr:cNvSpPr/>
      </xdr:nvSpPr>
      <xdr:spPr>
        <a:xfrm>
          <a:off x="11231880" y="136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102870</xdr:rowOff>
    </xdr:from>
    <xdr:to>
      <xdr:col>71</xdr:col>
      <xdr:colOff>177800</xdr:colOff>
      <xdr:row>81</xdr:row>
      <xdr:rowOff>127636</xdr:rowOff>
    </xdr:to>
    <xdr:cxnSp macro="">
      <xdr:nvCxnSpPr>
        <xdr:cNvPr id="781" name="直線コネクタ 780">
          <a:extLst>
            <a:ext uri="{FF2B5EF4-FFF2-40B4-BE49-F238E27FC236}">
              <a16:creationId xmlns:a16="http://schemas.microsoft.com/office/drawing/2014/main" id="{4B590DCE-392B-4D11-BBCF-E5836671D829}"/>
            </a:ext>
          </a:extLst>
        </xdr:cNvPr>
        <xdr:cNvCxnSpPr/>
      </xdr:nvCxnSpPr>
      <xdr:spPr>
        <a:xfrm>
          <a:off x="11282680" y="13681710"/>
          <a:ext cx="78994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37E3A919-997D-41EB-88F2-B152ED30974D}"/>
            </a:ext>
          </a:extLst>
        </xdr:cNvPr>
        <xdr:cNvSpPr txBox="1"/>
      </xdr:nvSpPr>
      <xdr:spPr>
        <a:xfrm>
          <a:off x="134372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783" name="n_2aveValue【消防施設】&#10;有形固定資産減価償却率">
          <a:extLst>
            <a:ext uri="{FF2B5EF4-FFF2-40B4-BE49-F238E27FC236}">
              <a16:creationId xmlns:a16="http://schemas.microsoft.com/office/drawing/2014/main" id="{E66532F1-6698-4AB7-B8E9-D8EC295BE5B7}"/>
            </a:ext>
          </a:extLst>
        </xdr:cNvPr>
        <xdr:cNvSpPr txBox="1"/>
      </xdr:nvSpPr>
      <xdr:spPr>
        <a:xfrm>
          <a:off x="12675244" y="1382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784" name="n_3aveValue【消防施設】&#10;有形固定資産減価償却率">
          <a:extLst>
            <a:ext uri="{FF2B5EF4-FFF2-40B4-BE49-F238E27FC236}">
              <a16:creationId xmlns:a16="http://schemas.microsoft.com/office/drawing/2014/main" id="{802D67B8-4C64-4584-94DB-0BFCD029899E}"/>
            </a:ext>
          </a:extLst>
        </xdr:cNvPr>
        <xdr:cNvSpPr txBox="1"/>
      </xdr:nvSpPr>
      <xdr:spPr>
        <a:xfrm>
          <a:off x="11900544" y="1382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785" name="n_4aveValue【消防施設】&#10;有形固定資産減価償却率">
          <a:extLst>
            <a:ext uri="{FF2B5EF4-FFF2-40B4-BE49-F238E27FC236}">
              <a16:creationId xmlns:a16="http://schemas.microsoft.com/office/drawing/2014/main" id="{8BD0C4E1-4F31-4603-BFBC-655CA2B8680F}"/>
            </a:ext>
          </a:extLst>
        </xdr:cNvPr>
        <xdr:cNvSpPr txBox="1"/>
      </xdr:nvSpPr>
      <xdr:spPr>
        <a:xfrm>
          <a:off x="11102984" y="1381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95902</xdr:rowOff>
    </xdr:from>
    <xdr:ext cx="405111" cy="259045"/>
    <xdr:sp macro="" textlink="">
      <xdr:nvSpPr>
        <xdr:cNvPr id="786" name="n_1mainValue【消防施設】&#10;有形固定資産減価償却率">
          <a:extLst>
            <a:ext uri="{FF2B5EF4-FFF2-40B4-BE49-F238E27FC236}">
              <a16:creationId xmlns:a16="http://schemas.microsoft.com/office/drawing/2014/main" id="{9E216790-9329-4F44-B9F7-E48CB90AE85D}"/>
            </a:ext>
          </a:extLst>
        </xdr:cNvPr>
        <xdr:cNvSpPr txBox="1"/>
      </xdr:nvSpPr>
      <xdr:spPr>
        <a:xfrm>
          <a:off x="1343724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787" name="n_2mainValue【消防施設】&#10;有形固定資産減価償却率">
          <a:extLst>
            <a:ext uri="{FF2B5EF4-FFF2-40B4-BE49-F238E27FC236}">
              <a16:creationId xmlns:a16="http://schemas.microsoft.com/office/drawing/2014/main" id="{F5E3567D-62CF-43AE-818F-7438A42B12DE}"/>
            </a:ext>
          </a:extLst>
        </xdr:cNvPr>
        <xdr:cNvSpPr txBox="1"/>
      </xdr:nvSpPr>
      <xdr:spPr>
        <a:xfrm>
          <a:off x="12675244" y="1346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23513</xdr:rowOff>
    </xdr:from>
    <xdr:ext cx="405111" cy="259045"/>
    <xdr:sp macro="" textlink="">
      <xdr:nvSpPr>
        <xdr:cNvPr id="788" name="n_3mainValue【消防施設】&#10;有形固定資産減価償却率">
          <a:extLst>
            <a:ext uri="{FF2B5EF4-FFF2-40B4-BE49-F238E27FC236}">
              <a16:creationId xmlns:a16="http://schemas.microsoft.com/office/drawing/2014/main" id="{214769E3-59C1-4288-B2D1-96794B7C1EAF}"/>
            </a:ext>
          </a:extLst>
        </xdr:cNvPr>
        <xdr:cNvSpPr txBox="1"/>
      </xdr:nvSpPr>
      <xdr:spPr>
        <a:xfrm>
          <a:off x="119005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170197</xdr:rowOff>
    </xdr:from>
    <xdr:ext cx="405111" cy="259045"/>
    <xdr:sp macro="" textlink="">
      <xdr:nvSpPr>
        <xdr:cNvPr id="789" name="n_4mainValue【消防施設】&#10;有形固定資産減価償却率">
          <a:extLst>
            <a:ext uri="{FF2B5EF4-FFF2-40B4-BE49-F238E27FC236}">
              <a16:creationId xmlns:a16="http://schemas.microsoft.com/office/drawing/2014/main" id="{EE5F2829-E31F-4886-B291-9BEE951DA64D}"/>
            </a:ext>
          </a:extLst>
        </xdr:cNvPr>
        <xdr:cNvSpPr txBox="1"/>
      </xdr:nvSpPr>
      <xdr:spPr>
        <a:xfrm>
          <a:off x="1110298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96F7A758-5A42-4975-852C-D2D34DF79D4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609BDC2F-A44F-4194-BAA3-7855DC0AF124}"/>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63D1CA03-D297-4AEB-A9A9-4258EAC97B8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E62F8696-8863-4D61-8F72-BE1BBD4943DC}"/>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D3F3D792-A741-4E18-A52A-E133A09C0E89}"/>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25747694-EEA6-4224-BBCF-97672D99BAA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88D4F487-FA54-4D3E-A810-EBA0397FFB96}"/>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A3B2707A-E5BF-46BA-B5C8-5DD958C37C9B}"/>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D79B8AC3-248C-4944-AA21-BF8B930D4A0C}"/>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51CDE731-4355-45E8-BBEE-0D491478D8E4}"/>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800" name="直線コネクタ 799">
          <a:extLst>
            <a:ext uri="{FF2B5EF4-FFF2-40B4-BE49-F238E27FC236}">
              <a16:creationId xmlns:a16="http://schemas.microsoft.com/office/drawing/2014/main" id="{42A78E6B-C898-479B-B279-B2122EB860B2}"/>
            </a:ext>
          </a:extLst>
        </xdr:cNvPr>
        <xdr:cNvCxnSpPr/>
      </xdr:nvCxnSpPr>
      <xdr:spPr>
        <a:xfrm>
          <a:off x="1609344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1" name="テキスト ボックス 800">
          <a:extLst>
            <a:ext uri="{FF2B5EF4-FFF2-40B4-BE49-F238E27FC236}">
              <a16:creationId xmlns:a16="http://schemas.microsoft.com/office/drawing/2014/main" id="{B76D44C7-1C52-4347-8B31-E118AE59478B}"/>
            </a:ext>
          </a:extLst>
        </xdr:cNvPr>
        <xdr:cNvSpPr txBox="1"/>
      </xdr:nvSpPr>
      <xdr:spPr>
        <a:xfrm>
          <a:off x="1569484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2" name="直線コネクタ 801">
          <a:extLst>
            <a:ext uri="{FF2B5EF4-FFF2-40B4-BE49-F238E27FC236}">
              <a16:creationId xmlns:a16="http://schemas.microsoft.com/office/drawing/2014/main" id="{6C550782-1E90-477F-B80C-EF672E8E0AAA}"/>
            </a:ext>
          </a:extLst>
        </xdr:cNvPr>
        <xdr:cNvCxnSpPr/>
      </xdr:nvCxnSpPr>
      <xdr:spPr>
        <a:xfrm>
          <a:off x="1609344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3" name="テキスト ボックス 802">
          <a:extLst>
            <a:ext uri="{FF2B5EF4-FFF2-40B4-BE49-F238E27FC236}">
              <a16:creationId xmlns:a16="http://schemas.microsoft.com/office/drawing/2014/main" id="{9770320A-F253-4765-92E1-E6D31652A234}"/>
            </a:ext>
          </a:extLst>
        </xdr:cNvPr>
        <xdr:cNvSpPr txBox="1"/>
      </xdr:nvSpPr>
      <xdr:spPr>
        <a:xfrm>
          <a:off x="1569484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4" name="直線コネクタ 803">
          <a:extLst>
            <a:ext uri="{FF2B5EF4-FFF2-40B4-BE49-F238E27FC236}">
              <a16:creationId xmlns:a16="http://schemas.microsoft.com/office/drawing/2014/main" id="{09ED27EE-F2D9-46A3-B590-05B1F7FB9ECD}"/>
            </a:ext>
          </a:extLst>
        </xdr:cNvPr>
        <xdr:cNvCxnSpPr/>
      </xdr:nvCxnSpPr>
      <xdr:spPr>
        <a:xfrm>
          <a:off x="1609344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5" name="テキスト ボックス 804">
          <a:extLst>
            <a:ext uri="{FF2B5EF4-FFF2-40B4-BE49-F238E27FC236}">
              <a16:creationId xmlns:a16="http://schemas.microsoft.com/office/drawing/2014/main" id="{7B684AAB-D756-4FA7-A9C3-29900F6B9323}"/>
            </a:ext>
          </a:extLst>
        </xdr:cNvPr>
        <xdr:cNvSpPr txBox="1"/>
      </xdr:nvSpPr>
      <xdr:spPr>
        <a:xfrm>
          <a:off x="1569484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6" name="直線コネクタ 805">
          <a:extLst>
            <a:ext uri="{FF2B5EF4-FFF2-40B4-BE49-F238E27FC236}">
              <a16:creationId xmlns:a16="http://schemas.microsoft.com/office/drawing/2014/main" id="{9119CDFA-DCD4-4917-B3C7-76F72D285F14}"/>
            </a:ext>
          </a:extLst>
        </xdr:cNvPr>
        <xdr:cNvCxnSpPr/>
      </xdr:nvCxnSpPr>
      <xdr:spPr>
        <a:xfrm>
          <a:off x="1609344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7" name="テキスト ボックス 806">
          <a:extLst>
            <a:ext uri="{FF2B5EF4-FFF2-40B4-BE49-F238E27FC236}">
              <a16:creationId xmlns:a16="http://schemas.microsoft.com/office/drawing/2014/main" id="{460CE28F-DB02-4463-83C4-3495D18FAF10}"/>
            </a:ext>
          </a:extLst>
        </xdr:cNvPr>
        <xdr:cNvSpPr txBox="1"/>
      </xdr:nvSpPr>
      <xdr:spPr>
        <a:xfrm>
          <a:off x="1569484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8" name="直線コネクタ 807">
          <a:extLst>
            <a:ext uri="{FF2B5EF4-FFF2-40B4-BE49-F238E27FC236}">
              <a16:creationId xmlns:a16="http://schemas.microsoft.com/office/drawing/2014/main" id="{D556CE4D-40AD-43DA-BDA7-D0FDBA24B81F}"/>
            </a:ext>
          </a:extLst>
        </xdr:cNvPr>
        <xdr:cNvCxnSpPr/>
      </xdr:nvCxnSpPr>
      <xdr:spPr>
        <a:xfrm>
          <a:off x="1609344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9" name="テキスト ボックス 808">
          <a:extLst>
            <a:ext uri="{FF2B5EF4-FFF2-40B4-BE49-F238E27FC236}">
              <a16:creationId xmlns:a16="http://schemas.microsoft.com/office/drawing/2014/main" id="{95EEE1BE-1BA8-4187-9C21-9A45C4842BD3}"/>
            </a:ext>
          </a:extLst>
        </xdr:cNvPr>
        <xdr:cNvSpPr txBox="1"/>
      </xdr:nvSpPr>
      <xdr:spPr>
        <a:xfrm>
          <a:off x="1569484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10" name="直線コネクタ 809">
          <a:extLst>
            <a:ext uri="{FF2B5EF4-FFF2-40B4-BE49-F238E27FC236}">
              <a16:creationId xmlns:a16="http://schemas.microsoft.com/office/drawing/2014/main" id="{5BB56414-3188-48BE-84EC-29F85BB58AE1}"/>
            </a:ext>
          </a:extLst>
        </xdr:cNvPr>
        <xdr:cNvCxnSpPr/>
      </xdr:nvCxnSpPr>
      <xdr:spPr>
        <a:xfrm>
          <a:off x="1609344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1" name="テキスト ボックス 810">
          <a:extLst>
            <a:ext uri="{FF2B5EF4-FFF2-40B4-BE49-F238E27FC236}">
              <a16:creationId xmlns:a16="http://schemas.microsoft.com/office/drawing/2014/main" id="{01DEE8F5-835F-4E44-838C-053CD4146CA3}"/>
            </a:ext>
          </a:extLst>
        </xdr:cNvPr>
        <xdr:cNvSpPr txBox="1"/>
      </xdr:nvSpPr>
      <xdr:spPr>
        <a:xfrm>
          <a:off x="1569484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2" name="直線コネクタ 811">
          <a:extLst>
            <a:ext uri="{FF2B5EF4-FFF2-40B4-BE49-F238E27FC236}">
              <a16:creationId xmlns:a16="http://schemas.microsoft.com/office/drawing/2014/main" id="{E095D998-B0BB-414F-A8B8-AF11E3333889}"/>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3" name="テキスト ボックス 812">
          <a:extLst>
            <a:ext uri="{FF2B5EF4-FFF2-40B4-BE49-F238E27FC236}">
              <a16:creationId xmlns:a16="http://schemas.microsoft.com/office/drawing/2014/main" id="{C021A485-F743-4E3A-B9E4-FCB9416207D6}"/>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4" name="【消防施設】&#10;一人当たり面積グラフ枠">
          <a:extLst>
            <a:ext uri="{FF2B5EF4-FFF2-40B4-BE49-F238E27FC236}">
              <a16:creationId xmlns:a16="http://schemas.microsoft.com/office/drawing/2014/main" id="{9046441A-D1F8-4B49-B5FD-3E211250D496}"/>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815" name="直線コネクタ 814">
          <a:extLst>
            <a:ext uri="{FF2B5EF4-FFF2-40B4-BE49-F238E27FC236}">
              <a16:creationId xmlns:a16="http://schemas.microsoft.com/office/drawing/2014/main" id="{9C47763C-3B2E-40EA-92B7-C13BD6FEBCE9}"/>
            </a:ext>
          </a:extLst>
        </xdr:cNvPr>
        <xdr:cNvCxnSpPr/>
      </xdr:nvCxnSpPr>
      <xdr:spPr>
        <a:xfrm flipV="1">
          <a:off x="19509104" y="13157563"/>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6" name="【消防施設】&#10;一人当たり面積最小値テキスト">
          <a:extLst>
            <a:ext uri="{FF2B5EF4-FFF2-40B4-BE49-F238E27FC236}">
              <a16:creationId xmlns:a16="http://schemas.microsoft.com/office/drawing/2014/main" id="{E201EACD-8F13-4E7E-8768-FDE258E3372D}"/>
            </a:ext>
          </a:extLst>
        </xdr:cNvPr>
        <xdr:cNvSpPr txBox="1"/>
      </xdr:nvSpPr>
      <xdr:spPr>
        <a:xfrm>
          <a:off x="19547840" y="1456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7" name="直線コネクタ 816">
          <a:extLst>
            <a:ext uri="{FF2B5EF4-FFF2-40B4-BE49-F238E27FC236}">
              <a16:creationId xmlns:a16="http://schemas.microsoft.com/office/drawing/2014/main" id="{BDF4672C-A813-4A23-8797-D034BF0325E3}"/>
            </a:ext>
          </a:extLst>
        </xdr:cNvPr>
        <xdr:cNvCxnSpPr/>
      </xdr:nvCxnSpPr>
      <xdr:spPr>
        <a:xfrm>
          <a:off x="19443700" y="145650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818" name="【消防施設】&#10;一人当たり面積最大値テキスト">
          <a:extLst>
            <a:ext uri="{FF2B5EF4-FFF2-40B4-BE49-F238E27FC236}">
              <a16:creationId xmlns:a16="http://schemas.microsoft.com/office/drawing/2014/main" id="{9ED75D3D-B73A-4D37-83E1-2DEA0E41CA23}"/>
            </a:ext>
          </a:extLst>
        </xdr:cNvPr>
        <xdr:cNvSpPr txBox="1"/>
      </xdr:nvSpPr>
      <xdr:spPr>
        <a:xfrm>
          <a:off x="19547840" y="1293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819" name="直線コネクタ 818">
          <a:extLst>
            <a:ext uri="{FF2B5EF4-FFF2-40B4-BE49-F238E27FC236}">
              <a16:creationId xmlns:a16="http://schemas.microsoft.com/office/drawing/2014/main" id="{B86BDEEE-4883-4216-BDBA-1B5BC0DE6DE3}"/>
            </a:ext>
          </a:extLst>
        </xdr:cNvPr>
        <xdr:cNvCxnSpPr/>
      </xdr:nvCxnSpPr>
      <xdr:spPr>
        <a:xfrm>
          <a:off x="19443700" y="131575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820" name="【消防施設】&#10;一人当たり面積平均値テキスト">
          <a:extLst>
            <a:ext uri="{FF2B5EF4-FFF2-40B4-BE49-F238E27FC236}">
              <a16:creationId xmlns:a16="http://schemas.microsoft.com/office/drawing/2014/main" id="{786B3612-58E6-4BA4-991D-42A062D9D2EF}"/>
            </a:ext>
          </a:extLst>
        </xdr:cNvPr>
        <xdr:cNvSpPr txBox="1"/>
      </xdr:nvSpPr>
      <xdr:spPr>
        <a:xfrm>
          <a:off x="19547840" y="143756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821" name="フローチャート: 判断 820">
          <a:extLst>
            <a:ext uri="{FF2B5EF4-FFF2-40B4-BE49-F238E27FC236}">
              <a16:creationId xmlns:a16="http://schemas.microsoft.com/office/drawing/2014/main" id="{9EB1B06D-8A31-4C73-AAC9-AD7173DCF765}"/>
            </a:ext>
          </a:extLst>
        </xdr:cNvPr>
        <xdr:cNvSpPr/>
      </xdr:nvSpPr>
      <xdr:spPr>
        <a:xfrm>
          <a:off x="19458940" y="143972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822" name="フローチャート: 判断 821">
          <a:extLst>
            <a:ext uri="{FF2B5EF4-FFF2-40B4-BE49-F238E27FC236}">
              <a16:creationId xmlns:a16="http://schemas.microsoft.com/office/drawing/2014/main" id="{74F71FDD-A197-4885-8E00-76DEC1E3B8C0}"/>
            </a:ext>
          </a:extLst>
        </xdr:cNvPr>
        <xdr:cNvSpPr/>
      </xdr:nvSpPr>
      <xdr:spPr>
        <a:xfrm>
          <a:off x="18735040" y="143961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823" name="フローチャート: 判断 822">
          <a:extLst>
            <a:ext uri="{FF2B5EF4-FFF2-40B4-BE49-F238E27FC236}">
              <a16:creationId xmlns:a16="http://schemas.microsoft.com/office/drawing/2014/main" id="{63701357-B4E5-40F7-84B0-0E29F612CDF6}"/>
            </a:ext>
          </a:extLst>
        </xdr:cNvPr>
        <xdr:cNvSpPr/>
      </xdr:nvSpPr>
      <xdr:spPr>
        <a:xfrm>
          <a:off x="17937480" y="144048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19957</xdr:rowOff>
    </xdr:from>
    <xdr:to>
      <xdr:col>102</xdr:col>
      <xdr:colOff>165100</xdr:colOff>
      <xdr:row>86</xdr:row>
      <xdr:rowOff>121557</xdr:rowOff>
    </xdr:to>
    <xdr:sp macro="" textlink="">
      <xdr:nvSpPr>
        <xdr:cNvPr id="824" name="フローチャート: 判断 823">
          <a:extLst>
            <a:ext uri="{FF2B5EF4-FFF2-40B4-BE49-F238E27FC236}">
              <a16:creationId xmlns:a16="http://schemas.microsoft.com/office/drawing/2014/main" id="{7E0FC0DA-833F-4440-995F-DE6657397684}"/>
            </a:ext>
          </a:extLst>
        </xdr:cNvPr>
        <xdr:cNvSpPr/>
      </xdr:nvSpPr>
      <xdr:spPr>
        <a:xfrm>
          <a:off x="17162780" y="144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15602</xdr:rowOff>
    </xdr:from>
    <xdr:to>
      <xdr:col>98</xdr:col>
      <xdr:colOff>38100</xdr:colOff>
      <xdr:row>86</xdr:row>
      <xdr:rowOff>117202</xdr:rowOff>
    </xdr:to>
    <xdr:sp macro="" textlink="">
      <xdr:nvSpPr>
        <xdr:cNvPr id="825" name="フローチャート: 判断 824">
          <a:extLst>
            <a:ext uri="{FF2B5EF4-FFF2-40B4-BE49-F238E27FC236}">
              <a16:creationId xmlns:a16="http://schemas.microsoft.com/office/drawing/2014/main" id="{C5BC72EA-7B20-440E-ADC6-40951EEE62C7}"/>
            </a:ext>
          </a:extLst>
        </xdr:cNvPr>
        <xdr:cNvSpPr/>
      </xdr:nvSpPr>
      <xdr:spPr>
        <a:xfrm>
          <a:off x="16388080" y="144326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79E7492D-6835-466D-A80B-5B46CEB07C8A}"/>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4CB0E04A-9F83-44ED-9669-C2F25FB066E7}"/>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F9BB72A4-DC92-4C5C-BE48-C30AE8FDFDDA}"/>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46059C03-1A43-432E-8433-290883E72887}"/>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30" name="テキスト ボックス 829">
          <a:extLst>
            <a:ext uri="{FF2B5EF4-FFF2-40B4-BE49-F238E27FC236}">
              <a16:creationId xmlns:a16="http://schemas.microsoft.com/office/drawing/2014/main" id="{07412AED-8FA4-43EE-89C0-C6898E4F3D3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34652</xdr:rowOff>
    </xdr:from>
    <xdr:to>
      <xdr:col>116</xdr:col>
      <xdr:colOff>114300</xdr:colOff>
      <xdr:row>85</xdr:row>
      <xdr:rowOff>136252</xdr:rowOff>
    </xdr:to>
    <xdr:sp macro="" textlink="">
      <xdr:nvSpPr>
        <xdr:cNvPr id="831" name="楕円 830">
          <a:extLst>
            <a:ext uri="{FF2B5EF4-FFF2-40B4-BE49-F238E27FC236}">
              <a16:creationId xmlns:a16="http://schemas.microsoft.com/office/drawing/2014/main" id="{80640482-2583-4833-A7DC-B81EA93DAC18}"/>
            </a:ext>
          </a:extLst>
        </xdr:cNvPr>
        <xdr:cNvSpPr/>
      </xdr:nvSpPr>
      <xdr:spPr>
        <a:xfrm>
          <a:off x="19458940" y="142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57529</xdr:rowOff>
    </xdr:from>
    <xdr:ext cx="469744" cy="259045"/>
    <xdr:sp macro="" textlink="">
      <xdr:nvSpPr>
        <xdr:cNvPr id="832" name="【消防施設】&#10;一人当たり面積該当値テキスト">
          <a:extLst>
            <a:ext uri="{FF2B5EF4-FFF2-40B4-BE49-F238E27FC236}">
              <a16:creationId xmlns:a16="http://schemas.microsoft.com/office/drawing/2014/main" id="{E7751E37-9388-427A-B094-7F3AF68220DB}"/>
            </a:ext>
          </a:extLst>
        </xdr:cNvPr>
        <xdr:cNvSpPr txBox="1"/>
      </xdr:nvSpPr>
      <xdr:spPr>
        <a:xfrm>
          <a:off x="19547840" y="1413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34652</xdr:rowOff>
    </xdr:from>
    <xdr:to>
      <xdr:col>112</xdr:col>
      <xdr:colOff>38100</xdr:colOff>
      <xdr:row>85</xdr:row>
      <xdr:rowOff>136252</xdr:rowOff>
    </xdr:to>
    <xdr:sp macro="" textlink="">
      <xdr:nvSpPr>
        <xdr:cNvPr id="833" name="楕円 832">
          <a:extLst>
            <a:ext uri="{FF2B5EF4-FFF2-40B4-BE49-F238E27FC236}">
              <a16:creationId xmlns:a16="http://schemas.microsoft.com/office/drawing/2014/main" id="{2040060E-8AB6-42CD-9C86-278DC681B9ED}"/>
            </a:ext>
          </a:extLst>
        </xdr:cNvPr>
        <xdr:cNvSpPr/>
      </xdr:nvSpPr>
      <xdr:spPr>
        <a:xfrm>
          <a:off x="18735040" y="142840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85452</xdr:rowOff>
    </xdr:from>
    <xdr:to>
      <xdr:col>116</xdr:col>
      <xdr:colOff>63500</xdr:colOff>
      <xdr:row>85</xdr:row>
      <xdr:rowOff>85452</xdr:rowOff>
    </xdr:to>
    <xdr:cxnSp macro="">
      <xdr:nvCxnSpPr>
        <xdr:cNvPr id="834" name="直線コネクタ 833">
          <a:extLst>
            <a:ext uri="{FF2B5EF4-FFF2-40B4-BE49-F238E27FC236}">
              <a16:creationId xmlns:a16="http://schemas.microsoft.com/office/drawing/2014/main" id="{AE9C61DE-A650-423F-9374-31E931E0BC8B}"/>
            </a:ext>
          </a:extLst>
        </xdr:cNvPr>
        <xdr:cNvCxnSpPr/>
      </xdr:nvCxnSpPr>
      <xdr:spPr>
        <a:xfrm>
          <a:off x="18778220" y="14334852"/>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36830</xdr:rowOff>
    </xdr:from>
    <xdr:to>
      <xdr:col>107</xdr:col>
      <xdr:colOff>101600</xdr:colOff>
      <xdr:row>85</xdr:row>
      <xdr:rowOff>138430</xdr:rowOff>
    </xdr:to>
    <xdr:sp macro="" textlink="">
      <xdr:nvSpPr>
        <xdr:cNvPr id="835" name="楕円 834">
          <a:extLst>
            <a:ext uri="{FF2B5EF4-FFF2-40B4-BE49-F238E27FC236}">
              <a16:creationId xmlns:a16="http://schemas.microsoft.com/office/drawing/2014/main" id="{CF7E58F7-AC5D-4A57-8A98-F7D4A82F7750}"/>
            </a:ext>
          </a:extLst>
        </xdr:cNvPr>
        <xdr:cNvSpPr/>
      </xdr:nvSpPr>
      <xdr:spPr>
        <a:xfrm>
          <a:off x="1793748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85452</xdr:rowOff>
    </xdr:from>
    <xdr:to>
      <xdr:col>111</xdr:col>
      <xdr:colOff>177800</xdr:colOff>
      <xdr:row>85</xdr:row>
      <xdr:rowOff>87630</xdr:rowOff>
    </xdr:to>
    <xdr:cxnSp macro="">
      <xdr:nvCxnSpPr>
        <xdr:cNvPr id="836" name="直線コネクタ 835">
          <a:extLst>
            <a:ext uri="{FF2B5EF4-FFF2-40B4-BE49-F238E27FC236}">
              <a16:creationId xmlns:a16="http://schemas.microsoft.com/office/drawing/2014/main" id="{F8431089-F353-4904-A1BC-DC8AAB79A8B3}"/>
            </a:ext>
          </a:extLst>
        </xdr:cNvPr>
        <xdr:cNvCxnSpPr/>
      </xdr:nvCxnSpPr>
      <xdr:spPr>
        <a:xfrm flipV="1">
          <a:off x="17988280" y="14334852"/>
          <a:ext cx="78994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36830</xdr:rowOff>
    </xdr:from>
    <xdr:to>
      <xdr:col>102</xdr:col>
      <xdr:colOff>165100</xdr:colOff>
      <xdr:row>85</xdr:row>
      <xdr:rowOff>138430</xdr:rowOff>
    </xdr:to>
    <xdr:sp macro="" textlink="">
      <xdr:nvSpPr>
        <xdr:cNvPr id="837" name="楕円 836">
          <a:extLst>
            <a:ext uri="{FF2B5EF4-FFF2-40B4-BE49-F238E27FC236}">
              <a16:creationId xmlns:a16="http://schemas.microsoft.com/office/drawing/2014/main" id="{5C7324DB-CDB0-4F89-914F-0A22B8709CA5}"/>
            </a:ext>
          </a:extLst>
        </xdr:cNvPr>
        <xdr:cNvSpPr/>
      </xdr:nvSpPr>
      <xdr:spPr>
        <a:xfrm>
          <a:off x="1716278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87630</xdr:rowOff>
    </xdr:from>
    <xdr:to>
      <xdr:col>107</xdr:col>
      <xdr:colOff>50800</xdr:colOff>
      <xdr:row>85</xdr:row>
      <xdr:rowOff>87630</xdr:rowOff>
    </xdr:to>
    <xdr:cxnSp macro="">
      <xdr:nvCxnSpPr>
        <xdr:cNvPr id="838" name="直線コネクタ 837">
          <a:extLst>
            <a:ext uri="{FF2B5EF4-FFF2-40B4-BE49-F238E27FC236}">
              <a16:creationId xmlns:a16="http://schemas.microsoft.com/office/drawing/2014/main" id="{07241457-629E-4FFB-A066-B897BE72F93F}"/>
            </a:ext>
          </a:extLst>
        </xdr:cNvPr>
        <xdr:cNvCxnSpPr/>
      </xdr:nvCxnSpPr>
      <xdr:spPr>
        <a:xfrm>
          <a:off x="17213580" y="143370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35742</xdr:rowOff>
    </xdr:from>
    <xdr:to>
      <xdr:col>98</xdr:col>
      <xdr:colOff>38100</xdr:colOff>
      <xdr:row>85</xdr:row>
      <xdr:rowOff>137342</xdr:rowOff>
    </xdr:to>
    <xdr:sp macro="" textlink="">
      <xdr:nvSpPr>
        <xdr:cNvPr id="839" name="楕円 838">
          <a:extLst>
            <a:ext uri="{FF2B5EF4-FFF2-40B4-BE49-F238E27FC236}">
              <a16:creationId xmlns:a16="http://schemas.microsoft.com/office/drawing/2014/main" id="{55E6DDF1-E2FF-4057-8821-9E4326267C16}"/>
            </a:ext>
          </a:extLst>
        </xdr:cNvPr>
        <xdr:cNvSpPr/>
      </xdr:nvSpPr>
      <xdr:spPr>
        <a:xfrm>
          <a:off x="16388080" y="14285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86542</xdr:rowOff>
    </xdr:from>
    <xdr:to>
      <xdr:col>102</xdr:col>
      <xdr:colOff>114300</xdr:colOff>
      <xdr:row>85</xdr:row>
      <xdr:rowOff>87630</xdr:rowOff>
    </xdr:to>
    <xdr:cxnSp macro="">
      <xdr:nvCxnSpPr>
        <xdr:cNvPr id="840" name="直線コネクタ 839">
          <a:extLst>
            <a:ext uri="{FF2B5EF4-FFF2-40B4-BE49-F238E27FC236}">
              <a16:creationId xmlns:a16="http://schemas.microsoft.com/office/drawing/2014/main" id="{70F04FD3-D001-4A3B-A8C3-080F729CA49B}"/>
            </a:ext>
          </a:extLst>
        </xdr:cNvPr>
        <xdr:cNvCxnSpPr/>
      </xdr:nvCxnSpPr>
      <xdr:spPr>
        <a:xfrm>
          <a:off x="16431260" y="14335942"/>
          <a:ext cx="78232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68053</xdr:rowOff>
    </xdr:from>
    <xdr:ext cx="469744" cy="259045"/>
    <xdr:sp macro="" textlink="">
      <xdr:nvSpPr>
        <xdr:cNvPr id="841" name="n_1aveValue【消防施設】&#10;一人当たり面積">
          <a:extLst>
            <a:ext uri="{FF2B5EF4-FFF2-40B4-BE49-F238E27FC236}">
              <a16:creationId xmlns:a16="http://schemas.microsoft.com/office/drawing/2014/main" id="{49040F6B-5DB3-4AE9-95ED-522BCE9BB35E}"/>
            </a:ext>
          </a:extLst>
        </xdr:cNvPr>
        <xdr:cNvSpPr txBox="1"/>
      </xdr:nvSpPr>
      <xdr:spPr>
        <a:xfrm>
          <a:off x="185611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76761</xdr:rowOff>
    </xdr:from>
    <xdr:ext cx="469744" cy="259045"/>
    <xdr:sp macro="" textlink="">
      <xdr:nvSpPr>
        <xdr:cNvPr id="842" name="n_2aveValue【消防施設】&#10;一人当たり面積">
          <a:extLst>
            <a:ext uri="{FF2B5EF4-FFF2-40B4-BE49-F238E27FC236}">
              <a16:creationId xmlns:a16="http://schemas.microsoft.com/office/drawing/2014/main" id="{608E4838-3621-40B0-AC14-59C0880E4F6A}"/>
            </a:ext>
          </a:extLst>
        </xdr:cNvPr>
        <xdr:cNvSpPr txBox="1"/>
      </xdr:nvSpPr>
      <xdr:spPr>
        <a:xfrm>
          <a:off x="17776267" y="1449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112684</xdr:rowOff>
    </xdr:from>
    <xdr:ext cx="469744" cy="259045"/>
    <xdr:sp macro="" textlink="">
      <xdr:nvSpPr>
        <xdr:cNvPr id="843" name="n_3aveValue【消防施設】&#10;一人当たり面積">
          <a:extLst>
            <a:ext uri="{FF2B5EF4-FFF2-40B4-BE49-F238E27FC236}">
              <a16:creationId xmlns:a16="http://schemas.microsoft.com/office/drawing/2014/main" id="{FF9FC245-A478-43B7-9162-59EFE52F8262}"/>
            </a:ext>
          </a:extLst>
        </xdr:cNvPr>
        <xdr:cNvSpPr txBox="1"/>
      </xdr:nvSpPr>
      <xdr:spPr>
        <a:xfrm>
          <a:off x="17001567" y="145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108329</xdr:rowOff>
    </xdr:from>
    <xdr:ext cx="469744" cy="259045"/>
    <xdr:sp macro="" textlink="">
      <xdr:nvSpPr>
        <xdr:cNvPr id="844" name="n_4aveValue【消防施設】&#10;一人当たり面積">
          <a:extLst>
            <a:ext uri="{FF2B5EF4-FFF2-40B4-BE49-F238E27FC236}">
              <a16:creationId xmlns:a16="http://schemas.microsoft.com/office/drawing/2014/main" id="{CA83502B-04A2-49B9-941D-E4529C198536}"/>
            </a:ext>
          </a:extLst>
        </xdr:cNvPr>
        <xdr:cNvSpPr txBox="1"/>
      </xdr:nvSpPr>
      <xdr:spPr>
        <a:xfrm>
          <a:off x="16226867" y="14525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152779</xdr:rowOff>
    </xdr:from>
    <xdr:ext cx="469744" cy="259045"/>
    <xdr:sp macro="" textlink="">
      <xdr:nvSpPr>
        <xdr:cNvPr id="845" name="n_1mainValue【消防施設】&#10;一人当たり面積">
          <a:extLst>
            <a:ext uri="{FF2B5EF4-FFF2-40B4-BE49-F238E27FC236}">
              <a16:creationId xmlns:a16="http://schemas.microsoft.com/office/drawing/2014/main" id="{E4DF4E94-849B-426C-AB30-F58D631CA172}"/>
            </a:ext>
          </a:extLst>
        </xdr:cNvPr>
        <xdr:cNvSpPr txBox="1"/>
      </xdr:nvSpPr>
      <xdr:spPr>
        <a:xfrm>
          <a:off x="18561127" y="1406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154957</xdr:rowOff>
    </xdr:from>
    <xdr:ext cx="469744" cy="259045"/>
    <xdr:sp macro="" textlink="">
      <xdr:nvSpPr>
        <xdr:cNvPr id="846" name="n_2mainValue【消防施設】&#10;一人当たり面積">
          <a:extLst>
            <a:ext uri="{FF2B5EF4-FFF2-40B4-BE49-F238E27FC236}">
              <a16:creationId xmlns:a16="http://schemas.microsoft.com/office/drawing/2014/main" id="{194B2E0E-CE37-40E7-B324-54EFCF00FEDF}"/>
            </a:ext>
          </a:extLst>
        </xdr:cNvPr>
        <xdr:cNvSpPr txBox="1"/>
      </xdr:nvSpPr>
      <xdr:spPr>
        <a:xfrm>
          <a:off x="1777626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154957</xdr:rowOff>
    </xdr:from>
    <xdr:ext cx="469744" cy="259045"/>
    <xdr:sp macro="" textlink="">
      <xdr:nvSpPr>
        <xdr:cNvPr id="847" name="n_3mainValue【消防施設】&#10;一人当たり面積">
          <a:extLst>
            <a:ext uri="{FF2B5EF4-FFF2-40B4-BE49-F238E27FC236}">
              <a16:creationId xmlns:a16="http://schemas.microsoft.com/office/drawing/2014/main" id="{18A34D71-553F-4473-B49E-6C262645DF98}"/>
            </a:ext>
          </a:extLst>
        </xdr:cNvPr>
        <xdr:cNvSpPr txBox="1"/>
      </xdr:nvSpPr>
      <xdr:spPr>
        <a:xfrm>
          <a:off x="1700156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153869</xdr:rowOff>
    </xdr:from>
    <xdr:ext cx="469744" cy="259045"/>
    <xdr:sp macro="" textlink="">
      <xdr:nvSpPr>
        <xdr:cNvPr id="848" name="n_4mainValue【消防施設】&#10;一人当たり面積">
          <a:extLst>
            <a:ext uri="{FF2B5EF4-FFF2-40B4-BE49-F238E27FC236}">
              <a16:creationId xmlns:a16="http://schemas.microsoft.com/office/drawing/2014/main" id="{D76E35E4-9273-4DDD-BC7A-35218E84FFC7}"/>
            </a:ext>
          </a:extLst>
        </xdr:cNvPr>
        <xdr:cNvSpPr txBox="1"/>
      </xdr:nvSpPr>
      <xdr:spPr>
        <a:xfrm>
          <a:off x="16226867" y="1406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9" name="正方形/長方形 848">
          <a:extLst>
            <a:ext uri="{FF2B5EF4-FFF2-40B4-BE49-F238E27FC236}">
              <a16:creationId xmlns:a16="http://schemas.microsoft.com/office/drawing/2014/main" id="{43096544-0AB8-43EE-8E56-DDB94E063129}"/>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50" name="正方形/長方形 849">
          <a:extLst>
            <a:ext uri="{FF2B5EF4-FFF2-40B4-BE49-F238E27FC236}">
              <a16:creationId xmlns:a16="http://schemas.microsoft.com/office/drawing/2014/main" id="{3B2FF137-E841-4D3B-AD2B-E5C24576800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1" name="正方形/長方形 850">
          <a:extLst>
            <a:ext uri="{FF2B5EF4-FFF2-40B4-BE49-F238E27FC236}">
              <a16:creationId xmlns:a16="http://schemas.microsoft.com/office/drawing/2014/main" id="{F62C9321-7176-4E78-BFD9-74258047AFE0}"/>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2" name="正方形/長方形 851">
          <a:extLst>
            <a:ext uri="{FF2B5EF4-FFF2-40B4-BE49-F238E27FC236}">
              <a16:creationId xmlns:a16="http://schemas.microsoft.com/office/drawing/2014/main" id="{AB3E6EAD-D288-46E2-9CA2-C6712C51DDC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3" name="正方形/長方形 852">
          <a:extLst>
            <a:ext uri="{FF2B5EF4-FFF2-40B4-BE49-F238E27FC236}">
              <a16:creationId xmlns:a16="http://schemas.microsoft.com/office/drawing/2014/main" id="{C900D433-257C-4F12-BE9A-054E98970FD1}"/>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4" name="正方形/長方形 853">
          <a:extLst>
            <a:ext uri="{FF2B5EF4-FFF2-40B4-BE49-F238E27FC236}">
              <a16:creationId xmlns:a16="http://schemas.microsoft.com/office/drawing/2014/main" id="{391755D6-AB60-4652-AEDF-95D419AB52C8}"/>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5" name="正方形/長方形 854">
          <a:extLst>
            <a:ext uri="{FF2B5EF4-FFF2-40B4-BE49-F238E27FC236}">
              <a16:creationId xmlns:a16="http://schemas.microsoft.com/office/drawing/2014/main" id="{31FBEE6B-1EAC-48A5-897F-40784528E044}"/>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正方形/長方形 855">
          <a:extLst>
            <a:ext uri="{FF2B5EF4-FFF2-40B4-BE49-F238E27FC236}">
              <a16:creationId xmlns:a16="http://schemas.microsoft.com/office/drawing/2014/main" id="{E1FCE282-6EC5-49C2-8A23-48ADF0C03BC7}"/>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7" name="テキスト ボックス 856">
          <a:extLst>
            <a:ext uri="{FF2B5EF4-FFF2-40B4-BE49-F238E27FC236}">
              <a16:creationId xmlns:a16="http://schemas.microsoft.com/office/drawing/2014/main" id="{E181ABCD-B646-4D99-9B6D-4B109E9AE6F1}"/>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8" name="直線コネクタ 857">
          <a:extLst>
            <a:ext uri="{FF2B5EF4-FFF2-40B4-BE49-F238E27FC236}">
              <a16:creationId xmlns:a16="http://schemas.microsoft.com/office/drawing/2014/main" id="{BA0B6ABE-5F7C-44D1-877B-8E88F5280AC4}"/>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9" name="テキスト ボックス 858">
          <a:extLst>
            <a:ext uri="{FF2B5EF4-FFF2-40B4-BE49-F238E27FC236}">
              <a16:creationId xmlns:a16="http://schemas.microsoft.com/office/drawing/2014/main" id="{9734ECDD-9349-4619-82D6-B264E98AFA35}"/>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60" name="直線コネクタ 859">
          <a:extLst>
            <a:ext uri="{FF2B5EF4-FFF2-40B4-BE49-F238E27FC236}">
              <a16:creationId xmlns:a16="http://schemas.microsoft.com/office/drawing/2014/main" id="{EE662A09-A818-4A09-A6DC-E60D638E5F6F}"/>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61" name="テキスト ボックス 860">
          <a:extLst>
            <a:ext uri="{FF2B5EF4-FFF2-40B4-BE49-F238E27FC236}">
              <a16:creationId xmlns:a16="http://schemas.microsoft.com/office/drawing/2014/main" id="{226640C3-9B40-41AD-BB62-3FDA4CFE105A}"/>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2" name="直線コネクタ 861">
          <a:extLst>
            <a:ext uri="{FF2B5EF4-FFF2-40B4-BE49-F238E27FC236}">
              <a16:creationId xmlns:a16="http://schemas.microsoft.com/office/drawing/2014/main" id="{7EE3BE78-C762-4D1F-BF9D-BC76B0656D4C}"/>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3" name="テキスト ボックス 862">
          <a:extLst>
            <a:ext uri="{FF2B5EF4-FFF2-40B4-BE49-F238E27FC236}">
              <a16:creationId xmlns:a16="http://schemas.microsoft.com/office/drawing/2014/main" id="{10F7F3B9-784D-4056-ACF0-906866E78D8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4" name="直線コネクタ 863">
          <a:extLst>
            <a:ext uri="{FF2B5EF4-FFF2-40B4-BE49-F238E27FC236}">
              <a16:creationId xmlns:a16="http://schemas.microsoft.com/office/drawing/2014/main" id="{7B21E900-588B-4948-BAF8-1F70A7287548}"/>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5" name="テキスト ボックス 864">
          <a:extLst>
            <a:ext uri="{FF2B5EF4-FFF2-40B4-BE49-F238E27FC236}">
              <a16:creationId xmlns:a16="http://schemas.microsoft.com/office/drawing/2014/main" id="{3A616606-4E48-40AE-B936-08A640C525DD}"/>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6" name="直線コネクタ 865">
          <a:extLst>
            <a:ext uri="{FF2B5EF4-FFF2-40B4-BE49-F238E27FC236}">
              <a16:creationId xmlns:a16="http://schemas.microsoft.com/office/drawing/2014/main" id="{FB6FAFD9-6C22-48CB-BB36-B3BB6611DAF3}"/>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7" name="テキスト ボックス 866">
          <a:extLst>
            <a:ext uri="{FF2B5EF4-FFF2-40B4-BE49-F238E27FC236}">
              <a16:creationId xmlns:a16="http://schemas.microsoft.com/office/drawing/2014/main" id="{9CC72BA0-C5E0-464D-9E1B-DB709BF5B045}"/>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8" name="直線コネクタ 867">
          <a:extLst>
            <a:ext uri="{FF2B5EF4-FFF2-40B4-BE49-F238E27FC236}">
              <a16:creationId xmlns:a16="http://schemas.microsoft.com/office/drawing/2014/main" id="{20E1F13E-953A-4688-95EC-C900BDC7795E}"/>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9" name="テキスト ボックス 868">
          <a:extLst>
            <a:ext uri="{FF2B5EF4-FFF2-40B4-BE49-F238E27FC236}">
              <a16:creationId xmlns:a16="http://schemas.microsoft.com/office/drawing/2014/main" id="{DC7AAF30-2AA5-46E8-B582-155E702B8CC0}"/>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70" name="直線コネクタ 869">
          <a:extLst>
            <a:ext uri="{FF2B5EF4-FFF2-40B4-BE49-F238E27FC236}">
              <a16:creationId xmlns:a16="http://schemas.microsoft.com/office/drawing/2014/main" id="{F37F8928-9D6C-481E-A3F9-3F705F3D06AA}"/>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71" name="テキスト ボックス 870">
          <a:extLst>
            <a:ext uri="{FF2B5EF4-FFF2-40B4-BE49-F238E27FC236}">
              <a16:creationId xmlns:a16="http://schemas.microsoft.com/office/drawing/2014/main" id="{234D12F6-DCC4-417A-9845-29D768FD77A5}"/>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2" name="直線コネクタ 871">
          <a:extLst>
            <a:ext uri="{FF2B5EF4-FFF2-40B4-BE49-F238E27FC236}">
              <a16:creationId xmlns:a16="http://schemas.microsoft.com/office/drawing/2014/main" id="{370CE522-8723-448A-B4A2-82296DF2435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3" name="【庁舎】&#10;有形固定資産減価償却率グラフ枠">
          <a:extLst>
            <a:ext uri="{FF2B5EF4-FFF2-40B4-BE49-F238E27FC236}">
              <a16:creationId xmlns:a16="http://schemas.microsoft.com/office/drawing/2014/main" id="{3F176066-C6A2-45B6-A772-7490A9954857}"/>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4" name="直線コネクタ 873">
          <a:extLst>
            <a:ext uri="{FF2B5EF4-FFF2-40B4-BE49-F238E27FC236}">
              <a16:creationId xmlns:a16="http://schemas.microsoft.com/office/drawing/2014/main" id="{57ECA47A-19C3-435C-AEBB-683303AFF4FE}"/>
            </a:ext>
          </a:extLst>
        </xdr:cNvPr>
        <xdr:cNvCxnSpPr/>
      </xdr:nvCxnSpPr>
      <xdr:spPr>
        <a:xfrm flipV="1">
          <a:off x="14375764" y="16786316"/>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5" name="【庁舎】&#10;有形固定資産減価償却率最小値テキスト">
          <a:extLst>
            <a:ext uri="{FF2B5EF4-FFF2-40B4-BE49-F238E27FC236}">
              <a16:creationId xmlns:a16="http://schemas.microsoft.com/office/drawing/2014/main" id="{2E250C8D-4733-4CD3-8A74-94F1A88E5909}"/>
            </a:ext>
          </a:extLst>
        </xdr:cNvPr>
        <xdr:cNvSpPr txBox="1"/>
      </xdr:nvSpPr>
      <xdr:spPr>
        <a:xfrm>
          <a:off x="14414500" y="1830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6" name="直線コネクタ 875">
          <a:extLst>
            <a:ext uri="{FF2B5EF4-FFF2-40B4-BE49-F238E27FC236}">
              <a16:creationId xmlns:a16="http://schemas.microsoft.com/office/drawing/2014/main" id="{223B503D-2670-433B-A8DF-F6496166BF64}"/>
            </a:ext>
          </a:extLst>
        </xdr:cNvPr>
        <xdr:cNvCxnSpPr/>
      </xdr:nvCxnSpPr>
      <xdr:spPr>
        <a:xfrm>
          <a:off x="14287500" y="18304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7" name="【庁舎】&#10;有形固定資産減価償却率最大値テキスト">
          <a:extLst>
            <a:ext uri="{FF2B5EF4-FFF2-40B4-BE49-F238E27FC236}">
              <a16:creationId xmlns:a16="http://schemas.microsoft.com/office/drawing/2014/main" id="{F67E3221-DEEA-4319-88C2-8ED2388556CE}"/>
            </a:ext>
          </a:extLst>
        </xdr:cNvPr>
        <xdr:cNvSpPr txBox="1"/>
      </xdr:nvSpPr>
      <xdr:spPr>
        <a:xfrm>
          <a:off x="14414500" y="165691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8" name="直線コネクタ 877">
          <a:extLst>
            <a:ext uri="{FF2B5EF4-FFF2-40B4-BE49-F238E27FC236}">
              <a16:creationId xmlns:a16="http://schemas.microsoft.com/office/drawing/2014/main" id="{19C67622-7B69-493B-BA10-6DC3A2478427}"/>
            </a:ext>
          </a:extLst>
        </xdr:cNvPr>
        <xdr:cNvCxnSpPr/>
      </xdr:nvCxnSpPr>
      <xdr:spPr>
        <a:xfrm>
          <a:off x="14287500" y="16786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9" name="【庁舎】&#10;有形固定資産減価償却率平均値テキスト">
          <a:extLst>
            <a:ext uri="{FF2B5EF4-FFF2-40B4-BE49-F238E27FC236}">
              <a16:creationId xmlns:a16="http://schemas.microsoft.com/office/drawing/2014/main" id="{675002B6-FB93-4403-B034-188A63EC7B58}"/>
            </a:ext>
          </a:extLst>
        </xdr:cNvPr>
        <xdr:cNvSpPr txBox="1"/>
      </xdr:nvSpPr>
      <xdr:spPr>
        <a:xfrm>
          <a:off x="14414500" y="17373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80" name="フローチャート: 判断 879">
          <a:extLst>
            <a:ext uri="{FF2B5EF4-FFF2-40B4-BE49-F238E27FC236}">
              <a16:creationId xmlns:a16="http://schemas.microsoft.com/office/drawing/2014/main" id="{77458416-E321-4E91-884D-14DECB48B6EA}"/>
            </a:ext>
          </a:extLst>
        </xdr:cNvPr>
        <xdr:cNvSpPr/>
      </xdr:nvSpPr>
      <xdr:spPr>
        <a:xfrm>
          <a:off x="14325600" y="1751874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81" name="フローチャート: 判断 880">
          <a:extLst>
            <a:ext uri="{FF2B5EF4-FFF2-40B4-BE49-F238E27FC236}">
              <a16:creationId xmlns:a16="http://schemas.microsoft.com/office/drawing/2014/main" id="{85232CEF-05CF-4325-8254-818B66D17AFF}"/>
            </a:ext>
          </a:extLst>
        </xdr:cNvPr>
        <xdr:cNvSpPr/>
      </xdr:nvSpPr>
      <xdr:spPr>
        <a:xfrm>
          <a:off x="13578840" y="17490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882" name="フローチャート: 判断 881">
          <a:extLst>
            <a:ext uri="{FF2B5EF4-FFF2-40B4-BE49-F238E27FC236}">
              <a16:creationId xmlns:a16="http://schemas.microsoft.com/office/drawing/2014/main" id="{D605D414-4734-40F7-AE65-ACCAC5AF2273}"/>
            </a:ext>
          </a:extLst>
        </xdr:cNvPr>
        <xdr:cNvSpPr/>
      </xdr:nvSpPr>
      <xdr:spPr>
        <a:xfrm>
          <a:off x="12804140" y="1749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83" name="フローチャート: 判断 882">
          <a:extLst>
            <a:ext uri="{FF2B5EF4-FFF2-40B4-BE49-F238E27FC236}">
              <a16:creationId xmlns:a16="http://schemas.microsoft.com/office/drawing/2014/main" id="{6DCFE126-6C6B-4061-83B0-CB4AB939459F}"/>
            </a:ext>
          </a:extLst>
        </xdr:cNvPr>
        <xdr:cNvSpPr/>
      </xdr:nvSpPr>
      <xdr:spPr>
        <a:xfrm>
          <a:off x="12029440" y="175252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884" name="フローチャート: 判断 883">
          <a:extLst>
            <a:ext uri="{FF2B5EF4-FFF2-40B4-BE49-F238E27FC236}">
              <a16:creationId xmlns:a16="http://schemas.microsoft.com/office/drawing/2014/main" id="{6240596A-E58D-4B13-9EB1-E0F670BE797D}"/>
            </a:ext>
          </a:extLst>
        </xdr:cNvPr>
        <xdr:cNvSpPr/>
      </xdr:nvSpPr>
      <xdr:spPr>
        <a:xfrm>
          <a:off x="11231880" y="175840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3E3089A-3920-44D2-BAFC-E571CBA3380D}"/>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9A6EBB81-571A-41F9-B0FB-3E96F1A36347}"/>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BAC13B80-19B8-453C-877E-0BEC37B6C767}"/>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8" name="テキスト ボックス 887">
          <a:extLst>
            <a:ext uri="{FF2B5EF4-FFF2-40B4-BE49-F238E27FC236}">
              <a16:creationId xmlns:a16="http://schemas.microsoft.com/office/drawing/2014/main" id="{6CB8FDB7-3D42-4A34-B251-FBA0D7EA59BE}"/>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9" name="テキスト ボックス 888">
          <a:extLst>
            <a:ext uri="{FF2B5EF4-FFF2-40B4-BE49-F238E27FC236}">
              <a16:creationId xmlns:a16="http://schemas.microsoft.com/office/drawing/2014/main" id="{A23327AD-7453-46BE-9A8B-84C6A862C83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125005</xdr:rowOff>
    </xdr:from>
    <xdr:to>
      <xdr:col>85</xdr:col>
      <xdr:colOff>177800</xdr:colOff>
      <xdr:row>108</xdr:row>
      <xdr:rowOff>55155</xdr:rowOff>
    </xdr:to>
    <xdr:sp macro="" textlink="">
      <xdr:nvSpPr>
        <xdr:cNvPr id="890" name="楕円 889">
          <a:extLst>
            <a:ext uri="{FF2B5EF4-FFF2-40B4-BE49-F238E27FC236}">
              <a16:creationId xmlns:a16="http://schemas.microsoft.com/office/drawing/2014/main" id="{37EA6817-3D03-427A-950E-52C9DC8CBDFF}"/>
            </a:ext>
          </a:extLst>
        </xdr:cNvPr>
        <xdr:cNvSpPr/>
      </xdr:nvSpPr>
      <xdr:spPr>
        <a:xfrm>
          <a:off x="14325600" y="1806248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103432</xdr:rowOff>
    </xdr:from>
    <xdr:ext cx="405111" cy="259045"/>
    <xdr:sp macro="" textlink="">
      <xdr:nvSpPr>
        <xdr:cNvPr id="891" name="【庁舎】&#10;有形固定資産減価償却率該当値テキスト">
          <a:extLst>
            <a:ext uri="{FF2B5EF4-FFF2-40B4-BE49-F238E27FC236}">
              <a16:creationId xmlns:a16="http://schemas.microsoft.com/office/drawing/2014/main" id="{C9AB8CF9-F5C7-45A7-A928-150B4CAABE9C}"/>
            </a:ext>
          </a:extLst>
        </xdr:cNvPr>
        <xdr:cNvSpPr txBox="1"/>
      </xdr:nvSpPr>
      <xdr:spPr>
        <a:xfrm>
          <a:off x="14414500" y="1804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66221</xdr:rowOff>
    </xdr:from>
    <xdr:to>
      <xdr:col>81</xdr:col>
      <xdr:colOff>101600</xdr:colOff>
      <xdr:row>107</xdr:row>
      <xdr:rowOff>167821</xdr:rowOff>
    </xdr:to>
    <xdr:sp macro="" textlink="">
      <xdr:nvSpPr>
        <xdr:cNvPr id="892" name="楕円 891">
          <a:extLst>
            <a:ext uri="{FF2B5EF4-FFF2-40B4-BE49-F238E27FC236}">
              <a16:creationId xmlns:a16="http://schemas.microsoft.com/office/drawing/2014/main" id="{F37C83DD-2236-4490-ABB7-BC462D0A8E7A}"/>
            </a:ext>
          </a:extLst>
        </xdr:cNvPr>
        <xdr:cNvSpPr/>
      </xdr:nvSpPr>
      <xdr:spPr>
        <a:xfrm>
          <a:off x="13578840" y="18003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117021</xdr:rowOff>
    </xdr:from>
    <xdr:to>
      <xdr:col>85</xdr:col>
      <xdr:colOff>127000</xdr:colOff>
      <xdr:row>108</xdr:row>
      <xdr:rowOff>4355</xdr:rowOff>
    </xdr:to>
    <xdr:cxnSp macro="">
      <xdr:nvCxnSpPr>
        <xdr:cNvPr id="893" name="直線コネクタ 892">
          <a:extLst>
            <a:ext uri="{FF2B5EF4-FFF2-40B4-BE49-F238E27FC236}">
              <a16:creationId xmlns:a16="http://schemas.microsoft.com/office/drawing/2014/main" id="{BB5F5EA8-D810-4A86-9DB6-48644BC5ABC2}"/>
            </a:ext>
          </a:extLst>
        </xdr:cNvPr>
        <xdr:cNvCxnSpPr/>
      </xdr:nvCxnSpPr>
      <xdr:spPr>
        <a:xfrm>
          <a:off x="13629640" y="18054501"/>
          <a:ext cx="74676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72752</xdr:rowOff>
    </xdr:from>
    <xdr:to>
      <xdr:col>76</xdr:col>
      <xdr:colOff>165100</xdr:colOff>
      <xdr:row>108</xdr:row>
      <xdr:rowOff>2902</xdr:rowOff>
    </xdr:to>
    <xdr:sp macro="" textlink="">
      <xdr:nvSpPr>
        <xdr:cNvPr id="894" name="楕円 893">
          <a:extLst>
            <a:ext uri="{FF2B5EF4-FFF2-40B4-BE49-F238E27FC236}">
              <a16:creationId xmlns:a16="http://schemas.microsoft.com/office/drawing/2014/main" id="{46F7E63C-0478-402B-A06C-F9F9986BCCA3}"/>
            </a:ext>
          </a:extLst>
        </xdr:cNvPr>
        <xdr:cNvSpPr/>
      </xdr:nvSpPr>
      <xdr:spPr>
        <a:xfrm>
          <a:off x="12804140" y="180102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117021</xdr:rowOff>
    </xdr:from>
    <xdr:to>
      <xdr:col>81</xdr:col>
      <xdr:colOff>50800</xdr:colOff>
      <xdr:row>107</xdr:row>
      <xdr:rowOff>123552</xdr:rowOff>
    </xdr:to>
    <xdr:cxnSp macro="">
      <xdr:nvCxnSpPr>
        <xdr:cNvPr id="895" name="直線コネクタ 894">
          <a:extLst>
            <a:ext uri="{FF2B5EF4-FFF2-40B4-BE49-F238E27FC236}">
              <a16:creationId xmlns:a16="http://schemas.microsoft.com/office/drawing/2014/main" id="{80EC3432-C6C3-4EF5-9B60-7B48BE7B5B96}"/>
            </a:ext>
          </a:extLst>
        </xdr:cNvPr>
        <xdr:cNvCxnSpPr/>
      </xdr:nvCxnSpPr>
      <xdr:spPr>
        <a:xfrm flipV="1">
          <a:off x="12854940" y="18054501"/>
          <a:ext cx="7747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38463</xdr:rowOff>
    </xdr:from>
    <xdr:to>
      <xdr:col>72</xdr:col>
      <xdr:colOff>38100</xdr:colOff>
      <xdr:row>107</xdr:row>
      <xdr:rowOff>140063</xdr:rowOff>
    </xdr:to>
    <xdr:sp macro="" textlink="">
      <xdr:nvSpPr>
        <xdr:cNvPr id="896" name="楕円 895">
          <a:extLst>
            <a:ext uri="{FF2B5EF4-FFF2-40B4-BE49-F238E27FC236}">
              <a16:creationId xmlns:a16="http://schemas.microsoft.com/office/drawing/2014/main" id="{1F1625CC-356F-41E8-B440-BC6406DE2A3E}"/>
            </a:ext>
          </a:extLst>
        </xdr:cNvPr>
        <xdr:cNvSpPr/>
      </xdr:nvSpPr>
      <xdr:spPr>
        <a:xfrm>
          <a:off x="12029440" y="1797594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89263</xdr:rowOff>
    </xdr:from>
    <xdr:to>
      <xdr:col>76</xdr:col>
      <xdr:colOff>114300</xdr:colOff>
      <xdr:row>107</xdr:row>
      <xdr:rowOff>123552</xdr:rowOff>
    </xdr:to>
    <xdr:cxnSp macro="">
      <xdr:nvCxnSpPr>
        <xdr:cNvPr id="897" name="直線コネクタ 896">
          <a:extLst>
            <a:ext uri="{FF2B5EF4-FFF2-40B4-BE49-F238E27FC236}">
              <a16:creationId xmlns:a16="http://schemas.microsoft.com/office/drawing/2014/main" id="{6BB83C40-1165-43D0-B4F1-3A8A36A29E01}"/>
            </a:ext>
          </a:extLst>
        </xdr:cNvPr>
        <xdr:cNvCxnSpPr/>
      </xdr:nvCxnSpPr>
      <xdr:spPr>
        <a:xfrm>
          <a:off x="12072620" y="18026743"/>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2539</xdr:rowOff>
    </xdr:from>
    <xdr:to>
      <xdr:col>67</xdr:col>
      <xdr:colOff>101600</xdr:colOff>
      <xdr:row>107</xdr:row>
      <xdr:rowOff>104139</xdr:rowOff>
    </xdr:to>
    <xdr:sp macro="" textlink="">
      <xdr:nvSpPr>
        <xdr:cNvPr id="898" name="楕円 897">
          <a:extLst>
            <a:ext uri="{FF2B5EF4-FFF2-40B4-BE49-F238E27FC236}">
              <a16:creationId xmlns:a16="http://schemas.microsoft.com/office/drawing/2014/main" id="{0E1C3C9A-9FAA-4946-8E8C-DE3F20119C63}"/>
            </a:ext>
          </a:extLst>
        </xdr:cNvPr>
        <xdr:cNvSpPr/>
      </xdr:nvSpPr>
      <xdr:spPr>
        <a:xfrm>
          <a:off x="11231880" y="179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53339</xdr:rowOff>
    </xdr:from>
    <xdr:to>
      <xdr:col>71</xdr:col>
      <xdr:colOff>177800</xdr:colOff>
      <xdr:row>107</xdr:row>
      <xdr:rowOff>89263</xdr:rowOff>
    </xdr:to>
    <xdr:cxnSp macro="">
      <xdr:nvCxnSpPr>
        <xdr:cNvPr id="899" name="直線コネクタ 898">
          <a:extLst>
            <a:ext uri="{FF2B5EF4-FFF2-40B4-BE49-F238E27FC236}">
              <a16:creationId xmlns:a16="http://schemas.microsoft.com/office/drawing/2014/main" id="{42675E49-9361-42F5-BE10-49479D2F4D62}"/>
            </a:ext>
          </a:extLst>
        </xdr:cNvPr>
        <xdr:cNvCxnSpPr/>
      </xdr:nvCxnSpPr>
      <xdr:spPr>
        <a:xfrm>
          <a:off x="11282680" y="17990819"/>
          <a:ext cx="78994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900" name="n_1aveValue【庁舎】&#10;有形固定資産減価償却率">
          <a:extLst>
            <a:ext uri="{FF2B5EF4-FFF2-40B4-BE49-F238E27FC236}">
              <a16:creationId xmlns:a16="http://schemas.microsoft.com/office/drawing/2014/main" id="{E215B2FB-B75B-4CD2-8BCF-1EDE360CA14B}"/>
            </a:ext>
          </a:extLst>
        </xdr:cNvPr>
        <xdr:cNvSpPr txBox="1"/>
      </xdr:nvSpPr>
      <xdr:spPr>
        <a:xfrm>
          <a:off x="13437244" y="1727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901" name="n_2aveValue【庁舎】&#10;有形固定資産減価償却率">
          <a:extLst>
            <a:ext uri="{FF2B5EF4-FFF2-40B4-BE49-F238E27FC236}">
              <a16:creationId xmlns:a16="http://schemas.microsoft.com/office/drawing/2014/main" id="{555FF468-4FF9-48B0-A097-ABC32C6826BA}"/>
            </a:ext>
          </a:extLst>
        </xdr:cNvPr>
        <xdr:cNvSpPr txBox="1"/>
      </xdr:nvSpPr>
      <xdr:spPr>
        <a:xfrm>
          <a:off x="12675244" y="172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902" name="n_3aveValue【庁舎】&#10;有形固定資産減価償却率">
          <a:extLst>
            <a:ext uri="{FF2B5EF4-FFF2-40B4-BE49-F238E27FC236}">
              <a16:creationId xmlns:a16="http://schemas.microsoft.com/office/drawing/2014/main" id="{39DA6053-47FB-4444-B822-5B58A94636FE}"/>
            </a:ext>
          </a:extLst>
        </xdr:cNvPr>
        <xdr:cNvSpPr txBox="1"/>
      </xdr:nvSpPr>
      <xdr:spPr>
        <a:xfrm>
          <a:off x="11900544" y="1730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903" name="n_4aveValue【庁舎】&#10;有形固定資産減価償却率">
          <a:extLst>
            <a:ext uri="{FF2B5EF4-FFF2-40B4-BE49-F238E27FC236}">
              <a16:creationId xmlns:a16="http://schemas.microsoft.com/office/drawing/2014/main" id="{B6D9736D-0A7F-42E3-92AD-6368F35F9F10}"/>
            </a:ext>
          </a:extLst>
        </xdr:cNvPr>
        <xdr:cNvSpPr txBox="1"/>
      </xdr:nvSpPr>
      <xdr:spPr>
        <a:xfrm>
          <a:off x="11102984" y="17363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158948</xdr:rowOff>
    </xdr:from>
    <xdr:ext cx="405111" cy="259045"/>
    <xdr:sp macro="" textlink="">
      <xdr:nvSpPr>
        <xdr:cNvPr id="904" name="n_1mainValue【庁舎】&#10;有形固定資産減価償却率">
          <a:extLst>
            <a:ext uri="{FF2B5EF4-FFF2-40B4-BE49-F238E27FC236}">
              <a16:creationId xmlns:a16="http://schemas.microsoft.com/office/drawing/2014/main" id="{B762E338-02B2-484F-BDFA-FCE69BF48AA3}"/>
            </a:ext>
          </a:extLst>
        </xdr:cNvPr>
        <xdr:cNvSpPr txBox="1"/>
      </xdr:nvSpPr>
      <xdr:spPr>
        <a:xfrm>
          <a:off x="13437244" y="18096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165479</xdr:rowOff>
    </xdr:from>
    <xdr:ext cx="405111" cy="259045"/>
    <xdr:sp macro="" textlink="">
      <xdr:nvSpPr>
        <xdr:cNvPr id="905" name="n_2mainValue【庁舎】&#10;有形固定資産減価償却率">
          <a:extLst>
            <a:ext uri="{FF2B5EF4-FFF2-40B4-BE49-F238E27FC236}">
              <a16:creationId xmlns:a16="http://schemas.microsoft.com/office/drawing/2014/main" id="{EB6C3D14-7DA6-45A9-B3FC-EC2AD23726D4}"/>
            </a:ext>
          </a:extLst>
        </xdr:cNvPr>
        <xdr:cNvSpPr txBox="1"/>
      </xdr:nvSpPr>
      <xdr:spPr>
        <a:xfrm>
          <a:off x="12675244" y="18102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131190</xdr:rowOff>
    </xdr:from>
    <xdr:ext cx="405111" cy="259045"/>
    <xdr:sp macro="" textlink="">
      <xdr:nvSpPr>
        <xdr:cNvPr id="906" name="n_3mainValue【庁舎】&#10;有形固定資産減価償却率">
          <a:extLst>
            <a:ext uri="{FF2B5EF4-FFF2-40B4-BE49-F238E27FC236}">
              <a16:creationId xmlns:a16="http://schemas.microsoft.com/office/drawing/2014/main" id="{1D13F106-F3C2-45DB-A13D-0AD6A2F96565}"/>
            </a:ext>
          </a:extLst>
        </xdr:cNvPr>
        <xdr:cNvSpPr txBox="1"/>
      </xdr:nvSpPr>
      <xdr:spPr>
        <a:xfrm>
          <a:off x="11900544" y="18068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95266</xdr:rowOff>
    </xdr:from>
    <xdr:ext cx="405111" cy="259045"/>
    <xdr:sp macro="" textlink="">
      <xdr:nvSpPr>
        <xdr:cNvPr id="907" name="n_4mainValue【庁舎】&#10;有形固定資産減価償却率">
          <a:extLst>
            <a:ext uri="{FF2B5EF4-FFF2-40B4-BE49-F238E27FC236}">
              <a16:creationId xmlns:a16="http://schemas.microsoft.com/office/drawing/2014/main" id="{08C25C32-FEB8-48EA-9A70-C4D1EC74385D}"/>
            </a:ext>
          </a:extLst>
        </xdr:cNvPr>
        <xdr:cNvSpPr txBox="1"/>
      </xdr:nvSpPr>
      <xdr:spPr>
        <a:xfrm>
          <a:off x="11102984" y="180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8" name="正方形/長方形 907">
          <a:extLst>
            <a:ext uri="{FF2B5EF4-FFF2-40B4-BE49-F238E27FC236}">
              <a16:creationId xmlns:a16="http://schemas.microsoft.com/office/drawing/2014/main" id="{2F02926F-550C-44A4-9453-F79BA7E27BC5}"/>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9" name="正方形/長方形 908">
          <a:extLst>
            <a:ext uri="{FF2B5EF4-FFF2-40B4-BE49-F238E27FC236}">
              <a16:creationId xmlns:a16="http://schemas.microsoft.com/office/drawing/2014/main" id="{5899C000-8EAE-4BC0-9F9F-13CE06AEBCDD}"/>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10" name="正方形/長方形 909">
          <a:extLst>
            <a:ext uri="{FF2B5EF4-FFF2-40B4-BE49-F238E27FC236}">
              <a16:creationId xmlns:a16="http://schemas.microsoft.com/office/drawing/2014/main" id="{4C45EC22-71A1-4832-8CF2-23308A78FAF1}"/>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11" name="正方形/長方形 910">
          <a:extLst>
            <a:ext uri="{FF2B5EF4-FFF2-40B4-BE49-F238E27FC236}">
              <a16:creationId xmlns:a16="http://schemas.microsoft.com/office/drawing/2014/main" id="{FD586943-A2B9-46FB-B465-29FED2287148}"/>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2" name="正方形/長方形 911">
          <a:extLst>
            <a:ext uri="{FF2B5EF4-FFF2-40B4-BE49-F238E27FC236}">
              <a16:creationId xmlns:a16="http://schemas.microsoft.com/office/drawing/2014/main" id="{E754809B-9E84-406D-9A58-F740F6C7BBE1}"/>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3" name="正方形/長方形 912">
          <a:extLst>
            <a:ext uri="{FF2B5EF4-FFF2-40B4-BE49-F238E27FC236}">
              <a16:creationId xmlns:a16="http://schemas.microsoft.com/office/drawing/2014/main" id="{11072914-9A54-4E35-83C5-34E2DC7B2994}"/>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4" name="正方形/長方形 913">
          <a:extLst>
            <a:ext uri="{FF2B5EF4-FFF2-40B4-BE49-F238E27FC236}">
              <a16:creationId xmlns:a16="http://schemas.microsoft.com/office/drawing/2014/main" id="{A9B7663D-55E4-42A6-AC9A-197A97217C8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5" name="正方形/長方形 914">
          <a:extLst>
            <a:ext uri="{FF2B5EF4-FFF2-40B4-BE49-F238E27FC236}">
              <a16:creationId xmlns:a16="http://schemas.microsoft.com/office/drawing/2014/main" id="{FC070202-6130-4A29-8E64-D64D3081CA5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6" name="テキスト ボックス 915">
          <a:extLst>
            <a:ext uri="{FF2B5EF4-FFF2-40B4-BE49-F238E27FC236}">
              <a16:creationId xmlns:a16="http://schemas.microsoft.com/office/drawing/2014/main" id="{93634C35-43BB-404B-9344-A8C68866305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7" name="直線コネクタ 916">
          <a:extLst>
            <a:ext uri="{FF2B5EF4-FFF2-40B4-BE49-F238E27FC236}">
              <a16:creationId xmlns:a16="http://schemas.microsoft.com/office/drawing/2014/main" id="{6D9C163B-3BEE-44C9-ADEC-F06BCD15F66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8" name="直線コネクタ 917">
          <a:extLst>
            <a:ext uri="{FF2B5EF4-FFF2-40B4-BE49-F238E27FC236}">
              <a16:creationId xmlns:a16="http://schemas.microsoft.com/office/drawing/2014/main" id="{A22E9496-2FBC-4E21-85C1-FA075C36F1AD}"/>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9" name="テキスト ボックス 918">
          <a:extLst>
            <a:ext uri="{FF2B5EF4-FFF2-40B4-BE49-F238E27FC236}">
              <a16:creationId xmlns:a16="http://schemas.microsoft.com/office/drawing/2014/main" id="{5FC48B98-2D86-4CF4-912E-C3842F3750B9}"/>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20" name="直線コネクタ 919">
          <a:extLst>
            <a:ext uri="{FF2B5EF4-FFF2-40B4-BE49-F238E27FC236}">
              <a16:creationId xmlns:a16="http://schemas.microsoft.com/office/drawing/2014/main" id="{94DBE0C8-EC30-4EB7-8698-CC821035DC81}"/>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21" name="テキスト ボックス 920">
          <a:extLst>
            <a:ext uri="{FF2B5EF4-FFF2-40B4-BE49-F238E27FC236}">
              <a16:creationId xmlns:a16="http://schemas.microsoft.com/office/drawing/2014/main" id="{FDCB4562-8846-47D8-B79A-0790338D1A8C}"/>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2" name="直線コネクタ 921">
          <a:extLst>
            <a:ext uri="{FF2B5EF4-FFF2-40B4-BE49-F238E27FC236}">
              <a16:creationId xmlns:a16="http://schemas.microsoft.com/office/drawing/2014/main" id="{97A7451D-EEE4-409F-ABD7-150494C3015A}"/>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3" name="テキスト ボックス 922">
          <a:extLst>
            <a:ext uri="{FF2B5EF4-FFF2-40B4-BE49-F238E27FC236}">
              <a16:creationId xmlns:a16="http://schemas.microsoft.com/office/drawing/2014/main" id="{45ED91ED-15E5-44ED-ACE2-8EE87BB91378}"/>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4" name="直線コネクタ 923">
          <a:extLst>
            <a:ext uri="{FF2B5EF4-FFF2-40B4-BE49-F238E27FC236}">
              <a16:creationId xmlns:a16="http://schemas.microsoft.com/office/drawing/2014/main" id="{27214156-3539-4C19-863C-0D09C257D170}"/>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5" name="テキスト ボックス 924">
          <a:extLst>
            <a:ext uri="{FF2B5EF4-FFF2-40B4-BE49-F238E27FC236}">
              <a16:creationId xmlns:a16="http://schemas.microsoft.com/office/drawing/2014/main" id="{1ED7B2C6-9DBE-4C36-83F9-13798FF551C3}"/>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6" name="直線コネクタ 925">
          <a:extLst>
            <a:ext uri="{FF2B5EF4-FFF2-40B4-BE49-F238E27FC236}">
              <a16:creationId xmlns:a16="http://schemas.microsoft.com/office/drawing/2014/main" id="{59A90A7F-841F-470C-8801-B2F2FC18245F}"/>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7" name="テキスト ボックス 926">
          <a:extLst>
            <a:ext uri="{FF2B5EF4-FFF2-40B4-BE49-F238E27FC236}">
              <a16:creationId xmlns:a16="http://schemas.microsoft.com/office/drawing/2014/main" id="{225FEA08-48AA-43DA-A879-C0CCBF1200FD}"/>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8" name="直線コネクタ 927">
          <a:extLst>
            <a:ext uri="{FF2B5EF4-FFF2-40B4-BE49-F238E27FC236}">
              <a16:creationId xmlns:a16="http://schemas.microsoft.com/office/drawing/2014/main" id="{716C0DDC-A0FC-4E20-B0F0-639EF5AC8D24}"/>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9" name="テキスト ボックス 928">
          <a:extLst>
            <a:ext uri="{FF2B5EF4-FFF2-40B4-BE49-F238E27FC236}">
              <a16:creationId xmlns:a16="http://schemas.microsoft.com/office/drawing/2014/main" id="{87AE546D-4FC0-442B-99B3-2E2349891F65}"/>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30" name="【庁舎】&#10;一人当たり面積グラフ枠">
          <a:extLst>
            <a:ext uri="{FF2B5EF4-FFF2-40B4-BE49-F238E27FC236}">
              <a16:creationId xmlns:a16="http://schemas.microsoft.com/office/drawing/2014/main" id="{960F3518-C5B2-488E-B907-D5A41ACE1CC3}"/>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31" name="直線コネクタ 930">
          <a:extLst>
            <a:ext uri="{FF2B5EF4-FFF2-40B4-BE49-F238E27FC236}">
              <a16:creationId xmlns:a16="http://schemas.microsoft.com/office/drawing/2014/main" id="{6EC977CA-E7EE-4601-B4E5-4833C06EA700}"/>
            </a:ext>
          </a:extLst>
        </xdr:cNvPr>
        <xdr:cNvCxnSpPr/>
      </xdr:nvCxnSpPr>
      <xdr:spPr>
        <a:xfrm flipV="1">
          <a:off x="19509104" y="169316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2" name="【庁舎】&#10;一人当たり面積最小値テキスト">
          <a:extLst>
            <a:ext uri="{FF2B5EF4-FFF2-40B4-BE49-F238E27FC236}">
              <a16:creationId xmlns:a16="http://schemas.microsoft.com/office/drawing/2014/main" id="{C622D57B-3CF8-4AEF-8921-0E688A0314FD}"/>
            </a:ext>
          </a:extLst>
        </xdr:cNvPr>
        <xdr:cNvSpPr txBox="1"/>
      </xdr:nvSpPr>
      <xdr:spPr>
        <a:xfrm>
          <a:off x="1954784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3" name="直線コネクタ 932">
          <a:extLst>
            <a:ext uri="{FF2B5EF4-FFF2-40B4-BE49-F238E27FC236}">
              <a16:creationId xmlns:a16="http://schemas.microsoft.com/office/drawing/2014/main" id="{29796E57-38FE-4785-86AF-BF15FA61EF8B}"/>
            </a:ext>
          </a:extLst>
        </xdr:cNvPr>
        <xdr:cNvCxnSpPr/>
      </xdr:nvCxnSpPr>
      <xdr:spPr>
        <a:xfrm>
          <a:off x="19443700" y="1821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4" name="【庁舎】&#10;一人当たり面積最大値テキスト">
          <a:extLst>
            <a:ext uri="{FF2B5EF4-FFF2-40B4-BE49-F238E27FC236}">
              <a16:creationId xmlns:a16="http://schemas.microsoft.com/office/drawing/2014/main" id="{24332EAE-4D4F-432D-B526-0B1406CF0F1D}"/>
            </a:ext>
          </a:extLst>
        </xdr:cNvPr>
        <xdr:cNvSpPr txBox="1"/>
      </xdr:nvSpPr>
      <xdr:spPr>
        <a:xfrm>
          <a:off x="19547840" y="1671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5" name="直線コネクタ 934">
          <a:extLst>
            <a:ext uri="{FF2B5EF4-FFF2-40B4-BE49-F238E27FC236}">
              <a16:creationId xmlns:a16="http://schemas.microsoft.com/office/drawing/2014/main" id="{C1C3555D-AE52-4FF0-BB86-44E340326F3B}"/>
            </a:ext>
          </a:extLst>
        </xdr:cNvPr>
        <xdr:cNvCxnSpPr/>
      </xdr:nvCxnSpPr>
      <xdr:spPr>
        <a:xfrm>
          <a:off x="19443700" y="169316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6" name="【庁舎】&#10;一人当たり面積平均値テキスト">
          <a:extLst>
            <a:ext uri="{FF2B5EF4-FFF2-40B4-BE49-F238E27FC236}">
              <a16:creationId xmlns:a16="http://schemas.microsoft.com/office/drawing/2014/main" id="{3A507F1C-FE9A-4E58-921F-EE210FEEBA73}"/>
            </a:ext>
          </a:extLst>
        </xdr:cNvPr>
        <xdr:cNvSpPr txBox="1"/>
      </xdr:nvSpPr>
      <xdr:spPr>
        <a:xfrm>
          <a:off x="1954784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7" name="フローチャート: 判断 936">
          <a:extLst>
            <a:ext uri="{FF2B5EF4-FFF2-40B4-BE49-F238E27FC236}">
              <a16:creationId xmlns:a16="http://schemas.microsoft.com/office/drawing/2014/main" id="{840DBD07-D3CA-4DC3-B62E-CECDD03EA9E6}"/>
            </a:ext>
          </a:extLst>
        </xdr:cNvPr>
        <xdr:cNvSpPr/>
      </xdr:nvSpPr>
      <xdr:spPr>
        <a:xfrm>
          <a:off x="1945894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8" name="フローチャート: 判断 937">
          <a:extLst>
            <a:ext uri="{FF2B5EF4-FFF2-40B4-BE49-F238E27FC236}">
              <a16:creationId xmlns:a16="http://schemas.microsoft.com/office/drawing/2014/main" id="{DE3CC293-38EE-4CE5-960B-388802607864}"/>
            </a:ext>
          </a:extLst>
        </xdr:cNvPr>
        <xdr:cNvSpPr/>
      </xdr:nvSpPr>
      <xdr:spPr>
        <a:xfrm>
          <a:off x="18735040" y="176466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9" name="フローチャート: 判断 938">
          <a:extLst>
            <a:ext uri="{FF2B5EF4-FFF2-40B4-BE49-F238E27FC236}">
              <a16:creationId xmlns:a16="http://schemas.microsoft.com/office/drawing/2014/main" id="{8C05A62D-5EDD-47FF-9EEB-CE069F5EF925}"/>
            </a:ext>
          </a:extLst>
        </xdr:cNvPr>
        <xdr:cNvSpPr/>
      </xdr:nvSpPr>
      <xdr:spPr>
        <a:xfrm>
          <a:off x="1793748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13970</xdr:rowOff>
    </xdr:from>
    <xdr:to>
      <xdr:col>102</xdr:col>
      <xdr:colOff>165100</xdr:colOff>
      <xdr:row>106</xdr:row>
      <xdr:rowOff>115570</xdr:rowOff>
    </xdr:to>
    <xdr:sp macro="" textlink="">
      <xdr:nvSpPr>
        <xdr:cNvPr id="940" name="フローチャート: 判断 939">
          <a:extLst>
            <a:ext uri="{FF2B5EF4-FFF2-40B4-BE49-F238E27FC236}">
              <a16:creationId xmlns:a16="http://schemas.microsoft.com/office/drawing/2014/main" id="{F5D93C72-98A6-466E-8EDC-B56E148A26C9}"/>
            </a:ext>
          </a:extLst>
        </xdr:cNvPr>
        <xdr:cNvSpPr/>
      </xdr:nvSpPr>
      <xdr:spPr>
        <a:xfrm>
          <a:off x="1716278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38736</xdr:rowOff>
    </xdr:from>
    <xdr:to>
      <xdr:col>98</xdr:col>
      <xdr:colOff>38100</xdr:colOff>
      <xdr:row>106</xdr:row>
      <xdr:rowOff>140336</xdr:rowOff>
    </xdr:to>
    <xdr:sp macro="" textlink="">
      <xdr:nvSpPr>
        <xdr:cNvPr id="941" name="フローチャート: 判断 940">
          <a:extLst>
            <a:ext uri="{FF2B5EF4-FFF2-40B4-BE49-F238E27FC236}">
              <a16:creationId xmlns:a16="http://schemas.microsoft.com/office/drawing/2014/main" id="{B6197732-964C-4A3E-9F6C-80A496BABCB7}"/>
            </a:ext>
          </a:extLst>
        </xdr:cNvPr>
        <xdr:cNvSpPr/>
      </xdr:nvSpPr>
      <xdr:spPr>
        <a:xfrm>
          <a:off x="16388080" y="1780857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14666065-6368-4C13-A388-96C1B7315A96}"/>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83EA6B04-2709-48B9-9555-C056D9D4E990}"/>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953C71A2-2020-498F-B5AB-8EA9F69533DA}"/>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AF4EDBC9-BC21-4F56-8284-A7023300E73C}"/>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6" name="テキスト ボックス 945">
          <a:extLst>
            <a:ext uri="{FF2B5EF4-FFF2-40B4-BE49-F238E27FC236}">
              <a16:creationId xmlns:a16="http://schemas.microsoft.com/office/drawing/2014/main" id="{B419D101-E5BE-4956-87DF-D6C4926DBBE6}"/>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17780</xdr:rowOff>
    </xdr:from>
    <xdr:to>
      <xdr:col>116</xdr:col>
      <xdr:colOff>114300</xdr:colOff>
      <xdr:row>105</xdr:row>
      <xdr:rowOff>119380</xdr:rowOff>
    </xdr:to>
    <xdr:sp macro="" textlink="">
      <xdr:nvSpPr>
        <xdr:cNvPr id="947" name="楕円 946">
          <a:extLst>
            <a:ext uri="{FF2B5EF4-FFF2-40B4-BE49-F238E27FC236}">
              <a16:creationId xmlns:a16="http://schemas.microsoft.com/office/drawing/2014/main" id="{7E808A36-A931-4442-84B3-551F7DE91572}"/>
            </a:ext>
          </a:extLst>
        </xdr:cNvPr>
        <xdr:cNvSpPr/>
      </xdr:nvSpPr>
      <xdr:spPr>
        <a:xfrm>
          <a:off x="1945894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40657</xdr:rowOff>
    </xdr:from>
    <xdr:ext cx="469744" cy="259045"/>
    <xdr:sp macro="" textlink="">
      <xdr:nvSpPr>
        <xdr:cNvPr id="948" name="【庁舎】&#10;一人当たり面積該当値テキスト">
          <a:extLst>
            <a:ext uri="{FF2B5EF4-FFF2-40B4-BE49-F238E27FC236}">
              <a16:creationId xmlns:a16="http://schemas.microsoft.com/office/drawing/2014/main" id="{59037998-D514-48A0-B158-560A2B3D0848}"/>
            </a:ext>
          </a:extLst>
        </xdr:cNvPr>
        <xdr:cNvSpPr txBox="1"/>
      </xdr:nvSpPr>
      <xdr:spPr>
        <a:xfrm>
          <a:off x="19547840" y="1747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27305</xdr:rowOff>
    </xdr:from>
    <xdr:to>
      <xdr:col>112</xdr:col>
      <xdr:colOff>38100</xdr:colOff>
      <xdr:row>105</xdr:row>
      <xdr:rowOff>128905</xdr:rowOff>
    </xdr:to>
    <xdr:sp macro="" textlink="">
      <xdr:nvSpPr>
        <xdr:cNvPr id="949" name="楕円 948">
          <a:extLst>
            <a:ext uri="{FF2B5EF4-FFF2-40B4-BE49-F238E27FC236}">
              <a16:creationId xmlns:a16="http://schemas.microsoft.com/office/drawing/2014/main" id="{944300B5-F010-4098-B8D5-42136B4D4F13}"/>
            </a:ext>
          </a:extLst>
        </xdr:cNvPr>
        <xdr:cNvSpPr/>
      </xdr:nvSpPr>
      <xdr:spPr>
        <a:xfrm>
          <a:off x="18735040" y="176295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68580</xdr:rowOff>
    </xdr:from>
    <xdr:to>
      <xdr:col>116</xdr:col>
      <xdr:colOff>63500</xdr:colOff>
      <xdr:row>105</xdr:row>
      <xdr:rowOff>78105</xdr:rowOff>
    </xdr:to>
    <xdr:cxnSp macro="">
      <xdr:nvCxnSpPr>
        <xdr:cNvPr id="950" name="直線コネクタ 949">
          <a:extLst>
            <a:ext uri="{FF2B5EF4-FFF2-40B4-BE49-F238E27FC236}">
              <a16:creationId xmlns:a16="http://schemas.microsoft.com/office/drawing/2014/main" id="{F64D47BA-4135-4D75-BF04-751BF670BB95}"/>
            </a:ext>
          </a:extLst>
        </xdr:cNvPr>
        <xdr:cNvCxnSpPr/>
      </xdr:nvCxnSpPr>
      <xdr:spPr>
        <a:xfrm flipV="1">
          <a:off x="18778220" y="17670780"/>
          <a:ext cx="7315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951" name="楕円 950">
          <a:extLst>
            <a:ext uri="{FF2B5EF4-FFF2-40B4-BE49-F238E27FC236}">
              <a16:creationId xmlns:a16="http://schemas.microsoft.com/office/drawing/2014/main" id="{440B3641-4D28-483C-A5EE-957BC22DEAE7}"/>
            </a:ext>
          </a:extLst>
        </xdr:cNvPr>
        <xdr:cNvSpPr/>
      </xdr:nvSpPr>
      <xdr:spPr>
        <a:xfrm>
          <a:off x="1793748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78105</xdr:rowOff>
    </xdr:from>
    <xdr:to>
      <xdr:col>111</xdr:col>
      <xdr:colOff>177800</xdr:colOff>
      <xdr:row>105</xdr:row>
      <xdr:rowOff>87630</xdr:rowOff>
    </xdr:to>
    <xdr:cxnSp macro="">
      <xdr:nvCxnSpPr>
        <xdr:cNvPr id="952" name="直線コネクタ 951">
          <a:extLst>
            <a:ext uri="{FF2B5EF4-FFF2-40B4-BE49-F238E27FC236}">
              <a16:creationId xmlns:a16="http://schemas.microsoft.com/office/drawing/2014/main" id="{0FB86D0F-AC7C-4268-94CE-92C4F0CB88A8}"/>
            </a:ext>
          </a:extLst>
        </xdr:cNvPr>
        <xdr:cNvCxnSpPr/>
      </xdr:nvCxnSpPr>
      <xdr:spPr>
        <a:xfrm flipV="1">
          <a:off x="17988280" y="1768030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53" name="楕円 952">
          <a:extLst>
            <a:ext uri="{FF2B5EF4-FFF2-40B4-BE49-F238E27FC236}">
              <a16:creationId xmlns:a16="http://schemas.microsoft.com/office/drawing/2014/main" id="{CBF36CBB-8EB6-42F4-914F-AD5A3A4521D6}"/>
            </a:ext>
          </a:extLst>
        </xdr:cNvPr>
        <xdr:cNvSpPr/>
      </xdr:nvSpPr>
      <xdr:spPr>
        <a:xfrm>
          <a:off x="1716278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87630</xdr:rowOff>
    </xdr:from>
    <xdr:to>
      <xdr:col>107</xdr:col>
      <xdr:colOff>50800</xdr:colOff>
      <xdr:row>105</xdr:row>
      <xdr:rowOff>95250</xdr:rowOff>
    </xdr:to>
    <xdr:cxnSp macro="">
      <xdr:nvCxnSpPr>
        <xdr:cNvPr id="954" name="直線コネクタ 953">
          <a:extLst>
            <a:ext uri="{FF2B5EF4-FFF2-40B4-BE49-F238E27FC236}">
              <a16:creationId xmlns:a16="http://schemas.microsoft.com/office/drawing/2014/main" id="{AF390D11-8490-4D14-B08E-F572373F55B1}"/>
            </a:ext>
          </a:extLst>
        </xdr:cNvPr>
        <xdr:cNvCxnSpPr/>
      </xdr:nvCxnSpPr>
      <xdr:spPr>
        <a:xfrm flipV="1">
          <a:off x="17213580" y="1768983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52070</xdr:rowOff>
    </xdr:from>
    <xdr:to>
      <xdr:col>98</xdr:col>
      <xdr:colOff>38100</xdr:colOff>
      <xdr:row>105</xdr:row>
      <xdr:rowOff>153670</xdr:rowOff>
    </xdr:to>
    <xdr:sp macro="" textlink="">
      <xdr:nvSpPr>
        <xdr:cNvPr id="955" name="楕円 954">
          <a:extLst>
            <a:ext uri="{FF2B5EF4-FFF2-40B4-BE49-F238E27FC236}">
              <a16:creationId xmlns:a16="http://schemas.microsoft.com/office/drawing/2014/main" id="{19F7AE04-D5CC-4A40-87C0-8F6CE0CBD4E8}"/>
            </a:ext>
          </a:extLst>
        </xdr:cNvPr>
        <xdr:cNvSpPr/>
      </xdr:nvSpPr>
      <xdr:spPr>
        <a:xfrm>
          <a:off x="16388080" y="1765427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95250</xdr:rowOff>
    </xdr:from>
    <xdr:to>
      <xdr:col>102</xdr:col>
      <xdr:colOff>114300</xdr:colOff>
      <xdr:row>105</xdr:row>
      <xdr:rowOff>102870</xdr:rowOff>
    </xdr:to>
    <xdr:cxnSp macro="">
      <xdr:nvCxnSpPr>
        <xdr:cNvPr id="956" name="直線コネクタ 955">
          <a:extLst>
            <a:ext uri="{FF2B5EF4-FFF2-40B4-BE49-F238E27FC236}">
              <a16:creationId xmlns:a16="http://schemas.microsoft.com/office/drawing/2014/main" id="{85F93344-E54E-42C0-8A43-4BCFF1A0BCED}"/>
            </a:ext>
          </a:extLst>
        </xdr:cNvPr>
        <xdr:cNvCxnSpPr/>
      </xdr:nvCxnSpPr>
      <xdr:spPr>
        <a:xfrm flipV="1">
          <a:off x="16431260" y="1769745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7" name="n_1aveValue【庁舎】&#10;一人当たり面積">
          <a:extLst>
            <a:ext uri="{FF2B5EF4-FFF2-40B4-BE49-F238E27FC236}">
              <a16:creationId xmlns:a16="http://schemas.microsoft.com/office/drawing/2014/main" id="{2D8F2A86-3CAD-4F2C-B48C-46A844D02455}"/>
            </a:ext>
          </a:extLst>
        </xdr:cNvPr>
        <xdr:cNvSpPr txBox="1"/>
      </xdr:nvSpPr>
      <xdr:spPr>
        <a:xfrm>
          <a:off x="1856112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958" name="n_2aveValue【庁舎】&#10;一人当たり面積">
          <a:extLst>
            <a:ext uri="{FF2B5EF4-FFF2-40B4-BE49-F238E27FC236}">
              <a16:creationId xmlns:a16="http://schemas.microsoft.com/office/drawing/2014/main" id="{E9643928-70F6-4D87-9C1F-D1F086981B13}"/>
            </a:ext>
          </a:extLst>
        </xdr:cNvPr>
        <xdr:cNvSpPr txBox="1"/>
      </xdr:nvSpPr>
      <xdr:spPr>
        <a:xfrm>
          <a:off x="17776267" y="1773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106697</xdr:rowOff>
    </xdr:from>
    <xdr:ext cx="469744" cy="259045"/>
    <xdr:sp macro="" textlink="">
      <xdr:nvSpPr>
        <xdr:cNvPr id="959" name="n_3aveValue【庁舎】&#10;一人当たり面積">
          <a:extLst>
            <a:ext uri="{FF2B5EF4-FFF2-40B4-BE49-F238E27FC236}">
              <a16:creationId xmlns:a16="http://schemas.microsoft.com/office/drawing/2014/main" id="{9AEB0CD5-2D26-439E-960B-86E512EF7DA0}"/>
            </a:ext>
          </a:extLst>
        </xdr:cNvPr>
        <xdr:cNvSpPr txBox="1"/>
      </xdr:nvSpPr>
      <xdr:spPr>
        <a:xfrm>
          <a:off x="1700156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131463</xdr:rowOff>
    </xdr:from>
    <xdr:ext cx="469744" cy="259045"/>
    <xdr:sp macro="" textlink="">
      <xdr:nvSpPr>
        <xdr:cNvPr id="960" name="n_4aveValue【庁舎】&#10;一人当たり面積">
          <a:extLst>
            <a:ext uri="{FF2B5EF4-FFF2-40B4-BE49-F238E27FC236}">
              <a16:creationId xmlns:a16="http://schemas.microsoft.com/office/drawing/2014/main" id="{AE1186DF-ED35-458B-9373-DFBA438BD952}"/>
            </a:ext>
          </a:extLst>
        </xdr:cNvPr>
        <xdr:cNvSpPr txBox="1"/>
      </xdr:nvSpPr>
      <xdr:spPr>
        <a:xfrm>
          <a:off x="16226867" y="17901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145432</xdr:rowOff>
    </xdr:from>
    <xdr:ext cx="469744" cy="259045"/>
    <xdr:sp macro="" textlink="">
      <xdr:nvSpPr>
        <xdr:cNvPr id="961" name="n_1mainValue【庁舎】&#10;一人当たり面積">
          <a:extLst>
            <a:ext uri="{FF2B5EF4-FFF2-40B4-BE49-F238E27FC236}">
              <a16:creationId xmlns:a16="http://schemas.microsoft.com/office/drawing/2014/main" id="{7004FF1A-108F-4DF7-BB28-7723EAE94138}"/>
            </a:ext>
          </a:extLst>
        </xdr:cNvPr>
        <xdr:cNvSpPr txBox="1"/>
      </xdr:nvSpPr>
      <xdr:spPr>
        <a:xfrm>
          <a:off x="18561127" y="1741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962" name="n_2mainValue【庁舎】&#10;一人当たり面積">
          <a:extLst>
            <a:ext uri="{FF2B5EF4-FFF2-40B4-BE49-F238E27FC236}">
              <a16:creationId xmlns:a16="http://schemas.microsoft.com/office/drawing/2014/main" id="{F8237694-388B-4899-86D9-A438D197814C}"/>
            </a:ext>
          </a:extLst>
        </xdr:cNvPr>
        <xdr:cNvSpPr txBox="1"/>
      </xdr:nvSpPr>
      <xdr:spPr>
        <a:xfrm>
          <a:off x="17776267" y="1742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63" name="n_3mainValue【庁舎】&#10;一人当たり面積">
          <a:extLst>
            <a:ext uri="{FF2B5EF4-FFF2-40B4-BE49-F238E27FC236}">
              <a16:creationId xmlns:a16="http://schemas.microsoft.com/office/drawing/2014/main" id="{1B7C3508-F5B1-4559-8425-2FC7C9235F15}"/>
            </a:ext>
          </a:extLst>
        </xdr:cNvPr>
        <xdr:cNvSpPr txBox="1"/>
      </xdr:nvSpPr>
      <xdr:spPr>
        <a:xfrm>
          <a:off x="17001567" y="1742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170197</xdr:rowOff>
    </xdr:from>
    <xdr:ext cx="469744" cy="259045"/>
    <xdr:sp macro="" textlink="">
      <xdr:nvSpPr>
        <xdr:cNvPr id="964" name="n_4mainValue【庁舎】&#10;一人当たり面積">
          <a:extLst>
            <a:ext uri="{FF2B5EF4-FFF2-40B4-BE49-F238E27FC236}">
              <a16:creationId xmlns:a16="http://schemas.microsoft.com/office/drawing/2014/main" id="{EF5A0C8B-81DC-4C7C-BBDF-21CB3C6E67BF}"/>
            </a:ext>
          </a:extLst>
        </xdr:cNvPr>
        <xdr:cNvSpPr txBox="1"/>
      </xdr:nvSpPr>
      <xdr:spPr>
        <a:xfrm>
          <a:off x="16226867" y="1743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5" name="正方形/長方形 964">
          <a:extLst>
            <a:ext uri="{FF2B5EF4-FFF2-40B4-BE49-F238E27FC236}">
              <a16:creationId xmlns:a16="http://schemas.microsoft.com/office/drawing/2014/main" id="{CFEE67F1-1A46-4A12-95B9-30A842DFEE4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6" name="正方形/長方形 965">
          <a:extLst>
            <a:ext uri="{FF2B5EF4-FFF2-40B4-BE49-F238E27FC236}">
              <a16:creationId xmlns:a16="http://schemas.microsoft.com/office/drawing/2014/main" id="{9EEFF34A-4F95-4565-A060-5D9C7D5D80D5}"/>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7" name="テキスト ボックス 966">
          <a:extLst>
            <a:ext uri="{FF2B5EF4-FFF2-40B4-BE49-F238E27FC236}">
              <a16:creationId xmlns:a16="http://schemas.microsoft.com/office/drawing/2014/main" id="{B52211F2-03B0-42FB-B360-4A46A95B7F8B}"/>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有形固定資産減価償却率は一部を除き類似団体より高いため、計画的な維持、修繕を実施することで市民サービスへの影響を最小限にしていく。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図書館の有形固定資産減価償却率は、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年度に恵那市中央図書館を建設したため、低い水準にある。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庁舎、市民会館、消防施設、福祉施設の一人当たりの面積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は類似団体と比較して高い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水準にあるが、これは平成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市町村が合併して現在の市域になったことによるものと推測される。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下記の項目については、大幅に改善しているようにみえるが、計上誤りであり、実際には大きな増減等はない。</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】77.7</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一人当たり有形固定資産（償却資産）額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】190.034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】255.069</a:t>
          </a:r>
          <a:endParaRPr lang="ja-JP" altLang="ja-JP" sz="1200">
            <a:effectLst/>
            <a:latin typeface="ＭＳ Ｐゴシック" panose="020B0600070205080204" pitchFamily="50" charset="-128"/>
            <a:ea typeface="ＭＳ Ｐゴシック" panose="020B0600070205080204" pitchFamily="50" charset="-128"/>
          </a:endParaRPr>
        </a:p>
        <a:p>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誤</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】84.0</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97228\Box\11108_10_&#24193;&#20869;&#29992;\&#36001;&#25919;&#20418;\&#36001;&#25919;&#20418;\06_&#36001;&#25919;&#20418;&#12381;&#12398;&#20182;\08_&#36001;&#25919;&#29366;&#27841;&#36039;&#26009;&#38598;\R5\22_&#24066;&#30010;&#26449;&#22238;&#31572;&#65288;&#65298;&#22238;&#30446;&#65289;\10_&#24693;&#37027;&#24066;&#9679;&#9675;\&#12304;&#36001;&#25919;&#29366;&#27841;&#36039;&#26009;&#38598;&#12305;_212105_&#24693;&#37027;&#24066;_2022(2&#22238;&#30446;).xlsx" TargetMode="External"/><Relationship Id="rId1" Type="http://schemas.openxmlformats.org/officeDocument/2006/relationships/externalLinkPath" Target="/Users/p97228/Box/11108_10_&#24193;&#20869;&#29992;/&#36001;&#25919;&#20418;/&#36001;&#25919;&#20418;/06_&#36001;&#25919;&#20418;&#12381;&#12398;&#20182;/08_&#36001;&#25919;&#29366;&#27841;&#36039;&#26009;&#38598;/R5/22_&#24066;&#30010;&#26449;&#22238;&#31572;&#65288;&#65298;&#22238;&#30446;&#65289;/10_&#24693;&#37027;&#24066;&#9679;&#9675;/&#12304;&#36001;&#25919;&#29366;&#27841;&#36039;&#26009;&#38598;&#12305;_212105_&#24693;&#37027;&#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row>
        <row r="53">
          <cell r="BP53">
            <v>61.5</v>
          </cell>
          <cell r="BX53">
            <v>62</v>
          </cell>
          <cell r="CF53">
            <v>63.4</v>
          </cell>
          <cell r="CN53">
            <v>64.599999999999994</v>
          </cell>
          <cell r="CV53">
            <v>66.099999999999994</v>
          </cell>
        </row>
        <row r="55">
          <cell r="AN55" t="str">
            <v>類似団体内平均値</v>
          </cell>
          <cell r="BP55">
            <v>25.3</v>
          </cell>
          <cell r="BX55">
            <v>25.5</v>
          </cell>
          <cell r="CF55">
            <v>37.299999999999997</v>
          </cell>
          <cell r="CN55">
            <v>25.1</v>
          </cell>
          <cell r="CV55">
            <v>17.600000000000001</v>
          </cell>
        </row>
        <row r="57">
          <cell r="BP57">
            <v>59.7</v>
          </cell>
          <cell r="BX57">
            <v>60.9</v>
          </cell>
          <cell r="CF57">
            <v>62</v>
          </cell>
          <cell r="CN57">
            <v>63.2</v>
          </cell>
          <cell r="CV57">
            <v>65.2</v>
          </cell>
        </row>
        <row r="72">
          <cell r="BP72" t="str">
            <v>H30</v>
          </cell>
          <cell r="BX72" t="str">
            <v>R01</v>
          </cell>
          <cell r="CF72" t="str">
            <v>R02</v>
          </cell>
          <cell r="CN72" t="str">
            <v>R03</v>
          </cell>
          <cell r="CV72" t="str">
            <v>R04</v>
          </cell>
        </row>
        <row r="73">
          <cell r="AN73" t="str">
            <v>当該団体値</v>
          </cell>
        </row>
        <row r="75">
          <cell r="BP75">
            <v>4.3</v>
          </cell>
          <cell r="BX75">
            <v>3</v>
          </cell>
          <cell r="CF75">
            <v>1</v>
          </cell>
          <cell r="CN75">
            <v>0.3</v>
          </cell>
          <cell r="CV75">
            <v>0</v>
          </cell>
        </row>
        <row r="77">
          <cell r="AN77" t="str">
            <v>類似団体内平均値</v>
          </cell>
          <cell r="BP77">
            <v>25.3</v>
          </cell>
          <cell r="BX77">
            <v>25.5</v>
          </cell>
          <cell r="CF77">
            <v>37.299999999999997</v>
          </cell>
          <cell r="CN77">
            <v>25.1</v>
          </cell>
          <cell r="CV77">
            <v>17.600000000000001</v>
          </cell>
        </row>
        <row r="79">
          <cell r="BP79">
            <v>6.9</v>
          </cell>
          <cell r="BX79">
            <v>6.6</v>
          </cell>
          <cell r="CF79">
            <v>8.6</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32356201</v>
      </c>
      <c r="BO4" s="436"/>
      <c r="BP4" s="436"/>
      <c r="BQ4" s="436"/>
      <c r="BR4" s="436"/>
      <c r="BS4" s="436"/>
      <c r="BT4" s="436"/>
      <c r="BU4" s="437"/>
      <c r="BV4" s="435">
        <v>32902752</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9.8000000000000007</v>
      </c>
      <c r="CU4" s="576"/>
      <c r="CV4" s="576"/>
      <c r="CW4" s="576"/>
      <c r="CX4" s="576"/>
      <c r="CY4" s="576"/>
      <c r="CZ4" s="576"/>
      <c r="DA4" s="577"/>
      <c r="DB4" s="575">
        <v>13.5</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29897911</v>
      </c>
      <c r="BO5" s="407"/>
      <c r="BP5" s="407"/>
      <c r="BQ5" s="407"/>
      <c r="BR5" s="407"/>
      <c r="BS5" s="407"/>
      <c r="BT5" s="407"/>
      <c r="BU5" s="408"/>
      <c r="BV5" s="406">
        <v>29839454</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87.4</v>
      </c>
      <c r="CU5" s="404"/>
      <c r="CV5" s="404"/>
      <c r="CW5" s="404"/>
      <c r="CX5" s="404"/>
      <c r="CY5" s="404"/>
      <c r="CZ5" s="404"/>
      <c r="DA5" s="405"/>
      <c r="DB5" s="403">
        <v>81.5</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2458290</v>
      </c>
      <c r="BO6" s="407"/>
      <c r="BP6" s="407"/>
      <c r="BQ6" s="407"/>
      <c r="BR6" s="407"/>
      <c r="BS6" s="407"/>
      <c r="BT6" s="407"/>
      <c r="BU6" s="408"/>
      <c r="BV6" s="406">
        <v>3063298</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88.6</v>
      </c>
      <c r="CU6" s="550"/>
      <c r="CV6" s="550"/>
      <c r="CW6" s="550"/>
      <c r="CX6" s="550"/>
      <c r="CY6" s="550"/>
      <c r="CZ6" s="550"/>
      <c r="DA6" s="551"/>
      <c r="DB6" s="549">
        <v>85.9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96</v>
      </c>
      <c r="AV7" s="465"/>
      <c r="AW7" s="465"/>
      <c r="AX7" s="465"/>
      <c r="AY7" s="420" t="s">
        <v>108</v>
      </c>
      <c r="AZ7" s="421"/>
      <c r="BA7" s="421"/>
      <c r="BB7" s="421"/>
      <c r="BC7" s="421"/>
      <c r="BD7" s="421"/>
      <c r="BE7" s="421"/>
      <c r="BF7" s="421"/>
      <c r="BG7" s="421"/>
      <c r="BH7" s="421"/>
      <c r="BI7" s="421"/>
      <c r="BJ7" s="421"/>
      <c r="BK7" s="421"/>
      <c r="BL7" s="421"/>
      <c r="BM7" s="422"/>
      <c r="BN7" s="406">
        <v>737999</v>
      </c>
      <c r="BO7" s="407"/>
      <c r="BP7" s="407"/>
      <c r="BQ7" s="407"/>
      <c r="BR7" s="407"/>
      <c r="BS7" s="407"/>
      <c r="BT7" s="407"/>
      <c r="BU7" s="408"/>
      <c r="BV7" s="406">
        <v>610025</v>
      </c>
      <c r="BW7" s="407"/>
      <c r="BX7" s="407"/>
      <c r="BY7" s="407"/>
      <c r="BZ7" s="407"/>
      <c r="CA7" s="407"/>
      <c r="CB7" s="407"/>
      <c r="CC7" s="408"/>
      <c r="CD7" s="446" t="s">
        <v>109</v>
      </c>
      <c r="CE7" s="366"/>
      <c r="CF7" s="366"/>
      <c r="CG7" s="366"/>
      <c r="CH7" s="366"/>
      <c r="CI7" s="366"/>
      <c r="CJ7" s="366"/>
      <c r="CK7" s="366"/>
      <c r="CL7" s="366"/>
      <c r="CM7" s="366"/>
      <c r="CN7" s="366"/>
      <c r="CO7" s="366"/>
      <c r="CP7" s="366"/>
      <c r="CQ7" s="366"/>
      <c r="CR7" s="366"/>
      <c r="CS7" s="447"/>
      <c r="CT7" s="406">
        <v>17555492</v>
      </c>
      <c r="CU7" s="407"/>
      <c r="CV7" s="407"/>
      <c r="CW7" s="407"/>
      <c r="CX7" s="407"/>
      <c r="CY7" s="407"/>
      <c r="CZ7" s="407"/>
      <c r="DA7" s="408"/>
      <c r="DB7" s="406">
        <v>18176731</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110</v>
      </c>
      <c r="AN8" s="363"/>
      <c r="AO8" s="363"/>
      <c r="AP8" s="363"/>
      <c r="AQ8" s="363"/>
      <c r="AR8" s="363"/>
      <c r="AS8" s="363"/>
      <c r="AT8" s="364"/>
      <c r="AU8" s="464" t="s">
        <v>96</v>
      </c>
      <c r="AV8" s="465"/>
      <c r="AW8" s="465"/>
      <c r="AX8" s="465"/>
      <c r="AY8" s="420" t="s">
        <v>111</v>
      </c>
      <c r="AZ8" s="421"/>
      <c r="BA8" s="421"/>
      <c r="BB8" s="421"/>
      <c r="BC8" s="421"/>
      <c r="BD8" s="421"/>
      <c r="BE8" s="421"/>
      <c r="BF8" s="421"/>
      <c r="BG8" s="421"/>
      <c r="BH8" s="421"/>
      <c r="BI8" s="421"/>
      <c r="BJ8" s="421"/>
      <c r="BK8" s="421"/>
      <c r="BL8" s="421"/>
      <c r="BM8" s="422"/>
      <c r="BN8" s="406">
        <v>1720291</v>
      </c>
      <c r="BO8" s="407"/>
      <c r="BP8" s="407"/>
      <c r="BQ8" s="407"/>
      <c r="BR8" s="407"/>
      <c r="BS8" s="407"/>
      <c r="BT8" s="407"/>
      <c r="BU8" s="408"/>
      <c r="BV8" s="406">
        <v>2453273</v>
      </c>
      <c r="BW8" s="407"/>
      <c r="BX8" s="407"/>
      <c r="BY8" s="407"/>
      <c r="BZ8" s="407"/>
      <c r="CA8" s="407"/>
      <c r="CB8" s="407"/>
      <c r="CC8" s="408"/>
      <c r="CD8" s="446" t="s">
        <v>112</v>
      </c>
      <c r="CE8" s="366"/>
      <c r="CF8" s="366"/>
      <c r="CG8" s="366"/>
      <c r="CH8" s="366"/>
      <c r="CI8" s="366"/>
      <c r="CJ8" s="366"/>
      <c r="CK8" s="366"/>
      <c r="CL8" s="366"/>
      <c r="CM8" s="366"/>
      <c r="CN8" s="366"/>
      <c r="CO8" s="366"/>
      <c r="CP8" s="366"/>
      <c r="CQ8" s="366"/>
      <c r="CR8" s="366"/>
      <c r="CS8" s="447"/>
      <c r="CT8" s="509">
        <v>0.45</v>
      </c>
      <c r="CU8" s="510"/>
      <c r="CV8" s="510"/>
      <c r="CW8" s="510"/>
      <c r="CX8" s="510"/>
      <c r="CY8" s="510"/>
      <c r="CZ8" s="510"/>
      <c r="DA8" s="511"/>
      <c r="DB8" s="509">
        <v>0.45</v>
      </c>
      <c r="DC8" s="510"/>
      <c r="DD8" s="510"/>
      <c r="DE8" s="510"/>
      <c r="DF8" s="510"/>
      <c r="DG8" s="510"/>
      <c r="DH8" s="510"/>
      <c r="DI8" s="511"/>
    </row>
    <row r="9" spans="1:119" ht="18.75" customHeight="1" thickBot="1" x14ac:dyDescent="0.25">
      <c r="A9" s="175"/>
      <c r="B9" s="538" t="s">
        <v>113</v>
      </c>
      <c r="C9" s="539"/>
      <c r="D9" s="539"/>
      <c r="E9" s="539"/>
      <c r="F9" s="539"/>
      <c r="G9" s="539"/>
      <c r="H9" s="539"/>
      <c r="I9" s="539"/>
      <c r="J9" s="539"/>
      <c r="K9" s="457"/>
      <c r="L9" s="540" t="s">
        <v>114</v>
      </c>
      <c r="M9" s="541"/>
      <c r="N9" s="541"/>
      <c r="O9" s="541"/>
      <c r="P9" s="541"/>
      <c r="Q9" s="542"/>
      <c r="R9" s="543">
        <v>47774</v>
      </c>
      <c r="S9" s="544"/>
      <c r="T9" s="544"/>
      <c r="U9" s="544"/>
      <c r="V9" s="545"/>
      <c r="W9" s="475" t="s">
        <v>115</v>
      </c>
      <c r="X9" s="476"/>
      <c r="Y9" s="476"/>
      <c r="Z9" s="476"/>
      <c r="AA9" s="476"/>
      <c r="AB9" s="476"/>
      <c r="AC9" s="476"/>
      <c r="AD9" s="476"/>
      <c r="AE9" s="476"/>
      <c r="AF9" s="476"/>
      <c r="AG9" s="476"/>
      <c r="AH9" s="476"/>
      <c r="AI9" s="476"/>
      <c r="AJ9" s="476"/>
      <c r="AK9" s="476"/>
      <c r="AL9" s="546"/>
      <c r="AM9" s="463" t="s">
        <v>116</v>
      </c>
      <c r="AN9" s="363"/>
      <c r="AO9" s="363"/>
      <c r="AP9" s="363"/>
      <c r="AQ9" s="363"/>
      <c r="AR9" s="363"/>
      <c r="AS9" s="363"/>
      <c r="AT9" s="364"/>
      <c r="AU9" s="464" t="s">
        <v>117</v>
      </c>
      <c r="AV9" s="465"/>
      <c r="AW9" s="465"/>
      <c r="AX9" s="465"/>
      <c r="AY9" s="420" t="s">
        <v>118</v>
      </c>
      <c r="AZ9" s="421"/>
      <c r="BA9" s="421"/>
      <c r="BB9" s="421"/>
      <c r="BC9" s="421"/>
      <c r="BD9" s="421"/>
      <c r="BE9" s="421"/>
      <c r="BF9" s="421"/>
      <c r="BG9" s="421"/>
      <c r="BH9" s="421"/>
      <c r="BI9" s="421"/>
      <c r="BJ9" s="421"/>
      <c r="BK9" s="421"/>
      <c r="BL9" s="421"/>
      <c r="BM9" s="422"/>
      <c r="BN9" s="406">
        <v>-732982</v>
      </c>
      <c r="BO9" s="407"/>
      <c r="BP9" s="407"/>
      <c r="BQ9" s="407"/>
      <c r="BR9" s="407"/>
      <c r="BS9" s="407"/>
      <c r="BT9" s="407"/>
      <c r="BU9" s="408"/>
      <c r="BV9" s="406">
        <v>1002386</v>
      </c>
      <c r="BW9" s="407"/>
      <c r="BX9" s="407"/>
      <c r="BY9" s="407"/>
      <c r="BZ9" s="407"/>
      <c r="CA9" s="407"/>
      <c r="CB9" s="407"/>
      <c r="CC9" s="408"/>
      <c r="CD9" s="446" t="s">
        <v>119</v>
      </c>
      <c r="CE9" s="366"/>
      <c r="CF9" s="366"/>
      <c r="CG9" s="366"/>
      <c r="CH9" s="366"/>
      <c r="CI9" s="366"/>
      <c r="CJ9" s="366"/>
      <c r="CK9" s="366"/>
      <c r="CL9" s="366"/>
      <c r="CM9" s="366"/>
      <c r="CN9" s="366"/>
      <c r="CO9" s="366"/>
      <c r="CP9" s="366"/>
      <c r="CQ9" s="366"/>
      <c r="CR9" s="366"/>
      <c r="CS9" s="447"/>
      <c r="CT9" s="403">
        <v>11.9</v>
      </c>
      <c r="CU9" s="404"/>
      <c r="CV9" s="404"/>
      <c r="CW9" s="404"/>
      <c r="CX9" s="404"/>
      <c r="CY9" s="404"/>
      <c r="CZ9" s="404"/>
      <c r="DA9" s="405"/>
      <c r="DB9" s="403">
        <v>12.7</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120</v>
      </c>
      <c r="M10" s="363"/>
      <c r="N10" s="363"/>
      <c r="O10" s="363"/>
      <c r="P10" s="363"/>
      <c r="Q10" s="364"/>
      <c r="R10" s="359">
        <v>51073</v>
      </c>
      <c r="S10" s="360"/>
      <c r="T10" s="360"/>
      <c r="U10" s="360"/>
      <c r="V10" s="419"/>
      <c r="W10" s="547"/>
      <c r="X10" s="357"/>
      <c r="Y10" s="357"/>
      <c r="Z10" s="357"/>
      <c r="AA10" s="357"/>
      <c r="AB10" s="357"/>
      <c r="AC10" s="357"/>
      <c r="AD10" s="357"/>
      <c r="AE10" s="357"/>
      <c r="AF10" s="357"/>
      <c r="AG10" s="357"/>
      <c r="AH10" s="357"/>
      <c r="AI10" s="357"/>
      <c r="AJ10" s="357"/>
      <c r="AK10" s="357"/>
      <c r="AL10" s="548"/>
      <c r="AM10" s="463" t="s">
        <v>121</v>
      </c>
      <c r="AN10" s="363"/>
      <c r="AO10" s="363"/>
      <c r="AP10" s="363"/>
      <c r="AQ10" s="363"/>
      <c r="AR10" s="363"/>
      <c r="AS10" s="363"/>
      <c r="AT10" s="364"/>
      <c r="AU10" s="464" t="s">
        <v>117</v>
      </c>
      <c r="AV10" s="465"/>
      <c r="AW10" s="465"/>
      <c r="AX10" s="465"/>
      <c r="AY10" s="420" t="s">
        <v>122</v>
      </c>
      <c r="AZ10" s="421"/>
      <c r="BA10" s="421"/>
      <c r="BB10" s="421"/>
      <c r="BC10" s="421"/>
      <c r="BD10" s="421"/>
      <c r="BE10" s="421"/>
      <c r="BF10" s="421"/>
      <c r="BG10" s="421"/>
      <c r="BH10" s="421"/>
      <c r="BI10" s="421"/>
      <c r="BJ10" s="421"/>
      <c r="BK10" s="421"/>
      <c r="BL10" s="421"/>
      <c r="BM10" s="422"/>
      <c r="BN10" s="406">
        <v>15484</v>
      </c>
      <c r="BO10" s="407"/>
      <c r="BP10" s="407"/>
      <c r="BQ10" s="407"/>
      <c r="BR10" s="407"/>
      <c r="BS10" s="407"/>
      <c r="BT10" s="407"/>
      <c r="BU10" s="408"/>
      <c r="BV10" s="406">
        <v>18596</v>
      </c>
      <c r="BW10" s="407"/>
      <c r="BX10" s="407"/>
      <c r="BY10" s="407"/>
      <c r="BZ10" s="407"/>
      <c r="CA10" s="407"/>
      <c r="CB10" s="407"/>
      <c r="CC10" s="408"/>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124</v>
      </c>
      <c r="M11" s="368"/>
      <c r="N11" s="368"/>
      <c r="O11" s="368"/>
      <c r="P11" s="368"/>
      <c r="Q11" s="369"/>
      <c r="R11" s="535" t="s">
        <v>125</v>
      </c>
      <c r="S11" s="536"/>
      <c r="T11" s="536"/>
      <c r="U11" s="536"/>
      <c r="V11" s="537"/>
      <c r="W11" s="547"/>
      <c r="X11" s="357"/>
      <c r="Y11" s="357"/>
      <c r="Z11" s="357"/>
      <c r="AA11" s="357"/>
      <c r="AB11" s="357"/>
      <c r="AC11" s="357"/>
      <c r="AD11" s="357"/>
      <c r="AE11" s="357"/>
      <c r="AF11" s="357"/>
      <c r="AG11" s="357"/>
      <c r="AH11" s="357"/>
      <c r="AI11" s="357"/>
      <c r="AJ11" s="357"/>
      <c r="AK11" s="357"/>
      <c r="AL11" s="548"/>
      <c r="AM11" s="463" t="s">
        <v>126</v>
      </c>
      <c r="AN11" s="363"/>
      <c r="AO11" s="363"/>
      <c r="AP11" s="363"/>
      <c r="AQ11" s="363"/>
      <c r="AR11" s="363"/>
      <c r="AS11" s="363"/>
      <c r="AT11" s="364"/>
      <c r="AU11" s="464" t="s">
        <v>117</v>
      </c>
      <c r="AV11" s="465"/>
      <c r="AW11" s="465"/>
      <c r="AX11" s="465"/>
      <c r="AY11" s="420" t="s">
        <v>127</v>
      </c>
      <c r="AZ11" s="421"/>
      <c r="BA11" s="421"/>
      <c r="BB11" s="421"/>
      <c r="BC11" s="421"/>
      <c r="BD11" s="421"/>
      <c r="BE11" s="421"/>
      <c r="BF11" s="421"/>
      <c r="BG11" s="421"/>
      <c r="BH11" s="421"/>
      <c r="BI11" s="421"/>
      <c r="BJ11" s="421"/>
      <c r="BK11" s="421"/>
      <c r="BL11" s="421"/>
      <c r="BM11" s="422"/>
      <c r="BN11" s="406">
        <v>247009</v>
      </c>
      <c r="BO11" s="407"/>
      <c r="BP11" s="407"/>
      <c r="BQ11" s="407"/>
      <c r="BR11" s="407"/>
      <c r="BS11" s="407"/>
      <c r="BT11" s="407"/>
      <c r="BU11" s="408"/>
      <c r="BV11" s="406">
        <v>399731</v>
      </c>
      <c r="BW11" s="407"/>
      <c r="BX11" s="407"/>
      <c r="BY11" s="407"/>
      <c r="BZ11" s="407"/>
      <c r="CA11" s="407"/>
      <c r="CB11" s="407"/>
      <c r="CC11" s="408"/>
      <c r="CD11" s="446" t="s">
        <v>128</v>
      </c>
      <c r="CE11" s="366"/>
      <c r="CF11" s="366"/>
      <c r="CG11" s="366"/>
      <c r="CH11" s="366"/>
      <c r="CI11" s="366"/>
      <c r="CJ11" s="366"/>
      <c r="CK11" s="366"/>
      <c r="CL11" s="366"/>
      <c r="CM11" s="366"/>
      <c r="CN11" s="366"/>
      <c r="CO11" s="366"/>
      <c r="CP11" s="366"/>
      <c r="CQ11" s="366"/>
      <c r="CR11" s="366"/>
      <c r="CS11" s="447"/>
      <c r="CT11" s="509" t="s">
        <v>129</v>
      </c>
      <c r="CU11" s="510"/>
      <c r="CV11" s="510"/>
      <c r="CW11" s="510"/>
      <c r="CX11" s="510"/>
      <c r="CY11" s="510"/>
      <c r="CZ11" s="510"/>
      <c r="DA11" s="511"/>
      <c r="DB11" s="509" t="s">
        <v>129</v>
      </c>
      <c r="DC11" s="510"/>
      <c r="DD11" s="510"/>
      <c r="DE11" s="510"/>
      <c r="DF11" s="510"/>
      <c r="DG11" s="510"/>
      <c r="DH11" s="510"/>
      <c r="DI11" s="511"/>
    </row>
    <row r="12" spans="1:119" ht="18.75" customHeight="1" x14ac:dyDescent="0.2">
      <c r="A12" s="175"/>
      <c r="B12" s="512" t="s">
        <v>130</v>
      </c>
      <c r="C12" s="513"/>
      <c r="D12" s="513"/>
      <c r="E12" s="513"/>
      <c r="F12" s="513"/>
      <c r="G12" s="513"/>
      <c r="H12" s="513"/>
      <c r="I12" s="513"/>
      <c r="J12" s="513"/>
      <c r="K12" s="514"/>
      <c r="L12" s="521" t="s">
        <v>131</v>
      </c>
      <c r="M12" s="522"/>
      <c r="N12" s="522"/>
      <c r="O12" s="522"/>
      <c r="P12" s="522"/>
      <c r="Q12" s="523"/>
      <c r="R12" s="524">
        <v>47564</v>
      </c>
      <c r="S12" s="525"/>
      <c r="T12" s="525"/>
      <c r="U12" s="525"/>
      <c r="V12" s="526"/>
      <c r="W12" s="527" t="s">
        <v>1</v>
      </c>
      <c r="X12" s="465"/>
      <c r="Y12" s="465"/>
      <c r="Z12" s="465"/>
      <c r="AA12" s="465"/>
      <c r="AB12" s="528"/>
      <c r="AC12" s="529" t="s">
        <v>132</v>
      </c>
      <c r="AD12" s="530"/>
      <c r="AE12" s="530"/>
      <c r="AF12" s="530"/>
      <c r="AG12" s="531"/>
      <c r="AH12" s="529" t="s">
        <v>133</v>
      </c>
      <c r="AI12" s="530"/>
      <c r="AJ12" s="530"/>
      <c r="AK12" s="530"/>
      <c r="AL12" s="532"/>
      <c r="AM12" s="463" t="s">
        <v>134</v>
      </c>
      <c r="AN12" s="363"/>
      <c r="AO12" s="363"/>
      <c r="AP12" s="363"/>
      <c r="AQ12" s="363"/>
      <c r="AR12" s="363"/>
      <c r="AS12" s="363"/>
      <c r="AT12" s="364"/>
      <c r="AU12" s="464" t="s">
        <v>135</v>
      </c>
      <c r="AV12" s="465"/>
      <c r="AW12" s="465"/>
      <c r="AX12" s="465"/>
      <c r="AY12" s="420" t="s">
        <v>136</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137</v>
      </c>
      <c r="CE12" s="366"/>
      <c r="CF12" s="366"/>
      <c r="CG12" s="366"/>
      <c r="CH12" s="366"/>
      <c r="CI12" s="366"/>
      <c r="CJ12" s="366"/>
      <c r="CK12" s="366"/>
      <c r="CL12" s="366"/>
      <c r="CM12" s="366"/>
      <c r="CN12" s="366"/>
      <c r="CO12" s="366"/>
      <c r="CP12" s="366"/>
      <c r="CQ12" s="366"/>
      <c r="CR12" s="366"/>
      <c r="CS12" s="447"/>
      <c r="CT12" s="509" t="s">
        <v>129</v>
      </c>
      <c r="CU12" s="510"/>
      <c r="CV12" s="510"/>
      <c r="CW12" s="510"/>
      <c r="CX12" s="510"/>
      <c r="CY12" s="510"/>
      <c r="CZ12" s="510"/>
      <c r="DA12" s="511"/>
      <c r="DB12" s="509" t="s">
        <v>138</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139</v>
      </c>
      <c r="N13" s="491"/>
      <c r="O13" s="491"/>
      <c r="P13" s="491"/>
      <c r="Q13" s="492"/>
      <c r="R13" s="493">
        <v>46638</v>
      </c>
      <c r="S13" s="494"/>
      <c r="T13" s="494"/>
      <c r="U13" s="494"/>
      <c r="V13" s="495"/>
      <c r="W13" s="496" t="s">
        <v>140</v>
      </c>
      <c r="X13" s="392"/>
      <c r="Y13" s="392"/>
      <c r="Z13" s="392"/>
      <c r="AA13" s="392"/>
      <c r="AB13" s="393"/>
      <c r="AC13" s="359">
        <v>1152</v>
      </c>
      <c r="AD13" s="360"/>
      <c r="AE13" s="360"/>
      <c r="AF13" s="360"/>
      <c r="AG13" s="361"/>
      <c r="AH13" s="359">
        <v>1435</v>
      </c>
      <c r="AI13" s="360"/>
      <c r="AJ13" s="360"/>
      <c r="AK13" s="360"/>
      <c r="AL13" s="419"/>
      <c r="AM13" s="463" t="s">
        <v>141</v>
      </c>
      <c r="AN13" s="363"/>
      <c r="AO13" s="363"/>
      <c r="AP13" s="363"/>
      <c r="AQ13" s="363"/>
      <c r="AR13" s="363"/>
      <c r="AS13" s="363"/>
      <c r="AT13" s="364"/>
      <c r="AU13" s="464" t="s">
        <v>117</v>
      </c>
      <c r="AV13" s="465"/>
      <c r="AW13" s="465"/>
      <c r="AX13" s="465"/>
      <c r="AY13" s="420" t="s">
        <v>142</v>
      </c>
      <c r="AZ13" s="421"/>
      <c r="BA13" s="421"/>
      <c r="BB13" s="421"/>
      <c r="BC13" s="421"/>
      <c r="BD13" s="421"/>
      <c r="BE13" s="421"/>
      <c r="BF13" s="421"/>
      <c r="BG13" s="421"/>
      <c r="BH13" s="421"/>
      <c r="BI13" s="421"/>
      <c r="BJ13" s="421"/>
      <c r="BK13" s="421"/>
      <c r="BL13" s="421"/>
      <c r="BM13" s="422"/>
      <c r="BN13" s="406">
        <v>-470489</v>
      </c>
      <c r="BO13" s="407"/>
      <c r="BP13" s="407"/>
      <c r="BQ13" s="407"/>
      <c r="BR13" s="407"/>
      <c r="BS13" s="407"/>
      <c r="BT13" s="407"/>
      <c r="BU13" s="408"/>
      <c r="BV13" s="406">
        <v>1420713</v>
      </c>
      <c r="BW13" s="407"/>
      <c r="BX13" s="407"/>
      <c r="BY13" s="407"/>
      <c r="BZ13" s="407"/>
      <c r="CA13" s="407"/>
      <c r="CB13" s="407"/>
      <c r="CC13" s="408"/>
      <c r="CD13" s="446" t="s">
        <v>143</v>
      </c>
      <c r="CE13" s="366"/>
      <c r="CF13" s="366"/>
      <c r="CG13" s="366"/>
      <c r="CH13" s="366"/>
      <c r="CI13" s="366"/>
      <c r="CJ13" s="366"/>
      <c r="CK13" s="366"/>
      <c r="CL13" s="366"/>
      <c r="CM13" s="366"/>
      <c r="CN13" s="366"/>
      <c r="CO13" s="366"/>
      <c r="CP13" s="366"/>
      <c r="CQ13" s="366"/>
      <c r="CR13" s="366"/>
      <c r="CS13" s="447"/>
      <c r="CT13" s="403">
        <v>0</v>
      </c>
      <c r="CU13" s="404"/>
      <c r="CV13" s="404"/>
      <c r="CW13" s="404"/>
      <c r="CX13" s="404"/>
      <c r="CY13" s="404"/>
      <c r="CZ13" s="404"/>
      <c r="DA13" s="405"/>
      <c r="DB13" s="403">
        <v>0.3</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144</v>
      </c>
      <c r="M14" s="533"/>
      <c r="N14" s="533"/>
      <c r="O14" s="533"/>
      <c r="P14" s="533"/>
      <c r="Q14" s="534"/>
      <c r="R14" s="493">
        <v>48371</v>
      </c>
      <c r="S14" s="494"/>
      <c r="T14" s="494"/>
      <c r="U14" s="494"/>
      <c r="V14" s="495"/>
      <c r="W14" s="497"/>
      <c r="X14" s="395"/>
      <c r="Y14" s="395"/>
      <c r="Z14" s="395"/>
      <c r="AA14" s="395"/>
      <c r="AB14" s="396"/>
      <c r="AC14" s="486">
        <v>4.8</v>
      </c>
      <c r="AD14" s="487"/>
      <c r="AE14" s="487"/>
      <c r="AF14" s="487"/>
      <c r="AG14" s="488"/>
      <c r="AH14" s="486">
        <v>5.6</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145</v>
      </c>
      <c r="CE14" s="444"/>
      <c r="CF14" s="444"/>
      <c r="CG14" s="444"/>
      <c r="CH14" s="444"/>
      <c r="CI14" s="444"/>
      <c r="CJ14" s="444"/>
      <c r="CK14" s="444"/>
      <c r="CL14" s="444"/>
      <c r="CM14" s="444"/>
      <c r="CN14" s="444"/>
      <c r="CO14" s="444"/>
      <c r="CP14" s="444"/>
      <c r="CQ14" s="444"/>
      <c r="CR14" s="444"/>
      <c r="CS14" s="445"/>
      <c r="CT14" s="503" t="s">
        <v>129</v>
      </c>
      <c r="CU14" s="504"/>
      <c r="CV14" s="504"/>
      <c r="CW14" s="504"/>
      <c r="CX14" s="504"/>
      <c r="CY14" s="504"/>
      <c r="CZ14" s="504"/>
      <c r="DA14" s="505"/>
      <c r="DB14" s="503" t="s">
        <v>129</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146</v>
      </c>
      <c r="N15" s="491"/>
      <c r="O15" s="491"/>
      <c r="P15" s="491"/>
      <c r="Q15" s="492"/>
      <c r="R15" s="493">
        <v>47457</v>
      </c>
      <c r="S15" s="494"/>
      <c r="T15" s="494"/>
      <c r="U15" s="494"/>
      <c r="V15" s="495"/>
      <c r="W15" s="496" t="s">
        <v>147</v>
      </c>
      <c r="X15" s="392"/>
      <c r="Y15" s="392"/>
      <c r="Z15" s="392"/>
      <c r="AA15" s="392"/>
      <c r="AB15" s="393"/>
      <c r="AC15" s="359">
        <v>8611</v>
      </c>
      <c r="AD15" s="360"/>
      <c r="AE15" s="360"/>
      <c r="AF15" s="360"/>
      <c r="AG15" s="361"/>
      <c r="AH15" s="359">
        <v>9108</v>
      </c>
      <c r="AI15" s="360"/>
      <c r="AJ15" s="360"/>
      <c r="AK15" s="360"/>
      <c r="AL15" s="419"/>
      <c r="AM15" s="463"/>
      <c r="AN15" s="363"/>
      <c r="AO15" s="363"/>
      <c r="AP15" s="363"/>
      <c r="AQ15" s="363"/>
      <c r="AR15" s="363"/>
      <c r="AS15" s="363"/>
      <c r="AT15" s="364"/>
      <c r="AU15" s="464"/>
      <c r="AV15" s="465"/>
      <c r="AW15" s="465"/>
      <c r="AX15" s="465"/>
      <c r="AY15" s="432" t="s">
        <v>148</v>
      </c>
      <c r="AZ15" s="433"/>
      <c r="BA15" s="433"/>
      <c r="BB15" s="433"/>
      <c r="BC15" s="433"/>
      <c r="BD15" s="433"/>
      <c r="BE15" s="433"/>
      <c r="BF15" s="433"/>
      <c r="BG15" s="433"/>
      <c r="BH15" s="433"/>
      <c r="BI15" s="433"/>
      <c r="BJ15" s="433"/>
      <c r="BK15" s="433"/>
      <c r="BL15" s="433"/>
      <c r="BM15" s="434"/>
      <c r="BN15" s="435">
        <v>6940797</v>
      </c>
      <c r="BO15" s="436"/>
      <c r="BP15" s="436"/>
      <c r="BQ15" s="436"/>
      <c r="BR15" s="436"/>
      <c r="BS15" s="436"/>
      <c r="BT15" s="436"/>
      <c r="BU15" s="437"/>
      <c r="BV15" s="435">
        <v>6633417</v>
      </c>
      <c r="BW15" s="436"/>
      <c r="BX15" s="436"/>
      <c r="BY15" s="436"/>
      <c r="BZ15" s="436"/>
      <c r="CA15" s="436"/>
      <c r="CB15" s="436"/>
      <c r="CC15" s="437"/>
      <c r="CD15" s="506" t="s">
        <v>149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150</v>
      </c>
      <c r="M16" s="481"/>
      <c r="N16" s="481"/>
      <c r="O16" s="481"/>
      <c r="P16" s="481"/>
      <c r="Q16" s="482"/>
      <c r="R16" s="483" t="s">
        <v>151</v>
      </c>
      <c r="S16" s="484"/>
      <c r="T16" s="484"/>
      <c r="U16" s="484"/>
      <c r="V16" s="485"/>
      <c r="W16" s="497"/>
      <c r="X16" s="395"/>
      <c r="Y16" s="395"/>
      <c r="Z16" s="395"/>
      <c r="AA16" s="395"/>
      <c r="AB16" s="396"/>
      <c r="AC16" s="486">
        <v>36</v>
      </c>
      <c r="AD16" s="487"/>
      <c r="AE16" s="487"/>
      <c r="AF16" s="487"/>
      <c r="AG16" s="488"/>
      <c r="AH16" s="486">
        <v>35.700000000000003</v>
      </c>
      <c r="AI16" s="487"/>
      <c r="AJ16" s="487"/>
      <c r="AK16" s="487"/>
      <c r="AL16" s="489"/>
      <c r="AM16" s="463"/>
      <c r="AN16" s="363"/>
      <c r="AO16" s="363"/>
      <c r="AP16" s="363"/>
      <c r="AQ16" s="363"/>
      <c r="AR16" s="363"/>
      <c r="AS16" s="363"/>
      <c r="AT16" s="364"/>
      <c r="AU16" s="464"/>
      <c r="AV16" s="465"/>
      <c r="AW16" s="465"/>
      <c r="AX16" s="465"/>
      <c r="AY16" s="420" t="s">
        <v>152</v>
      </c>
      <c r="AZ16" s="421"/>
      <c r="BA16" s="421"/>
      <c r="BB16" s="421"/>
      <c r="BC16" s="421"/>
      <c r="BD16" s="421"/>
      <c r="BE16" s="421"/>
      <c r="BF16" s="421"/>
      <c r="BG16" s="421"/>
      <c r="BH16" s="421"/>
      <c r="BI16" s="421"/>
      <c r="BJ16" s="421"/>
      <c r="BK16" s="421"/>
      <c r="BL16" s="421"/>
      <c r="BM16" s="422"/>
      <c r="BN16" s="406">
        <v>15474143</v>
      </c>
      <c r="BO16" s="407"/>
      <c r="BP16" s="407"/>
      <c r="BQ16" s="407"/>
      <c r="BR16" s="407"/>
      <c r="BS16" s="407"/>
      <c r="BT16" s="407"/>
      <c r="BU16" s="408"/>
      <c r="BV16" s="406">
        <v>15494256</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153</v>
      </c>
      <c r="N17" s="500"/>
      <c r="O17" s="500"/>
      <c r="P17" s="500"/>
      <c r="Q17" s="501"/>
      <c r="R17" s="483" t="s">
        <v>154</v>
      </c>
      <c r="S17" s="484"/>
      <c r="T17" s="484"/>
      <c r="U17" s="484"/>
      <c r="V17" s="485"/>
      <c r="W17" s="496" t="s">
        <v>155</v>
      </c>
      <c r="X17" s="392"/>
      <c r="Y17" s="392"/>
      <c r="Z17" s="392"/>
      <c r="AA17" s="392"/>
      <c r="AB17" s="393"/>
      <c r="AC17" s="359">
        <v>14136</v>
      </c>
      <c r="AD17" s="360"/>
      <c r="AE17" s="360"/>
      <c r="AF17" s="360"/>
      <c r="AG17" s="361"/>
      <c r="AH17" s="359">
        <v>14980</v>
      </c>
      <c r="AI17" s="360"/>
      <c r="AJ17" s="360"/>
      <c r="AK17" s="360"/>
      <c r="AL17" s="419"/>
      <c r="AM17" s="463"/>
      <c r="AN17" s="363"/>
      <c r="AO17" s="363"/>
      <c r="AP17" s="363"/>
      <c r="AQ17" s="363"/>
      <c r="AR17" s="363"/>
      <c r="AS17" s="363"/>
      <c r="AT17" s="364"/>
      <c r="AU17" s="464"/>
      <c r="AV17" s="465"/>
      <c r="AW17" s="465"/>
      <c r="AX17" s="465"/>
      <c r="AY17" s="420" t="s">
        <v>156</v>
      </c>
      <c r="AZ17" s="421"/>
      <c r="BA17" s="421"/>
      <c r="BB17" s="421"/>
      <c r="BC17" s="421"/>
      <c r="BD17" s="421"/>
      <c r="BE17" s="421"/>
      <c r="BF17" s="421"/>
      <c r="BG17" s="421"/>
      <c r="BH17" s="421"/>
      <c r="BI17" s="421"/>
      <c r="BJ17" s="421"/>
      <c r="BK17" s="421"/>
      <c r="BL17" s="421"/>
      <c r="BM17" s="422"/>
      <c r="BN17" s="406">
        <v>8755776</v>
      </c>
      <c r="BO17" s="407"/>
      <c r="BP17" s="407"/>
      <c r="BQ17" s="407"/>
      <c r="BR17" s="407"/>
      <c r="BS17" s="407"/>
      <c r="BT17" s="407"/>
      <c r="BU17" s="408"/>
      <c r="BV17" s="406">
        <v>8366726</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157</v>
      </c>
      <c r="C18" s="457"/>
      <c r="D18" s="457"/>
      <c r="E18" s="458"/>
      <c r="F18" s="458"/>
      <c r="G18" s="458"/>
      <c r="H18" s="458"/>
      <c r="I18" s="458"/>
      <c r="J18" s="458"/>
      <c r="K18" s="458"/>
      <c r="L18" s="459">
        <v>504.24</v>
      </c>
      <c r="M18" s="459"/>
      <c r="N18" s="459"/>
      <c r="O18" s="459"/>
      <c r="P18" s="459"/>
      <c r="Q18" s="459"/>
      <c r="R18" s="460"/>
      <c r="S18" s="460"/>
      <c r="T18" s="460"/>
      <c r="U18" s="460"/>
      <c r="V18" s="461"/>
      <c r="W18" s="477"/>
      <c r="X18" s="478"/>
      <c r="Y18" s="478"/>
      <c r="Z18" s="478"/>
      <c r="AA18" s="478"/>
      <c r="AB18" s="502"/>
      <c r="AC18" s="376">
        <v>59.1</v>
      </c>
      <c r="AD18" s="377"/>
      <c r="AE18" s="377"/>
      <c r="AF18" s="377"/>
      <c r="AG18" s="462"/>
      <c r="AH18" s="376">
        <v>58.7</v>
      </c>
      <c r="AI18" s="377"/>
      <c r="AJ18" s="377"/>
      <c r="AK18" s="377"/>
      <c r="AL18" s="378"/>
      <c r="AM18" s="463"/>
      <c r="AN18" s="363"/>
      <c r="AO18" s="363"/>
      <c r="AP18" s="363"/>
      <c r="AQ18" s="363"/>
      <c r="AR18" s="363"/>
      <c r="AS18" s="363"/>
      <c r="AT18" s="364"/>
      <c r="AU18" s="464"/>
      <c r="AV18" s="465"/>
      <c r="AW18" s="465"/>
      <c r="AX18" s="465"/>
      <c r="AY18" s="420" t="s">
        <v>158</v>
      </c>
      <c r="AZ18" s="421"/>
      <c r="BA18" s="421"/>
      <c r="BB18" s="421"/>
      <c r="BC18" s="421"/>
      <c r="BD18" s="421"/>
      <c r="BE18" s="421"/>
      <c r="BF18" s="421"/>
      <c r="BG18" s="421"/>
      <c r="BH18" s="421"/>
      <c r="BI18" s="421"/>
      <c r="BJ18" s="421"/>
      <c r="BK18" s="421"/>
      <c r="BL18" s="421"/>
      <c r="BM18" s="422"/>
      <c r="BN18" s="406">
        <v>15685939</v>
      </c>
      <c r="BO18" s="407"/>
      <c r="BP18" s="407"/>
      <c r="BQ18" s="407"/>
      <c r="BR18" s="407"/>
      <c r="BS18" s="407"/>
      <c r="BT18" s="407"/>
      <c r="BU18" s="408"/>
      <c r="BV18" s="406">
        <v>15264826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159</v>
      </c>
      <c r="C19" s="457"/>
      <c r="D19" s="457"/>
      <c r="E19" s="458"/>
      <c r="F19" s="458"/>
      <c r="G19" s="458"/>
      <c r="H19" s="458"/>
      <c r="I19" s="458"/>
      <c r="J19" s="458"/>
      <c r="K19" s="458"/>
      <c r="L19" s="466">
        <v>95</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160</v>
      </c>
      <c r="AZ19" s="421"/>
      <c r="BA19" s="421"/>
      <c r="BB19" s="421"/>
      <c r="BC19" s="421"/>
      <c r="BD19" s="421"/>
      <c r="BE19" s="421"/>
      <c r="BF19" s="421"/>
      <c r="BG19" s="421"/>
      <c r="BH19" s="421"/>
      <c r="BI19" s="421"/>
      <c r="BJ19" s="421"/>
      <c r="BK19" s="421"/>
      <c r="BL19" s="421"/>
      <c r="BM19" s="422"/>
      <c r="BN19" s="406">
        <v>23763397</v>
      </c>
      <c r="BO19" s="407"/>
      <c r="BP19" s="407"/>
      <c r="BQ19" s="407"/>
      <c r="BR19" s="407"/>
      <c r="BS19" s="407"/>
      <c r="BT19" s="407"/>
      <c r="BU19" s="408"/>
      <c r="BV19" s="406">
        <v>23574666</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161</v>
      </c>
      <c r="C20" s="457"/>
      <c r="D20" s="457"/>
      <c r="E20" s="458"/>
      <c r="F20" s="458"/>
      <c r="G20" s="458"/>
      <c r="H20" s="458"/>
      <c r="I20" s="458"/>
      <c r="J20" s="458"/>
      <c r="K20" s="458"/>
      <c r="L20" s="466">
        <v>18158</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163</v>
      </c>
      <c r="C22" s="383"/>
      <c r="D22" s="384"/>
      <c r="E22" s="391" t="s">
        <v>1</v>
      </c>
      <c r="F22" s="392"/>
      <c r="G22" s="392"/>
      <c r="H22" s="392"/>
      <c r="I22" s="392"/>
      <c r="J22" s="392"/>
      <c r="K22" s="393"/>
      <c r="L22" s="391" t="s">
        <v>164</v>
      </c>
      <c r="M22" s="392"/>
      <c r="N22" s="392"/>
      <c r="O22" s="392"/>
      <c r="P22" s="393"/>
      <c r="Q22" s="397" t="s">
        <v>165</v>
      </c>
      <c r="R22" s="398"/>
      <c r="S22" s="398"/>
      <c r="T22" s="398"/>
      <c r="U22" s="398"/>
      <c r="V22" s="399"/>
      <c r="W22" s="448" t="s">
        <v>166</v>
      </c>
      <c r="X22" s="383"/>
      <c r="Y22" s="384"/>
      <c r="Z22" s="391" t="s">
        <v>1</v>
      </c>
      <c r="AA22" s="392"/>
      <c r="AB22" s="392"/>
      <c r="AC22" s="392"/>
      <c r="AD22" s="392"/>
      <c r="AE22" s="392"/>
      <c r="AF22" s="392"/>
      <c r="AG22" s="393"/>
      <c r="AH22" s="409" t="s">
        <v>167</v>
      </c>
      <c r="AI22" s="392"/>
      <c r="AJ22" s="392"/>
      <c r="AK22" s="392"/>
      <c r="AL22" s="393"/>
      <c r="AM22" s="409" t="s">
        <v>168</v>
      </c>
      <c r="AN22" s="410"/>
      <c r="AO22" s="410"/>
      <c r="AP22" s="410"/>
      <c r="AQ22" s="410"/>
      <c r="AR22" s="411"/>
      <c r="AS22" s="397" t="s">
        <v>165</v>
      </c>
      <c r="AT22" s="398"/>
      <c r="AU22" s="398"/>
      <c r="AV22" s="398"/>
      <c r="AW22" s="398"/>
      <c r="AX22" s="415"/>
      <c r="AY22" s="432" t="s">
        <v>169</v>
      </c>
      <c r="AZ22" s="433"/>
      <c r="BA22" s="433"/>
      <c r="BB22" s="433"/>
      <c r="BC22" s="433"/>
      <c r="BD22" s="433"/>
      <c r="BE22" s="433"/>
      <c r="BF22" s="433"/>
      <c r="BG22" s="433"/>
      <c r="BH22" s="433"/>
      <c r="BI22" s="433"/>
      <c r="BJ22" s="433"/>
      <c r="BK22" s="433"/>
      <c r="BL22" s="433"/>
      <c r="BM22" s="434"/>
      <c r="BN22" s="435">
        <v>24810804</v>
      </c>
      <c r="BO22" s="436"/>
      <c r="BP22" s="436"/>
      <c r="BQ22" s="436"/>
      <c r="BR22" s="436"/>
      <c r="BS22" s="436"/>
      <c r="BT22" s="436"/>
      <c r="BU22" s="437"/>
      <c r="BV22" s="435">
        <v>25773403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170</v>
      </c>
      <c r="AZ23" s="421"/>
      <c r="BA23" s="421"/>
      <c r="BB23" s="421"/>
      <c r="BC23" s="421"/>
      <c r="BD23" s="421"/>
      <c r="BE23" s="421"/>
      <c r="BF23" s="421"/>
      <c r="BG23" s="421"/>
      <c r="BH23" s="421"/>
      <c r="BI23" s="421"/>
      <c r="BJ23" s="421"/>
      <c r="BK23" s="421"/>
      <c r="BL23" s="421"/>
      <c r="BM23" s="422"/>
      <c r="BN23" s="406">
        <v>16769436</v>
      </c>
      <c r="BO23" s="407"/>
      <c r="BP23" s="407"/>
      <c r="BQ23" s="407"/>
      <c r="BR23" s="407"/>
      <c r="BS23" s="407"/>
      <c r="BT23" s="407"/>
      <c r="BU23" s="408"/>
      <c r="BV23" s="406">
        <v>17747278</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171</v>
      </c>
      <c r="F24" s="363"/>
      <c r="G24" s="363"/>
      <c r="H24" s="363"/>
      <c r="I24" s="363"/>
      <c r="J24" s="363"/>
      <c r="K24" s="364"/>
      <c r="L24" s="359">
        <v>1</v>
      </c>
      <c r="M24" s="360"/>
      <c r="N24" s="360"/>
      <c r="O24" s="360"/>
      <c r="P24" s="361"/>
      <c r="Q24" s="359">
        <v>8000</v>
      </c>
      <c r="R24" s="360"/>
      <c r="S24" s="360"/>
      <c r="T24" s="360"/>
      <c r="U24" s="360"/>
      <c r="V24" s="361"/>
      <c r="W24" s="449"/>
      <c r="X24" s="386"/>
      <c r="Y24" s="387"/>
      <c r="Z24" s="362" t="s">
        <v>172</v>
      </c>
      <c r="AA24" s="363"/>
      <c r="AB24" s="363"/>
      <c r="AC24" s="363"/>
      <c r="AD24" s="363"/>
      <c r="AE24" s="363"/>
      <c r="AF24" s="363"/>
      <c r="AG24" s="364"/>
      <c r="AH24" s="359">
        <v>497</v>
      </c>
      <c r="AI24" s="360"/>
      <c r="AJ24" s="360"/>
      <c r="AK24" s="360"/>
      <c r="AL24" s="361"/>
      <c r="AM24" s="359">
        <v>1564556</v>
      </c>
      <c r="AN24" s="360"/>
      <c r="AO24" s="360"/>
      <c r="AP24" s="360"/>
      <c r="AQ24" s="360"/>
      <c r="AR24" s="361"/>
      <c r="AS24" s="359">
        <v>3148</v>
      </c>
      <c r="AT24" s="360"/>
      <c r="AU24" s="360"/>
      <c r="AV24" s="360"/>
      <c r="AW24" s="360"/>
      <c r="AX24" s="419"/>
      <c r="AY24" s="379" t="s">
        <v>173</v>
      </c>
      <c r="AZ24" s="380"/>
      <c r="BA24" s="380"/>
      <c r="BB24" s="380"/>
      <c r="BC24" s="380"/>
      <c r="BD24" s="380"/>
      <c r="BE24" s="380"/>
      <c r="BF24" s="380"/>
      <c r="BG24" s="380"/>
      <c r="BH24" s="380"/>
      <c r="BI24" s="380"/>
      <c r="BJ24" s="380"/>
      <c r="BK24" s="380"/>
      <c r="BL24" s="380"/>
      <c r="BM24" s="381"/>
      <c r="BN24" s="406">
        <v>13266234</v>
      </c>
      <c r="BO24" s="407"/>
      <c r="BP24" s="407"/>
      <c r="BQ24" s="407"/>
      <c r="BR24" s="407"/>
      <c r="BS24" s="407"/>
      <c r="BT24" s="407"/>
      <c r="BU24" s="408"/>
      <c r="BV24" s="406">
        <v>13349717</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174</v>
      </c>
      <c r="F25" s="363"/>
      <c r="G25" s="363"/>
      <c r="H25" s="363"/>
      <c r="I25" s="363"/>
      <c r="J25" s="363"/>
      <c r="K25" s="364"/>
      <c r="L25" s="359">
        <v>1</v>
      </c>
      <c r="M25" s="360"/>
      <c r="N25" s="360"/>
      <c r="O25" s="360"/>
      <c r="P25" s="361"/>
      <c r="Q25" s="359">
        <v>6870</v>
      </c>
      <c r="R25" s="360"/>
      <c r="S25" s="360"/>
      <c r="T25" s="360"/>
      <c r="U25" s="360"/>
      <c r="V25" s="361"/>
      <c r="W25" s="449"/>
      <c r="X25" s="386"/>
      <c r="Y25" s="387"/>
      <c r="Z25" s="362" t="s">
        <v>175</v>
      </c>
      <c r="AA25" s="363"/>
      <c r="AB25" s="363"/>
      <c r="AC25" s="363"/>
      <c r="AD25" s="363"/>
      <c r="AE25" s="363"/>
      <c r="AF25" s="363"/>
      <c r="AG25" s="364"/>
      <c r="AH25" s="359">
        <v>79</v>
      </c>
      <c r="AI25" s="360"/>
      <c r="AJ25" s="360"/>
      <c r="AK25" s="360"/>
      <c r="AL25" s="361"/>
      <c r="AM25" s="359">
        <v>236526</v>
      </c>
      <c r="AN25" s="360"/>
      <c r="AO25" s="360"/>
      <c r="AP25" s="360"/>
      <c r="AQ25" s="360"/>
      <c r="AR25" s="361"/>
      <c r="AS25" s="359">
        <v>2994</v>
      </c>
      <c r="AT25" s="360"/>
      <c r="AU25" s="360"/>
      <c r="AV25" s="360"/>
      <c r="AW25" s="360"/>
      <c r="AX25" s="419"/>
      <c r="AY25" s="432" t="s">
        <v>176</v>
      </c>
      <c r="AZ25" s="433"/>
      <c r="BA25" s="433"/>
      <c r="BB25" s="433"/>
      <c r="BC25" s="433"/>
      <c r="BD25" s="433"/>
      <c r="BE25" s="433"/>
      <c r="BF25" s="433"/>
      <c r="BG25" s="433"/>
      <c r="BH25" s="433"/>
      <c r="BI25" s="433"/>
      <c r="BJ25" s="433"/>
      <c r="BK25" s="433"/>
      <c r="BL25" s="433"/>
      <c r="BM25" s="434"/>
      <c r="BN25" s="435">
        <v>2956838</v>
      </c>
      <c r="BO25" s="436"/>
      <c r="BP25" s="436"/>
      <c r="BQ25" s="436"/>
      <c r="BR25" s="436"/>
      <c r="BS25" s="436"/>
      <c r="BT25" s="436"/>
      <c r="BU25" s="437"/>
      <c r="BV25" s="435">
        <v>107711</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177</v>
      </c>
      <c r="F26" s="363"/>
      <c r="G26" s="363"/>
      <c r="H26" s="363"/>
      <c r="I26" s="363"/>
      <c r="J26" s="363"/>
      <c r="K26" s="364"/>
      <c r="L26" s="359">
        <v>1</v>
      </c>
      <c r="M26" s="360"/>
      <c r="N26" s="360"/>
      <c r="O26" s="360"/>
      <c r="P26" s="361"/>
      <c r="Q26" s="359">
        <v>6000</v>
      </c>
      <c r="R26" s="360"/>
      <c r="S26" s="360"/>
      <c r="T26" s="360"/>
      <c r="U26" s="360"/>
      <c r="V26" s="361"/>
      <c r="W26" s="449"/>
      <c r="X26" s="386"/>
      <c r="Y26" s="387"/>
      <c r="Z26" s="362" t="s">
        <v>178</v>
      </c>
      <c r="AA26" s="417"/>
      <c r="AB26" s="417"/>
      <c r="AC26" s="417"/>
      <c r="AD26" s="417"/>
      <c r="AE26" s="417"/>
      <c r="AF26" s="417"/>
      <c r="AG26" s="418"/>
      <c r="AH26" s="359">
        <v>32</v>
      </c>
      <c r="AI26" s="360"/>
      <c r="AJ26" s="360"/>
      <c r="AK26" s="360"/>
      <c r="AL26" s="361"/>
      <c r="AM26" s="359">
        <v>103168</v>
      </c>
      <c r="AN26" s="360"/>
      <c r="AO26" s="360"/>
      <c r="AP26" s="360"/>
      <c r="AQ26" s="360"/>
      <c r="AR26" s="361"/>
      <c r="AS26" s="359">
        <v>3224</v>
      </c>
      <c r="AT26" s="360"/>
      <c r="AU26" s="360"/>
      <c r="AV26" s="360"/>
      <c r="AW26" s="360"/>
      <c r="AX26" s="419"/>
      <c r="AY26" s="446" t="s">
        <v>179</v>
      </c>
      <c r="AZ26" s="366"/>
      <c r="BA26" s="366"/>
      <c r="BB26" s="366"/>
      <c r="BC26" s="366"/>
      <c r="BD26" s="366"/>
      <c r="BE26" s="366"/>
      <c r="BF26" s="366"/>
      <c r="BG26" s="366"/>
      <c r="BH26" s="366"/>
      <c r="BI26" s="366"/>
      <c r="BJ26" s="366"/>
      <c r="BK26" s="366"/>
      <c r="BL26" s="366"/>
      <c r="BM26" s="447"/>
      <c r="BN26" s="406" t="s">
        <v>138</v>
      </c>
      <c r="BO26" s="407"/>
      <c r="BP26" s="407"/>
      <c r="BQ26" s="407"/>
      <c r="BR26" s="407"/>
      <c r="BS26" s="407"/>
      <c r="BT26" s="407"/>
      <c r="BU26" s="408"/>
      <c r="BV26" s="406" t="s">
        <v>138</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180</v>
      </c>
      <c r="F27" s="363"/>
      <c r="G27" s="363"/>
      <c r="H27" s="363"/>
      <c r="I27" s="363"/>
      <c r="J27" s="363"/>
      <c r="K27" s="364"/>
      <c r="L27" s="359">
        <v>1</v>
      </c>
      <c r="M27" s="360"/>
      <c r="N27" s="360"/>
      <c r="O27" s="360"/>
      <c r="P27" s="361"/>
      <c r="Q27" s="359">
        <v>4240</v>
      </c>
      <c r="R27" s="360"/>
      <c r="S27" s="360"/>
      <c r="T27" s="360"/>
      <c r="U27" s="360"/>
      <c r="V27" s="361"/>
      <c r="W27" s="449"/>
      <c r="X27" s="386"/>
      <c r="Y27" s="387"/>
      <c r="Z27" s="362" t="s">
        <v>181</v>
      </c>
      <c r="AA27" s="363"/>
      <c r="AB27" s="363"/>
      <c r="AC27" s="363"/>
      <c r="AD27" s="363"/>
      <c r="AE27" s="363"/>
      <c r="AF27" s="363"/>
      <c r="AG27" s="364"/>
      <c r="AH27" s="359">
        <v>5</v>
      </c>
      <c r="AI27" s="360"/>
      <c r="AJ27" s="360"/>
      <c r="AK27" s="360"/>
      <c r="AL27" s="361"/>
      <c r="AM27" s="359">
        <v>21170</v>
      </c>
      <c r="AN27" s="360"/>
      <c r="AO27" s="360"/>
      <c r="AP27" s="360"/>
      <c r="AQ27" s="360"/>
      <c r="AR27" s="361"/>
      <c r="AS27" s="359">
        <v>4234</v>
      </c>
      <c r="AT27" s="360"/>
      <c r="AU27" s="360"/>
      <c r="AV27" s="360"/>
      <c r="AW27" s="360"/>
      <c r="AX27" s="419"/>
      <c r="AY27" s="443" t="s">
        <v>182</v>
      </c>
      <c r="AZ27" s="444"/>
      <c r="BA27" s="444"/>
      <c r="BB27" s="444"/>
      <c r="BC27" s="444"/>
      <c r="BD27" s="444"/>
      <c r="BE27" s="444"/>
      <c r="BF27" s="444"/>
      <c r="BG27" s="444"/>
      <c r="BH27" s="444"/>
      <c r="BI27" s="444"/>
      <c r="BJ27" s="444"/>
      <c r="BK27" s="444"/>
      <c r="BL27" s="444"/>
      <c r="BM27" s="445"/>
      <c r="BN27" s="440">
        <v>978407</v>
      </c>
      <c r="BO27" s="441"/>
      <c r="BP27" s="441"/>
      <c r="BQ27" s="441"/>
      <c r="BR27" s="441"/>
      <c r="BS27" s="441"/>
      <c r="BT27" s="441"/>
      <c r="BU27" s="442"/>
      <c r="BV27" s="440">
        <v>978149</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183</v>
      </c>
      <c r="F28" s="363"/>
      <c r="G28" s="363"/>
      <c r="H28" s="363"/>
      <c r="I28" s="363"/>
      <c r="J28" s="363"/>
      <c r="K28" s="364"/>
      <c r="L28" s="359">
        <v>1</v>
      </c>
      <c r="M28" s="360"/>
      <c r="N28" s="360"/>
      <c r="O28" s="360"/>
      <c r="P28" s="361"/>
      <c r="Q28" s="359">
        <v>3820</v>
      </c>
      <c r="R28" s="360"/>
      <c r="S28" s="360"/>
      <c r="T28" s="360"/>
      <c r="U28" s="360"/>
      <c r="V28" s="361"/>
      <c r="W28" s="449"/>
      <c r="X28" s="386"/>
      <c r="Y28" s="387"/>
      <c r="Z28" s="362" t="s">
        <v>184</v>
      </c>
      <c r="AA28" s="363"/>
      <c r="AB28" s="363"/>
      <c r="AC28" s="363"/>
      <c r="AD28" s="363"/>
      <c r="AE28" s="363"/>
      <c r="AF28" s="363"/>
      <c r="AG28" s="364"/>
      <c r="AH28" s="359" t="s">
        <v>138</v>
      </c>
      <c r="AI28" s="360"/>
      <c r="AJ28" s="360"/>
      <c r="AK28" s="360"/>
      <c r="AL28" s="361"/>
      <c r="AM28" s="359" t="s">
        <v>138</v>
      </c>
      <c r="AN28" s="360"/>
      <c r="AO28" s="360"/>
      <c r="AP28" s="360"/>
      <c r="AQ28" s="360"/>
      <c r="AR28" s="361"/>
      <c r="AS28" s="359" t="s">
        <v>138</v>
      </c>
      <c r="AT28" s="360"/>
      <c r="AU28" s="360"/>
      <c r="AV28" s="360"/>
      <c r="AW28" s="360"/>
      <c r="AX28" s="419"/>
      <c r="AY28" s="423" t="s">
        <v>185</v>
      </c>
      <c r="AZ28" s="424"/>
      <c r="BA28" s="424"/>
      <c r="BB28" s="425"/>
      <c r="BC28" s="432" t="s">
        <v>50</v>
      </c>
      <c r="BD28" s="433"/>
      <c r="BE28" s="433"/>
      <c r="BF28" s="433"/>
      <c r="BG28" s="433"/>
      <c r="BH28" s="433"/>
      <c r="BI28" s="433"/>
      <c r="BJ28" s="433"/>
      <c r="BK28" s="433"/>
      <c r="BL28" s="433"/>
      <c r="BM28" s="434"/>
      <c r="BN28" s="435">
        <v>2956323</v>
      </c>
      <c r="BO28" s="436"/>
      <c r="BP28" s="436"/>
      <c r="BQ28" s="436"/>
      <c r="BR28" s="436"/>
      <c r="BS28" s="436"/>
      <c r="BT28" s="436"/>
      <c r="BU28" s="437"/>
      <c r="BV28" s="435">
        <v>2940839</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186</v>
      </c>
      <c r="F29" s="363"/>
      <c r="G29" s="363"/>
      <c r="H29" s="363"/>
      <c r="I29" s="363"/>
      <c r="J29" s="363"/>
      <c r="K29" s="364"/>
      <c r="L29" s="359">
        <v>16</v>
      </c>
      <c r="M29" s="360"/>
      <c r="N29" s="360"/>
      <c r="O29" s="360"/>
      <c r="P29" s="361"/>
      <c r="Q29" s="359">
        <v>3620</v>
      </c>
      <c r="R29" s="360"/>
      <c r="S29" s="360"/>
      <c r="T29" s="360"/>
      <c r="U29" s="360"/>
      <c r="V29" s="361"/>
      <c r="W29" s="450"/>
      <c r="X29" s="451"/>
      <c r="Y29" s="452"/>
      <c r="Z29" s="362" t="s">
        <v>187</v>
      </c>
      <c r="AA29" s="363"/>
      <c r="AB29" s="363"/>
      <c r="AC29" s="363"/>
      <c r="AD29" s="363"/>
      <c r="AE29" s="363"/>
      <c r="AF29" s="363"/>
      <c r="AG29" s="364"/>
      <c r="AH29" s="359">
        <v>502</v>
      </c>
      <c r="AI29" s="360"/>
      <c r="AJ29" s="360"/>
      <c r="AK29" s="360"/>
      <c r="AL29" s="361"/>
      <c r="AM29" s="359">
        <v>1585726</v>
      </c>
      <c r="AN29" s="360"/>
      <c r="AO29" s="360"/>
      <c r="AP29" s="360"/>
      <c r="AQ29" s="360"/>
      <c r="AR29" s="361"/>
      <c r="AS29" s="359">
        <v>3159</v>
      </c>
      <c r="AT29" s="360"/>
      <c r="AU29" s="360"/>
      <c r="AV29" s="360"/>
      <c r="AW29" s="360"/>
      <c r="AX29" s="419"/>
      <c r="AY29" s="426"/>
      <c r="AZ29" s="427"/>
      <c r="BA29" s="427"/>
      <c r="BB29" s="428"/>
      <c r="BC29" s="420" t="s">
        <v>188</v>
      </c>
      <c r="BD29" s="421"/>
      <c r="BE29" s="421"/>
      <c r="BF29" s="421"/>
      <c r="BG29" s="421"/>
      <c r="BH29" s="421"/>
      <c r="BI29" s="421"/>
      <c r="BJ29" s="421"/>
      <c r="BK29" s="421"/>
      <c r="BL29" s="421"/>
      <c r="BM29" s="422"/>
      <c r="BN29" s="406">
        <v>2502497</v>
      </c>
      <c r="BO29" s="407"/>
      <c r="BP29" s="407"/>
      <c r="BQ29" s="407"/>
      <c r="BR29" s="407"/>
      <c r="BS29" s="407"/>
      <c r="BT29" s="407"/>
      <c r="BU29" s="408"/>
      <c r="BV29" s="406">
        <v>2489390</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189</v>
      </c>
      <c r="X30" s="374"/>
      <c r="Y30" s="374"/>
      <c r="Z30" s="374"/>
      <c r="AA30" s="374"/>
      <c r="AB30" s="374"/>
      <c r="AC30" s="374"/>
      <c r="AD30" s="374"/>
      <c r="AE30" s="374"/>
      <c r="AF30" s="374"/>
      <c r="AG30" s="375"/>
      <c r="AH30" s="376">
        <v>96.9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14716900</v>
      </c>
      <c r="BO30" s="441"/>
      <c r="BP30" s="441"/>
      <c r="BQ30" s="441"/>
      <c r="BR30" s="441"/>
      <c r="BS30" s="441"/>
      <c r="BT30" s="441"/>
      <c r="BU30" s="442"/>
      <c r="BV30" s="440">
        <v>13510631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190</v>
      </c>
      <c r="D32" s="365"/>
      <c r="E32" s="365"/>
      <c r="F32" s="365"/>
      <c r="G32" s="365"/>
      <c r="H32" s="365"/>
      <c r="I32" s="365"/>
      <c r="J32" s="365"/>
      <c r="K32" s="365"/>
      <c r="L32" s="365"/>
      <c r="M32" s="365"/>
      <c r="N32" s="365"/>
      <c r="O32" s="365"/>
      <c r="P32" s="365"/>
      <c r="Q32" s="365"/>
      <c r="R32" s="365"/>
      <c r="S32" s="365"/>
      <c r="U32" s="366" t="s">
        <v>191</v>
      </c>
      <c r="V32" s="366"/>
      <c r="W32" s="366"/>
      <c r="X32" s="366"/>
      <c r="Y32" s="366"/>
      <c r="Z32" s="366"/>
      <c r="AA32" s="366"/>
      <c r="AB32" s="366"/>
      <c r="AC32" s="366"/>
      <c r="AD32" s="366"/>
      <c r="AE32" s="366"/>
      <c r="AF32" s="366"/>
      <c r="AG32" s="366"/>
      <c r="AH32" s="366"/>
      <c r="AI32" s="366"/>
      <c r="AJ32" s="366"/>
      <c r="AK32" s="366"/>
      <c r="AM32" s="366" t="s">
        <v>192</v>
      </c>
      <c r="AN32" s="366"/>
      <c r="AO32" s="366"/>
      <c r="AP32" s="366"/>
      <c r="AQ32" s="366"/>
      <c r="AR32" s="366"/>
      <c r="AS32" s="366"/>
      <c r="AT32" s="366"/>
      <c r="AU32" s="366"/>
      <c r="AV32" s="366"/>
      <c r="AW32" s="366"/>
      <c r="AX32" s="366"/>
      <c r="AY32" s="366"/>
      <c r="AZ32" s="366"/>
      <c r="BA32" s="366"/>
      <c r="BB32" s="366"/>
      <c r="BC32" s="366"/>
      <c r="BE32" s="366" t="s">
        <v>193</v>
      </c>
      <c r="BF32" s="366"/>
      <c r="BG32" s="366"/>
      <c r="BH32" s="366"/>
      <c r="BI32" s="366"/>
      <c r="BJ32" s="366"/>
      <c r="BK32" s="366"/>
      <c r="BL32" s="366"/>
      <c r="BM32" s="366"/>
      <c r="BN32" s="366"/>
      <c r="BO32" s="366"/>
      <c r="BP32" s="366"/>
      <c r="BQ32" s="366"/>
      <c r="BR32" s="366"/>
      <c r="BS32" s="366"/>
      <c r="BT32" s="366"/>
      <c r="BU32" s="366"/>
      <c r="BW32" s="366" t="s">
        <v>194</v>
      </c>
      <c r="BX32" s="366"/>
      <c r="BY32" s="366"/>
      <c r="BZ32" s="366"/>
      <c r="CA32" s="366"/>
      <c r="CB32" s="366"/>
      <c r="CC32" s="366"/>
      <c r="CD32" s="366"/>
      <c r="CE32" s="366"/>
      <c r="CF32" s="366"/>
      <c r="CG32" s="366"/>
      <c r="CH32" s="366"/>
      <c r="CI32" s="366"/>
      <c r="CJ32" s="366"/>
      <c r="CK32" s="366"/>
      <c r="CL32" s="366"/>
      <c r="CM32" s="366"/>
      <c r="CO32" s="366" t="s">
        <v>195</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196</v>
      </c>
      <c r="D33" s="358"/>
      <c r="E33" s="357" t="s">
        <v>197</v>
      </c>
      <c r="F33" s="357"/>
      <c r="G33" s="357"/>
      <c r="H33" s="357"/>
      <c r="I33" s="357"/>
      <c r="J33" s="357"/>
      <c r="K33" s="357"/>
      <c r="L33" s="357"/>
      <c r="M33" s="357"/>
      <c r="N33" s="357"/>
      <c r="O33" s="357"/>
      <c r="P33" s="357"/>
      <c r="Q33" s="357"/>
      <c r="R33" s="357"/>
      <c r="S33" s="357"/>
      <c r="T33" s="179"/>
      <c r="U33" s="358" t="s">
        <v>196</v>
      </c>
      <c r="V33" s="358"/>
      <c r="W33" s="357" t="s">
        <v>197</v>
      </c>
      <c r="X33" s="357"/>
      <c r="Y33" s="357"/>
      <c r="Z33" s="357"/>
      <c r="AA33" s="357"/>
      <c r="AB33" s="357"/>
      <c r="AC33" s="357"/>
      <c r="AD33" s="357"/>
      <c r="AE33" s="357"/>
      <c r="AF33" s="357"/>
      <c r="AG33" s="357"/>
      <c r="AH33" s="357"/>
      <c r="AI33" s="357"/>
      <c r="AJ33" s="357"/>
      <c r="AK33" s="357"/>
      <c r="AL33" s="179"/>
      <c r="AM33" s="358" t="s">
        <v>196</v>
      </c>
      <c r="AN33" s="358"/>
      <c r="AO33" s="357" t="s">
        <v>197</v>
      </c>
      <c r="AP33" s="357"/>
      <c r="AQ33" s="357"/>
      <c r="AR33" s="357"/>
      <c r="AS33" s="357"/>
      <c r="AT33" s="357"/>
      <c r="AU33" s="357"/>
      <c r="AV33" s="357"/>
      <c r="AW33" s="357"/>
      <c r="AX33" s="357"/>
      <c r="AY33" s="357"/>
      <c r="AZ33" s="357"/>
      <c r="BA33" s="357"/>
      <c r="BB33" s="357"/>
      <c r="BC33" s="357"/>
      <c r="BD33" s="185"/>
      <c r="BE33" s="357" t="s">
        <v>198</v>
      </c>
      <c r="BF33" s="357"/>
      <c r="BG33" s="357" t="s">
        <v>199</v>
      </c>
      <c r="BH33" s="357"/>
      <c r="BI33" s="357"/>
      <c r="BJ33" s="357"/>
      <c r="BK33" s="357"/>
      <c r="BL33" s="357"/>
      <c r="BM33" s="357"/>
      <c r="BN33" s="357"/>
      <c r="BO33" s="357"/>
      <c r="BP33" s="357"/>
      <c r="BQ33" s="357"/>
      <c r="BR33" s="357"/>
      <c r="BS33" s="357"/>
      <c r="BT33" s="357"/>
      <c r="BU33" s="357"/>
      <c r="BV33" s="185"/>
      <c r="BW33" s="358" t="s">
        <v>198</v>
      </c>
      <c r="BX33" s="358"/>
      <c r="BY33" s="357" t="s">
        <v>200</v>
      </c>
      <c r="BZ33" s="357"/>
      <c r="CA33" s="357"/>
      <c r="CB33" s="357"/>
      <c r="CC33" s="357"/>
      <c r="CD33" s="357"/>
      <c r="CE33" s="357"/>
      <c r="CF33" s="357"/>
      <c r="CG33" s="357"/>
      <c r="CH33" s="357"/>
      <c r="CI33" s="357"/>
      <c r="CJ33" s="357"/>
      <c r="CK33" s="357"/>
      <c r="CL33" s="357"/>
      <c r="CM33" s="357"/>
      <c r="CN33" s="179"/>
      <c r="CO33" s="358" t="s">
        <v>196</v>
      </c>
      <c r="CP33" s="358"/>
      <c r="CQ33" s="357" t="s">
        <v>201</v>
      </c>
      <c r="CR33" s="357"/>
      <c r="CS33" s="357"/>
      <c r="CT33" s="357"/>
      <c r="CU33" s="357"/>
      <c r="CV33" s="357"/>
      <c r="CW33" s="357"/>
      <c r="CX33" s="357"/>
      <c r="CY33" s="357"/>
      <c r="CZ33" s="357"/>
      <c r="DA33" s="357"/>
      <c r="DB33" s="357"/>
      <c r="DC33" s="357"/>
      <c r="DD33" s="357"/>
      <c r="DE33" s="357"/>
      <c r="DF33" s="179"/>
      <c r="DG33" s="356" t="s">
        <v>202</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5</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岐阜県市町村会館組合</v>
      </c>
      <c r="BZ34" s="355"/>
      <c r="CA34" s="355"/>
      <c r="CB34" s="355"/>
      <c r="CC34" s="355"/>
      <c r="CD34" s="355"/>
      <c r="CE34" s="355"/>
      <c r="CF34" s="355"/>
      <c r="CG34" s="355"/>
      <c r="CH34" s="355"/>
      <c r="CI34" s="355"/>
      <c r="CJ34" s="355"/>
      <c r="CK34" s="355"/>
      <c r="CL34" s="355"/>
      <c r="CM34" s="355"/>
      <c r="CN34" s="175"/>
      <c r="CO34" s="354">
        <f>IF(CQ34="","",MAX(C34:D43,U34:V43,AM34:AN43,BE34:BF43,BW34:BX43)+1)</f>
        <v>14</v>
      </c>
      <c r="CP34" s="354"/>
      <c r="CQ34" s="355" t="str">
        <f>IF('各会計、関係団体の財政状況及び健全化判断比率'!BS7="","",'各会計、関係団体の財政状況及び健全化判断比率'!BS7)</f>
        <v>国民宿舎恵那山荘</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6</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岐阜県後期高齢者医療広域連合（一般会計分）</v>
      </c>
      <c r="BZ35" s="355"/>
      <c r="CA35" s="355"/>
      <c r="CB35" s="355"/>
      <c r="CC35" s="355"/>
      <c r="CD35" s="355"/>
      <c r="CE35" s="355"/>
      <c r="CF35" s="355"/>
      <c r="CG35" s="355"/>
      <c r="CH35" s="355"/>
      <c r="CI35" s="355"/>
      <c r="CJ35" s="355"/>
      <c r="CK35" s="355"/>
      <c r="CL35" s="355"/>
      <c r="CM35" s="355"/>
      <c r="CN35" s="175"/>
      <c r="CO35" s="354">
        <f t="shared" ref="CO35:CO43" si="3">IF(CQ35="","",CO34+1)</f>
        <v>15</v>
      </c>
      <c r="CP35" s="354"/>
      <c r="CQ35" s="355" t="str">
        <f>IF('各会計、関係団体の財政状況及び健全化判断比率'!BS8="","",'各会計、関係団体の財政状況及び健全化判断比率'!BS8)</f>
        <v>恵那市体育連盟</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7</v>
      </c>
      <c r="AN36" s="354"/>
      <c r="AO36" s="355" t="str">
        <f>IF('各会計、関係団体の財政状況及び健全化判断比率'!B33="","",'各会計、関係団体の財政状況及び健全化判断比率'!B33)</f>
        <v>病院事業会計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岐阜県後期高齢者医療広域連合（特別会計分）</v>
      </c>
      <c r="BZ36" s="355"/>
      <c r="CA36" s="355"/>
      <c r="CB36" s="355"/>
      <c r="CC36" s="355"/>
      <c r="CD36" s="355"/>
      <c r="CE36" s="355"/>
      <c r="CF36" s="355"/>
      <c r="CG36" s="355"/>
      <c r="CH36" s="355"/>
      <c r="CI36" s="355"/>
      <c r="CJ36" s="355"/>
      <c r="CK36" s="355"/>
      <c r="CL36" s="355"/>
      <c r="CM36" s="355"/>
      <c r="CN36" s="175"/>
      <c r="CO36" s="354">
        <f t="shared" si="3"/>
        <v>16</v>
      </c>
      <c r="CP36" s="354"/>
      <c r="CQ36" s="355" t="str">
        <f>IF('各会計、関係団体の財政状況及び健全化判断比率'!BS9="","",'各会計、関係団体の財政状況及び健全化判断比率'!BS9)</f>
        <v>恵那市文化振興会</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f t="shared" si="0"/>
        <v>8</v>
      </c>
      <c r="AN37" s="354"/>
      <c r="AO37" s="355" t="str">
        <f>IF('各会計、関係団体の財政状況及び健全化判断比率'!B34="","",'各会計、関係団体の財政状況及び健全化判断比率'!B34)</f>
        <v>国民健康保険診療所事業会計</v>
      </c>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岐阜県市町村職員退職手当組合</v>
      </c>
      <c r="BZ37" s="355"/>
      <c r="CA37" s="355"/>
      <c r="CB37" s="355"/>
      <c r="CC37" s="355"/>
      <c r="CD37" s="355"/>
      <c r="CE37" s="355"/>
      <c r="CF37" s="355"/>
      <c r="CG37" s="355"/>
      <c r="CH37" s="355"/>
      <c r="CI37" s="355"/>
      <c r="CJ37" s="355"/>
      <c r="CK37" s="355"/>
      <c r="CL37" s="355"/>
      <c r="CM37" s="355"/>
      <c r="CN37" s="175"/>
      <c r="CO37" s="354">
        <f t="shared" si="3"/>
        <v>17</v>
      </c>
      <c r="CP37" s="354"/>
      <c r="CQ37" s="355" t="str">
        <f>IF('各会計、関係団体の財政状況及び健全化判断比率'!BS10="","",'各会計、関係団体の財政状況及び健全化判断比率'!BS10)</f>
        <v>恵那市施設管理公社</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土岐川防災ダム一部事務組合</v>
      </c>
      <c r="BZ38" s="355"/>
      <c r="CA38" s="355"/>
      <c r="CB38" s="355"/>
      <c r="CC38" s="355"/>
      <c r="CD38" s="355"/>
      <c r="CE38" s="355"/>
      <c r="CF38" s="355"/>
      <c r="CG38" s="355"/>
      <c r="CH38" s="355"/>
      <c r="CI38" s="355"/>
      <c r="CJ38" s="355"/>
      <c r="CK38" s="355"/>
      <c r="CL38" s="355"/>
      <c r="CM38" s="355"/>
      <c r="CN38" s="175"/>
      <c r="CO38" s="354">
        <f t="shared" si="3"/>
        <v>18</v>
      </c>
      <c r="CP38" s="354"/>
      <c r="CQ38" s="355" t="str">
        <f>IF('各会計、関係団体の財政状況及び健全化判断比率'!BS11="","",'各会計、関係団体の財政状況及び健全化判断比率'!BS11)</f>
        <v>中山道広重美術館</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f t="shared" si="3"/>
        <v>19</v>
      </c>
      <c r="CP39" s="354"/>
      <c r="CQ39" s="355" t="str">
        <f>IF('各会計、関係団体の財政状況及び健全化判断比率'!BS12="","",'各会計、関係団体の財政状況及び健全化判断比率'!BS12)</f>
        <v>恵那市土地開発公社</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20</v>
      </c>
      <c r="CP40" s="354"/>
      <c r="CQ40" s="355" t="str">
        <f>IF('各会計、関係団体の財政状況及び健全化判断比率'!BS13="","",'各会計、関係団体の財政状況及び健全化判断比率'!BS13)</f>
        <v>日本大正村</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21</v>
      </c>
      <c r="CP41" s="354"/>
      <c r="CQ41" s="355" t="str">
        <f>IF('各会計、関係団体の財政状況及び健全化判断比率'!BS14="","",'各会計、関係団体の財政状況及び健全化判断比率'!BS14)</f>
        <v>大正ロマン</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22</v>
      </c>
      <c r="CP42" s="354"/>
      <c r="CQ42" s="355" t="str">
        <f>IF('各会計、関係団体の財政状況及び健全化判断比率'!BS15="","",'各会計、関係団体の財政状況及び健全化判断比率'!BS15)</f>
        <v>くしはらの里</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f t="shared" si="3"/>
        <v>23</v>
      </c>
      <c r="CP43" s="354"/>
      <c r="CQ43" s="355" t="str">
        <f>IF('各会計、関係団体の財政状況及び健全化判断比率'!BS16="","",'各会計、関係団体の財政状況及び健全化判断比率'!BS16)</f>
        <v>ジバスクラム恵那</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203</v>
      </c>
      <c r="E46" s="351" t="s">
        <v>204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205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206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207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208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209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BobEFVPe0V4gF9OLtYskKNj2LES7Jw7jQzHx76aBXAV778e2fmBBi3YCt00Q1fYSWc0Vwarv+qb2lY9OQvSzNA==" saltValue="El+ggoz9dVWjAjpOCofKH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AP21" sqref="AP21:BF21"/>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212</v>
      </c>
      <c r="DI1" s="705"/>
      <c r="DJ1" s="705"/>
      <c r="DK1" s="705"/>
      <c r="DL1" s="705"/>
      <c r="DM1" s="705"/>
      <c r="DN1" s="706"/>
      <c r="DO1" s="208"/>
      <c r="DP1" s="704" t="s">
        <v>213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214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215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217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218</v>
      </c>
      <c r="S4" s="661"/>
      <c r="T4" s="661"/>
      <c r="U4" s="661"/>
      <c r="V4" s="661"/>
      <c r="W4" s="661"/>
      <c r="X4" s="661"/>
      <c r="Y4" s="662"/>
      <c r="Z4" s="660" t="s">
        <v>219</v>
      </c>
      <c r="AA4" s="661"/>
      <c r="AB4" s="661"/>
      <c r="AC4" s="662"/>
      <c r="AD4" s="660" t="s">
        <v>220</v>
      </c>
      <c r="AE4" s="661"/>
      <c r="AF4" s="661"/>
      <c r="AG4" s="661"/>
      <c r="AH4" s="661"/>
      <c r="AI4" s="661"/>
      <c r="AJ4" s="661"/>
      <c r="AK4" s="662"/>
      <c r="AL4" s="660" t="s">
        <v>219</v>
      </c>
      <c r="AM4" s="661"/>
      <c r="AN4" s="661"/>
      <c r="AO4" s="662"/>
      <c r="AP4" s="707" t="s">
        <v>221</v>
      </c>
      <c r="AQ4" s="707"/>
      <c r="AR4" s="707"/>
      <c r="AS4" s="707"/>
      <c r="AT4" s="707"/>
      <c r="AU4" s="707"/>
      <c r="AV4" s="707"/>
      <c r="AW4" s="707"/>
      <c r="AX4" s="707"/>
      <c r="AY4" s="707"/>
      <c r="AZ4" s="707"/>
      <c r="BA4" s="707"/>
      <c r="BB4" s="707"/>
      <c r="BC4" s="707"/>
      <c r="BD4" s="707"/>
      <c r="BE4" s="707"/>
      <c r="BF4" s="707"/>
      <c r="BG4" s="707" t="s">
        <v>222</v>
      </c>
      <c r="BH4" s="707"/>
      <c r="BI4" s="707"/>
      <c r="BJ4" s="707"/>
      <c r="BK4" s="707"/>
      <c r="BL4" s="707"/>
      <c r="BM4" s="707"/>
      <c r="BN4" s="707"/>
      <c r="BO4" s="707" t="s">
        <v>219</v>
      </c>
      <c r="BP4" s="707"/>
      <c r="BQ4" s="707"/>
      <c r="BR4" s="707"/>
      <c r="BS4" s="707" t="s">
        <v>223</v>
      </c>
      <c r="BT4" s="707"/>
      <c r="BU4" s="707"/>
      <c r="BV4" s="707"/>
      <c r="BW4" s="707"/>
      <c r="BX4" s="707"/>
      <c r="BY4" s="707"/>
      <c r="BZ4" s="707"/>
      <c r="CA4" s="707"/>
      <c r="CB4" s="707"/>
      <c r="CD4" s="660" t="s">
        <v>224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225</v>
      </c>
      <c r="C5" s="667"/>
      <c r="D5" s="667"/>
      <c r="E5" s="667"/>
      <c r="F5" s="667"/>
      <c r="G5" s="667"/>
      <c r="H5" s="667"/>
      <c r="I5" s="667"/>
      <c r="J5" s="667"/>
      <c r="K5" s="667"/>
      <c r="L5" s="667"/>
      <c r="M5" s="667"/>
      <c r="N5" s="667"/>
      <c r="O5" s="667"/>
      <c r="P5" s="667"/>
      <c r="Q5" s="668"/>
      <c r="R5" s="663">
        <v>7361599</v>
      </c>
      <c r="S5" s="664"/>
      <c r="T5" s="664"/>
      <c r="U5" s="664"/>
      <c r="V5" s="664"/>
      <c r="W5" s="664"/>
      <c r="X5" s="664"/>
      <c r="Y5" s="689"/>
      <c r="Z5" s="702">
        <v>22.8</v>
      </c>
      <c r="AA5" s="702"/>
      <c r="AB5" s="702"/>
      <c r="AC5" s="702"/>
      <c r="AD5" s="703">
        <v>7078250</v>
      </c>
      <c r="AE5" s="703"/>
      <c r="AF5" s="703"/>
      <c r="AG5" s="703"/>
      <c r="AH5" s="703"/>
      <c r="AI5" s="703"/>
      <c r="AJ5" s="703"/>
      <c r="AK5" s="703"/>
      <c r="AL5" s="690">
        <v>40</v>
      </c>
      <c r="AM5" s="672"/>
      <c r="AN5" s="672"/>
      <c r="AO5" s="691"/>
      <c r="AP5" s="666" t="s">
        <v>226</v>
      </c>
      <c r="AQ5" s="667"/>
      <c r="AR5" s="667"/>
      <c r="AS5" s="667"/>
      <c r="AT5" s="667"/>
      <c r="AU5" s="667"/>
      <c r="AV5" s="667"/>
      <c r="AW5" s="667"/>
      <c r="AX5" s="667"/>
      <c r="AY5" s="667"/>
      <c r="AZ5" s="667"/>
      <c r="BA5" s="667"/>
      <c r="BB5" s="667"/>
      <c r="BC5" s="667"/>
      <c r="BD5" s="667"/>
      <c r="BE5" s="667"/>
      <c r="BF5" s="668"/>
      <c r="BG5" s="608">
        <v>7066000</v>
      </c>
      <c r="BH5" s="609"/>
      <c r="BI5" s="609"/>
      <c r="BJ5" s="609"/>
      <c r="BK5" s="609"/>
      <c r="BL5" s="609"/>
      <c r="BM5" s="609"/>
      <c r="BN5" s="610"/>
      <c r="BO5" s="646">
        <v>96</v>
      </c>
      <c r="BP5" s="646"/>
      <c r="BQ5" s="646"/>
      <c r="BR5" s="646"/>
      <c r="BS5" s="647">
        <v>98231</v>
      </c>
      <c r="BT5" s="647"/>
      <c r="BU5" s="647"/>
      <c r="BV5" s="647"/>
      <c r="BW5" s="647"/>
      <c r="BX5" s="647"/>
      <c r="BY5" s="647"/>
      <c r="BZ5" s="647"/>
      <c r="CA5" s="647"/>
      <c r="CB5" s="682"/>
      <c r="CD5" s="660" t="s">
        <v>221</v>
      </c>
      <c r="CE5" s="661"/>
      <c r="CF5" s="661"/>
      <c r="CG5" s="661"/>
      <c r="CH5" s="661"/>
      <c r="CI5" s="661"/>
      <c r="CJ5" s="661"/>
      <c r="CK5" s="661"/>
      <c r="CL5" s="661"/>
      <c r="CM5" s="661"/>
      <c r="CN5" s="661"/>
      <c r="CO5" s="661"/>
      <c r="CP5" s="661"/>
      <c r="CQ5" s="662"/>
      <c r="CR5" s="660" t="s">
        <v>227</v>
      </c>
      <c r="CS5" s="661"/>
      <c r="CT5" s="661"/>
      <c r="CU5" s="661"/>
      <c r="CV5" s="661"/>
      <c r="CW5" s="661"/>
      <c r="CX5" s="661"/>
      <c r="CY5" s="662"/>
      <c r="CZ5" s="660" t="s">
        <v>219</v>
      </c>
      <c r="DA5" s="661"/>
      <c r="DB5" s="661"/>
      <c r="DC5" s="662"/>
      <c r="DD5" s="660" t="s">
        <v>228</v>
      </c>
      <c r="DE5" s="661"/>
      <c r="DF5" s="661"/>
      <c r="DG5" s="661"/>
      <c r="DH5" s="661"/>
      <c r="DI5" s="661"/>
      <c r="DJ5" s="661"/>
      <c r="DK5" s="661"/>
      <c r="DL5" s="661"/>
      <c r="DM5" s="661"/>
      <c r="DN5" s="661"/>
      <c r="DO5" s="661"/>
      <c r="DP5" s="662"/>
      <c r="DQ5" s="660" t="s">
        <v>229</v>
      </c>
      <c r="DR5" s="661"/>
      <c r="DS5" s="661"/>
      <c r="DT5" s="661"/>
      <c r="DU5" s="661"/>
      <c r="DV5" s="661"/>
      <c r="DW5" s="661"/>
      <c r="DX5" s="661"/>
      <c r="DY5" s="661"/>
      <c r="DZ5" s="661"/>
      <c r="EA5" s="661"/>
      <c r="EB5" s="661"/>
      <c r="EC5" s="662"/>
    </row>
    <row r="6" spans="2:143" ht="11.25" customHeight="1" x14ac:dyDescent="0.2">
      <c r="B6" s="605" t="s">
        <v>230</v>
      </c>
      <c r="C6" s="606"/>
      <c r="D6" s="606"/>
      <c r="E6" s="606"/>
      <c r="F6" s="606"/>
      <c r="G6" s="606"/>
      <c r="H6" s="606"/>
      <c r="I6" s="606"/>
      <c r="J6" s="606"/>
      <c r="K6" s="606"/>
      <c r="L6" s="606"/>
      <c r="M6" s="606"/>
      <c r="N6" s="606"/>
      <c r="O6" s="606"/>
      <c r="P6" s="606"/>
      <c r="Q6" s="607"/>
      <c r="R6" s="608">
        <v>370168</v>
      </c>
      <c r="S6" s="609"/>
      <c r="T6" s="609"/>
      <c r="U6" s="609"/>
      <c r="V6" s="609"/>
      <c r="W6" s="609"/>
      <c r="X6" s="609"/>
      <c r="Y6" s="610"/>
      <c r="Z6" s="646">
        <v>1.1000000000000001</v>
      </c>
      <c r="AA6" s="646"/>
      <c r="AB6" s="646"/>
      <c r="AC6" s="646"/>
      <c r="AD6" s="647">
        <v>370168</v>
      </c>
      <c r="AE6" s="647"/>
      <c r="AF6" s="647"/>
      <c r="AG6" s="647"/>
      <c r="AH6" s="647"/>
      <c r="AI6" s="647"/>
      <c r="AJ6" s="647"/>
      <c r="AK6" s="647"/>
      <c r="AL6" s="611">
        <v>2.1</v>
      </c>
      <c r="AM6" s="612"/>
      <c r="AN6" s="612"/>
      <c r="AO6" s="648"/>
      <c r="AP6" s="605" t="s">
        <v>231</v>
      </c>
      <c r="AQ6" s="606"/>
      <c r="AR6" s="606"/>
      <c r="AS6" s="606"/>
      <c r="AT6" s="606"/>
      <c r="AU6" s="606"/>
      <c r="AV6" s="606"/>
      <c r="AW6" s="606"/>
      <c r="AX6" s="606"/>
      <c r="AY6" s="606"/>
      <c r="AZ6" s="606"/>
      <c r="BA6" s="606"/>
      <c r="BB6" s="606"/>
      <c r="BC6" s="606"/>
      <c r="BD6" s="606"/>
      <c r="BE6" s="606"/>
      <c r="BF6" s="607"/>
      <c r="BG6" s="608">
        <v>7066000</v>
      </c>
      <c r="BH6" s="609"/>
      <c r="BI6" s="609"/>
      <c r="BJ6" s="609"/>
      <c r="BK6" s="609"/>
      <c r="BL6" s="609"/>
      <c r="BM6" s="609"/>
      <c r="BN6" s="610"/>
      <c r="BO6" s="646">
        <v>96</v>
      </c>
      <c r="BP6" s="646"/>
      <c r="BQ6" s="646"/>
      <c r="BR6" s="646"/>
      <c r="BS6" s="647">
        <v>98231</v>
      </c>
      <c r="BT6" s="647"/>
      <c r="BU6" s="647"/>
      <c r="BV6" s="647"/>
      <c r="BW6" s="647"/>
      <c r="BX6" s="647"/>
      <c r="BY6" s="647"/>
      <c r="BZ6" s="647"/>
      <c r="CA6" s="647"/>
      <c r="CB6" s="682"/>
      <c r="CD6" s="666" t="s">
        <v>232</v>
      </c>
      <c r="CE6" s="667"/>
      <c r="CF6" s="667"/>
      <c r="CG6" s="667"/>
      <c r="CH6" s="667"/>
      <c r="CI6" s="667"/>
      <c r="CJ6" s="667"/>
      <c r="CK6" s="667"/>
      <c r="CL6" s="667"/>
      <c r="CM6" s="667"/>
      <c r="CN6" s="667"/>
      <c r="CO6" s="667"/>
      <c r="CP6" s="667"/>
      <c r="CQ6" s="668"/>
      <c r="CR6" s="608">
        <v>192971</v>
      </c>
      <c r="CS6" s="609"/>
      <c r="CT6" s="609"/>
      <c r="CU6" s="609"/>
      <c r="CV6" s="609"/>
      <c r="CW6" s="609"/>
      <c r="CX6" s="609"/>
      <c r="CY6" s="610"/>
      <c r="CZ6" s="690">
        <v>0.6</v>
      </c>
      <c r="DA6" s="672"/>
      <c r="DB6" s="672"/>
      <c r="DC6" s="692"/>
      <c r="DD6" s="614">
        <v>6978</v>
      </c>
      <c r="DE6" s="609"/>
      <c r="DF6" s="609"/>
      <c r="DG6" s="609"/>
      <c r="DH6" s="609"/>
      <c r="DI6" s="609"/>
      <c r="DJ6" s="609"/>
      <c r="DK6" s="609"/>
      <c r="DL6" s="609"/>
      <c r="DM6" s="609"/>
      <c r="DN6" s="609"/>
      <c r="DO6" s="609"/>
      <c r="DP6" s="610"/>
      <c r="DQ6" s="614">
        <v>192971</v>
      </c>
      <c r="DR6" s="609"/>
      <c r="DS6" s="609"/>
      <c r="DT6" s="609"/>
      <c r="DU6" s="609"/>
      <c r="DV6" s="609"/>
      <c r="DW6" s="609"/>
      <c r="DX6" s="609"/>
      <c r="DY6" s="609"/>
      <c r="DZ6" s="609"/>
      <c r="EA6" s="609"/>
      <c r="EB6" s="609"/>
      <c r="EC6" s="645"/>
    </row>
    <row r="7" spans="2:143" ht="11.25" customHeight="1" x14ac:dyDescent="0.2">
      <c r="B7" s="605" t="s">
        <v>233</v>
      </c>
      <c r="C7" s="606"/>
      <c r="D7" s="606"/>
      <c r="E7" s="606"/>
      <c r="F7" s="606"/>
      <c r="G7" s="606"/>
      <c r="H7" s="606"/>
      <c r="I7" s="606"/>
      <c r="J7" s="606"/>
      <c r="K7" s="606"/>
      <c r="L7" s="606"/>
      <c r="M7" s="606"/>
      <c r="N7" s="606"/>
      <c r="O7" s="606"/>
      <c r="P7" s="606"/>
      <c r="Q7" s="607"/>
      <c r="R7" s="608">
        <v>2312</v>
      </c>
      <c r="S7" s="609"/>
      <c r="T7" s="609"/>
      <c r="U7" s="609"/>
      <c r="V7" s="609"/>
      <c r="W7" s="609"/>
      <c r="X7" s="609"/>
      <c r="Y7" s="610"/>
      <c r="Z7" s="646">
        <v>0</v>
      </c>
      <c r="AA7" s="646"/>
      <c r="AB7" s="646"/>
      <c r="AC7" s="646"/>
      <c r="AD7" s="647">
        <v>2312</v>
      </c>
      <c r="AE7" s="647"/>
      <c r="AF7" s="647"/>
      <c r="AG7" s="647"/>
      <c r="AH7" s="647"/>
      <c r="AI7" s="647"/>
      <c r="AJ7" s="647"/>
      <c r="AK7" s="647"/>
      <c r="AL7" s="611">
        <v>0</v>
      </c>
      <c r="AM7" s="612"/>
      <c r="AN7" s="612"/>
      <c r="AO7" s="648"/>
      <c r="AP7" s="605" t="s">
        <v>234</v>
      </c>
      <c r="AQ7" s="606"/>
      <c r="AR7" s="606"/>
      <c r="AS7" s="606"/>
      <c r="AT7" s="606"/>
      <c r="AU7" s="606"/>
      <c r="AV7" s="606"/>
      <c r="AW7" s="606"/>
      <c r="AX7" s="606"/>
      <c r="AY7" s="606"/>
      <c r="AZ7" s="606"/>
      <c r="BA7" s="606"/>
      <c r="BB7" s="606"/>
      <c r="BC7" s="606"/>
      <c r="BD7" s="606"/>
      <c r="BE7" s="606"/>
      <c r="BF7" s="607"/>
      <c r="BG7" s="608">
        <v>2887342</v>
      </c>
      <c r="BH7" s="609"/>
      <c r="BI7" s="609"/>
      <c r="BJ7" s="609"/>
      <c r="BK7" s="609"/>
      <c r="BL7" s="609"/>
      <c r="BM7" s="609"/>
      <c r="BN7" s="610"/>
      <c r="BO7" s="646">
        <v>39.200000000000003</v>
      </c>
      <c r="BP7" s="646"/>
      <c r="BQ7" s="646"/>
      <c r="BR7" s="646"/>
      <c r="BS7" s="647">
        <v>98231</v>
      </c>
      <c r="BT7" s="647"/>
      <c r="BU7" s="647"/>
      <c r="BV7" s="647"/>
      <c r="BW7" s="647"/>
      <c r="BX7" s="647"/>
      <c r="BY7" s="647"/>
      <c r="BZ7" s="647"/>
      <c r="CA7" s="647"/>
      <c r="CB7" s="682"/>
      <c r="CD7" s="605" t="s">
        <v>235</v>
      </c>
      <c r="CE7" s="606"/>
      <c r="CF7" s="606"/>
      <c r="CG7" s="606"/>
      <c r="CH7" s="606"/>
      <c r="CI7" s="606"/>
      <c r="CJ7" s="606"/>
      <c r="CK7" s="606"/>
      <c r="CL7" s="606"/>
      <c r="CM7" s="606"/>
      <c r="CN7" s="606"/>
      <c r="CO7" s="606"/>
      <c r="CP7" s="606"/>
      <c r="CQ7" s="607"/>
      <c r="CR7" s="608">
        <v>5137587</v>
      </c>
      <c r="CS7" s="609"/>
      <c r="CT7" s="609"/>
      <c r="CU7" s="609"/>
      <c r="CV7" s="609"/>
      <c r="CW7" s="609"/>
      <c r="CX7" s="609"/>
      <c r="CY7" s="610"/>
      <c r="CZ7" s="646">
        <v>17.2</v>
      </c>
      <c r="DA7" s="646"/>
      <c r="DB7" s="646"/>
      <c r="DC7" s="646"/>
      <c r="DD7" s="614">
        <v>178699</v>
      </c>
      <c r="DE7" s="609"/>
      <c r="DF7" s="609"/>
      <c r="DG7" s="609"/>
      <c r="DH7" s="609"/>
      <c r="DI7" s="609"/>
      <c r="DJ7" s="609"/>
      <c r="DK7" s="609"/>
      <c r="DL7" s="609"/>
      <c r="DM7" s="609"/>
      <c r="DN7" s="609"/>
      <c r="DO7" s="609"/>
      <c r="DP7" s="610"/>
      <c r="DQ7" s="614">
        <v>4118369</v>
      </c>
      <c r="DR7" s="609"/>
      <c r="DS7" s="609"/>
      <c r="DT7" s="609"/>
      <c r="DU7" s="609"/>
      <c r="DV7" s="609"/>
      <c r="DW7" s="609"/>
      <c r="DX7" s="609"/>
      <c r="DY7" s="609"/>
      <c r="DZ7" s="609"/>
      <c r="EA7" s="609"/>
      <c r="EB7" s="609"/>
      <c r="EC7" s="645"/>
    </row>
    <row r="8" spans="2:143" ht="11.25" customHeight="1" x14ac:dyDescent="0.2">
      <c r="B8" s="605" t="s">
        <v>236</v>
      </c>
      <c r="C8" s="606"/>
      <c r="D8" s="606"/>
      <c r="E8" s="606"/>
      <c r="F8" s="606"/>
      <c r="G8" s="606"/>
      <c r="H8" s="606"/>
      <c r="I8" s="606"/>
      <c r="J8" s="606"/>
      <c r="K8" s="606"/>
      <c r="L8" s="606"/>
      <c r="M8" s="606"/>
      <c r="N8" s="606"/>
      <c r="O8" s="606"/>
      <c r="P8" s="606"/>
      <c r="Q8" s="607"/>
      <c r="R8" s="608">
        <v>34064</v>
      </c>
      <c r="S8" s="609"/>
      <c r="T8" s="609"/>
      <c r="U8" s="609"/>
      <c r="V8" s="609"/>
      <c r="W8" s="609"/>
      <c r="X8" s="609"/>
      <c r="Y8" s="610"/>
      <c r="Z8" s="646">
        <v>0.1</v>
      </c>
      <c r="AA8" s="646"/>
      <c r="AB8" s="646"/>
      <c r="AC8" s="646"/>
      <c r="AD8" s="647">
        <v>34064</v>
      </c>
      <c r="AE8" s="647"/>
      <c r="AF8" s="647"/>
      <c r="AG8" s="647"/>
      <c r="AH8" s="647"/>
      <c r="AI8" s="647"/>
      <c r="AJ8" s="647"/>
      <c r="AK8" s="647"/>
      <c r="AL8" s="611">
        <v>0.2</v>
      </c>
      <c r="AM8" s="612"/>
      <c r="AN8" s="612"/>
      <c r="AO8" s="648"/>
      <c r="AP8" s="605" t="s">
        <v>237</v>
      </c>
      <c r="AQ8" s="606"/>
      <c r="AR8" s="606"/>
      <c r="AS8" s="606"/>
      <c r="AT8" s="606"/>
      <c r="AU8" s="606"/>
      <c r="AV8" s="606"/>
      <c r="AW8" s="606"/>
      <c r="AX8" s="606"/>
      <c r="AY8" s="606"/>
      <c r="AZ8" s="606"/>
      <c r="BA8" s="606"/>
      <c r="BB8" s="606"/>
      <c r="BC8" s="606"/>
      <c r="BD8" s="606"/>
      <c r="BE8" s="606"/>
      <c r="BF8" s="607"/>
      <c r="BG8" s="608">
        <v>90296</v>
      </c>
      <c r="BH8" s="609"/>
      <c r="BI8" s="609"/>
      <c r="BJ8" s="609"/>
      <c r="BK8" s="609"/>
      <c r="BL8" s="609"/>
      <c r="BM8" s="609"/>
      <c r="BN8" s="610"/>
      <c r="BO8" s="646">
        <v>1.2</v>
      </c>
      <c r="BP8" s="646"/>
      <c r="BQ8" s="646"/>
      <c r="BR8" s="646"/>
      <c r="BS8" s="647" t="s">
        <v>238</v>
      </c>
      <c r="BT8" s="647"/>
      <c r="BU8" s="647"/>
      <c r="BV8" s="647"/>
      <c r="BW8" s="647"/>
      <c r="BX8" s="647"/>
      <c r="BY8" s="647"/>
      <c r="BZ8" s="647"/>
      <c r="CA8" s="647"/>
      <c r="CB8" s="682"/>
      <c r="CD8" s="605" t="s">
        <v>239</v>
      </c>
      <c r="CE8" s="606"/>
      <c r="CF8" s="606"/>
      <c r="CG8" s="606"/>
      <c r="CH8" s="606"/>
      <c r="CI8" s="606"/>
      <c r="CJ8" s="606"/>
      <c r="CK8" s="606"/>
      <c r="CL8" s="606"/>
      <c r="CM8" s="606"/>
      <c r="CN8" s="606"/>
      <c r="CO8" s="606"/>
      <c r="CP8" s="606"/>
      <c r="CQ8" s="607"/>
      <c r="CR8" s="608">
        <v>8151188</v>
      </c>
      <c r="CS8" s="609"/>
      <c r="CT8" s="609"/>
      <c r="CU8" s="609"/>
      <c r="CV8" s="609"/>
      <c r="CW8" s="609"/>
      <c r="CX8" s="609"/>
      <c r="CY8" s="610"/>
      <c r="CZ8" s="646">
        <v>27.3</v>
      </c>
      <c r="DA8" s="646"/>
      <c r="DB8" s="646"/>
      <c r="DC8" s="646"/>
      <c r="DD8" s="614">
        <v>436814</v>
      </c>
      <c r="DE8" s="609"/>
      <c r="DF8" s="609"/>
      <c r="DG8" s="609"/>
      <c r="DH8" s="609"/>
      <c r="DI8" s="609"/>
      <c r="DJ8" s="609"/>
      <c r="DK8" s="609"/>
      <c r="DL8" s="609"/>
      <c r="DM8" s="609"/>
      <c r="DN8" s="609"/>
      <c r="DO8" s="609"/>
      <c r="DP8" s="610"/>
      <c r="DQ8" s="614">
        <v>4895109</v>
      </c>
      <c r="DR8" s="609"/>
      <c r="DS8" s="609"/>
      <c r="DT8" s="609"/>
      <c r="DU8" s="609"/>
      <c r="DV8" s="609"/>
      <c r="DW8" s="609"/>
      <c r="DX8" s="609"/>
      <c r="DY8" s="609"/>
      <c r="DZ8" s="609"/>
      <c r="EA8" s="609"/>
      <c r="EB8" s="609"/>
      <c r="EC8" s="645"/>
    </row>
    <row r="9" spans="2:143" ht="11.25" customHeight="1" x14ac:dyDescent="0.2">
      <c r="B9" s="605" t="s">
        <v>240</v>
      </c>
      <c r="C9" s="606"/>
      <c r="D9" s="606"/>
      <c r="E9" s="606"/>
      <c r="F9" s="606"/>
      <c r="G9" s="606"/>
      <c r="H9" s="606"/>
      <c r="I9" s="606"/>
      <c r="J9" s="606"/>
      <c r="K9" s="606"/>
      <c r="L9" s="606"/>
      <c r="M9" s="606"/>
      <c r="N9" s="606"/>
      <c r="O9" s="606"/>
      <c r="P9" s="606"/>
      <c r="Q9" s="607"/>
      <c r="R9" s="608">
        <v>25178</v>
      </c>
      <c r="S9" s="609"/>
      <c r="T9" s="609"/>
      <c r="U9" s="609"/>
      <c r="V9" s="609"/>
      <c r="W9" s="609"/>
      <c r="X9" s="609"/>
      <c r="Y9" s="610"/>
      <c r="Z9" s="646">
        <v>0.1</v>
      </c>
      <c r="AA9" s="646"/>
      <c r="AB9" s="646"/>
      <c r="AC9" s="646"/>
      <c r="AD9" s="647">
        <v>25178</v>
      </c>
      <c r="AE9" s="647"/>
      <c r="AF9" s="647"/>
      <c r="AG9" s="647"/>
      <c r="AH9" s="647"/>
      <c r="AI9" s="647"/>
      <c r="AJ9" s="647"/>
      <c r="AK9" s="647"/>
      <c r="AL9" s="611">
        <v>0.1</v>
      </c>
      <c r="AM9" s="612"/>
      <c r="AN9" s="612"/>
      <c r="AO9" s="648"/>
      <c r="AP9" s="605" t="s">
        <v>241</v>
      </c>
      <c r="AQ9" s="606"/>
      <c r="AR9" s="606"/>
      <c r="AS9" s="606"/>
      <c r="AT9" s="606"/>
      <c r="AU9" s="606"/>
      <c r="AV9" s="606"/>
      <c r="AW9" s="606"/>
      <c r="AX9" s="606"/>
      <c r="AY9" s="606"/>
      <c r="AZ9" s="606"/>
      <c r="BA9" s="606"/>
      <c r="BB9" s="606"/>
      <c r="BC9" s="606"/>
      <c r="BD9" s="606"/>
      <c r="BE9" s="606"/>
      <c r="BF9" s="607"/>
      <c r="BG9" s="608">
        <v>2285933</v>
      </c>
      <c r="BH9" s="609"/>
      <c r="BI9" s="609"/>
      <c r="BJ9" s="609"/>
      <c r="BK9" s="609"/>
      <c r="BL9" s="609"/>
      <c r="BM9" s="609"/>
      <c r="BN9" s="610"/>
      <c r="BO9" s="646">
        <v>31.1</v>
      </c>
      <c r="BP9" s="646"/>
      <c r="BQ9" s="646"/>
      <c r="BR9" s="646"/>
      <c r="BS9" s="647" t="s">
        <v>238</v>
      </c>
      <c r="BT9" s="647"/>
      <c r="BU9" s="647"/>
      <c r="BV9" s="647"/>
      <c r="BW9" s="647"/>
      <c r="BX9" s="647"/>
      <c r="BY9" s="647"/>
      <c r="BZ9" s="647"/>
      <c r="CA9" s="647"/>
      <c r="CB9" s="682"/>
      <c r="CD9" s="605" t="s">
        <v>242</v>
      </c>
      <c r="CE9" s="606"/>
      <c r="CF9" s="606"/>
      <c r="CG9" s="606"/>
      <c r="CH9" s="606"/>
      <c r="CI9" s="606"/>
      <c r="CJ9" s="606"/>
      <c r="CK9" s="606"/>
      <c r="CL9" s="606"/>
      <c r="CM9" s="606"/>
      <c r="CN9" s="606"/>
      <c r="CO9" s="606"/>
      <c r="CP9" s="606"/>
      <c r="CQ9" s="607"/>
      <c r="CR9" s="608">
        <v>3379584</v>
      </c>
      <c r="CS9" s="609"/>
      <c r="CT9" s="609"/>
      <c r="CU9" s="609"/>
      <c r="CV9" s="609"/>
      <c r="CW9" s="609"/>
      <c r="CX9" s="609"/>
      <c r="CY9" s="610"/>
      <c r="CZ9" s="646">
        <v>11.3</v>
      </c>
      <c r="DA9" s="646"/>
      <c r="DB9" s="646"/>
      <c r="DC9" s="646"/>
      <c r="DD9" s="614">
        <v>392832</v>
      </c>
      <c r="DE9" s="609"/>
      <c r="DF9" s="609"/>
      <c r="DG9" s="609"/>
      <c r="DH9" s="609"/>
      <c r="DI9" s="609"/>
      <c r="DJ9" s="609"/>
      <c r="DK9" s="609"/>
      <c r="DL9" s="609"/>
      <c r="DM9" s="609"/>
      <c r="DN9" s="609"/>
      <c r="DO9" s="609"/>
      <c r="DP9" s="610"/>
      <c r="DQ9" s="614">
        <v>2694083</v>
      </c>
      <c r="DR9" s="609"/>
      <c r="DS9" s="609"/>
      <c r="DT9" s="609"/>
      <c r="DU9" s="609"/>
      <c r="DV9" s="609"/>
      <c r="DW9" s="609"/>
      <c r="DX9" s="609"/>
      <c r="DY9" s="609"/>
      <c r="DZ9" s="609"/>
      <c r="EA9" s="609"/>
      <c r="EB9" s="609"/>
      <c r="EC9" s="645"/>
    </row>
    <row r="10" spans="2:143" ht="11.25" customHeight="1" x14ac:dyDescent="0.2">
      <c r="B10" s="605" t="s">
        <v>243</v>
      </c>
      <c r="C10" s="606"/>
      <c r="D10" s="606"/>
      <c r="E10" s="606"/>
      <c r="F10" s="606"/>
      <c r="G10" s="606"/>
      <c r="H10" s="606"/>
      <c r="I10" s="606"/>
      <c r="J10" s="606"/>
      <c r="K10" s="606"/>
      <c r="L10" s="606"/>
      <c r="M10" s="606"/>
      <c r="N10" s="606"/>
      <c r="O10" s="606"/>
      <c r="P10" s="606"/>
      <c r="Q10" s="607"/>
      <c r="R10" s="608" t="s">
        <v>238</v>
      </c>
      <c r="S10" s="609"/>
      <c r="T10" s="609"/>
      <c r="U10" s="609"/>
      <c r="V10" s="609"/>
      <c r="W10" s="609"/>
      <c r="X10" s="609"/>
      <c r="Y10" s="610"/>
      <c r="Z10" s="646" t="s">
        <v>129</v>
      </c>
      <c r="AA10" s="646"/>
      <c r="AB10" s="646"/>
      <c r="AC10" s="646"/>
      <c r="AD10" s="647" t="s">
        <v>238</v>
      </c>
      <c r="AE10" s="647"/>
      <c r="AF10" s="647"/>
      <c r="AG10" s="647"/>
      <c r="AH10" s="647"/>
      <c r="AI10" s="647"/>
      <c r="AJ10" s="647"/>
      <c r="AK10" s="647"/>
      <c r="AL10" s="611" t="s">
        <v>238</v>
      </c>
      <c r="AM10" s="612"/>
      <c r="AN10" s="612"/>
      <c r="AO10" s="648"/>
      <c r="AP10" s="605" t="s">
        <v>244</v>
      </c>
      <c r="AQ10" s="606"/>
      <c r="AR10" s="606"/>
      <c r="AS10" s="606"/>
      <c r="AT10" s="606"/>
      <c r="AU10" s="606"/>
      <c r="AV10" s="606"/>
      <c r="AW10" s="606"/>
      <c r="AX10" s="606"/>
      <c r="AY10" s="606"/>
      <c r="AZ10" s="606"/>
      <c r="BA10" s="606"/>
      <c r="BB10" s="606"/>
      <c r="BC10" s="606"/>
      <c r="BD10" s="606"/>
      <c r="BE10" s="606"/>
      <c r="BF10" s="607"/>
      <c r="BG10" s="608">
        <v>166557</v>
      </c>
      <c r="BH10" s="609"/>
      <c r="BI10" s="609"/>
      <c r="BJ10" s="609"/>
      <c r="BK10" s="609"/>
      <c r="BL10" s="609"/>
      <c r="BM10" s="609"/>
      <c r="BN10" s="610"/>
      <c r="BO10" s="646">
        <v>2.2999999999999998</v>
      </c>
      <c r="BP10" s="646"/>
      <c r="BQ10" s="646"/>
      <c r="BR10" s="646"/>
      <c r="BS10" s="647" t="s">
        <v>238</v>
      </c>
      <c r="BT10" s="647"/>
      <c r="BU10" s="647"/>
      <c r="BV10" s="647"/>
      <c r="BW10" s="647"/>
      <c r="BX10" s="647"/>
      <c r="BY10" s="647"/>
      <c r="BZ10" s="647"/>
      <c r="CA10" s="647"/>
      <c r="CB10" s="682"/>
      <c r="CD10" s="605" t="s">
        <v>245</v>
      </c>
      <c r="CE10" s="606"/>
      <c r="CF10" s="606"/>
      <c r="CG10" s="606"/>
      <c r="CH10" s="606"/>
      <c r="CI10" s="606"/>
      <c r="CJ10" s="606"/>
      <c r="CK10" s="606"/>
      <c r="CL10" s="606"/>
      <c r="CM10" s="606"/>
      <c r="CN10" s="606"/>
      <c r="CO10" s="606"/>
      <c r="CP10" s="606"/>
      <c r="CQ10" s="607"/>
      <c r="CR10" s="608">
        <v>54600</v>
      </c>
      <c r="CS10" s="609"/>
      <c r="CT10" s="609"/>
      <c r="CU10" s="609"/>
      <c r="CV10" s="609"/>
      <c r="CW10" s="609"/>
      <c r="CX10" s="609"/>
      <c r="CY10" s="610"/>
      <c r="CZ10" s="646">
        <v>0.2</v>
      </c>
      <c r="DA10" s="646"/>
      <c r="DB10" s="646"/>
      <c r="DC10" s="646"/>
      <c r="DD10" s="614" t="s">
        <v>238</v>
      </c>
      <c r="DE10" s="609"/>
      <c r="DF10" s="609"/>
      <c r="DG10" s="609"/>
      <c r="DH10" s="609"/>
      <c r="DI10" s="609"/>
      <c r="DJ10" s="609"/>
      <c r="DK10" s="609"/>
      <c r="DL10" s="609"/>
      <c r="DM10" s="609"/>
      <c r="DN10" s="609"/>
      <c r="DO10" s="609"/>
      <c r="DP10" s="610"/>
      <c r="DQ10" s="614">
        <v>24600</v>
      </c>
      <c r="DR10" s="609"/>
      <c r="DS10" s="609"/>
      <c r="DT10" s="609"/>
      <c r="DU10" s="609"/>
      <c r="DV10" s="609"/>
      <c r="DW10" s="609"/>
      <c r="DX10" s="609"/>
      <c r="DY10" s="609"/>
      <c r="DZ10" s="609"/>
      <c r="EA10" s="609"/>
      <c r="EB10" s="609"/>
      <c r="EC10" s="645"/>
    </row>
    <row r="11" spans="2:143" ht="11.25" customHeight="1" x14ac:dyDescent="0.2">
      <c r="B11" s="605" t="s">
        <v>246</v>
      </c>
      <c r="C11" s="606"/>
      <c r="D11" s="606"/>
      <c r="E11" s="606"/>
      <c r="F11" s="606"/>
      <c r="G11" s="606"/>
      <c r="H11" s="606"/>
      <c r="I11" s="606"/>
      <c r="J11" s="606"/>
      <c r="K11" s="606"/>
      <c r="L11" s="606"/>
      <c r="M11" s="606"/>
      <c r="N11" s="606"/>
      <c r="O11" s="606"/>
      <c r="P11" s="606"/>
      <c r="Q11" s="607"/>
      <c r="R11" s="608">
        <v>1251729</v>
      </c>
      <c r="S11" s="609"/>
      <c r="T11" s="609"/>
      <c r="U11" s="609"/>
      <c r="V11" s="609"/>
      <c r="W11" s="609"/>
      <c r="X11" s="609"/>
      <c r="Y11" s="610"/>
      <c r="Z11" s="611">
        <v>3.9</v>
      </c>
      <c r="AA11" s="612"/>
      <c r="AB11" s="612"/>
      <c r="AC11" s="613"/>
      <c r="AD11" s="614">
        <v>1251729</v>
      </c>
      <c r="AE11" s="609"/>
      <c r="AF11" s="609"/>
      <c r="AG11" s="609"/>
      <c r="AH11" s="609"/>
      <c r="AI11" s="609"/>
      <c r="AJ11" s="609"/>
      <c r="AK11" s="610"/>
      <c r="AL11" s="611">
        <v>7.1</v>
      </c>
      <c r="AM11" s="612"/>
      <c r="AN11" s="612"/>
      <c r="AO11" s="648"/>
      <c r="AP11" s="605" t="s">
        <v>247</v>
      </c>
      <c r="AQ11" s="606"/>
      <c r="AR11" s="606"/>
      <c r="AS11" s="606"/>
      <c r="AT11" s="606"/>
      <c r="AU11" s="606"/>
      <c r="AV11" s="606"/>
      <c r="AW11" s="606"/>
      <c r="AX11" s="606"/>
      <c r="AY11" s="606"/>
      <c r="AZ11" s="606"/>
      <c r="BA11" s="606"/>
      <c r="BB11" s="606"/>
      <c r="BC11" s="606"/>
      <c r="BD11" s="606"/>
      <c r="BE11" s="606"/>
      <c r="BF11" s="607"/>
      <c r="BG11" s="608">
        <v>344556</v>
      </c>
      <c r="BH11" s="609"/>
      <c r="BI11" s="609"/>
      <c r="BJ11" s="609"/>
      <c r="BK11" s="609"/>
      <c r="BL11" s="609"/>
      <c r="BM11" s="609"/>
      <c r="BN11" s="610"/>
      <c r="BO11" s="646">
        <v>4.7</v>
      </c>
      <c r="BP11" s="646"/>
      <c r="BQ11" s="646"/>
      <c r="BR11" s="646"/>
      <c r="BS11" s="647">
        <v>98231</v>
      </c>
      <c r="BT11" s="647"/>
      <c r="BU11" s="647"/>
      <c r="BV11" s="647"/>
      <c r="BW11" s="647"/>
      <c r="BX11" s="647"/>
      <c r="BY11" s="647"/>
      <c r="BZ11" s="647"/>
      <c r="CA11" s="647"/>
      <c r="CB11" s="682"/>
      <c r="CD11" s="605" t="s">
        <v>248</v>
      </c>
      <c r="CE11" s="606"/>
      <c r="CF11" s="606"/>
      <c r="CG11" s="606"/>
      <c r="CH11" s="606"/>
      <c r="CI11" s="606"/>
      <c r="CJ11" s="606"/>
      <c r="CK11" s="606"/>
      <c r="CL11" s="606"/>
      <c r="CM11" s="606"/>
      <c r="CN11" s="606"/>
      <c r="CO11" s="606"/>
      <c r="CP11" s="606"/>
      <c r="CQ11" s="607"/>
      <c r="CR11" s="608">
        <v>1166820</v>
      </c>
      <c r="CS11" s="609"/>
      <c r="CT11" s="609"/>
      <c r="CU11" s="609"/>
      <c r="CV11" s="609"/>
      <c r="CW11" s="609"/>
      <c r="CX11" s="609"/>
      <c r="CY11" s="610"/>
      <c r="CZ11" s="646">
        <v>3.9</v>
      </c>
      <c r="DA11" s="646"/>
      <c r="DB11" s="646"/>
      <c r="DC11" s="646"/>
      <c r="DD11" s="614">
        <v>256174</v>
      </c>
      <c r="DE11" s="609"/>
      <c r="DF11" s="609"/>
      <c r="DG11" s="609"/>
      <c r="DH11" s="609"/>
      <c r="DI11" s="609"/>
      <c r="DJ11" s="609"/>
      <c r="DK11" s="609"/>
      <c r="DL11" s="609"/>
      <c r="DM11" s="609"/>
      <c r="DN11" s="609"/>
      <c r="DO11" s="609"/>
      <c r="DP11" s="610"/>
      <c r="DQ11" s="614">
        <v>666695</v>
      </c>
      <c r="DR11" s="609"/>
      <c r="DS11" s="609"/>
      <c r="DT11" s="609"/>
      <c r="DU11" s="609"/>
      <c r="DV11" s="609"/>
      <c r="DW11" s="609"/>
      <c r="DX11" s="609"/>
      <c r="DY11" s="609"/>
      <c r="DZ11" s="609"/>
      <c r="EA11" s="609"/>
      <c r="EB11" s="609"/>
      <c r="EC11" s="645"/>
    </row>
    <row r="12" spans="2:143" ht="11.25" customHeight="1" x14ac:dyDescent="0.2">
      <c r="B12" s="605" t="s">
        <v>249</v>
      </c>
      <c r="C12" s="606"/>
      <c r="D12" s="606"/>
      <c r="E12" s="606"/>
      <c r="F12" s="606"/>
      <c r="G12" s="606"/>
      <c r="H12" s="606"/>
      <c r="I12" s="606"/>
      <c r="J12" s="606"/>
      <c r="K12" s="606"/>
      <c r="L12" s="606"/>
      <c r="M12" s="606"/>
      <c r="N12" s="606"/>
      <c r="O12" s="606"/>
      <c r="P12" s="606"/>
      <c r="Q12" s="607"/>
      <c r="R12" s="608">
        <v>113675</v>
      </c>
      <c r="S12" s="609"/>
      <c r="T12" s="609"/>
      <c r="U12" s="609"/>
      <c r="V12" s="609"/>
      <c r="W12" s="609"/>
      <c r="X12" s="609"/>
      <c r="Y12" s="610"/>
      <c r="Z12" s="646">
        <v>0.4</v>
      </c>
      <c r="AA12" s="646"/>
      <c r="AB12" s="646"/>
      <c r="AC12" s="646"/>
      <c r="AD12" s="647">
        <v>113675</v>
      </c>
      <c r="AE12" s="647"/>
      <c r="AF12" s="647"/>
      <c r="AG12" s="647"/>
      <c r="AH12" s="647"/>
      <c r="AI12" s="647"/>
      <c r="AJ12" s="647"/>
      <c r="AK12" s="647"/>
      <c r="AL12" s="611">
        <v>0.6</v>
      </c>
      <c r="AM12" s="612"/>
      <c r="AN12" s="612"/>
      <c r="AO12" s="648"/>
      <c r="AP12" s="605" t="s">
        <v>250</v>
      </c>
      <c r="AQ12" s="606"/>
      <c r="AR12" s="606"/>
      <c r="AS12" s="606"/>
      <c r="AT12" s="606"/>
      <c r="AU12" s="606"/>
      <c r="AV12" s="606"/>
      <c r="AW12" s="606"/>
      <c r="AX12" s="606"/>
      <c r="AY12" s="606"/>
      <c r="AZ12" s="606"/>
      <c r="BA12" s="606"/>
      <c r="BB12" s="606"/>
      <c r="BC12" s="606"/>
      <c r="BD12" s="606"/>
      <c r="BE12" s="606"/>
      <c r="BF12" s="607"/>
      <c r="BG12" s="608">
        <v>3592885</v>
      </c>
      <c r="BH12" s="609"/>
      <c r="BI12" s="609"/>
      <c r="BJ12" s="609"/>
      <c r="BK12" s="609"/>
      <c r="BL12" s="609"/>
      <c r="BM12" s="609"/>
      <c r="BN12" s="610"/>
      <c r="BO12" s="646">
        <v>48.8</v>
      </c>
      <c r="BP12" s="646"/>
      <c r="BQ12" s="646"/>
      <c r="BR12" s="646"/>
      <c r="BS12" s="647" t="s">
        <v>238</v>
      </c>
      <c r="BT12" s="647"/>
      <c r="BU12" s="647"/>
      <c r="BV12" s="647"/>
      <c r="BW12" s="647"/>
      <c r="BX12" s="647"/>
      <c r="BY12" s="647"/>
      <c r="BZ12" s="647"/>
      <c r="CA12" s="647"/>
      <c r="CB12" s="682"/>
      <c r="CD12" s="605" t="s">
        <v>251</v>
      </c>
      <c r="CE12" s="606"/>
      <c r="CF12" s="606"/>
      <c r="CG12" s="606"/>
      <c r="CH12" s="606"/>
      <c r="CI12" s="606"/>
      <c r="CJ12" s="606"/>
      <c r="CK12" s="606"/>
      <c r="CL12" s="606"/>
      <c r="CM12" s="606"/>
      <c r="CN12" s="606"/>
      <c r="CO12" s="606"/>
      <c r="CP12" s="606"/>
      <c r="CQ12" s="607"/>
      <c r="CR12" s="608">
        <v>936981</v>
      </c>
      <c r="CS12" s="609"/>
      <c r="CT12" s="609"/>
      <c r="CU12" s="609"/>
      <c r="CV12" s="609"/>
      <c r="CW12" s="609"/>
      <c r="CX12" s="609"/>
      <c r="CY12" s="610"/>
      <c r="CZ12" s="646">
        <v>3.1</v>
      </c>
      <c r="DA12" s="646"/>
      <c r="DB12" s="646"/>
      <c r="DC12" s="646"/>
      <c r="DD12" s="614">
        <v>48622</v>
      </c>
      <c r="DE12" s="609"/>
      <c r="DF12" s="609"/>
      <c r="DG12" s="609"/>
      <c r="DH12" s="609"/>
      <c r="DI12" s="609"/>
      <c r="DJ12" s="609"/>
      <c r="DK12" s="609"/>
      <c r="DL12" s="609"/>
      <c r="DM12" s="609"/>
      <c r="DN12" s="609"/>
      <c r="DO12" s="609"/>
      <c r="DP12" s="610"/>
      <c r="DQ12" s="614">
        <v>770730</v>
      </c>
      <c r="DR12" s="609"/>
      <c r="DS12" s="609"/>
      <c r="DT12" s="609"/>
      <c r="DU12" s="609"/>
      <c r="DV12" s="609"/>
      <c r="DW12" s="609"/>
      <c r="DX12" s="609"/>
      <c r="DY12" s="609"/>
      <c r="DZ12" s="609"/>
      <c r="EA12" s="609"/>
      <c r="EB12" s="609"/>
      <c r="EC12" s="645"/>
    </row>
    <row r="13" spans="2:143" ht="11.25" customHeight="1" x14ac:dyDescent="0.2">
      <c r="B13" s="605" t="s">
        <v>252</v>
      </c>
      <c r="C13" s="606"/>
      <c r="D13" s="606"/>
      <c r="E13" s="606"/>
      <c r="F13" s="606"/>
      <c r="G13" s="606"/>
      <c r="H13" s="606"/>
      <c r="I13" s="606"/>
      <c r="J13" s="606"/>
      <c r="K13" s="606"/>
      <c r="L13" s="606"/>
      <c r="M13" s="606"/>
      <c r="N13" s="606"/>
      <c r="O13" s="606"/>
      <c r="P13" s="606"/>
      <c r="Q13" s="607"/>
      <c r="R13" s="608" t="s">
        <v>238</v>
      </c>
      <c r="S13" s="609"/>
      <c r="T13" s="609"/>
      <c r="U13" s="609"/>
      <c r="V13" s="609"/>
      <c r="W13" s="609"/>
      <c r="X13" s="609"/>
      <c r="Y13" s="610"/>
      <c r="Z13" s="646" t="s">
        <v>238</v>
      </c>
      <c r="AA13" s="646"/>
      <c r="AB13" s="646"/>
      <c r="AC13" s="646"/>
      <c r="AD13" s="647" t="s">
        <v>238</v>
      </c>
      <c r="AE13" s="647"/>
      <c r="AF13" s="647"/>
      <c r="AG13" s="647"/>
      <c r="AH13" s="647"/>
      <c r="AI13" s="647"/>
      <c r="AJ13" s="647"/>
      <c r="AK13" s="647"/>
      <c r="AL13" s="611" t="s">
        <v>238</v>
      </c>
      <c r="AM13" s="612"/>
      <c r="AN13" s="612"/>
      <c r="AO13" s="648"/>
      <c r="AP13" s="605" t="s">
        <v>253</v>
      </c>
      <c r="AQ13" s="606"/>
      <c r="AR13" s="606"/>
      <c r="AS13" s="606"/>
      <c r="AT13" s="606"/>
      <c r="AU13" s="606"/>
      <c r="AV13" s="606"/>
      <c r="AW13" s="606"/>
      <c r="AX13" s="606"/>
      <c r="AY13" s="606"/>
      <c r="AZ13" s="606"/>
      <c r="BA13" s="606"/>
      <c r="BB13" s="606"/>
      <c r="BC13" s="606"/>
      <c r="BD13" s="606"/>
      <c r="BE13" s="606"/>
      <c r="BF13" s="607"/>
      <c r="BG13" s="608">
        <v>3562764</v>
      </c>
      <c r="BH13" s="609"/>
      <c r="BI13" s="609"/>
      <c r="BJ13" s="609"/>
      <c r="BK13" s="609"/>
      <c r="BL13" s="609"/>
      <c r="BM13" s="609"/>
      <c r="BN13" s="610"/>
      <c r="BO13" s="646">
        <v>48.4</v>
      </c>
      <c r="BP13" s="646"/>
      <c r="BQ13" s="646"/>
      <c r="BR13" s="646"/>
      <c r="BS13" s="647" t="s">
        <v>238</v>
      </c>
      <c r="BT13" s="647"/>
      <c r="BU13" s="647"/>
      <c r="BV13" s="647"/>
      <c r="BW13" s="647"/>
      <c r="BX13" s="647"/>
      <c r="BY13" s="647"/>
      <c r="BZ13" s="647"/>
      <c r="CA13" s="647"/>
      <c r="CB13" s="682"/>
      <c r="CD13" s="605" t="s">
        <v>254</v>
      </c>
      <c r="CE13" s="606"/>
      <c r="CF13" s="606"/>
      <c r="CG13" s="606"/>
      <c r="CH13" s="606"/>
      <c r="CI13" s="606"/>
      <c r="CJ13" s="606"/>
      <c r="CK13" s="606"/>
      <c r="CL13" s="606"/>
      <c r="CM13" s="606"/>
      <c r="CN13" s="606"/>
      <c r="CO13" s="606"/>
      <c r="CP13" s="606"/>
      <c r="CQ13" s="607"/>
      <c r="CR13" s="608">
        <v>3294642</v>
      </c>
      <c r="CS13" s="609"/>
      <c r="CT13" s="609"/>
      <c r="CU13" s="609"/>
      <c r="CV13" s="609"/>
      <c r="CW13" s="609"/>
      <c r="CX13" s="609"/>
      <c r="CY13" s="610"/>
      <c r="CZ13" s="646">
        <v>11</v>
      </c>
      <c r="DA13" s="646"/>
      <c r="DB13" s="646"/>
      <c r="DC13" s="646"/>
      <c r="DD13" s="614">
        <v>1654649</v>
      </c>
      <c r="DE13" s="609"/>
      <c r="DF13" s="609"/>
      <c r="DG13" s="609"/>
      <c r="DH13" s="609"/>
      <c r="DI13" s="609"/>
      <c r="DJ13" s="609"/>
      <c r="DK13" s="609"/>
      <c r="DL13" s="609"/>
      <c r="DM13" s="609"/>
      <c r="DN13" s="609"/>
      <c r="DO13" s="609"/>
      <c r="DP13" s="610"/>
      <c r="DQ13" s="614">
        <v>1870200</v>
      </c>
      <c r="DR13" s="609"/>
      <c r="DS13" s="609"/>
      <c r="DT13" s="609"/>
      <c r="DU13" s="609"/>
      <c r="DV13" s="609"/>
      <c r="DW13" s="609"/>
      <c r="DX13" s="609"/>
      <c r="DY13" s="609"/>
      <c r="DZ13" s="609"/>
      <c r="EA13" s="609"/>
      <c r="EB13" s="609"/>
      <c r="EC13" s="645"/>
    </row>
    <row r="14" spans="2:143" ht="11.25" customHeight="1" x14ac:dyDescent="0.2">
      <c r="B14" s="605" t="s">
        <v>255</v>
      </c>
      <c r="C14" s="606"/>
      <c r="D14" s="606"/>
      <c r="E14" s="606"/>
      <c r="F14" s="606"/>
      <c r="G14" s="606"/>
      <c r="H14" s="606"/>
      <c r="I14" s="606"/>
      <c r="J14" s="606"/>
      <c r="K14" s="606"/>
      <c r="L14" s="606"/>
      <c r="M14" s="606"/>
      <c r="N14" s="606"/>
      <c r="O14" s="606"/>
      <c r="P14" s="606"/>
      <c r="Q14" s="607"/>
      <c r="R14" s="608" t="s">
        <v>238</v>
      </c>
      <c r="S14" s="609"/>
      <c r="T14" s="609"/>
      <c r="U14" s="609"/>
      <c r="V14" s="609"/>
      <c r="W14" s="609"/>
      <c r="X14" s="609"/>
      <c r="Y14" s="610"/>
      <c r="Z14" s="646" t="s">
        <v>238</v>
      </c>
      <c r="AA14" s="646"/>
      <c r="AB14" s="646"/>
      <c r="AC14" s="646"/>
      <c r="AD14" s="647" t="s">
        <v>238</v>
      </c>
      <c r="AE14" s="647"/>
      <c r="AF14" s="647"/>
      <c r="AG14" s="647"/>
      <c r="AH14" s="647"/>
      <c r="AI14" s="647"/>
      <c r="AJ14" s="647"/>
      <c r="AK14" s="647"/>
      <c r="AL14" s="611" t="s">
        <v>238</v>
      </c>
      <c r="AM14" s="612"/>
      <c r="AN14" s="612"/>
      <c r="AO14" s="648"/>
      <c r="AP14" s="605" t="s">
        <v>256</v>
      </c>
      <c r="AQ14" s="606"/>
      <c r="AR14" s="606"/>
      <c r="AS14" s="606"/>
      <c r="AT14" s="606"/>
      <c r="AU14" s="606"/>
      <c r="AV14" s="606"/>
      <c r="AW14" s="606"/>
      <c r="AX14" s="606"/>
      <c r="AY14" s="606"/>
      <c r="AZ14" s="606"/>
      <c r="BA14" s="606"/>
      <c r="BB14" s="606"/>
      <c r="BC14" s="606"/>
      <c r="BD14" s="606"/>
      <c r="BE14" s="606"/>
      <c r="BF14" s="607"/>
      <c r="BG14" s="608">
        <v>198073</v>
      </c>
      <c r="BH14" s="609"/>
      <c r="BI14" s="609"/>
      <c r="BJ14" s="609"/>
      <c r="BK14" s="609"/>
      <c r="BL14" s="609"/>
      <c r="BM14" s="609"/>
      <c r="BN14" s="610"/>
      <c r="BO14" s="646">
        <v>2.7</v>
      </c>
      <c r="BP14" s="646"/>
      <c r="BQ14" s="646"/>
      <c r="BR14" s="646"/>
      <c r="BS14" s="647" t="s">
        <v>238</v>
      </c>
      <c r="BT14" s="647"/>
      <c r="BU14" s="647"/>
      <c r="BV14" s="647"/>
      <c r="BW14" s="647"/>
      <c r="BX14" s="647"/>
      <c r="BY14" s="647"/>
      <c r="BZ14" s="647"/>
      <c r="CA14" s="647"/>
      <c r="CB14" s="682"/>
      <c r="CD14" s="605" t="s">
        <v>257</v>
      </c>
      <c r="CE14" s="606"/>
      <c r="CF14" s="606"/>
      <c r="CG14" s="606"/>
      <c r="CH14" s="606"/>
      <c r="CI14" s="606"/>
      <c r="CJ14" s="606"/>
      <c r="CK14" s="606"/>
      <c r="CL14" s="606"/>
      <c r="CM14" s="606"/>
      <c r="CN14" s="606"/>
      <c r="CO14" s="606"/>
      <c r="CP14" s="606"/>
      <c r="CQ14" s="607"/>
      <c r="CR14" s="608">
        <v>958890</v>
      </c>
      <c r="CS14" s="609"/>
      <c r="CT14" s="609"/>
      <c r="CU14" s="609"/>
      <c r="CV14" s="609"/>
      <c r="CW14" s="609"/>
      <c r="CX14" s="609"/>
      <c r="CY14" s="610"/>
      <c r="CZ14" s="646">
        <v>3.2</v>
      </c>
      <c r="DA14" s="646"/>
      <c r="DB14" s="646"/>
      <c r="DC14" s="646"/>
      <c r="DD14" s="614">
        <v>165331</v>
      </c>
      <c r="DE14" s="609"/>
      <c r="DF14" s="609"/>
      <c r="DG14" s="609"/>
      <c r="DH14" s="609"/>
      <c r="DI14" s="609"/>
      <c r="DJ14" s="609"/>
      <c r="DK14" s="609"/>
      <c r="DL14" s="609"/>
      <c r="DM14" s="609"/>
      <c r="DN14" s="609"/>
      <c r="DO14" s="609"/>
      <c r="DP14" s="610"/>
      <c r="DQ14" s="614">
        <v>801157</v>
      </c>
      <c r="DR14" s="609"/>
      <c r="DS14" s="609"/>
      <c r="DT14" s="609"/>
      <c r="DU14" s="609"/>
      <c r="DV14" s="609"/>
      <c r="DW14" s="609"/>
      <c r="DX14" s="609"/>
      <c r="DY14" s="609"/>
      <c r="DZ14" s="609"/>
      <c r="EA14" s="609"/>
      <c r="EB14" s="609"/>
      <c r="EC14" s="645"/>
    </row>
    <row r="15" spans="2:143" ht="11.25" customHeight="1" x14ac:dyDescent="0.2">
      <c r="B15" s="605" t="s">
        <v>258</v>
      </c>
      <c r="C15" s="606"/>
      <c r="D15" s="606"/>
      <c r="E15" s="606"/>
      <c r="F15" s="606"/>
      <c r="G15" s="606"/>
      <c r="H15" s="606"/>
      <c r="I15" s="606"/>
      <c r="J15" s="606"/>
      <c r="K15" s="606"/>
      <c r="L15" s="606"/>
      <c r="M15" s="606"/>
      <c r="N15" s="606"/>
      <c r="O15" s="606"/>
      <c r="P15" s="606"/>
      <c r="Q15" s="607"/>
      <c r="R15" s="608" t="s">
        <v>238</v>
      </c>
      <c r="S15" s="609"/>
      <c r="T15" s="609"/>
      <c r="U15" s="609"/>
      <c r="V15" s="609"/>
      <c r="W15" s="609"/>
      <c r="X15" s="609"/>
      <c r="Y15" s="610"/>
      <c r="Z15" s="646" t="s">
        <v>238</v>
      </c>
      <c r="AA15" s="646"/>
      <c r="AB15" s="646"/>
      <c r="AC15" s="646"/>
      <c r="AD15" s="647" t="s">
        <v>238</v>
      </c>
      <c r="AE15" s="647"/>
      <c r="AF15" s="647"/>
      <c r="AG15" s="647"/>
      <c r="AH15" s="647"/>
      <c r="AI15" s="647"/>
      <c r="AJ15" s="647"/>
      <c r="AK15" s="647"/>
      <c r="AL15" s="611" t="s">
        <v>238</v>
      </c>
      <c r="AM15" s="612"/>
      <c r="AN15" s="612"/>
      <c r="AO15" s="648"/>
      <c r="AP15" s="605" t="s">
        <v>259</v>
      </c>
      <c r="AQ15" s="606"/>
      <c r="AR15" s="606"/>
      <c r="AS15" s="606"/>
      <c r="AT15" s="606"/>
      <c r="AU15" s="606"/>
      <c r="AV15" s="606"/>
      <c r="AW15" s="606"/>
      <c r="AX15" s="606"/>
      <c r="AY15" s="606"/>
      <c r="AZ15" s="606"/>
      <c r="BA15" s="606"/>
      <c r="BB15" s="606"/>
      <c r="BC15" s="606"/>
      <c r="BD15" s="606"/>
      <c r="BE15" s="606"/>
      <c r="BF15" s="607"/>
      <c r="BG15" s="608">
        <v>386362</v>
      </c>
      <c r="BH15" s="609"/>
      <c r="BI15" s="609"/>
      <c r="BJ15" s="609"/>
      <c r="BK15" s="609"/>
      <c r="BL15" s="609"/>
      <c r="BM15" s="609"/>
      <c r="BN15" s="610"/>
      <c r="BO15" s="646">
        <v>5.2</v>
      </c>
      <c r="BP15" s="646"/>
      <c r="BQ15" s="646"/>
      <c r="BR15" s="646"/>
      <c r="BS15" s="647" t="s">
        <v>238</v>
      </c>
      <c r="BT15" s="647"/>
      <c r="BU15" s="647"/>
      <c r="BV15" s="647"/>
      <c r="BW15" s="647"/>
      <c r="BX15" s="647"/>
      <c r="BY15" s="647"/>
      <c r="BZ15" s="647"/>
      <c r="CA15" s="647"/>
      <c r="CB15" s="682"/>
      <c r="CD15" s="605" t="s">
        <v>260</v>
      </c>
      <c r="CE15" s="606"/>
      <c r="CF15" s="606"/>
      <c r="CG15" s="606"/>
      <c r="CH15" s="606"/>
      <c r="CI15" s="606"/>
      <c r="CJ15" s="606"/>
      <c r="CK15" s="606"/>
      <c r="CL15" s="606"/>
      <c r="CM15" s="606"/>
      <c r="CN15" s="606"/>
      <c r="CO15" s="606"/>
      <c r="CP15" s="606"/>
      <c r="CQ15" s="607"/>
      <c r="CR15" s="608">
        <v>3124982</v>
      </c>
      <c r="CS15" s="609"/>
      <c r="CT15" s="609"/>
      <c r="CU15" s="609"/>
      <c r="CV15" s="609"/>
      <c r="CW15" s="609"/>
      <c r="CX15" s="609"/>
      <c r="CY15" s="610"/>
      <c r="CZ15" s="646">
        <v>10.5</v>
      </c>
      <c r="DA15" s="646"/>
      <c r="DB15" s="646"/>
      <c r="DC15" s="646"/>
      <c r="DD15" s="614">
        <v>573215</v>
      </c>
      <c r="DE15" s="609"/>
      <c r="DF15" s="609"/>
      <c r="DG15" s="609"/>
      <c r="DH15" s="609"/>
      <c r="DI15" s="609"/>
      <c r="DJ15" s="609"/>
      <c r="DK15" s="609"/>
      <c r="DL15" s="609"/>
      <c r="DM15" s="609"/>
      <c r="DN15" s="609"/>
      <c r="DO15" s="609"/>
      <c r="DP15" s="610"/>
      <c r="DQ15" s="614">
        <v>2332603</v>
      </c>
      <c r="DR15" s="609"/>
      <c r="DS15" s="609"/>
      <c r="DT15" s="609"/>
      <c r="DU15" s="609"/>
      <c r="DV15" s="609"/>
      <c r="DW15" s="609"/>
      <c r="DX15" s="609"/>
      <c r="DY15" s="609"/>
      <c r="DZ15" s="609"/>
      <c r="EA15" s="609"/>
      <c r="EB15" s="609"/>
      <c r="EC15" s="645"/>
    </row>
    <row r="16" spans="2:143" ht="11.25" customHeight="1" x14ac:dyDescent="0.2">
      <c r="B16" s="605" t="s">
        <v>261</v>
      </c>
      <c r="C16" s="606"/>
      <c r="D16" s="606"/>
      <c r="E16" s="606"/>
      <c r="F16" s="606"/>
      <c r="G16" s="606"/>
      <c r="H16" s="606"/>
      <c r="I16" s="606"/>
      <c r="J16" s="606"/>
      <c r="K16" s="606"/>
      <c r="L16" s="606"/>
      <c r="M16" s="606"/>
      <c r="N16" s="606"/>
      <c r="O16" s="606"/>
      <c r="P16" s="606"/>
      <c r="Q16" s="607"/>
      <c r="R16" s="608">
        <v>33369</v>
      </c>
      <c r="S16" s="609"/>
      <c r="T16" s="609"/>
      <c r="U16" s="609"/>
      <c r="V16" s="609"/>
      <c r="W16" s="609"/>
      <c r="X16" s="609"/>
      <c r="Y16" s="610"/>
      <c r="Z16" s="646">
        <v>0.1</v>
      </c>
      <c r="AA16" s="646"/>
      <c r="AB16" s="646"/>
      <c r="AC16" s="646"/>
      <c r="AD16" s="647">
        <v>33369</v>
      </c>
      <c r="AE16" s="647"/>
      <c r="AF16" s="647"/>
      <c r="AG16" s="647"/>
      <c r="AH16" s="647"/>
      <c r="AI16" s="647"/>
      <c r="AJ16" s="647"/>
      <c r="AK16" s="647"/>
      <c r="AL16" s="611">
        <v>0.2</v>
      </c>
      <c r="AM16" s="612"/>
      <c r="AN16" s="612"/>
      <c r="AO16" s="648"/>
      <c r="AP16" s="605" t="s">
        <v>262</v>
      </c>
      <c r="AQ16" s="606"/>
      <c r="AR16" s="606"/>
      <c r="AS16" s="606"/>
      <c r="AT16" s="606"/>
      <c r="AU16" s="606"/>
      <c r="AV16" s="606"/>
      <c r="AW16" s="606"/>
      <c r="AX16" s="606"/>
      <c r="AY16" s="606"/>
      <c r="AZ16" s="606"/>
      <c r="BA16" s="606"/>
      <c r="BB16" s="606"/>
      <c r="BC16" s="606"/>
      <c r="BD16" s="606"/>
      <c r="BE16" s="606"/>
      <c r="BF16" s="607"/>
      <c r="BG16" s="608">
        <v>1338</v>
      </c>
      <c r="BH16" s="609"/>
      <c r="BI16" s="609"/>
      <c r="BJ16" s="609"/>
      <c r="BK16" s="609"/>
      <c r="BL16" s="609"/>
      <c r="BM16" s="609"/>
      <c r="BN16" s="610"/>
      <c r="BO16" s="646">
        <v>0</v>
      </c>
      <c r="BP16" s="646"/>
      <c r="BQ16" s="646"/>
      <c r="BR16" s="646"/>
      <c r="BS16" s="647" t="s">
        <v>238</v>
      </c>
      <c r="BT16" s="647"/>
      <c r="BU16" s="647"/>
      <c r="BV16" s="647"/>
      <c r="BW16" s="647"/>
      <c r="BX16" s="647"/>
      <c r="BY16" s="647"/>
      <c r="BZ16" s="647"/>
      <c r="CA16" s="647"/>
      <c r="CB16" s="682"/>
      <c r="CD16" s="605" t="s">
        <v>263</v>
      </c>
      <c r="CE16" s="606"/>
      <c r="CF16" s="606"/>
      <c r="CG16" s="606"/>
      <c r="CH16" s="606"/>
      <c r="CI16" s="606"/>
      <c r="CJ16" s="606"/>
      <c r="CK16" s="606"/>
      <c r="CL16" s="606"/>
      <c r="CM16" s="606"/>
      <c r="CN16" s="606"/>
      <c r="CO16" s="606"/>
      <c r="CP16" s="606"/>
      <c r="CQ16" s="607"/>
      <c r="CR16" s="608">
        <v>643976</v>
      </c>
      <c r="CS16" s="609"/>
      <c r="CT16" s="609"/>
      <c r="CU16" s="609"/>
      <c r="CV16" s="609"/>
      <c r="CW16" s="609"/>
      <c r="CX16" s="609"/>
      <c r="CY16" s="610"/>
      <c r="CZ16" s="646">
        <v>2.2000000000000002</v>
      </c>
      <c r="DA16" s="646"/>
      <c r="DB16" s="646"/>
      <c r="DC16" s="646"/>
      <c r="DD16" s="614" t="s">
        <v>238</v>
      </c>
      <c r="DE16" s="609"/>
      <c r="DF16" s="609"/>
      <c r="DG16" s="609"/>
      <c r="DH16" s="609"/>
      <c r="DI16" s="609"/>
      <c r="DJ16" s="609"/>
      <c r="DK16" s="609"/>
      <c r="DL16" s="609"/>
      <c r="DM16" s="609"/>
      <c r="DN16" s="609"/>
      <c r="DO16" s="609"/>
      <c r="DP16" s="610"/>
      <c r="DQ16" s="614">
        <v>104972</v>
      </c>
      <c r="DR16" s="609"/>
      <c r="DS16" s="609"/>
      <c r="DT16" s="609"/>
      <c r="DU16" s="609"/>
      <c r="DV16" s="609"/>
      <c r="DW16" s="609"/>
      <c r="DX16" s="609"/>
      <c r="DY16" s="609"/>
      <c r="DZ16" s="609"/>
      <c r="EA16" s="609"/>
      <c r="EB16" s="609"/>
      <c r="EC16" s="645"/>
    </row>
    <row r="17" spans="2:133" ht="11.25" customHeight="1" x14ac:dyDescent="0.2">
      <c r="B17" s="605" t="s">
        <v>264</v>
      </c>
      <c r="C17" s="606"/>
      <c r="D17" s="606"/>
      <c r="E17" s="606"/>
      <c r="F17" s="606"/>
      <c r="G17" s="606"/>
      <c r="H17" s="606"/>
      <c r="I17" s="606"/>
      <c r="J17" s="606"/>
      <c r="K17" s="606"/>
      <c r="L17" s="606"/>
      <c r="M17" s="606"/>
      <c r="N17" s="606"/>
      <c r="O17" s="606"/>
      <c r="P17" s="606"/>
      <c r="Q17" s="607"/>
      <c r="R17" s="608">
        <v>111078</v>
      </c>
      <c r="S17" s="609"/>
      <c r="T17" s="609"/>
      <c r="U17" s="609"/>
      <c r="V17" s="609"/>
      <c r="W17" s="609"/>
      <c r="X17" s="609"/>
      <c r="Y17" s="610"/>
      <c r="Z17" s="646">
        <v>0.3</v>
      </c>
      <c r="AA17" s="646"/>
      <c r="AB17" s="646"/>
      <c r="AC17" s="646"/>
      <c r="AD17" s="647">
        <v>111078</v>
      </c>
      <c r="AE17" s="647"/>
      <c r="AF17" s="647"/>
      <c r="AG17" s="647"/>
      <c r="AH17" s="647"/>
      <c r="AI17" s="647"/>
      <c r="AJ17" s="647"/>
      <c r="AK17" s="647"/>
      <c r="AL17" s="611">
        <v>0.6</v>
      </c>
      <c r="AM17" s="612"/>
      <c r="AN17" s="612"/>
      <c r="AO17" s="648"/>
      <c r="AP17" s="605" t="s">
        <v>265</v>
      </c>
      <c r="AQ17" s="606"/>
      <c r="AR17" s="606"/>
      <c r="AS17" s="606"/>
      <c r="AT17" s="606"/>
      <c r="AU17" s="606"/>
      <c r="AV17" s="606"/>
      <c r="AW17" s="606"/>
      <c r="AX17" s="606"/>
      <c r="AY17" s="606"/>
      <c r="AZ17" s="606"/>
      <c r="BA17" s="606"/>
      <c r="BB17" s="606"/>
      <c r="BC17" s="606"/>
      <c r="BD17" s="606"/>
      <c r="BE17" s="606"/>
      <c r="BF17" s="607"/>
      <c r="BG17" s="608" t="s">
        <v>238</v>
      </c>
      <c r="BH17" s="609"/>
      <c r="BI17" s="609"/>
      <c r="BJ17" s="609"/>
      <c r="BK17" s="609"/>
      <c r="BL17" s="609"/>
      <c r="BM17" s="609"/>
      <c r="BN17" s="610"/>
      <c r="BO17" s="646" t="s">
        <v>238</v>
      </c>
      <c r="BP17" s="646"/>
      <c r="BQ17" s="646"/>
      <c r="BR17" s="646"/>
      <c r="BS17" s="647" t="s">
        <v>238</v>
      </c>
      <c r="BT17" s="647"/>
      <c r="BU17" s="647"/>
      <c r="BV17" s="647"/>
      <c r="BW17" s="647"/>
      <c r="BX17" s="647"/>
      <c r="BY17" s="647"/>
      <c r="BZ17" s="647"/>
      <c r="CA17" s="647"/>
      <c r="CB17" s="682"/>
      <c r="CD17" s="605" t="s">
        <v>266</v>
      </c>
      <c r="CE17" s="606"/>
      <c r="CF17" s="606"/>
      <c r="CG17" s="606"/>
      <c r="CH17" s="606"/>
      <c r="CI17" s="606"/>
      <c r="CJ17" s="606"/>
      <c r="CK17" s="606"/>
      <c r="CL17" s="606"/>
      <c r="CM17" s="606"/>
      <c r="CN17" s="606"/>
      <c r="CO17" s="606"/>
      <c r="CP17" s="606"/>
      <c r="CQ17" s="607"/>
      <c r="CR17" s="608">
        <v>2855690</v>
      </c>
      <c r="CS17" s="609"/>
      <c r="CT17" s="609"/>
      <c r="CU17" s="609"/>
      <c r="CV17" s="609"/>
      <c r="CW17" s="609"/>
      <c r="CX17" s="609"/>
      <c r="CY17" s="610"/>
      <c r="CZ17" s="646">
        <v>9.6</v>
      </c>
      <c r="DA17" s="646"/>
      <c r="DB17" s="646"/>
      <c r="DC17" s="646"/>
      <c r="DD17" s="614" t="s">
        <v>238</v>
      </c>
      <c r="DE17" s="609"/>
      <c r="DF17" s="609"/>
      <c r="DG17" s="609"/>
      <c r="DH17" s="609"/>
      <c r="DI17" s="609"/>
      <c r="DJ17" s="609"/>
      <c r="DK17" s="609"/>
      <c r="DL17" s="609"/>
      <c r="DM17" s="609"/>
      <c r="DN17" s="609"/>
      <c r="DO17" s="609"/>
      <c r="DP17" s="610"/>
      <c r="DQ17" s="614">
        <v>2833618</v>
      </c>
      <c r="DR17" s="609"/>
      <c r="DS17" s="609"/>
      <c r="DT17" s="609"/>
      <c r="DU17" s="609"/>
      <c r="DV17" s="609"/>
      <c r="DW17" s="609"/>
      <c r="DX17" s="609"/>
      <c r="DY17" s="609"/>
      <c r="DZ17" s="609"/>
      <c r="EA17" s="609"/>
      <c r="EB17" s="609"/>
      <c r="EC17" s="645"/>
    </row>
    <row r="18" spans="2:133" ht="11.25" customHeight="1" x14ac:dyDescent="0.2">
      <c r="B18" s="605" t="s">
        <v>267</v>
      </c>
      <c r="C18" s="606"/>
      <c r="D18" s="606"/>
      <c r="E18" s="606"/>
      <c r="F18" s="606"/>
      <c r="G18" s="606"/>
      <c r="H18" s="606"/>
      <c r="I18" s="606"/>
      <c r="J18" s="606"/>
      <c r="K18" s="606"/>
      <c r="L18" s="606"/>
      <c r="M18" s="606"/>
      <c r="N18" s="606"/>
      <c r="O18" s="606"/>
      <c r="P18" s="606"/>
      <c r="Q18" s="607"/>
      <c r="R18" s="608">
        <v>46953</v>
      </c>
      <c r="S18" s="609"/>
      <c r="T18" s="609"/>
      <c r="U18" s="609"/>
      <c r="V18" s="609"/>
      <c r="W18" s="609"/>
      <c r="X18" s="609"/>
      <c r="Y18" s="610"/>
      <c r="Z18" s="646">
        <v>0.1</v>
      </c>
      <c r="AA18" s="646"/>
      <c r="AB18" s="646"/>
      <c r="AC18" s="646"/>
      <c r="AD18" s="647">
        <v>46953</v>
      </c>
      <c r="AE18" s="647"/>
      <c r="AF18" s="647"/>
      <c r="AG18" s="647"/>
      <c r="AH18" s="647"/>
      <c r="AI18" s="647"/>
      <c r="AJ18" s="647"/>
      <c r="AK18" s="647"/>
      <c r="AL18" s="611">
        <v>0.3</v>
      </c>
      <c r="AM18" s="612"/>
      <c r="AN18" s="612"/>
      <c r="AO18" s="648"/>
      <c r="AP18" s="605" t="s">
        <v>268</v>
      </c>
      <c r="AQ18" s="606"/>
      <c r="AR18" s="606"/>
      <c r="AS18" s="606"/>
      <c r="AT18" s="606"/>
      <c r="AU18" s="606"/>
      <c r="AV18" s="606"/>
      <c r="AW18" s="606"/>
      <c r="AX18" s="606"/>
      <c r="AY18" s="606"/>
      <c r="AZ18" s="606"/>
      <c r="BA18" s="606"/>
      <c r="BB18" s="606"/>
      <c r="BC18" s="606"/>
      <c r="BD18" s="606"/>
      <c r="BE18" s="606"/>
      <c r="BF18" s="607"/>
      <c r="BG18" s="608" t="s">
        <v>238</v>
      </c>
      <c r="BH18" s="609"/>
      <c r="BI18" s="609"/>
      <c r="BJ18" s="609"/>
      <c r="BK18" s="609"/>
      <c r="BL18" s="609"/>
      <c r="BM18" s="609"/>
      <c r="BN18" s="610"/>
      <c r="BO18" s="646" t="s">
        <v>238</v>
      </c>
      <c r="BP18" s="646"/>
      <c r="BQ18" s="646"/>
      <c r="BR18" s="646"/>
      <c r="BS18" s="647" t="s">
        <v>238</v>
      </c>
      <c r="BT18" s="647"/>
      <c r="BU18" s="647"/>
      <c r="BV18" s="647"/>
      <c r="BW18" s="647"/>
      <c r="BX18" s="647"/>
      <c r="BY18" s="647"/>
      <c r="BZ18" s="647"/>
      <c r="CA18" s="647"/>
      <c r="CB18" s="682"/>
      <c r="CD18" s="605" t="s">
        <v>269</v>
      </c>
      <c r="CE18" s="606"/>
      <c r="CF18" s="606"/>
      <c r="CG18" s="606"/>
      <c r="CH18" s="606"/>
      <c r="CI18" s="606"/>
      <c r="CJ18" s="606"/>
      <c r="CK18" s="606"/>
      <c r="CL18" s="606"/>
      <c r="CM18" s="606"/>
      <c r="CN18" s="606"/>
      <c r="CO18" s="606"/>
      <c r="CP18" s="606"/>
      <c r="CQ18" s="607"/>
      <c r="CR18" s="608" t="s">
        <v>238</v>
      </c>
      <c r="CS18" s="609"/>
      <c r="CT18" s="609"/>
      <c r="CU18" s="609"/>
      <c r="CV18" s="609"/>
      <c r="CW18" s="609"/>
      <c r="CX18" s="609"/>
      <c r="CY18" s="610"/>
      <c r="CZ18" s="646" t="s">
        <v>238</v>
      </c>
      <c r="DA18" s="646"/>
      <c r="DB18" s="646"/>
      <c r="DC18" s="646"/>
      <c r="DD18" s="614" t="s">
        <v>238</v>
      </c>
      <c r="DE18" s="609"/>
      <c r="DF18" s="609"/>
      <c r="DG18" s="609"/>
      <c r="DH18" s="609"/>
      <c r="DI18" s="609"/>
      <c r="DJ18" s="609"/>
      <c r="DK18" s="609"/>
      <c r="DL18" s="609"/>
      <c r="DM18" s="609"/>
      <c r="DN18" s="609"/>
      <c r="DO18" s="609"/>
      <c r="DP18" s="610"/>
      <c r="DQ18" s="614" t="s">
        <v>238</v>
      </c>
      <c r="DR18" s="609"/>
      <c r="DS18" s="609"/>
      <c r="DT18" s="609"/>
      <c r="DU18" s="609"/>
      <c r="DV18" s="609"/>
      <c r="DW18" s="609"/>
      <c r="DX18" s="609"/>
      <c r="DY18" s="609"/>
      <c r="DZ18" s="609"/>
      <c r="EA18" s="609"/>
      <c r="EB18" s="609"/>
      <c r="EC18" s="645"/>
    </row>
    <row r="19" spans="2:133" ht="11.25" customHeight="1" x14ac:dyDescent="0.2">
      <c r="B19" s="605" t="s">
        <v>270</v>
      </c>
      <c r="C19" s="606"/>
      <c r="D19" s="606"/>
      <c r="E19" s="606"/>
      <c r="F19" s="606"/>
      <c r="G19" s="606"/>
      <c r="H19" s="606"/>
      <c r="I19" s="606"/>
      <c r="J19" s="606"/>
      <c r="K19" s="606"/>
      <c r="L19" s="606"/>
      <c r="M19" s="606"/>
      <c r="N19" s="606"/>
      <c r="O19" s="606"/>
      <c r="P19" s="606"/>
      <c r="Q19" s="607"/>
      <c r="R19" s="608">
        <v>42434</v>
      </c>
      <c r="S19" s="609"/>
      <c r="T19" s="609"/>
      <c r="U19" s="609"/>
      <c r="V19" s="609"/>
      <c r="W19" s="609"/>
      <c r="X19" s="609"/>
      <c r="Y19" s="610"/>
      <c r="Z19" s="646">
        <v>0.1</v>
      </c>
      <c r="AA19" s="646"/>
      <c r="AB19" s="646"/>
      <c r="AC19" s="646"/>
      <c r="AD19" s="647">
        <v>42434</v>
      </c>
      <c r="AE19" s="647"/>
      <c r="AF19" s="647"/>
      <c r="AG19" s="647"/>
      <c r="AH19" s="647"/>
      <c r="AI19" s="647"/>
      <c r="AJ19" s="647"/>
      <c r="AK19" s="647"/>
      <c r="AL19" s="611">
        <v>0.2</v>
      </c>
      <c r="AM19" s="612"/>
      <c r="AN19" s="612"/>
      <c r="AO19" s="648"/>
      <c r="AP19" s="605" t="s">
        <v>271</v>
      </c>
      <c r="AQ19" s="606"/>
      <c r="AR19" s="606"/>
      <c r="AS19" s="606"/>
      <c r="AT19" s="606"/>
      <c r="AU19" s="606"/>
      <c r="AV19" s="606"/>
      <c r="AW19" s="606"/>
      <c r="AX19" s="606"/>
      <c r="AY19" s="606"/>
      <c r="AZ19" s="606"/>
      <c r="BA19" s="606"/>
      <c r="BB19" s="606"/>
      <c r="BC19" s="606"/>
      <c r="BD19" s="606"/>
      <c r="BE19" s="606"/>
      <c r="BF19" s="607"/>
      <c r="BG19" s="608">
        <v>295599</v>
      </c>
      <c r="BH19" s="609"/>
      <c r="BI19" s="609"/>
      <c r="BJ19" s="609"/>
      <c r="BK19" s="609"/>
      <c r="BL19" s="609"/>
      <c r="BM19" s="609"/>
      <c r="BN19" s="610"/>
      <c r="BO19" s="646">
        <v>4</v>
      </c>
      <c r="BP19" s="646"/>
      <c r="BQ19" s="646"/>
      <c r="BR19" s="646"/>
      <c r="BS19" s="647" t="s">
        <v>238</v>
      </c>
      <c r="BT19" s="647"/>
      <c r="BU19" s="647"/>
      <c r="BV19" s="647"/>
      <c r="BW19" s="647"/>
      <c r="BX19" s="647"/>
      <c r="BY19" s="647"/>
      <c r="BZ19" s="647"/>
      <c r="CA19" s="647"/>
      <c r="CB19" s="682"/>
      <c r="CD19" s="605" t="s">
        <v>272</v>
      </c>
      <c r="CE19" s="606"/>
      <c r="CF19" s="606"/>
      <c r="CG19" s="606"/>
      <c r="CH19" s="606"/>
      <c r="CI19" s="606"/>
      <c r="CJ19" s="606"/>
      <c r="CK19" s="606"/>
      <c r="CL19" s="606"/>
      <c r="CM19" s="606"/>
      <c r="CN19" s="606"/>
      <c r="CO19" s="606"/>
      <c r="CP19" s="606"/>
      <c r="CQ19" s="607"/>
      <c r="CR19" s="608" t="s">
        <v>129</v>
      </c>
      <c r="CS19" s="609"/>
      <c r="CT19" s="609"/>
      <c r="CU19" s="609"/>
      <c r="CV19" s="609"/>
      <c r="CW19" s="609"/>
      <c r="CX19" s="609"/>
      <c r="CY19" s="610"/>
      <c r="CZ19" s="646" t="s">
        <v>238</v>
      </c>
      <c r="DA19" s="646"/>
      <c r="DB19" s="646"/>
      <c r="DC19" s="646"/>
      <c r="DD19" s="614" t="s">
        <v>238</v>
      </c>
      <c r="DE19" s="609"/>
      <c r="DF19" s="609"/>
      <c r="DG19" s="609"/>
      <c r="DH19" s="609"/>
      <c r="DI19" s="609"/>
      <c r="DJ19" s="609"/>
      <c r="DK19" s="609"/>
      <c r="DL19" s="609"/>
      <c r="DM19" s="609"/>
      <c r="DN19" s="609"/>
      <c r="DO19" s="609"/>
      <c r="DP19" s="610"/>
      <c r="DQ19" s="614" t="s">
        <v>238</v>
      </c>
      <c r="DR19" s="609"/>
      <c r="DS19" s="609"/>
      <c r="DT19" s="609"/>
      <c r="DU19" s="609"/>
      <c r="DV19" s="609"/>
      <c r="DW19" s="609"/>
      <c r="DX19" s="609"/>
      <c r="DY19" s="609"/>
      <c r="DZ19" s="609"/>
      <c r="EA19" s="609"/>
      <c r="EB19" s="609"/>
      <c r="EC19" s="645"/>
    </row>
    <row r="20" spans="2:133" ht="11.25" customHeight="1" x14ac:dyDescent="0.2">
      <c r="B20" s="683" t="s">
        <v>273</v>
      </c>
      <c r="C20" s="684"/>
      <c r="D20" s="684"/>
      <c r="E20" s="684"/>
      <c r="F20" s="684"/>
      <c r="G20" s="684"/>
      <c r="H20" s="684"/>
      <c r="I20" s="684"/>
      <c r="J20" s="684"/>
      <c r="K20" s="684"/>
      <c r="L20" s="684"/>
      <c r="M20" s="684"/>
      <c r="N20" s="684"/>
      <c r="O20" s="684"/>
      <c r="P20" s="684"/>
      <c r="Q20" s="685"/>
      <c r="R20" s="608">
        <v>4519</v>
      </c>
      <c r="S20" s="609"/>
      <c r="T20" s="609"/>
      <c r="U20" s="609"/>
      <c r="V20" s="609"/>
      <c r="W20" s="609"/>
      <c r="X20" s="609"/>
      <c r="Y20" s="610"/>
      <c r="Z20" s="646">
        <v>0</v>
      </c>
      <c r="AA20" s="646"/>
      <c r="AB20" s="646"/>
      <c r="AC20" s="646"/>
      <c r="AD20" s="647">
        <v>4519</v>
      </c>
      <c r="AE20" s="647"/>
      <c r="AF20" s="647"/>
      <c r="AG20" s="647"/>
      <c r="AH20" s="647"/>
      <c r="AI20" s="647"/>
      <c r="AJ20" s="647"/>
      <c r="AK20" s="647"/>
      <c r="AL20" s="611">
        <v>0</v>
      </c>
      <c r="AM20" s="612"/>
      <c r="AN20" s="612"/>
      <c r="AO20" s="648"/>
      <c r="AP20" s="605" t="s">
        <v>274</v>
      </c>
      <c r="AQ20" s="606"/>
      <c r="AR20" s="606"/>
      <c r="AS20" s="606"/>
      <c r="AT20" s="606"/>
      <c r="AU20" s="606"/>
      <c r="AV20" s="606"/>
      <c r="AW20" s="606"/>
      <c r="AX20" s="606"/>
      <c r="AY20" s="606"/>
      <c r="AZ20" s="606"/>
      <c r="BA20" s="606"/>
      <c r="BB20" s="606"/>
      <c r="BC20" s="606"/>
      <c r="BD20" s="606"/>
      <c r="BE20" s="606"/>
      <c r="BF20" s="607"/>
      <c r="BG20" s="608">
        <v>295599</v>
      </c>
      <c r="BH20" s="609"/>
      <c r="BI20" s="609"/>
      <c r="BJ20" s="609"/>
      <c r="BK20" s="609"/>
      <c r="BL20" s="609"/>
      <c r="BM20" s="609"/>
      <c r="BN20" s="610"/>
      <c r="BO20" s="646">
        <v>4</v>
      </c>
      <c r="BP20" s="646"/>
      <c r="BQ20" s="646"/>
      <c r="BR20" s="646"/>
      <c r="BS20" s="647" t="s">
        <v>238</v>
      </c>
      <c r="BT20" s="647"/>
      <c r="BU20" s="647"/>
      <c r="BV20" s="647"/>
      <c r="BW20" s="647"/>
      <c r="BX20" s="647"/>
      <c r="BY20" s="647"/>
      <c r="BZ20" s="647"/>
      <c r="CA20" s="647"/>
      <c r="CB20" s="682"/>
      <c r="CD20" s="605" t="s">
        <v>275</v>
      </c>
      <c r="CE20" s="606"/>
      <c r="CF20" s="606"/>
      <c r="CG20" s="606"/>
      <c r="CH20" s="606"/>
      <c r="CI20" s="606"/>
      <c r="CJ20" s="606"/>
      <c r="CK20" s="606"/>
      <c r="CL20" s="606"/>
      <c r="CM20" s="606"/>
      <c r="CN20" s="606"/>
      <c r="CO20" s="606"/>
      <c r="CP20" s="606"/>
      <c r="CQ20" s="607"/>
      <c r="CR20" s="608">
        <v>29897911</v>
      </c>
      <c r="CS20" s="609"/>
      <c r="CT20" s="609"/>
      <c r="CU20" s="609"/>
      <c r="CV20" s="609"/>
      <c r="CW20" s="609"/>
      <c r="CX20" s="609"/>
      <c r="CY20" s="610"/>
      <c r="CZ20" s="646">
        <v>100</v>
      </c>
      <c r="DA20" s="646"/>
      <c r="DB20" s="646"/>
      <c r="DC20" s="646"/>
      <c r="DD20" s="614">
        <v>3713314</v>
      </c>
      <c r="DE20" s="609"/>
      <c r="DF20" s="609"/>
      <c r="DG20" s="609"/>
      <c r="DH20" s="609"/>
      <c r="DI20" s="609"/>
      <c r="DJ20" s="609"/>
      <c r="DK20" s="609"/>
      <c r="DL20" s="609"/>
      <c r="DM20" s="609"/>
      <c r="DN20" s="609"/>
      <c r="DO20" s="609"/>
      <c r="DP20" s="610"/>
      <c r="DQ20" s="614">
        <v>21305107</v>
      </c>
      <c r="DR20" s="609"/>
      <c r="DS20" s="609"/>
      <c r="DT20" s="609"/>
      <c r="DU20" s="609"/>
      <c r="DV20" s="609"/>
      <c r="DW20" s="609"/>
      <c r="DX20" s="609"/>
      <c r="DY20" s="609"/>
      <c r="DZ20" s="609"/>
      <c r="EA20" s="609"/>
      <c r="EB20" s="609"/>
      <c r="EC20" s="645"/>
    </row>
    <row r="21" spans="2:133" ht="11.25" customHeight="1" x14ac:dyDescent="0.2">
      <c r="B21" s="605" t="s">
        <v>276</v>
      </c>
      <c r="C21" s="606"/>
      <c r="D21" s="606"/>
      <c r="E21" s="606"/>
      <c r="F21" s="606"/>
      <c r="G21" s="606"/>
      <c r="H21" s="606"/>
      <c r="I21" s="606"/>
      <c r="J21" s="606"/>
      <c r="K21" s="606"/>
      <c r="L21" s="606"/>
      <c r="M21" s="606"/>
      <c r="N21" s="606"/>
      <c r="O21" s="606"/>
      <c r="P21" s="606"/>
      <c r="Q21" s="607"/>
      <c r="R21" s="608">
        <v>10229907</v>
      </c>
      <c r="S21" s="609"/>
      <c r="T21" s="609"/>
      <c r="U21" s="609"/>
      <c r="V21" s="609"/>
      <c r="W21" s="609"/>
      <c r="X21" s="609"/>
      <c r="Y21" s="610"/>
      <c r="Z21" s="646">
        <v>31.6</v>
      </c>
      <c r="AA21" s="646"/>
      <c r="AB21" s="646"/>
      <c r="AC21" s="646"/>
      <c r="AD21" s="647">
        <v>8548203</v>
      </c>
      <c r="AE21" s="647"/>
      <c r="AF21" s="647"/>
      <c r="AG21" s="647"/>
      <c r="AH21" s="647"/>
      <c r="AI21" s="647"/>
      <c r="AJ21" s="647"/>
      <c r="AK21" s="647"/>
      <c r="AL21" s="611">
        <v>48.3</v>
      </c>
      <c r="AM21" s="612"/>
      <c r="AN21" s="612"/>
      <c r="AO21" s="648"/>
      <c r="AP21" s="605" t="s">
        <v>277</v>
      </c>
      <c r="AQ21" s="686"/>
      <c r="AR21" s="686"/>
      <c r="AS21" s="686"/>
      <c r="AT21" s="686"/>
      <c r="AU21" s="686"/>
      <c r="AV21" s="686"/>
      <c r="AW21" s="686"/>
      <c r="AX21" s="686"/>
      <c r="AY21" s="686"/>
      <c r="AZ21" s="686"/>
      <c r="BA21" s="686"/>
      <c r="BB21" s="686"/>
      <c r="BC21" s="686"/>
      <c r="BD21" s="686"/>
      <c r="BE21" s="686"/>
      <c r="BF21" s="687"/>
      <c r="BG21" s="608">
        <v>12250</v>
      </c>
      <c r="BH21" s="609"/>
      <c r="BI21" s="609"/>
      <c r="BJ21" s="609"/>
      <c r="BK21" s="609"/>
      <c r="BL21" s="609"/>
      <c r="BM21" s="609"/>
      <c r="BN21" s="610"/>
      <c r="BO21" s="646">
        <v>0.2</v>
      </c>
      <c r="BP21" s="646"/>
      <c r="BQ21" s="646"/>
      <c r="BR21" s="646"/>
      <c r="BS21" s="647" t="s">
        <v>238</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278</v>
      </c>
      <c r="C22" s="606"/>
      <c r="D22" s="606"/>
      <c r="E22" s="606"/>
      <c r="F22" s="606"/>
      <c r="G22" s="606"/>
      <c r="H22" s="606"/>
      <c r="I22" s="606"/>
      <c r="J22" s="606"/>
      <c r="K22" s="606"/>
      <c r="L22" s="606"/>
      <c r="M22" s="606"/>
      <c r="N22" s="606"/>
      <c r="O22" s="606"/>
      <c r="P22" s="606"/>
      <c r="Q22" s="607"/>
      <c r="R22" s="608">
        <v>8548203</v>
      </c>
      <c r="S22" s="609"/>
      <c r="T22" s="609"/>
      <c r="U22" s="609"/>
      <c r="V22" s="609"/>
      <c r="W22" s="609"/>
      <c r="X22" s="609"/>
      <c r="Y22" s="610"/>
      <c r="Z22" s="646">
        <v>26.4</v>
      </c>
      <c r="AA22" s="646"/>
      <c r="AB22" s="646"/>
      <c r="AC22" s="646"/>
      <c r="AD22" s="647">
        <v>8548203</v>
      </c>
      <c r="AE22" s="647"/>
      <c r="AF22" s="647"/>
      <c r="AG22" s="647"/>
      <c r="AH22" s="647"/>
      <c r="AI22" s="647"/>
      <c r="AJ22" s="647"/>
      <c r="AK22" s="647"/>
      <c r="AL22" s="611">
        <v>48.3</v>
      </c>
      <c r="AM22" s="612"/>
      <c r="AN22" s="612"/>
      <c r="AO22" s="648"/>
      <c r="AP22" s="605" t="s">
        <v>279</v>
      </c>
      <c r="AQ22" s="686"/>
      <c r="AR22" s="686"/>
      <c r="AS22" s="686"/>
      <c r="AT22" s="686"/>
      <c r="AU22" s="686"/>
      <c r="AV22" s="686"/>
      <c r="AW22" s="686"/>
      <c r="AX22" s="686"/>
      <c r="AY22" s="686"/>
      <c r="AZ22" s="686"/>
      <c r="BA22" s="686"/>
      <c r="BB22" s="686"/>
      <c r="BC22" s="686"/>
      <c r="BD22" s="686"/>
      <c r="BE22" s="686"/>
      <c r="BF22" s="687"/>
      <c r="BG22" s="608" t="s">
        <v>129</v>
      </c>
      <c r="BH22" s="609"/>
      <c r="BI22" s="609"/>
      <c r="BJ22" s="609"/>
      <c r="BK22" s="609"/>
      <c r="BL22" s="609"/>
      <c r="BM22" s="609"/>
      <c r="BN22" s="610"/>
      <c r="BO22" s="646" t="s">
        <v>238</v>
      </c>
      <c r="BP22" s="646"/>
      <c r="BQ22" s="646"/>
      <c r="BR22" s="646"/>
      <c r="BS22" s="647" t="s">
        <v>238</v>
      </c>
      <c r="BT22" s="647"/>
      <c r="BU22" s="647"/>
      <c r="BV22" s="647"/>
      <c r="BW22" s="647"/>
      <c r="BX22" s="647"/>
      <c r="BY22" s="647"/>
      <c r="BZ22" s="647"/>
      <c r="CA22" s="647"/>
      <c r="CB22" s="682"/>
      <c r="CD22" s="660" t="s">
        <v>280</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281</v>
      </c>
      <c r="C23" s="606"/>
      <c r="D23" s="606"/>
      <c r="E23" s="606"/>
      <c r="F23" s="606"/>
      <c r="G23" s="606"/>
      <c r="H23" s="606"/>
      <c r="I23" s="606"/>
      <c r="J23" s="606"/>
      <c r="K23" s="606"/>
      <c r="L23" s="606"/>
      <c r="M23" s="606"/>
      <c r="N23" s="606"/>
      <c r="O23" s="606"/>
      <c r="P23" s="606"/>
      <c r="Q23" s="607"/>
      <c r="R23" s="608">
        <v>1681704</v>
      </c>
      <c r="S23" s="609"/>
      <c r="T23" s="609"/>
      <c r="U23" s="609"/>
      <c r="V23" s="609"/>
      <c r="W23" s="609"/>
      <c r="X23" s="609"/>
      <c r="Y23" s="610"/>
      <c r="Z23" s="646">
        <v>5.2</v>
      </c>
      <c r="AA23" s="646"/>
      <c r="AB23" s="646"/>
      <c r="AC23" s="646"/>
      <c r="AD23" s="647" t="s">
        <v>238</v>
      </c>
      <c r="AE23" s="647"/>
      <c r="AF23" s="647"/>
      <c r="AG23" s="647"/>
      <c r="AH23" s="647"/>
      <c r="AI23" s="647"/>
      <c r="AJ23" s="647"/>
      <c r="AK23" s="647"/>
      <c r="AL23" s="611" t="s">
        <v>238</v>
      </c>
      <c r="AM23" s="612"/>
      <c r="AN23" s="612"/>
      <c r="AO23" s="648"/>
      <c r="AP23" s="605" t="s">
        <v>282</v>
      </c>
      <c r="AQ23" s="686"/>
      <c r="AR23" s="686"/>
      <c r="AS23" s="686"/>
      <c r="AT23" s="686"/>
      <c r="AU23" s="686"/>
      <c r="AV23" s="686"/>
      <c r="AW23" s="686"/>
      <c r="AX23" s="686"/>
      <c r="AY23" s="686"/>
      <c r="AZ23" s="686"/>
      <c r="BA23" s="686"/>
      <c r="BB23" s="686"/>
      <c r="BC23" s="686"/>
      <c r="BD23" s="686"/>
      <c r="BE23" s="686"/>
      <c r="BF23" s="687"/>
      <c r="BG23" s="608">
        <v>283349</v>
      </c>
      <c r="BH23" s="609"/>
      <c r="BI23" s="609"/>
      <c r="BJ23" s="609"/>
      <c r="BK23" s="609"/>
      <c r="BL23" s="609"/>
      <c r="BM23" s="609"/>
      <c r="BN23" s="610"/>
      <c r="BO23" s="646">
        <v>3.8</v>
      </c>
      <c r="BP23" s="646"/>
      <c r="BQ23" s="646"/>
      <c r="BR23" s="646"/>
      <c r="BS23" s="647" t="s">
        <v>129</v>
      </c>
      <c r="BT23" s="647"/>
      <c r="BU23" s="647"/>
      <c r="BV23" s="647"/>
      <c r="BW23" s="647"/>
      <c r="BX23" s="647"/>
      <c r="BY23" s="647"/>
      <c r="BZ23" s="647"/>
      <c r="CA23" s="647"/>
      <c r="CB23" s="682"/>
      <c r="CD23" s="660" t="s">
        <v>221</v>
      </c>
      <c r="CE23" s="661"/>
      <c r="CF23" s="661"/>
      <c r="CG23" s="661"/>
      <c r="CH23" s="661"/>
      <c r="CI23" s="661"/>
      <c r="CJ23" s="661"/>
      <c r="CK23" s="661"/>
      <c r="CL23" s="661"/>
      <c r="CM23" s="661"/>
      <c r="CN23" s="661"/>
      <c r="CO23" s="661"/>
      <c r="CP23" s="661"/>
      <c r="CQ23" s="662"/>
      <c r="CR23" s="660" t="s">
        <v>283</v>
      </c>
      <c r="CS23" s="661"/>
      <c r="CT23" s="661"/>
      <c r="CU23" s="661"/>
      <c r="CV23" s="661"/>
      <c r="CW23" s="661"/>
      <c r="CX23" s="661"/>
      <c r="CY23" s="662"/>
      <c r="CZ23" s="660" t="s">
        <v>284</v>
      </c>
      <c r="DA23" s="661"/>
      <c r="DB23" s="661"/>
      <c r="DC23" s="662"/>
      <c r="DD23" s="660" t="s">
        <v>285</v>
      </c>
      <c r="DE23" s="661"/>
      <c r="DF23" s="661"/>
      <c r="DG23" s="661"/>
      <c r="DH23" s="661"/>
      <c r="DI23" s="661"/>
      <c r="DJ23" s="661"/>
      <c r="DK23" s="662"/>
      <c r="DL23" s="698" t="s">
        <v>286</v>
      </c>
      <c r="DM23" s="699"/>
      <c r="DN23" s="699"/>
      <c r="DO23" s="699"/>
      <c r="DP23" s="699"/>
      <c r="DQ23" s="699"/>
      <c r="DR23" s="699"/>
      <c r="DS23" s="699"/>
      <c r="DT23" s="699"/>
      <c r="DU23" s="699"/>
      <c r="DV23" s="700"/>
      <c r="DW23" s="660" t="s">
        <v>287</v>
      </c>
      <c r="DX23" s="661"/>
      <c r="DY23" s="661"/>
      <c r="DZ23" s="661"/>
      <c r="EA23" s="661"/>
      <c r="EB23" s="661"/>
      <c r="EC23" s="662"/>
    </row>
    <row r="24" spans="2:133" ht="11.25" customHeight="1" x14ac:dyDescent="0.2">
      <c r="B24" s="605" t="s">
        <v>288</v>
      </c>
      <c r="C24" s="606"/>
      <c r="D24" s="606"/>
      <c r="E24" s="606"/>
      <c r="F24" s="606"/>
      <c r="G24" s="606"/>
      <c r="H24" s="606"/>
      <c r="I24" s="606"/>
      <c r="J24" s="606"/>
      <c r="K24" s="606"/>
      <c r="L24" s="606"/>
      <c r="M24" s="606"/>
      <c r="N24" s="606"/>
      <c r="O24" s="606"/>
      <c r="P24" s="606"/>
      <c r="Q24" s="607"/>
      <c r="R24" s="608" t="s">
        <v>238</v>
      </c>
      <c r="S24" s="609"/>
      <c r="T24" s="609"/>
      <c r="U24" s="609"/>
      <c r="V24" s="609"/>
      <c r="W24" s="609"/>
      <c r="X24" s="609"/>
      <c r="Y24" s="610"/>
      <c r="Z24" s="646" t="s">
        <v>238</v>
      </c>
      <c r="AA24" s="646"/>
      <c r="AB24" s="646"/>
      <c r="AC24" s="646"/>
      <c r="AD24" s="647" t="s">
        <v>238</v>
      </c>
      <c r="AE24" s="647"/>
      <c r="AF24" s="647"/>
      <c r="AG24" s="647"/>
      <c r="AH24" s="647"/>
      <c r="AI24" s="647"/>
      <c r="AJ24" s="647"/>
      <c r="AK24" s="647"/>
      <c r="AL24" s="611" t="s">
        <v>238</v>
      </c>
      <c r="AM24" s="612"/>
      <c r="AN24" s="612"/>
      <c r="AO24" s="648"/>
      <c r="AP24" s="605" t="s">
        <v>289</v>
      </c>
      <c r="AQ24" s="686"/>
      <c r="AR24" s="686"/>
      <c r="AS24" s="686"/>
      <c r="AT24" s="686"/>
      <c r="AU24" s="686"/>
      <c r="AV24" s="686"/>
      <c r="AW24" s="686"/>
      <c r="AX24" s="686"/>
      <c r="AY24" s="686"/>
      <c r="AZ24" s="686"/>
      <c r="BA24" s="686"/>
      <c r="BB24" s="686"/>
      <c r="BC24" s="686"/>
      <c r="BD24" s="686"/>
      <c r="BE24" s="686"/>
      <c r="BF24" s="687"/>
      <c r="BG24" s="608" t="s">
        <v>238</v>
      </c>
      <c r="BH24" s="609"/>
      <c r="BI24" s="609"/>
      <c r="BJ24" s="609"/>
      <c r="BK24" s="609"/>
      <c r="BL24" s="609"/>
      <c r="BM24" s="609"/>
      <c r="BN24" s="610"/>
      <c r="BO24" s="646" t="s">
        <v>238</v>
      </c>
      <c r="BP24" s="646"/>
      <c r="BQ24" s="646"/>
      <c r="BR24" s="646"/>
      <c r="BS24" s="647" t="s">
        <v>238</v>
      </c>
      <c r="BT24" s="647"/>
      <c r="BU24" s="647"/>
      <c r="BV24" s="647"/>
      <c r="BW24" s="647"/>
      <c r="BX24" s="647"/>
      <c r="BY24" s="647"/>
      <c r="BZ24" s="647"/>
      <c r="CA24" s="647"/>
      <c r="CB24" s="682"/>
      <c r="CD24" s="666" t="s">
        <v>290</v>
      </c>
      <c r="CE24" s="667"/>
      <c r="CF24" s="667"/>
      <c r="CG24" s="667"/>
      <c r="CH24" s="667"/>
      <c r="CI24" s="667"/>
      <c r="CJ24" s="667"/>
      <c r="CK24" s="667"/>
      <c r="CL24" s="667"/>
      <c r="CM24" s="667"/>
      <c r="CN24" s="667"/>
      <c r="CO24" s="667"/>
      <c r="CP24" s="667"/>
      <c r="CQ24" s="668"/>
      <c r="CR24" s="663">
        <v>11510052</v>
      </c>
      <c r="CS24" s="664"/>
      <c r="CT24" s="664"/>
      <c r="CU24" s="664"/>
      <c r="CV24" s="664"/>
      <c r="CW24" s="664"/>
      <c r="CX24" s="664"/>
      <c r="CY24" s="689"/>
      <c r="CZ24" s="690">
        <v>38.5</v>
      </c>
      <c r="DA24" s="672"/>
      <c r="DB24" s="672"/>
      <c r="DC24" s="692"/>
      <c r="DD24" s="688">
        <v>8743463</v>
      </c>
      <c r="DE24" s="664"/>
      <c r="DF24" s="664"/>
      <c r="DG24" s="664"/>
      <c r="DH24" s="664"/>
      <c r="DI24" s="664"/>
      <c r="DJ24" s="664"/>
      <c r="DK24" s="689"/>
      <c r="DL24" s="688">
        <v>8440474</v>
      </c>
      <c r="DM24" s="664"/>
      <c r="DN24" s="664"/>
      <c r="DO24" s="664"/>
      <c r="DP24" s="664"/>
      <c r="DQ24" s="664"/>
      <c r="DR24" s="664"/>
      <c r="DS24" s="664"/>
      <c r="DT24" s="664"/>
      <c r="DU24" s="664"/>
      <c r="DV24" s="689"/>
      <c r="DW24" s="690">
        <v>47</v>
      </c>
      <c r="DX24" s="672"/>
      <c r="DY24" s="672"/>
      <c r="DZ24" s="672"/>
      <c r="EA24" s="672"/>
      <c r="EB24" s="672"/>
      <c r="EC24" s="691"/>
    </row>
    <row r="25" spans="2:133" ht="11.25" customHeight="1" x14ac:dyDescent="0.2">
      <c r="B25" s="605" t="s">
        <v>291</v>
      </c>
      <c r="C25" s="606"/>
      <c r="D25" s="606"/>
      <c r="E25" s="606"/>
      <c r="F25" s="606"/>
      <c r="G25" s="606"/>
      <c r="H25" s="606"/>
      <c r="I25" s="606"/>
      <c r="J25" s="606"/>
      <c r="K25" s="606"/>
      <c r="L25" s="606"/>
      <c r="M25" s="606"/>
      <c r="N25" s="606"/>
      <c r="O25" s="606"/>
      <c r="P25" s="606"/>
      <c r="Q25" s="607"/>
      <c r="R25" s="608">
        <v>19580032</v>
      </c>
      <c r="S25" s="609"/>
      <c r="T25" s="609"/>
      <c r="U25" s="609"/>
      <c r="V25" s="609"/>
      <c r="W25" s="609"/>
      <c r="X25" s="609"/>
      <c r="Y25" s="610"/>
      <c r="Z25" s="646">
        <v>60.5</v>
      </c>
      <c r="AA25" s="646"/>
      <c r="AB25" s="646"/>
      <c r="AC25" s="646"/>
      <c r="AD25" s="647">
        <v>17614979</v>
      </c>
      <c r="AE25" s="647"/>
      <c r="AF25" s="647"/>
      <c r="AG25" s="647"/>
      <c r="AH25" s="647"/>
      <c r="AI25" s="647"/>
      <c r="AJ25" s="647"/>
      <c r="AK25" s="647"/>
      <c r="AL25" s="611">
        <v>99.5</v>
      </c>
      <c r="AM25" s="612"/>
      <c r="AN25" s="612"/>
      <c r="AO25" s="648"/>
      <c r="AP25" s="605" t="s">
        <v>292</v>
      </c>
      <c r="AQ25" s="686"/>
      <c r="AR25" s="686"/>
      <c r="AS25" s="686"/>
      <c r="AT25" s="686"/>
      <c r="AU25" s="686"/>
      <c r="AV25" s="686"/>
      <c r="AW25" s="686"/>
      <c r="AX25" s="686"/>
      <c r="AY25" s="686"/>
      <c r="AZ25" s="686"/>
      <c r="BA25" s="686"/>
      <c r="BB25" s="686"/>
      <c r="BC25" s="686"/>
      <c r="BD25" s="686"/>
      <c r="BE25" s="686"/>
      <c r="BF25" s="687"/>
      <c r="BG25" s="608" t="s">
        <v>238</v>
      </c>
      <c r="BH25" s="609"/>
      <c r="BI25" s="609"/>
      <c r="BJ25" s="609"/>
      <c r="BK25" s="609"/>
      <c r="BL25" s="609"/>
      <c r="BM25" s="609"/>
      <c r="BN25" s="610"/>
      <c r="BO25" s="646" t="s">
        <v>238</v>
      </c>
      <c r="BP25" s="646"/>
      <c r="BQ25" s="646"/>
      <c r="BR25" s="646"/>
      <c r="BS25" s="647" t="s">
        <v>238</v>
      </c>
      <c r="BT25" s="647"/>
      <c r="BU25" s="647"/>
      <c r="BV25" s="647"/>
      <c r="BW25" s="647"/>
      <c r="BX25" s="647"/>
      <c r="BY25" s="647"/>
      <c r="BZ25" s="647"/>
      <c r="CA25" s="647"/>
      <c r="CB25" s="682"/>
      <c r="CD25" s="605" t="s">
        <v>293</v>
      </c>
      <c r="CE25" s="606"/>
      <c r="CF25" s="606"/>
      <c r="CG25" s="606"/>
      <c r="CH25" s="606"/>
      <c r="CI25" s="606"/>
      <c r="CJ25" s="606"/>
      <c r="CK25" s="606"/>
      <c r="CL25" s="606"/>
      <c r="CM25" s="606"/>
      <c r="CN25" s="606"/>
      <c r="CO25" s="606"/>
      <c r="CP25" s="606"/>
      <c r="CQ25" s="607"/>
      <c r="CR25" s="608">
        <v>4885764</v>
      </c>
      <c r="CS25" s="621"/>
      <c r="CT25" s="621"/>
      <c r="CU25" s="621"/>
      <c r="CV25" s="621"/>
      <c r="CW25" s="621"/>
      <c r="CX25" s="621"/>
      <c r="CY25" s="622"/>
      <c r="CZ25" s="611">
        <v>16.3</v>
      </c>
      <c r="DA25" s="623"/>
      <c r="DB25" s="623"/>
      <c r="DC25" s="624"/>
      <c r="DD25" s="614">
        <v>4459688</v>
      </c>
      <c r="DE25" s="621"/>
      <c r="DF25" s="621"/>
      <c r="DG25" s="621"/>
      <c r="DH25" s="621"/>
      <c r="DI25" s="621"/>
      <c r="DJ25" s="621"/>
      <c r="DK25" s="622"/>
      <c r="DL25" s="614">
        <v>4456292</v>
      </c>
      <c r="DM25" s="621"/>
      <c r="DN25" s="621"/>
      <c r="DO25" s="621"/>
      <c r="DP25" s="621"/>
      <c r="DQ25" s="621"/>
      <c r="DR25" s="621"/>
      <c r="DS25" s="621"/>
      <c r="DT25" s="621"/>
      <c r="DU25" s="621"/>
      <c r="DV25" s="622"/>
      <c r="DW25" s="611">
        <v>24.8</v>
      </c>
      <c r="DX25" s="623"/>
      <c r="DY25" s="623"/>
      <c r="DZ25" s="623"/>
      <c r="EA25" s="623"/>
      <c r="EB25" s="623"/>
      <c r="EC25" s="635"/>
    </row>
    <row r="26" spans="2:133" ht="11.25" customHeight="1" x14ac:dyDescent="0.2">
      <c r="B26" s="605" t="s">
        <v>294</v>
      </c>
      <c r="C26" s="606"/>
      <c r="D26" s="606"/>
      <c r="E26" s="606"/>
      <c r="F26" s="606"/>
      <c r="G26" s="606"/>
      <c r="H26" s="606"/>
      <c r="I26" s="606"/>
      <c r="J26" s="606"/>
      <c r="K26" s="606"/>
      <c r="L26" s="606"/>
      <c r="M26" s="606"/>
      <c r="N26" s="606"/>
      <c r="O26" s="606"/>
      <c r="P26" s="606"/>
      <c r="Q26" s="607"/>
      <c r="R26" s="608">
        <v>3785</v>
      </c>
      <c r="S26" s="609"/>
      <c r="T26" s="609"/>
      <c r="U26" s="609"/>
      <c r="V26" s="609"/>
      <c r="W26" s="609"/>
      <c r="X26" s="609"/>
      <c r="Y26" s="610"/>
      <c r="Z26" s="646">
        <v>0</v>
      </c>
      <c r="AA26" s="646"/>
      <c r="AB26" s="646"/>
      <c r="AC26" s="646"/>
      <c r="AD26" s="647">
        <v>3785</v>
      </c>
      <c r="AE26" s="647"/>
      <c r="AF26" s="647"/>
      <c r="AG26" s="647"/>
      <c r="AH26" s="647"/>
      <c r="AI26" s="647"/>
      <c r="AJ26" s="647"/>
      <c r="AK26" s="647"/>
      <c r="AL26" s="611">
        <v>0</v>
      </c>
      <c r="AM26" s="612"/>
      <c r="AN26" s="612"/>
      <c r="AO26" s="648"/>
      <c r="AP26" s="605" t="s">
        <v>295</v>
      </c>
      <c r="AQ26" s="686"/>
      <c r="AR26" s="686"/>
      <c r="AS26" s="686"/>
      <c r="AT26" s="686"/>
      <c r="AU26" s="686"/>
      <c r="AV26" s="686"/>
      <c r="AW26" s="686"/>
      <c r="AX26" s="686"/>
      <c r="AY26" s="686"/>
      <c r="AZ26" s="686"/>
      <c r="BA26" s="686"/>
      <c r="BB26" s="686"/>
      <c r="BC26" s="686"/>
      <c r="BD26" s="686"/>
      <c r="BE26" s="686"/>
      <c r="BF26" s="687"/>
      <c r="BG26" s="608" t="s">
        <v>238</v>
      </c>
      <c r="BH26" s="609"/>
      <c r="BI26" s="609"/>
      <c r="BJ26" s="609"/>
      <c r="BK26" s="609"/>
      <c r="BL26" s="609"/>
      <c r="BM26" s="609"/>
      <c r="BN26" s="610"/>
      <c r="BO26" s="646" t="s">
        <v>238</v>
      </c>
      <c r="BP26" s="646"/>
      <c r="BQ26" s="646"/>
      <c r="BR26" s="646"/>
      <c r="BS26" s="647" t="s">
        <v>238</v>
      </c>
      <c r="BT26" s="647"/>
      <c r="BU26" s="647"/>
      <c r="BV26" s="647"/>
      <c r="BW26" s="647"/>
      <c r="BX26" s="647"/>
      <c r="BY26" s="647"/>
      <c r="BZ26" s="647"/>
      <c r="CA26" s="647"/>
      <c r="CB26" s="682"/>
      <c r="CD26" s="605" t="s">
        <v>296</v>
      </c>
      <c r="CE26" s="606"/>
      <c r="CF26" s="606"/>
      <c r="CG26" s="606"/>
      <c r="CH26" s="606"/>
      <c r="CI26" s="606"/>
      <c r="CJ26" s="606"/>
      <c r="CK26" s="606"/>
      <c r="CL26" s="606"/>
      <c r="CM26" s="606"/>
      <c r="CN26" s="606"/>
      <c r="CO26" s="606"/>
      <c r="CP26" s="606"/>
      <c r="CQ26" s="607"/>
      <c r="CR26" s="608">
        <v>3006513</v>
      </c>
      <c r="CS26" s="609"/>
      <c r="CT26" s="609"/>
      <c r="CU26" s="609"/>
      <c r="CV26" s="609"/>
      <c r="CW26" s="609"/>
      <c r="CX26" s="609"/>
      <c r="CY26" s="610"/>
      <c r="CZ26" s="611">
        <v>10.1</v>
      </c>
      <c r="DA26" s="623"/>
      <c r="DB26" s="623"/>
      <c r="DC26" s="624"/>
      <c r="DD26" s="614">
        <v>2652105</v>
      </c>
      <c r="DE26" s="609"/>
      <c r="DF26" s="609"/>
      <c r="DG26" s="609"/>
      <c r="DH26" s="609"/>
      <c r="DI26" s="609"/>
      <c r="DJ26" s="609"/>
      <c r="DK26" s="610"/>
      <c r="DL26" s="614" t="s">
        <v>238</v>
      </c>
      <c r="DM26" s="609"/>
      <c r="DN26" s="609"/>
      <c r="DO26" s="609"/>
      <c r="DP26" s="609"/>
      <c r="DQ26" s="609"/>
      <c r="DR26" s="609"/>
      <c r="DS26" s="609"/>
      <c r="DT26" s="609"/>
      <c r="DU26" s="609"/>
      <c r="DV26" s="610"/>
      <c r="DW26" s="611" t="s">
        <v>238</v>
      </c>
      <c r="DX26" s="623"/>
      <c r="DY26" s="623"/>
      <c r="DZ26" s="623"/>
      <c r="EA26" s="623"/>
      <c r="EB26" s="623"/>
      <c r="EC26" s="635"/>
    </row>
    <row r="27" spans="2:133" ht="11.25" customHeight="1" x14ac:dyDescent="0.2">
      <c r="B27" s="605" t="s">
        <v>297</v>
      </c>
      <c r="C27" s="606"/>
      <c r="D27" s="606"/>
      <c r="E27" s="606"/>
      <c r="F27" s="606"/>
      <c r="G27" s="606"/>
      <c r="H27" s="606"/>
      <c r="I27" s="606"/>
      <c r="J27" s="606"/>
      <c r="K27" s="606"/>
      <c r="L27" s="606"/>
      <c r="M27" s="606"/>
      <c r="N27" s="606"/>
      <c r="O27" s="606"/>
      <c r="P27" s="606"/>
      <c r="Q27" s="607"/>
      <c r="R27" s="608">
        <v>56696</v>
      </c>
      <c r="S27" s="609"/>
      <c r="T27" s="609"/>
      <c r="U27" s="609"/>
      <c r="V27" s="609"/>
      <c r="W27" s="609"/>
      <c r="X27" s="609"/>
      <c r="Y27" s="610"/>
      <c r="Z27" s="646">
        <v>0.2</v>
      </c>
      <c r="AA27" s="646"/>
      <c r="AB27" s="646"/>
      <c r="AC27" s="646"/>
      <c r="AD27" s="647" t="s">
        <v>238</v>
      </c>
      <c r="AE27" s="647"/>
      <c r="AF27" s="647"/>
      <c r="AG27" s="647"/>
      <c r="AH27" s="647"/>
      <c r="AI27" s="647"/>
      <c r="AJ27" s="647"/>
      <c r="AK27" s="647"/>
      <c r="AL27" s="611" t="s">
        <v>238</v>
      </c>
      <c r="AM27" s="612"/>
      <c r="AN27" s="612"/>
      <c r="AO27" s="648"/>
      <c r="AP27" s="605" t="s">
        <v>298</v>
      </c>
      <c r="AQ27" s="606"/>
      <c r="AR27" s="606"/>
      <c r="AS27" s="606"/>
      <c r="AT27" s="606"/>
      <c r="AU27" s="606"/>
      <c r="AV27" s="606"/>
      <c r="AW27" s="606"/>
      <c r="AX27" s="606"/>
      <c r="AY27" s="606"/>
      <c r="AZ27" s="606"/>
      <c r="BA27" s="606"/>
      <c r="BB27" s="606"/>
      <c r="BC27" s="606"/>
      <c r="BD27" s="606"/>
      <c r="BE27" s="606"/>
      <c r="BF27" s="607"/>
      <c r="BG27" s="608">
        <v>7361599</v>
      </c>
      <c r="BH27" s="609"/>
      <c r="BI27" s="609"/>
      <c r="BJ27" s="609"/>
      <c r="BK27" s="609"/>
      <c r="BL27" s="609"/>
      <c r="BM27" s="609"/>
      <c r="BN27" s="610"/>
      <c r="BO27" s="646">
        <v>100</v>
      </c>
      <c r="BP27" s="646"/>
      <c r="BQ27" s="646"/>
      <c r="BR27" s="646"/>
      <c r="BS27" s="647">
        <v>98231</v>
      </c>
      <c r="BT27" s="647"/>
      <c r="BU27" s="647"/>
      <c r="BV27" s="647"/>
      <c r="BW27" s="647"/>
      <c r="BX27" s="647"/>
      <c r="BY27" s="647"/>
      <c r="BZ27" s="647"/>
      <c r="CA27" s="647"/>
      <c r="CB27" s="682"/>
      <c r="CD27" s="605" t="s">
        <v>299</v>
      </c>
      <c r="CE27" s="606"/>
      <c r="CF27" s="606"/>
      <c r="CG27" s="606"/>
      <c r="CH27" s="606"/>
      <c r="CI27" s="606"/>
      <c r="CJ27" s="606"/>
      <c r="CK27" s="606"/>
      <c r="CL27" s="606"/>
      <c r="CM27" s="606"/>
      <c r="CN27" s="606"/>
      <c r="CO27" s="606"/>
      <c r="CP27" s="606"/>
      <c r="CQ27" s="607"/>
      <c r="CR27" s="608">
        <v>3768598</v>
      </c>
      <c r="CS27" s="621"/>
      <c r="CT27" s="621"/>
      <c r="CU27" s="621"/>
      <c r="CV27" s="621"/>
      <c r="CW27" s="621"/>
      <c r="CX27" s="621"/>
      <c r="CY27" s="622"/>
      <c r="CZ27" s="611">
        <v>12.6</v>
      </c>
      <c r="DA27" s="623"/>
      <c r="DB27" s="623"/>
      <c r="DC27" s="624"/>
      <c r="DD27" s="614">
        <v>1450157</v>
      </c>
      <c r="DE27" s="621"/>
      <c r="DF27" s="621"/>
      <c r="DG27" s="621"/>
      <c r="DH27" s="621"/>
      <c r="DI27" s="621"/>
      <c r="DJ27" s="621"/>
      <c r="DK27" s="622"/>
      <c r="DL27" s="614">
        <v>1410633</v>
      </c>
      <c r="DM27" s="621"/>
      <c r="DN27" s="621"/>
      <c r="DO27" s="621"/>
      <c r="DP27" s="621"/>
      <c r="DQ27" s="621"/>
      <c r="DR27" s="621"/>
      <c r="DS27" s="621"/>
      <c r="DT27" s="621"/>
      <c r="DU27" s="621"/>
      <c r="DV27" s="622"/>
      <c r="DW27" s="611">
        <v>7.9</v>
      </c>
      <c r="DX27" s="623"/>
      <c r="DY27" s="623"/>
      <c r="DZ27" s="623"/>
      <c r="EA27" s="623"/>
      <c r="EB27" s="623"/>
      <c r="EC27" s="635"/>
    </row>
    <row r="28" spans="2:133" ht="11.25" customHeight="1" x14ac:dyDescent="0.2">
      <c r="B28" s="605" t="s">
        <v>300</v>
      </c>
      <c r="C28" s="606"/>
      <c r="D28" s="606"/>
      <c r="E28" s="606"/>
      <c r="F28" s="606"/>
      <c r="G28" s="606"/>
      <c r="H28" s="606"/>
      <c r="I28" s="606"/>
      <c r="J28" s="606"/>
      <c r="K28" s="606"/>
      <c r="L28" s="606"/>
      <c r="M28" s="606"/>
      <c r="N28" s="606"/>
      <c r="O28" s="606"/>
      <c r="P28" s="606"/>
      <c r="Q28" s="607"/>
      <c r="R28" s="608">
        <v>215536</v>
      </c>
      <c r="S28" s="609"/>
      <c r="T28" s="609"/>
      <c r="U28" s="609"/>
      <c r="V28" s="609"/>
      <c r="W28" s="609"/>
      <c r="X28" s="609"/>
      <c r="Y28" s="610"/>
      <c r="Z28" s="646">
        <v>0.7</v>
      </c>
      <c r="AA28" s="646"/>
      <c r="AB28" s="646"/>
      <c r="AC28" s="646"/>
      <c r="AD28" s="647">
        <v>31909</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301</v>
      </c>
      <c r="CE28" s="606"/>
      <c r="CF28" s="606"/>
      <c r="CG28" s="606"/>
      <c r="CH28" s="606"/>
      <c r="CI28" s="606"/>
      <c r="CJ28" s="606"/>
      <c r="CK28" s="606"/>
      <c r="CL28" s="606"/>
      <c r="CM28" s="606"/>
      <c r="CN28" s="606"/>
      <c r="CO28" s="606"/>
      <c r="CP28" s="606"/>
      <c r="CQ28" s="607"/>
      <c r="CR28" s="608">
        <v>2855690</v>
      </c>
      <c r="CS28" s="609"/>
      <c r="CT28" s="609"/>
      <c r="CU28" s="609"/>
      <c r="CV28" s="609"/>
      <c r="CW28" s="609"/>
      <c r="CX28" s="609"/>
      <c r="CY28" s="610"/>
      <c r="CZ28" s="611">
        <v>9.6</v>
      </c>
      <c r="DA28" s="623"/>
      <c r="DB28" s="623"/>
      <c r="DC28" s="624"/>
      <c r="DD28" s="614">
        <v>2833618</v>
      </c>
      <c r="DE28" s="609"/>
      <c r="DF28" s="609"/>
      <c r="DG28" s="609"/>
      <c r="DH28" s="609"/>
      <c r="DI28" s="609"/>
      <c r="DJ28" s="609"/>
      <c r="DK28" s="610"/>
      <c r="DL28" s="614">
        <v>2573549</v>
      </c>
      <c r="DM28" s="609"/>
      <c r="DN28" s="609"/>
      <c r="DO28" s="609"/>
      <c r="DP28" s="609"/>
      <c r="DQ28" s="609"/>
      <c r="DR28" s="609"/>
      <c r="DS28" s="609"/>
      <c r="DT28" s="609"/>
      <c r="DU28" s="609"/>
      <c r="DV28" s="610"/>
      <c r="DW28" s="611">
        <v>14.3</v>
      </c>
      <c r="DX28" s="623"/>
      <c r="DY28" s="623"/>
      <c r="DZ28" s="623"/>
      <c r="EA28" s="623"/>
      <c r="EB28" s="623"/>
      <c r="EC28" s="635"/>
    </row>
    <row r="29" spans="2:133" ht="11.25" customHeight="1" x14ac:dyDescent="0.2">
      <c r="B29" s="605" t="s">
        <v>302</v>
      </c>
      <c r="C29" s="606"/>
      <c r="D29" s="606"/>
      <c r="E29" s="606"/>
      <c r="F29" s="606"/>
      <c r="G29" s="606"/>
      <c r="H29" s="606"/>
      <c r="I29" s="606"/>
      <c r="J29" s="606"/>
      <c r="K29" s="606"/>
      <c r="L29" s="606"/>
      <c r="M29" s="606"/>
      <c r="N29" s="606"/>
      <c r="O29" s="606"/>
      <c r="P29" s="606"/>
      <c r="Q29" s="607"/>
      <c r="R29" s="608">
        <v>176473</v>
      </c>
      <c r="S29" s="609"/>
      <c r="T29" s="609"/>
      <c r="U29" s="609"/>
      <c r="V29" s="609"/>
      <c r="W29" s="609"/>
      <c r="X29" s="609"/>
      <c r="Y29" s="610"/>
      <c r="Z29" s="646">
        <v>0.5</v>
      </c>
      <c r="AA29" s="646"/>
      <c r="AB29" s="646"/>
      <c r="AC29" s="646"/>
      <c r="AD29" s="647" t="s">
        <v>238</v>
      </c>
      <c r="AE29" s="647"/>
      <c r="AF29" s="647"/>
      <c r="AG29" s="647"/>
      <c r="AH29" s="647"/>
      <c r="AI29" s="647"/>
      <c r="AJ29" s="647"/>
      <c r="AK29" s="647"/>
      <c r="AL29" s="611" t="s">
        <v>238</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303</v>
      </c>
      <c r="CE29" s="628"/>
      <c r="CF29" s="605" t="s">
        <v>304</v>
      </c>
      <c r="CG29" s="606"/>
      <c r="CH29" s="606"/>
      <c r="CI29" s="606"/>
      <c r="CJ29" s="606"/>
      <c r="CK29" s="606"/>
      <c r="CL29" s="606"/>
      <c r="CM29" s="606"/>
      <c r="CN29" s="606"/>
      <c r="CO29" s="606"/>
      <c r="CP29" s="606"/>
      <c r="CQ29" s="607"/>
      <c r="CR29" s="608">
        <v>2855690</v>
      </c>
      <c r="CS29" s="621"/>
      <c r="CT29" s="621"/>
      <c r="CU29" s="621"/>
      <c r="CV29" s="621"/>
      <c r="CW29" s="621"/>
      <c r="CX29" s="621"/>
      <c r="CY29" s="622"/>
      <c r="CZ29" s="611">
        <v>9.6</v>
      </c>
      <c r="DA29" s="623"/>
      <c r="DB29" s="623"/>
      <c r="DC29" s="624"/>
      <c r="DD29" s="614">
        <v>2833618</v>
      </c>
      <c r="DE29" s="621"/>
      <c r="DF29" s="621"/>
      <c r="DG29" s="621"/>
      <c r="DH29" s="621"/>
      <c r="DI29" s="621"/>
      <c r="DJ29" s="621"/>
      <c r="DK29" s="622"/>
      <c r="DL29" s="614">
        <v>2573549</v>
      </c>
      <c r="DM29" s="621"/>
      <c r="DN29" s="621"/>
      <c r="DO29" s="621"/>
      <c r="DP29" s="621"/>
      <c r="DQ29" s="621"/>
      <c r="DR29" s="621"/>
      <c r="DS29" s="621"/>
      <c r="DT29" s="621"/>
      <c r="DU29" s="621"/>
      <c r="DV29" s="622"/>
      <c r="DW29" s="611">
        <v>14.3</v>
      </c>
      <c r="DX29" s="623"/>
      <c r="DY29" s="623"/>
      <c r="DZ29" s="623"/>
      <c r="EA29" s="623"/>
      <c r="EB29" s="623"/>
      <c r="EC29" s="635"/>
    </row>
    <row r="30" spans="2:133" ht="11.25" customHeight="1" x14ac:dyDescent="0.2">
      <c r="B30" s="605" t="s">
        <v>305</v>
      </c>
      <c r="C30" s="606"/>
      <c r="D30" s="606"/>
      <c r="E30" s="606"/>
      <c r="F30" s="606"/>
      <c r="G30" s="606"/>
      <c r="H30" s="606"/>
      <c r="I30" s="606"/>
      <c r="J30" s="606"/>
      <c r="K30" s="606"/>
      <c r="L30" s="606"/>
      <c r="M30" s="606"/>
      <c r="N30" s="606"/>
      <c r="O30" s="606"/>
      <c r="P30" s="606"/>
      <c r="Q30" s="607"/>
      <c r="R30" s="608">
        <v>4098595</v>
      </c>
      <c r="S30" s="609"/>
      <c r="T30" s="609"/>
      <c r="U30" s="609"/>
      <c r="V30" s="609"/>
      <c r="W30" s="609"/>
      <c r="X30" s="609"/>
      <c r="Y30" s="610"/>
      <c r="Z30" s="646">
        <v>12.7</v>
      </c>
      <c r="AA30" s="646"/>
      <c r="AB30" s="646"/>
      <c r="AC30" s="646"/>
      <c r="AD30" s="647" t="s">
        <v>238</v>
      </c>
      <c r="AE30" s="647"/>
      <c r="AF30" s="647"/>
      <c r="AG30" s="647"/>
      <c r="AH30" s="647"/>
      <c r="AI30" s="647"/>
      <c r="AJ30" s="647"/>
      <c r="AK30" s="647"/>
      <c r="AL30" s="611" t="s">
        <v>238</v>
      </c>
      <c r="AM30" s="612"/>
      <c r="AN30" s="612"/>
      <c r="AO30" s="648"/>
      <c r="AP30" s="660" t="s">
        <v>221</v>
      </c>
      <c r="AQ30" s="661"/>
      <c r="AR30" s="661"/>
      <c r="AS30" s="661"/>
      <c r="AT30" s="661"/>
      <c r="AU30" s="661"/>
      <c r="AV30" s="661"/>
      <c r="AW30" s="661"/>
      <c r="AX30" s="661"/>
      <c r="AY30" s="661"/>
      <c r="AZ30" s="661"/>
      <c r="BA30" s="661"/>
      <c r="BB30" s="661"/>
      <c r="BC30" s="661"/>
      <c r="BD30" s="661"/>
      <c r="BE30" s="661"/>
      <c r="BF30" s="662"/>
      <c r="BG30" s="660" t="s">
        <v>306</v>
      </c>
      <c r="BH30" s="680"/>
      <c r="BI30" s="680"/>
      <c r="BJ30" s="680"/>
      <c r="BK30" s="680"/>
      <c r="BL30" s="680"/>
      <c r="BM30" s="680"/>
      <c r="BN30" s="680"/>
      <c r="BO30" s="680"/>
      <c r="BP30" s="680"/>
      <c r="BQ30" s="681"/>
      <c r="BR30" s="660" t="s">
        <v>307</v>
      </c>
      <c r="BS30" s="680"/>
      <c r="BT30" s="680"/>
      <c r="BU30" s="680"/>
      <c r="BV30" s="680"/>
      <c r="BW30" s="680"/>
      <c r="BX30" s="680"/>
      <c r="BY30" s="680"/>
      <c r="BZ30" s="680"/>
      <c r="CA30" s="680"/>
      <c r="CB30" s="681"/>
      <c r="CD30" s="629"/>
      <c r="CE30" s="630"/>
      <c r="CF30" s="605" t="s">
        <v>308</v>
      </c>
      <c r="CG30" s="606"/>
      <c r="CH30" s="606"/>
      <c r="CI30" s="606"/>
      <c r="CJ30" s="606"/>
      <c r="CK30" s="606"/>
      <c r="CL30" s="606"/>
      <c r="CM30" s="606"/>
      <c r="CN30" s="606"/>
      <c r="CO30" s="606"/>
      <c r="CP30" s="606"/>
      <c r="CQ30" s="607"/>
      <c r="CR30" s="608">
        <v>2778200</v>
      </c>
      <c r="CS30" s="609"/>
      <c r="CT30" s="609"/>
      <c r="CU30" s="609"/>
      <c r="CV30" s="609"/>
      <c r="CW30" s="609"/>
      <c r="CX30" s="609"/>
      <c r="CY30" s="610"/>
      <c r="CZ30" s="611">
        <v>9.3000000000000007</v>
      </c>
      <c r="DA30" s="623"/>
      <c r="DB30" s="623"/>
      <c r="DC30" s="624"/>
      <c r="DD30" s="614">
        <v>2756128</v>
      </c>
      <c r="DE30" s="609"/>
      <c r="DF30" s="609"/>
      <c r="DG30" s="609"/>
      <c r="DH30" s="609"/>
      <c r="DI30" s="609"/>
      <c r="DJ30" s="609"/>
      <c r="DK30" s="610"/>
      <c r="DL30" s="614">
        <v>2509119</v>
      </c>
      <c r="DM30" s="609"/>
      <c r="DN30" s="609"/>
      <c r="DO30" s="609"/>
      <c r="DP30" s="609"/>
      <c r="DQ30" s="609"/>
      <c r="DR30" s="609"/>
      <c r="DS30" s="609"/>
      <c r="DT30" s="609"/>
      <c r="DU30" s="609"/>
      <c r="DV30" s="610"/>
      <c r="DW30" s="611">
        <v>14</v>
      </c>
      <c r="DX30" s="623"/>
      <c r="DY30" s="623"/>
      <c r="DZ30" s="623"/>
      <c r="EA30" s="623"/>
      <c r="EB30" s="623"/>
      <c r="EC30" s="635"/>
    </row>
    <row r="31" spans="2:133" ht="11.25" customHeight="1" x14ac:dyDescent="0.2">
      <c r="B31" s="683" t="s">
        <v>309</v>
      </c>
      <c r="C31" s="684"/>
      <c r="D31" s="684"/>
      <c r="E31" s="684"/>
      <c r="F31" s="684"/>
      <c r="G31" s="684"/>
      <c r="H31" s="684"/>
      <c r="I31" s="684"/>
      <c r="J31" s="684"/>
      <c r="K31" s="684"/>
      <c r="L31" s="684"/>
      <c r="M31" s="684"/>
      <c r="N31" s="684"/>
      <c r="O31" s="684"/>
      <c r="P31" s="684"/>
      <c r="Q31" s="685"/>
      <c r="R31" s="608" t="s">
        <v>238</v>
      </c>
      <c r="S31" s="609"/>
      <c r="T31" s="609"/>
      <c r="U31" s="609"/>
      <c r="V31" s="609"/>
      <c r="W31" s="609"/>
      <c r="X31" s="609"/>
      <c r="Y31" s="610"/>
      <c r="Z31" s="646" t="s">
        <v>238</v>
      </c>
      <c r="AA31" s="646"/>
      <c r="AB31" s="646"/>
      <c r="AC31" s="646"/>
      <c r="AD31" s="647" t="s">
        <v>238</v>
      </c>
      <c r="AE31" s="647"/>
      <c r="AF31" s="647"/>
      <c r="AG31" s="647"/>
      <c r="AH31" s="647"/>
      <c r="AI31" s="647"/>
      <c r="AJ31" s="647"/>
      <c r="AK31" s="647"/>
      <c r="AL31" s="611" t="s">
        <v>129</v>
      </c>
      <c r="AM31" s="612"/>
      <c r="AN31" s="612"/>
      <c r="AO31" s="648"/>
      <c r="AP31" s="674" t="s">
        <v>310</v>
      </c>
      <c r="AQ31" s="675"/>
      <c r="AR31" s="675"/>
      <c r="AS31" s="675"/>
      <c r="AT31" s="676" t="s">
        <v>311</v>
      </c>
      <c r="AU31" s="212"/>
      <c r="AV31" s="212"/>
      <c r="AW31" s="212"/>
      <c r="AX31" s="666" t="s">
        <v>187</v>
      </c>
      <c r="AY31" s="667"/>
      <c r="AZ31" s="667"/>
      <c r="BA31" s="667"/>
      <c r="BB31" s="667"/>
      <c r="BC31" s="667"/>
      <c r="BD31" s="667"/>
      <c r="BE31" s="667"/>
      <c r="BF31" s="668"/>
      <c r="BG31" s="670">
        <v>99.3</v>
      </c>
      <c r="BH31" s="671"/>
      <c r="BI31" s="671"/>
      <c r="BJ31" s="671"/>
      <c r="BK31" s="671"/>
      <c r="BL31" s="671"/>
      <c r="BM31" s="672">
        <v>97</v>
      </c>
      <c r="BN31" s="671"/>
      <c r="BO31" s="671"/>
      <c r="BP31" s="671"/>
      <c r="BQ31" s="673"/>
      <c r="BR31" s="670">
        <v>99.2</v>
      </c>
      <c r="BS31" s="671"/>
      <c r="BT31" s="671"/>
      <c r="BU31" s="671"/>
      <c r="BV31" s="671"/>
      <c r="BW31" s="671"/>
      <c r="BX31" s="672">
        <v>96.9</v>
      </c>
      <c r="BY31" s="671"/>
      <c r="BZ31" s="671"/>
      <c r="CA31" s="671"/>
      <c r="CB31" s="673"/>
      <c r="CD31" s="629"/>
      <c r="CE31" s="630"/>
      <c r="CF31" s="605" t="s">
        <v>312</v>
      </c>
      <c r="CG31" s="606"/>
      <c r="CH31" s="606"/>
      <c r="CI31" s="606"/>
      <c r="CJ31" s="606"/>
      <c r="CK31" s="606"/>
      <c r="CL31" s="606"/>
      <c r="CM31" s="606"/>
      <c r="CN31" s="606"/>
      <c r="CO31" s="606"/>
      <c r="CP31" s="606"/>
      <c r="CQ31" s="607"/>
      <c r="CR31" s="608">
        <v>77490</v>
      </c>
      <c r="CS31" s="621"/>
      <c r="CT31" s="621"/>
      <c r="CU31" s="621"/>
      <c r="CV31" s="621"/>
      <c r="CW31" s="621"/>
      <c r="CX31" s="621"/>
      <c r="CY31" s="622"/>
      <c r="CZ31" s="611">
        <v>0.3</v>
      </c>
      <c r="DA31" s="623"/>
      <c r="DB31" s="623"/>
      <c r="DC31" s="624"/>
      <c r="DD31" s="614">
        <v>77490</v>
      </c>
      <c r="DE31" s="621"/>
      <c r="DF31" s="621"/>
      <c r="DG31" s="621"/>
      <c r="DH31" s="621"/>
      <c r="DI31" s="621"/>
      <c r="DJ31" s="621"/>
      <c r="DK31" s="622"/>
      <c r="DL31" s="614">
        <v>64430</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313</v>
      </c>
      <c r="C32" s="606"/>
      <c r="D32" s="606"/>
      <c r="E32" s="606"/>
      <c r="F32" s="606"/>
      <c r="G32" s="606"/>
      <c r="H32" s="606"/>
      <c r="I32" s="606"/>
      <c r="J32" s="606"/>
      <c r="K32" s="606"/>
      <c r="L32" s="606"/>
      <c r="M32" s="606"/>
      <c r="N32" s="606"/>
      <c r="O32" s="606"/>
      <c r="P32" s="606"/>
      <c r="Q32" s="607"/>
      <c r="R32" s="608">
        <v>1892272</v>
      </c>
      <c r="S32" s="609"/>
      <c r="T32" s="609"/>
      <c r="U32" s="609"/>
      <c r="V32" s="609"/>
      <c r="W32" s="609"/>
      <c r="X32" s="609"/>
      <c r="Y32" s="610"/>
      <c r="Z32" s="646">
        <v>5.8</v>
      </c>
      <c r="AA32" s="646"/>
      <c r="AB32" s="646"/>
      <c r="AC32" s="646"/>
      <c r="AD32" s="647" t="s">
        <v>129</v>
      </c>
      <c r="AE32" s="647"/>
      <c r="AF32" s="647"/>
      <c r="AG32" s="647"/>
      <c r="AH32" s="647"/>
      <c r="AI32" s="647"/>
      <c r="AJ32" s="647"/>
      <c r="AK32" s="647"/>
      <c r="AL32" s="611" t="s">
        <v>238</v>
      </c>
      <c r="AM32" s="612"/>
      <c r="AN32" s="612"/>
      <c r="AO32" s="648"/>
      <c r="AP32" s="649"/>
      <c r="AQ32" s="650"/>
      <c r="AR32" s="650"/>
      <c r="AS32" s="650"/>
      <c r="AT32" s="677"/>
      <c r="AU32" s="208" t="s">
        <v>314</v>
      </c>
      <c r="AX32" s="605" t="s">
        <v>315</v>
      </c>
      <c r="AY32" s="606"/>
      <c r="AZ32" s="606"/>
      <c r="BA32" s="606"/>
      <c r="BB32" s="606"/>
      <c r="BC32" s="606"/>
      <c r="BD32" s="606"/>
      <c r="BE32" s="606"/>
      <c r="BF32" s="607"/>
      <c r="BG32" s="679">
        <v>99.2</v>
      </c>
      <c r="BH32" s="621"/>
      <c r="BI32" s="621"/>
      <c r="BJ32" s="621"/>
      <c r="BK32" s="621"/>
      <c r="BL32" s="621"/>
      <c r="BM32" s="612">
        <v>97.6</v>
      </c>
      <c r="BN32" s="621"/>
      <c r="BO32" s="621"/>
      <c r="BP32" s="621"/>
      <c r="BQ32" s="644"/>
      <c r="BR32" s="679">
        <v>99.3</v>
      </c>
      <c r="BS32" s="621"/>
      <c r="BT32" s="621"/>
      <c r="BU32" s="621"/>
      <c r="BV32" s="621"/>
      <c r="BW32" s="621"/>
      <c r="BX32" s="612">
        <v>97.6</v>
      </c>
      <c r="BY32" s="621"/>
      <c r="BZ32" s="621"/>
      <c r="CA32" s="621"/>
      <c r="CB32" s="644"/>
      <c r="CD32" s="631"/>
      <c r="CE32" s="632"/>
      <c r="CF32" s="605" t="s">
        <v>316</v>
      </c>
      <c r="CG32" s="606"/>
      <c r="CH32" s="606"/>
      <c r="CI32" s="606"/>
      <c r="CJ32" s="606"/>
      <c r="CK32" s="606"/>
      <c r="CL32" s="606"/>
      <c r="CM32" s="606"/>
      <c r="CN32" s="606"/>
      <c r="CO32" s="606"/>
      <c r="CP32" s="606"/>
      <c r="CQ32" s="607"/>
      <c r="CR32" s="608" t="s">
        <v>238</v>
      </c>
      <c r="CS32" s="609"/>
      <c r="CT32" s="609"/>
      <c r="CU32" s="609"/>
      <c r="CV32" s="609"/>
      <c r="CW32" s="609"/>
      <c r="CX32" s="609"/>
      <c r="CY32" s="610"/>
      <c r="CZ32" s="611" t="s">
        <v>238</v>
      </c>
      <c r="DA32" s="623"/>
      <c r="DB32" s="623"/>
      <c r="DC32" s="624"/>
      <c r="DD32" s="614" t="s">
        <v>238</v>
      </c>
      <c r="DE32" s="609"/>
      <c r="DF32" s="609"/>
      <c r="DG32" s="609"/>
      <c r="DH32" s="609"/>
      <c r="DI32" s="609"/>
      <c r="DJ32" s="609"/>
      <c r="DK32" s="610"/>
      <c r="DL32" s="614" t="s">
        <v>238</v>
      </c>
      <c r="DM32" s="609"/>
      <c r="DN32" s="609"/>
      <c r="DO32" s="609"/>
      <c r="DP32" s="609"/>
      <c r="DQ32" s="609"/>
      <c r="DR32" s="609"/>
      <c r="DS32" s="609"/>
      <c r="DT32" s="609"/>
      <c r="DU32" s="609"/>
      <c r="DV32" s="610"/>
      <c r="DW32" s="611" t="s">
        <v>238</v>
      </c>
      <c r="DX32" s="623"/>
      <c r="DY32" s="623"/>
      <c r="DZ32" s="623"/>
      <c r="EA32" s="623"/>
      <c r="EB32" s="623"/>
      <c r="EC32" s="635"/>
    </row>
    <row r="33" spans="2:133" ht="11.25" customHeight="1" x14ac:dyDescent="0.2">
      <c r="B33" s="605" t="s">
        <v>317</v>
      </c>
      <c r="C33" s="606"/>
      <c r="D33" s="606"/>
      <c r="E33" s="606"/>
      <c r="F33" s="606"/>
      <c r="G33" s="606"/>
      <c r="H33" s="606"/>
      <c r="I33" s="606"/>
      <c r="J33" s="606"/>
      <c r="K33" s="606"/>
      <c r="L33" s="606"/>
      <c r="M33" s="606"/>
      <c r="N33" s="606"/>
      <c r="O33" s="606"/>
      <c r="P33" s="606"/>
      <c r="Q33" s="607"/>
      <c r="R33" s="608">
        <v>258309</v>
      </c>
      <c r="S33" s="609"/>
      <c r="T33" s="609"/>
      <c r="U33" s="609"/>
      <c r="V33" s="609"/>
      <c r="W33" s="609"/>
      <c r="X33" s="609"/>
      <c r="Y33" s="610"/>
      <c r="Z33" s="646">
        <v>0.8</v>
      </c>
      <c r="AA33" s="646"/>
      <c r="AB33" s="646"/>
      <c r="AC33" s="646"/>
      <c r="AD33" s="647">
        <v>46777</v>
      </c>
      <c r="AE33" s="647"/>
      <c r="AF33" s="647"/>
      <c r="AG33" s="647"/>
      <c r="AH33" s="647"/>
      <c r="AI33" s="647"/>
      <c r="AJ33" s="647"/>
      <c r="AK33" s="647"/>
      <c r="AL33" s="611">
        <v>0.3</v>
      </c>
      <c r="AM33" s="612"/>
      <c r="AN33" s="612"/>
      <c r="AO33" s="648"/>
      <c r="AP33" s="651"/>
      <c r="AQ33" s="652"/>
      <c r="AR33" s="652"/>
      <c r="AS33" s="652"/>
      <c r="AT33" s="678"/>
      <c r="AU33" s="213"/>
      <c r="AV33" s="213"/>
      <c r="AW33" s="213"/>
      <c r="AX33" s="589" t="s">
        <v>318</v>
      </c>
      <c r="AY33" s="590"/>
      <c r="AZ33" s="590"/>
      <c r="BA33" s="590"/>
      <c r="BB33" s="590"/>
      <c r="BC33" s="590"/>
      <c r="BD33" s="590"/>
      <c r="BE33" s="590"/>
      <c r="BF33" s="591"/>
      <c r="BG33" s="669">
        <v>99.2</v>
      </c>
      <c r="BH33" s="593"/>
      <c r="BI33" s="593"/>
      <c r="BJ33" s="593"/>
      <c r="BK33" s="593"/>
      <c r="BL33" s="593"/>
      <c r="BM33" s="639">
        <v>96.2</v>
      </c>
      <c r="BN33" s="593"/>
      <c r="BO33" s="593"/>
      <c r="BP33" s="593"/>
      <c r="BQ33" s="656"/>
      <c r="BR33" s="669">
        <v>99.1</v>
      </c>
      <c r="BS33" s="593"/>
      <c r="BT33" s="593"/>
      <c r="BU33" s="593"/>
      <c r="BV33" s="593"/>
      <c r="BW33" s="593"/>
      <c r="BX33" s="639">
        <v>95.9</v>
      </c>
      <c r="BY33" s="593"/>
      <c r="BZ33" s="593"/>
      <c r="CA33" s="593"/>
      <c r="CB33" s="656"/>
      <c r="CD33" s="605" t="s">
        <v>319</v>
      </c>
      <c r="CE33" s="606"/>
      <c r="CF33" s="606"/>
      <c r="CG33" s="606"/>
      <c r="CH33" s="606"/>
      <c r="CI33" s="606"/>
      <c r="CJ33" s="606"/>
      <c r="CK33" s="606"/>
      <c r="CL33" s="606"/>
      <c r="CM33" s="606"/>
      <c r="CN33" s="606"/>
      <c r="CO33" s="606"/>
      <c r="CP33" s="606"/>
      <c r="CQ33" s="607"/>
      <c r="CR33" s="608">
        <v>14030569</v>
      </c>
      <c r="CS33" s="621"/>
      <c r="CT33" s="621"/>
      <c r="CU33" s="621"/>
      <c r="CV33" s="621"/>
      <c r="CW33" s="621"/>
      <c r="CX33" s="621"/>
      <c r="CY33" s="622"/>
      <c r="CZ33" s="611">
        <v>46.9</v>
      </c>
      <c r="DA33" s="623"/>
      <c r="DB33" s="623"/>
      <c r="DC33" s="624"/>
      <c r="DD33" s="614">
        <v>11055763</v>
      </c>
      <c r="DE33" s="621"/>
      <c r="DF33" s="621"/>
      <c r="DG33" s="621"/>
      <c r="DH33" s="621"/>
      <c r="DI33" s="621"/>
      <c r="DJ33" s="621"/>
      <c r="DK33" s="622"/>
      <c r="DL33" s="614">
        <v>7245465</v>
      </c>
      <c r="DM33" s="621"/>
      <c r="DN33" s="621"/>
      <c r="DO33" s="621"/>
      <c r="DP33" s="621"/>
      <c r="DQ33" s="621"/>
      <c r="DR33" s="621"/>
      <c r="DS33" s="621"/>
      <c r="DT33" s="621"/>
      <c r="DU33" s="621"/>
      <c r="DV33" s="622"/>
      <c r="DW33" s="611">
        <v>40.4</v>
      </c>
      <c r="DX33" s="623"/>
      <c r="DY33" s="623"/>
      <c r="DZ33" s="623"/>
      <c r="EA33" s="623"/>
      <c r="EB33" s="623"/>
      <c r="EC33" s="635"/>
    </row>
    <row r="34" spans="2:133" ht="11.25" customHeight="1" x14ac:dyDescent="0.2">
      <c r="B34" s="605" t="s">
        <v>320</v>
      </c>
      <c r="C34" s="606"/>
      <c r="D34" s="606"/>
      <c r="E34" s="606"/>
      <c r="F34" s="606"/>
      <c r="G34" s="606"/>
      <c r="H34" s="606"/>
      <c r="I34" s="606"/>
      <c r="J34" s="606"/>
      <c r="K34" s="606"/>
      <c r="L34" s="606"/>
      <c r="M34" s="606"/>
      <c r="N34" s="606"/>
      <c r="O34" s="606"/>
      <c r="P34" s="606"/>
      <c r="Q34" s="607"/>
      <c r="R34" s="608">
        <v>209807</v>
      </c>
      <c r="S34" s="609"/>
      <c r="T34" s="609"/>
      <c r="U34" s="609"/>
      <c r="V34" s="609"/>
      <c r="W34" s="609"/>
      <c r="X34" s="609"/>
      <c r="Y34" s="610"/>
      <c r="Z34" s="646">
        <v>0.6</v>
      </c>
      <c r="AA34" s="646"/>
      <c r="AB34" s="646"/>
      <c r="AC34" s="646"/>
      <c r="AD34" s="647" t="s">
        <v>238</v>
      </c>
      <c r="AE34" s="647"/>
      <c r="AF34" s="647"/>
      <c r="AG34" s="647"/>
      <c r="AH34" s="647"/>
      <c r="AI34" s="647"/>
      <c r="AJ34" s="647"/>
      <c r="AK34" s="647"/>
      <c r="AL34" s="611" t="s">
        <v>238</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321</v>
      </c>
      <c r="CE34" s="606"/>
      <c r="CF34" s="606"/>
      <c r="CG34" s="606"/>
      <c r="CH34" s="606"/>
      <c r="CI34" s="606"/>
      <c r="CJ34" s="606"/>
      <c r="CK34" s="606"/>
      <c r="CL34" s="606"/>
      <c r="CM34" s="606"/>
      <c r="CN34" s="606"/>
      <c r="CO34" s="606"/>
      <c r="CP34" s="606"/>
      <c r="CQ34" s="607"/>
      <c r="CR34" s="608">
        <v>4811956</v>
      </c>
      <c r="CS34" s="609"/>
      <c r="CT34" s="609"/>
      <c r="CU34" s="609"/>
      <c r="CV34" s="609"/>
      <c r="CW34" s="609"/>
      <c r="CX34" s="609"/>
      <c r="CY34" s="610"/>
      <c r="CZ34" s="611">
        <v>16.100000000000001</v>
      </c>
      <c r="DA34" s="623"/>
      <c r="DB34" s="623"/>
      <c r="DC34" s="624"/>
      <c r="DD34" s="614">
        <v>3542684</v>
      </c>
      <c r="DE34" s="609"/>
      <c r="DF34" s="609"/>
      <c r="DG34" s="609"/>
      <c r="DH34" s="609"/>
      <c r="DI34" s="609"/>
      <c r="DJ34" s="609"/>
      <c r="DK34" s="610"/>
      <c r="DL34" s="614">
        <v>3001965</v>
      </c>
      <c r="DM34" s="609"/>
      <c r="DN34" s="609"/>
      <c r="DO34" s="609"/>
      <c r="DP34" s="609"/>
      <c r="DQ34" s="609"/>
      <c r="DR34" s="609"/>
      <c r="DS34" s="609"/>
      <c r="DT34" s="609"/>
      <c r="DU34" s="609"/>
      <c r="DV34" s="610"/>
      <c r="DW34" s="611">
        <v>16.7</v>
      </c>
      <c r="DX34" s="623"/>
      <c r="DY34" s="623"/>
      <c r="DZ34" s="623"/>
      <c r="EA34" s="623"/>
      <c r="EB34" s="623"/>
      <c r="EC34" s="635"/>
    </row>
    <row r="35" spans="2:133" ht="11.25" customHeight="1" x14ac:dyDescent="0.2">
      <c r="B35" s="605" t="s">
        <v>322</v>
      </c>
      <c r="C35" s="606"/>
      <c r="D35" s="606"/>
      <c r="E35" s="606"/>
      <c r="F35" s="606"/>
      <c r="G35" s="606"/>
      <c r="H35" s="606"/>
      <c r="I35" s="606"/>
      <c r="J35" s="606"/>
      <c r="K35" s="606"/>
      <c r="L35" s="606"/>
      <c r="M35" s="606"/>
      <c r="N35" s="606"/>
      <c r="O35" s="606"/>
      <c r="P35" s="606"/>
      <c r="Q35" s="607"/>
      <c r="R35" s="608">
        <v>379625</v>
      </c>
      <c r="S35" s="609"/>
      <c r="T35" s="609"/>
      <c r="U35" s="609"/>
      <c r="V35" s="609"/>
      <c r="W35" s="609"/>
      <c r="X35" s="609"/>
      <c r="Y35" s="610"/>
      <c r="Z35" s="646">
        <v>1.2</v>
      </c>
      <c r="AA35" s="646"/>
      <c r="AB35" s="646"/>
      <c r="AC35" s="646"/>
      <c r="AD35" s="647" t="s">
        <v>238</v>
      </c>
      <c r="AE35" s="647"/>
      <c r="AF35" s="647"/>
      <c r="AG35" s="647"/>
      <c r="AH35" s="647"/>
      <c r="AI35" s="647"/>
      <c r="AJ35" s="647"/>
      <c r="AK35" s="647"/>
      <c r="AL35" s="611" t="s">
        <v>238</v>
      </c>
      <c r="AM35" s="612"/>
      <c r="AN35" s="612"/>
      <c r="AO35" s="648"/>
      <c r="AP35" s="218"/>
      <c r="AQ35" s="660" t="s">
        <v>323</v>
      </c>
      <c r="AR35" s="661"/>
      <c r="AS35" s="661"/>
      <c r="AT35" s="661"/>
      <c r="AU35" s="661"/>
      <c r="AV35" s="661"/>
      <c r="AW35" s="661"/>
      <c r="AX35" s="661"/>
      <c r="AY35" s="661"/>
      <c r="AZ35" s="661"/>
      <c r="BA35" s="661"/>
      <c r="BB35" s="661"/>
      <c r="BC35" s="661"/>
      <c r="BD35" s="661"/>
      <c r="BE35" s="661"/>
      <c r="BF35" s="662"/>
      <c r="BG35" s="660" t="s">
        <v>324</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325</v>
      </c>
      <c r="CE35" s="606"/>
      <c r="CF35" s="606"/>
      <c r="CG35" s="606"/>
      <c r="CH35" s="606"/>
      <c r="CI35" s="606"/>
      <c r="CJ35" s="606"/>
      <c r="CK35" s="606"/>
      <c r="CL35" s="606"/>
      <c r="CM35" s="606"/>
      <c r="CN35" s="606"/>
      <c r="CO35" s="606"/>
      <c r="CP35" s="606"/>
      <c r="CQ35" s="607"/>
      <c r="CR35" s="608">
        <v>701081</v>
      </c>
      <c r="CS35" s="621"/>
      <c r="CT35" s="621"/>
      <c r="CU35" s="621"/>
      <c r="CV35" s="621"/>
      <c r="CW35" s="621"/>
      <c r="CX35" s="621"/>
      <c r="CY35" s="622"/>
      <c r="CZ35" s="611">
        <v>2.2999999999999998</v>
      </c>
      <c r="DA35" s="623"/>
      <c r="DB35" s="623"/>
      <c r="DC35" s="624"/>
      <c r="DD35" s="614">
        <v>527103</v>
      </c>
      <c r="DE35" s="621"/>
      <c r="DF35" s="621"/>
      <c r="DG35" s="621"/>
      <c r="DH35" s="621"/>
      <c r="DI35" s="621"/>
      <c r="DJ35" s="621"/>
      <c r="DK35" s="622"/>
      <c r="DL35" s="614">
        <v>527103</v>
      </c>
      <c r="DM35" s="621"/>
      <c r="DN35" s="621"/>
      <c r="DO35" s="621"/>
      <c r="DP35" s="621"/>
      <c r="DQ35" s="621"/>
      <c r="DR35" s="621"/>
      <c r="DS35" s="621"/>
      <c r="DT35" s="621"/>
      <c r="DU35" s="621"/>
      <c r="DV35" s="622"/>
      <c r="DW35" s="611">
        <v>2.9</v>
      </c>
      <c r="DX35" s="623"/>
      <c r="DY35" s="623"/>
      <c r="DZ35" s="623"/>
      <c r="EA35" s="623"/>
      <c r="EB35" s="623"/>
      <c r="EC35" s="635"/>
    </row>
    <row r="36" spans="2:133" ht="11.25" customHeight="1" x14ac:dyDescent="0.2">
      <c r="B36" s="605" t="s">
        <v>326</v>
      </c>
      <c r="C36" s="606"/>
      <c r="D36" s="606"/>
      <c r="E36" s="606"/>
      <c r="F36" s="606"/>
      <c r="G36" s="606"/>
      <c r="H36" s="606"/>
      <c r="I36" s="606"/>
      <c r="J36" s="606"/>
      <c r="K36" s="606"/>
      <c r="L36" s="606"/>
      <c r="M36" s="606"/>
      <c r="N36" s="606"/>
      <c r="O36" s="606"/>
      <c r="P36" s="606"/>
      <c r="Q36" s="607"/>
      <c r="R36" s="608">
        <v>3063298</v>
      </c>
      <c r="S36" s="609"/>
      <c r="T36" s="609"/>
      <c r="U36" s="609"/>
      <c r="V36" s="609"/>
      <c r="W36" s="609"/>
      <c r="X36" s="609"/>
      <c r="Y36" s="610"/>
      <c r="Z36" s="646">
        <v>9.5</v>
      </c>
      <c r="AA36" s="646"/>
      <c r="AB36" s="646"/>
      <c r="AC36" s="646"/>
      <c r="AD36" s="647" t="s">
        <v>238</v>
      </c>
      <c r="AE36" s="647"/>
      <c r="AF36" s="647"/>
      <c r="AG36" s="647"/>
      <c r="AH36" s="647"/>
      <c r="AI36" s="647"/>
      <c r="AJ36" s="647"/>
      <c r="AK36" s="647"/>
      <c r="AL36" s="611" t="s">
        <v>238</v>
      </c>
      <c r="AM36" s="612"/>
      <c r="AN36" s="612"/>
      <c r="AO36" s="648"/>
      <c r="AP36" s="218"/>
      <c r="AQ36" s="657" t="s">
        <v>327</v>
      </c>
      <c r="AR36" s="658"/>
      <c r="AS36" s="658"/>
      <c r="AT36" s="658"/>
      <c r="AU36" s="658"/>
      <c r="AV36" s="658"/>
      <c r="AW36" s="658"/>
      <c r="AX36" s="658"/>
      <c r="AY36" s="659"/>
      <c r="AZ36" s="663">
        <v>4227755</v>
      </c>
      <c r="BA36" s="664"/>
      <c r="BB36" s="664"/>
      <c r="BC36" s="664"/>
      <c r="BD36" s="664"/>
      <c r="BE36" s="664"/>
      <c r="BF36" s="665"/>
      <c r="BG36" s="666" t="s">
        <v>328</v>
      </c>
      <c r="BH36" s="667"/>
      <c r="BI36" s="667"/>
      <c r="BJ36" s="667"/>
      <c r="BK36" s="667"/>
      <c r="BL36" s="667"/>
      <c r="BM36" s="667"/>
      <c r="BN36" s="667"/>
      <c r="BO36" s="667"/>
      <c r="BP36" s="667"/>
      <c r="BQ36" s="667"/>
      <c r="BR36" s="667"/>
      <c r="BS36" s="667"/>
      <c r="BT36" s="667"/>
      <c r="BU36" s="668"/>
      <c r="BV36" s="663">
        <v>72999</v>
      </c>
      <c r="BW36" s="664"/>
      <c r="BX36" s="664"/>
      <c r="BY36" s="664"/>
      <c r="BZ36" s="664"/>
      <c r="CA36" s="664"/>
      <c r="CB36" s="665"/>
      <c r="CD36" s="605" t="s">
        <v>329</v>
      </c>
      <c r="CE36" s="606"/>
      <c r="CF36" s="606"/>
      <c r="CG36" s="606"/>
      <c r="CH36" s="606"/>
      <c r="CI36" s="606"/>
      <c r="CJ36" s="606"/>
      <c r="CK36" s="606"/>
      <c r="CL36" s="606"/>
      <c r="CM36" s="606"/>
      <c r="CN36" s="606"/>
      <c r="CO36" s="606"/>
      <c r="CP36" s="606"/>
      <c r="CQ36" s="607"/>
      <c r="CR36" s="608">
        <v>3989069</v>
      </c>
      <c r="CS36" s="609"/>
      <c r="CT36" s="609"/>
      <c r="CU36" s="609"/>
      <c r="CV36" s="609"/>
      <c r="CW36" s="609"/>
      <c r="CX36" s="609"/>
      <c r="CY36" s="610"/>
      <c r="CZ36" s="611">
        <v>13.3</v>
      </c>
      <c r="DA36" s="623"/>
      <c r="DB36" s="623"/>
      <c r="DC36" s="624"/>
      <c r="DD36" s="614">
        <v>3214251</v>
      </c>
      <c r="DE36" s="609"/>
      <c r="DF36" s="609"/>
      <c r="DG36" s="609"/>
      <c r="DH36" s="609"/>
      <c r="DI36" s="609"/>
      <c r="DJ36" s="609"/>
      <c r="DK36" s="610"/>
      <c r="DL36" s="614">
        <v>1835687</v>
      </c>
      <c r="DM36" s="609"/>
      <c r="DN36" s="609"/>
      <c r="DO36" s="609"/>
      <c r="DP36" s="609"/>
      <c r="DQ36" s="609"/>
      <c r="DR36" s="609"/>
      <c r="DS36" s="609"/>
      <c r="DT36" s="609"/>
      <c r="DU36" s="609"/>
      <c r="DV36" s="610"/>
      <c r="DW36" s="611">
        <v>10.199999999999999</v>
      </c>
      <c r="DX36" s="623"/>
      <c r="DY36" s="623"/>
      <c r="DZ36" s="623"/>
      <c r="EA36" s="623"/>
      <c r="EB36" s="623"/>
      <c r="EC36" s="635"/>
    </row>
    <row r="37" spans="2:133" ht="11.25" customHeight="1" x14ac:dyDescent="0.2">
      <c r="B37" s="605" t="s">
        <v>330</v>
      </c>
      <c r="C37" s="606"/>
      <c r="D37" s="606"/>
      <c r="E37" s="606"/>
      <c r="F37" s="606"/>
      <c r="G37" s="606"/>
      <c r="H37" s="606"/>
      <c r="I37" s="606"/>
      <c r="J37" s="606"/>
      <c r="K37" s="606"/>
      <c r="L37" s="606"/>
      <c r="M37" s="606"/>
      <c r="N37" s="606"/>
      <c r="O37" s="606"/>
      <c r="P37" s="606"/>
      <c r="Q37" s="607"/>
      <c r="R37" s="608">
        <v>606173</v>
      </c>
      <c r="S37" s="609"/>
      <c r="T37" s="609"/>
      <c r="U37" s="609"/>
      <c r="V37" s="609"/>
      <c r="W37" s="609"/>
      <c r="X37" s="609"/>
      <c r="Y37" s="610"/>
      <c r="Z37" s="646">
        <v>1.9</v>
      </c>
      <c r="AA37" s="646"/>
      <c r="AB37" s="646"/>
      <c r="AC37" s="646"/>
      <c r="AD37" s="647">
        <v>1803</v>
      </c>
      <c r="AE37" s="647"/>
      <c r="AF37" s="647"/>
      <c r="AG37" s="647"/>
      <c r="AH37" s="647"/>
      <c r="AI37" s="647"/>
      <c r="AJ37" s="647"/>
      <c r="AK37" s="647"/>
      <c r="AL37" s="611">
        <v>0</v>
      </c>
      <c r="AM37" s="612"/>
      <c r="AN37" s="612"/>
      <c r="AO37" s="648"/>
      <c r="AQ37" s="641" t="s">
        <v>331</v>
      </c>
      <c r="AR37" s="642"/>
      <c r="AS37" s="642"/>
      <c r="AT37" s="642"/>
      <c r="AU37" s="642"/>
      <c r="AV37" s="642"/>
      <c r="AW37" s="642"/>
      <c r="AX37" s="642"/>
      <c r="AY37" s="643"/>
      <c r="AZ37" s="608">
        <v>874200</v>
      </c>
      <c r="BA37" s="609"/>
      <c r="BB37" s="609"/>
      <c r="BC37" s="609"/>
      <c r="BD37" s="621"/>
      <c r="BE37" s="621"/>
      <c r="BF37" s="644"/>
      <c r="BG37" s="605" t="s">
        <v>332</v>
      </c>
      <c r="BH37" s="606"/>
      <c r="BI37" s="606"/>
      <c r="BJ37" s="606"/>
      <c r="BK37" s="606"/>
      <c r="BL37" s="606"/>
      <c r="BM37" s="606"/>
      <c r="BN37" s="606"/>
      <c r="BO37" s="606"/>
      <c r="BP37" s="606"/>
      <c r="BQ37" s="606"/>
      <c r="BR37" s="606"/>
      <c r="BS37" s="606"/>
      <c r="BT37" s="606"/>
      <c r="BU37" s="607"/>
      <c r="BV37" s="608">
        <v>39852</v>
      </c>
      <c r="BW37" s="609"/>
      <c r="BX37" s="609"/>
      <c r="BY37" s="609"/>
      <c r="BZ37" s="609"/>
      <c r="CA37" s="609"/>
      <c r="CB37" s="645"/>
      <c r="CD37" s="605" t="s">
        <v>333</v>
      </c>
      <c r="CE37" s="606"/>
      <c r="CF37" s="606"/>
      <c r="CG37" s="606"/>
      <c r="CH37" s="606"/>
      <c r="CI37" s="606"/>
      <c r="CJ37" s="606"/>
      <c r="CK37" s="606"/>
      <c r="CL37" s="606"/>
      <c r="CM37" s="606"/>
      <c r="CN37" s="606"/>
      <c r="CO37" s="606"/>
      <c r="CP37" s="606"/>
      <c r="CQ37" s="607"/>
      <c r="CR37" s="608">
        <v>6498</v>
      </c>
      <c r="CS37" s="621"/>
      <c r="CT37" s="621"/>
      <c r="CU37" s="621"/>
      <c r="CV37" s="621"/>
      <c r="CW37" s="621"/>
      <c r="CX37" s="621"/>
      <c r="CY37" s="622"/>
      <c r="CZ37" s="611">
        <v>0</v>
      </c>
      <c r="DA37" s="623"/>
      <c r="DB37" s="623"/>
      <c r="DC37" s="624"/>
      <c r="DD37" s="614">
        <v>6498</v>
      </c>
      <c r="DE37" s="621"/>
      <c r="DF37" s="621"/>
      <c r="DG37" s="621"/>
      <c r="DH37" s="621"/>
      <c r="DI37" s="621"/>
      <c r="DJ37" s="621"/>
      <c r="DK37" s="622"/>
      <c r="DL37" s="614">
        <v>6220</v>
      </c>
      <c r="DM37" s="621"/>
      <c r="DN37" s="621"/>
      <c r="DO37" s="621"/>
      <c r="DP37" s="621"/>
      <c r="DQ37" s="621"/>
      <c r="DR37" s="621"/>
      <c r="DS37" s="621"/>
      <c r="DT37" s="621"/>
      <c r="DU37" s="621"/>
      <c r="DV37" s="622"/>
      <c r="DW37" s="611">
        <v>0</v>
      </c>
      <c r="DX37" s="623"/>
      <c r="DY37" s="623"/>
      <c r="DZ37" s="623"/>
      <c r="EA37" s="623"/>
      <c r="EB37" s="623"/>
      <c r="EC37" s="635"/>
    </row>
    <row r="38" spans="2:133" ht="11.25" customHeight="1" x14ac:dyDescent="0.2">
      <c r="B38" s="605" t="s">
        <v>334</v>
      </c>
      <c r="C38" s="606"/>
      <c r="D38" s="606"/>
      <c r="E38" s="606"/>
      <c r="F38" s="606"/>
      <c r="G38" s="606"/>
      <c r="H38" s="606"/>
      <c r="I38" s="606"/>
      <c r="J38" s="606"/>
      <c r="K38" s="606"/>
      <c r="L38" s="606"/>
      <c r="M38" s="606"/>
      <c r="N38" s="606"/>
      <c r="O38" s="606"/>
      <c r="P38" s="606"/>
      <c r="Q38" s="607"/>
      <c r="R38" s="608">
        <v>1815600</v>
      </c>
      <c r="S38" s="609"/>
      <c r="T38" s="609"/>
      <c r="U38" s="609"/>
      <c r="V38" s="609"/>
      <c r="W38" s="609"/>
      <c r="X38" s="609"/>
      <c r="Y38" s="610"/>
      <c r="Z38" s="646">
        <v>5.6</v>
      </c>
      <c r="AA38" s="646"/>
      <c r="AB38" s="646"/>
      <c r="AC38" s="646"/>
      <c r="AD38" s="647" t="s">
        <v>238</v>
      </c>
      <c r="AE38" s="647"/>
      <c r="AF38" s="647"/>
      <c r="AG38" s="647"/>
      <c r="AH38" s="647"/>
      <c r="AI38" s="647"/>
      <c r="AJ38" s="647"/>
      <c r="AK38" s="647"/>
      <c r="AL38" s="611" t="s">
        <v>238</v>
      </c>
      <c r="AM38" s="612"/>
      <c r="AN38" s="612"/>
      <c r="AO38" s="648"/>
      <c r="AQ38" s="641" t="s">
        <v>335</v>
      </c>
      <c r="AR38" s="642"/>
      <c r="AS38" s="642"/>
      <c r="AT38" s="642"/>
      <c r="AU38" s="642"/>
      <c r="AV38" s="642"/>
      <c r="AW38" s="642"/>
      <c r="AX38" s="642"/>
      <c r="AY38" s="643"/>
      <c r="AZ38" s="608">
        <v>771536</v>
      </c>
      <c r="BA38" s="609"/>
      <c r="BB38" s="609"/>
      <c r="BC38" s="609"/>
      <c r="BD38" s="621"/>
      <c r="BE38" s="621"/>
      <c r="BF38" s="644"/>
      <c r="BG38" s="605" t="s">
        <v>336</v>
      </c>
      <c r="BH38" s="606"/>
      <c r="BI38" s="606"/>
      <c r="BJ38" s="606"/>
      <c r="BK38" s="606"/>
      <c r="BL38" s="606"/>
      <c r="BM38" s="606"/>
      <c r="BN38" s="606"/>
      <c r="BO38" s="606"/>
      <c r="BP38" s="606"/>
      <c r="BQ38" s="606"/>
      <c r="BR38" s="606"/>
      <c r="BS38" s="606"/>
      <c r="BT38" s="606"/>
      <c r="BU38" s="607"/>
      <c r="BV38" s="608">
        <v>6191</v>
      </c>
      <c r="BW38" s="609"/>
      <c r="BX38" s="609"/>
      <c r="BY38" s="609"/>
      <c r="BZ38" s="609"/>
      <c r="CA38" s="609"/>
      <c r="CB38" s="645"/>
      <c r="CD38" s="605" t="s">
        <v>337</v>
      </c>
      <c r="CE38" s="606"/>
      <c r="CF38" s="606"/>
      <c r="CG38" s="606"/>
      <c r="CH38" s="606"/>
      <c r="CI38" s="606"/>
      <c r="CJ38" s="606"/>
      <c r="CK38" s="606"/>
      <c r="CL38" s="606"/>
      <c r="CM38" s="606"/>
      <c r="CN38" s="606"/>
      <c r="CO38" s="606"/>
      <c r="CP38" s="606"/>
      <c r="CQ38" s="607"/>
      <c r="CR38" s="608">
        <v>2091804</v>
      </c>
      <c r="CS38" s="609"/>
      <c r="CT38" s="609"/>
      <c r="CU38" s="609"/>
      <c r="CV38" s="609"/>
      <c r="CW38" s="609"/>
      <c r="CX38" s="609"/>
      <c r="CY38" s="610"/>
      <c r="CZ38" s="611">
        <v>7</v>
      </c>
      <c r="DA38" s="623"/>
      <c r="DB38" s="623"/>
      <c r="DC38" s="624"/>
      <c r="DD38" s="614">
        <v>1766498</v>
      </c>
      <c r="DE38" s="609"/>
      <c r="DF38" s="609"/>
      <c r="DG38" s="609"/>
      <c r="DH38" s="609"/>
      <c r="DI38" s="609"/>
      <c r="DJ38" s="609"/>
      <c r="DK38" s="610"/>
      <c r="DL38" s="614">
        <v>1718639</v>
      </c>
      <c r="DM38" s="609"/>
      <c r="DN38" s="609"/>
      <c r="DO38" s="609"/>
      <c r="DP38" s="609"/>
      <c r="DQ38" s="609"/>
      <c r="DR38" s="609"/>
      <c r="DS38" s="609"/>
      <c r="DT38" s="609"/>
      <c r="DU38" s="609"/>
      <c r="DV38" s="610"/>
      <c r="DW38" s="611">
        <v>9.6</v>
      </c>
      <c r="DX38" s="623"/>
      <c r="DY38" s="623"/>
      <c r="DZ38" s="623"/>
      <c r="EA38" s="623"/>
      <c r="EB38" s="623"/>
      <c r="EC38" s="635"/>
    </row>
    <row r="39" spans="2:133" ht="11.25" customHeight="1" x14ac:dyDescent="0.2">
      <c r="B39" s="605" t="s">
        <v>338</v>
      </c>
      <c r="C39" s="606"/>
      <c r="D39" s="606"/>
      <c r="E39" s="606"/>
      <c r="F39" s="606"/>
      <c r="G39" s="606"/>
      <c r="H39" s="606"/>
      <c r="I39" s="606"/>
      <c r="J39" s="606"/>
      <c r="K39" s="606"/>
      <c r="L39" s="606"/>
      <c r="M39" s="606"/>
      <c r="N39" s="606"/>
      <c r="O39" s="606"/>
      <c r="P39" s="606"/>
      <c r="Q39" s="607"/>
      <c r="R39" s="608" t="s">
        <v>238</v>
      </c>
      <c r="S39" s="609"/>
      <c r="T39" s="609"/>
      <c r="U39" s="609"/>
      <c r="V39" s="609"/>
      <c r="W39" s="609"/>
      <c r="X39" s="609"/>
      <c r="Y39" s="610"/>
      <c r="Z39" s="646" t="s">
        <v>129</v>
      </c>
      <c r="AA39" s="646"/>
      <c r="AB39" s="646"/>
      <c r="AC39" s="646"/>
      <c r="AD39" s="647" t="s">
        <v>238</v>
      </c>
      <c r="AE39" s="647"/>
      <c r="AF39" s="647"/>
      <c r="AG39" s="647"/>
      <c r="AH39" s="647"/>
      <c r="AI39" s="647"/>
      <c r="AJ39" s="647"/>
      <c r="AK39" s="647"/>
      <c r="AL39" s="611" t="s">
        <v>129</v>
      </c>
      <c r="AM39" s="612"/>
      <c r="AN39" s="612"/>
      <c r="AO39" s="648"/>
      <c r="AQ39" s="641" t="s">
        <v>339</v>
      </c>
      <c r="AR39" s="642"/>
      <c r="AS39" s="642"/>
      <c r="AT39" s="642"/>
      <c r="AU39" s="642"/>
      <c r="AV39" s="642"/>
      <c r="AW39" s="642"/>
      <c r="AX39" s="642"/>
      <c r="AY39" s="643"/>
      <c r="AZ39" s="608">
        <v>286972</v>
      </c>
      <c r="BA39" s="609"/>
      <c r="BB39" s="609"/>
      <c r="BC39" s="609"/>
      <c r="BD39" s="621"/>
      <c r="BE39" s="621"/>
      <c r="BF39" s="644"/>
      <c r="BG39" s="605" t="s">
        <v>340</v>
      </c>
      <c r="BH39" s="606"/>
      <c r="BI39" s="606"/>
      <c r="BJ39" s="606"/>
      <c r="BK39" s="606"/>
      <c r="BL39" s="606"/>
      <c r="BM39" s="606"/>
      <c r="BN39" s="606"/>
      <c r="BO39" s="606"/>
      <c r="BP39" s="606"/>
      <c r="BQ39" s="606"/>
      <c r="BR39" s="606"/>
      <c r="BS39" s="606"/>
      <c r="BT39" s="606"/>
      <c r="BU39" s="607"/>
      <c r="BV39" s="608">
        <v>9359</v>
      </c>
      <c r="BW39" s="609"/>
      <c r="BX39" s="609"/>
      <c r="BY39" s="609"/>
      <c r="BZ39" s="609"/>
      <c r="CA39" s="609"/>
      <c r="CB39" s="645"/>
      <c r="CD39" s="605" t="s">
        <v>341</v>
      </c>
      <c r="CE39" s="606"/>
      <c r="CF39" s="606"/>
      <c r="CG39" s="606"/>
      <c r="CH39" s="606"/>
      <c r="CI39" s="606"/>
      <c r="CJ39" s="606"/>
      <c r="CK39" s="606"/>
      <c r="CL39" s="606"/>
      <c r="CM39" s="606"/>
      <c r="CN39" s="606"/>
      <c r="CO39" s="606"/>
      <c r="CP39" s="606"/>
      <c r="CQ39" s="607"/>
      <c r="CR39" s="608">
        <v>1551567</v>
      </c>
      <c r="CS39" s="621"/>
      <c r="CT39" s="621"/>
      <c r="CU39" s="621"/>
      <c r="CV39" s="621"/>
      <c r="CW39" s="621"/>
      <c r="CX39" s="621"/>
      <c r="CY39" s="622"/>
      <c r="CZ39" s="611">
        <v>5.2</v>
      </c>
      <c r="DA39" s="623"/>
      <c r="DB39" s="623"/>
      <c r="DC39" s="624"/>
      <c r="DD39" s="614">
        <v>1300000</v>
      </c>
      <c r="DE39" s="621"/>
      <c r="DF39" s="621"/>
      <c r="DG39" s="621"/>
      <c r="DH39" s="621"/>
      <c r="DI39" s="621"/>
      <c r="DJ39" s="621"/>
      <c r="DK39" s="622"/>
      <c r="DL39" s="614" t="s">
        <v>238</v>
      </c>
      <c r="DM39" s="621"/>
      <c r="DN39" s="621"/>
      <c r="DO39" s="621"/>
      <c r="DP39" s="621"/>
      <c r="DQ39" s="621"/>
      <c r="DR39" s="621"/>
      <c r="DS39" s="621"/>
      <c r="DT39" s="621"/>
      <c r="DU39" s="621"/>
      <c r="DV39" s="622"/>
      <c r="DW39" s="611" t="s">
        <v>238</v>
      </c>
      <c r="DX39" s="623"/>
      <c r="DY39" s="623"/>
      <c r="DZ39" s="623"/>
      <c r="EA39" s="623"/>
      <c r="EB39" s="623"/>
      <c r="EC39" s="635"/>
    </row>
    <row r="40" spans="2:133" ht="11.25" customHeight="1" x14ac:dyDescent="0.2">
      <c r="B40" s="605" t="s">
        <v>342</v>
      </c>
      <c r="C40" s="606"/>
      <c r="D40" s="606"/>
      <c r="E40" s="606"/>
      <c r="F40" s="606"/>
      <c r="G40" s="606"/>
      <c r="H40" s="606"/>
      <c r="I40" s="606"/>
      <c r="J40" s="606"/>
      <c r="K40" s="606"/>
      <c r="L40" s="606"/>
      <c r="M40" s="606"/>
      <c r="N40" s="606"/>
      <c r="O40" s="606"/>
      <c r="P40" s="606"/>
      <c r="Q40" s="607"/>
      <c r="R40" s="608">
        <v>251500</v>
      </c>
      <c r="S40" s="609"/>
      <c r="T40" s="609"/>
      <c r="U40" s="609"/>
      <c r="V40" s="609"/>
      <c r="W40" s="609"/>
      <c r="X40" s="609"/>
      <c r="Y40" s="610"/>
      <c r="Z40" s="646">
        <v>0.8</v>
      </c>
      <c r="AA40" s="646"/>
      <c r="AB40" s="646"/>
      <c r="AC40" s="646"/>
      <c r="AD40" s="647" t="s">
        <v>238</v>
      </c>
      <c r="AE40" s="647"/>
      <c r="AF40" s="647"/>
      <c r="AG40" s="647"/>
      <c r="AH40" s="647"/>
      <c r="AI40" s="647"/>
      <c r="AJ40" s="647"/>
      <c r="AK40" s="647"/>
      <c r="AL40" s="611" t="s">
        <v>238</v>
      </c>
      <c r="AM40" s="612"/>
      <c r="AN40" s="612"/>
      <c r="AO40" s="648"/>
      <c r="AQ40" s="641" t="s">
        <v>343</v>
      </c>
      <c r="AR40" s="642"/>
      <c r="AS40" s="642"/>
      <c r="AT40" s="642"/>
      <c r="AU40" s="642"/>
      <c r="AV40" s="642"/>
      <c r="AW40" s="642"/>
      <c r="AX40" s="642"/>
      <c r="AY40" s="643"/>
      <c r="AZ40" s="608">
        <v>203243</v>
      </c>
      <c r="BA40" s="609"/>
      <c r="BB40" s="609"/>
      <c r="BC40" s="609"/>
      <c r="BD40" s="621"/>
      <c r="BE40" s="621"/>
      <c r="BF40" s="644"/>
      <c r="BG40" s="649" t="s">
        <v>344</v>
      </c>
      <c r="BH40" s="650"/>
      <c r="BI40" s="650"/>
      <c r="BJ40" s="650"/>
      <c r="BK40" s="650"/>
      <c r="BL40" s="214"/>
      <c r="BM40" s="606" t="s">
        <v>345</v>
      </c>
      <c r="BN40" s="606"/>
      <c r="BO40" s="606"/>
      <c r="BP40" s="606"/>
      <c r="BQ40" s="606"/>
      <c r="BR40" s="606"/>
      <c r="BS40" s="606"/>
      <c r="BT40" s="606"/>
      <c r="BU40" s="607"/>
      <c r="BV40" s="608">
        <v>99</v>
      </c>
      <c r="BW40" s="609"/>
      <c r="BX40" s="609"/>
      <c r="BY40" s="609"/>
      <c r="BZ40" s="609"/>
      <c r="CA40" s="609"/>
      <c r="CB40" s="645"/>
      <c r="CD40" s="605" t="s">
        <v>346</v>
      </c>
      <c r="CE40" s="606"/>
      <c r="CF40" s="606"/>
      <c r="CG40" s="606"/>
      <c r="CH40" s="606"/>
      <c r="CI40" s="606"/>
      <c r="CJ40" s="606"/>
      <c r="CK40" s="606"/>
      <c r="CL40" s="606"/>
      <c r="CM40" s="606"/>
      <c r="CN40" s="606"/>
      <c r="CO40" s="606"/>
      <c r="CP40" s="606"/>
      <c r="CQ40" s="607"/>
      <c r="CR40" s="608">
        <v>885092</v>
      </c>
      <c r="CS40" s="609"/>
      <c r="CT40" s="609"/>
      <c r="CU40" s="609"/>
      <c r="CV40" s="609"/>
      <c r="CW40" s="609"/>
      <c r="CX40" s="609"/>
      <c r="CY40" s="610"/>
      <c r="CZ40" s="611">
        <v>3</v>
      </c>
      <c r="DA40" s="623"/>
      <c r="DB40" s="623"/>
      <c r="DC40" s="624"/>
      <c r="DD40" s="614">
        <v>705227</v>
      </c>
      <c r="DE40" s="609"/>
      <c r="DF40" s="609"/>
      <c r="DG40" s="609"/>
      <c r="DH40" s="609"/>
      <c r="DI40" s="609"/>
      <c r="DJ40" s="609"/>
      <c r="DK40" s="610"/>
      <c r="DL40" s="614">
        <v>162071</v>
      </c>
      <c r="DM40" s="609"/>
      <c r="DN40" s="609"/>
      <c r="DO40" s="609"/>
      <c r="DP40" s="609"/>
      <c r="DQ40" s="609"/>
      <c r="DR40" s="609"/>
      <c r="DS40" s="609"/>
      <c r="DT40" s="609"/>
      <c r="DU40" s="609"/>
      <c r="DV40" s="610"/>
      <c r="DW40" s="611">
        <v>0.9</v>
      </c>
      <c r="DX40" s="623"/>
      <c r="DY40" s="623"/>
      <c r="DZ40" s="623"/>
      <c r="EA40" s="623"/>
      <c r="EB40" s="623"/>
      <c r="EC40" s="635"/>
    </row>
    <row r="41" spans="2:133" ht="11.25" customHeight="1" x14ac:dyDescent="0.2">
      <c r="B41" s="589" t="s">
        <v>347</v>
      </c>
      <c r="C41" s="590"/>
      <c r="D41" s="590"/>
      <c r="E41" s="590"/>
      <c r="F41" s="590"/>
      <c r="G41" s="590"/>
      <c r="H41" s="590"/>
      <c r="I41" s="590"/>
      <c r="J41" s="590"/>
      <c r="K41" s="590"/>
      <c r="L41" s="590"/>
      <c r="M41" s="590"/>
      <c r="N41" s="590"/>
      <c r="O41" s="590"/>
      <c r="P41" s="590"/>
      <c r="Q41" s="591"/>
      <c r="R41" s="592">
        <v>32356201</v>
      </c>
      <c r="S41" s="633"/>
      <c r="T41" s="633"/>
      <c r="U41" s="633"/>
      <c r="V41" s="633"/>
      <c r="W41" s="633"/>
      <c r="X41" s="633"/>
      <c r="Y41" s="636"/>
      <c r="Z41" s="637">
        <v>100</v>
      </c>
      <c r="AA41" s="637"/>
      <c r="AB41" s="637"/>
      <c r="AC41" s="637"/>
      <c r="AD41" s="638">
        <v>17699253</v>
      </c>
      <c r="AE41" s="638"/>
      <c r="AF41" s="638"/>
      <c r="AG41" s="638"/>
      <c r="AH41" s="638"/>
      <c r="AI41" s="638"/>
      <c r="AJ41" s="638"/>
      <c r="AK41" s="638"/>
      <c r="AL41" s="595">
        <v>100</v>
      </c>
      <c r="AM41" s="639"/>
      <c r="AN41" s="639"/>
      <c r="AO41" s="640"/>
      <c r="AQ41" s="641" t="s">
        <v>348</v>
      </c>
      <c r="AR41" s="642"/>
      <c r="AS41" s="642"/>
      <c r="AT41" s="642"/>
      <c r="AU41" s="642"/>
      <c r="AV41" s="642"/>
      <c r="AW41" s="642"/>
      <c r="AX41" s="642"/>
      <c r="AY41" s="643"/>
      <c r="AZ41" s="608">
        <v>424896</v>
      </c>
      <c r="BA41" s="609"/>
      <c r="BB41" s="609"/>
      <c r="BC41" s="609"/>
      <c r="BD41" s="621"/>
      <c r="BE41" s="621"/>
      <c r="BF41" s="644"/>
      <c r="BG41" s="649"/>
      <c r="BH41" s="650"/>
      <c r="BI41" s="650"/>
      <c r="BJ41" s="650"/>
      <c r="BK41" s="650"/>
      <c r="BL41" s="214"/>
      <c r="BM41" s="606" t="s">
        <v>349</v>
      </c>
      <c r="BN41" s="606"/>
      <c r="BO41" s="606"/>
      <c r="BP41" s="606"/>
      <c r="BQ41" s="606"/>
      <c r="BR41" s="606"/>
      <c r="BS41" s="606"/>
      <c r="BT41" s="606"/>
      <c r="BU41" s="607"/>
      <c r="BV41" s="608" t="s">
        <v>129</v>
      </c>
      <c r="BW41" s="609"/>
      <c r="BX41" s="609"/>
      <c r="BY41" s="609"/>
      <c r="BZ41" s="609"/>
      <c r="CA41" s="609"/>
      <c r="CB41" s="645"/>
      <c r="CD41" s="605" t="s">
        <v>350</v>
      </c>
      <c r="CE41" s="606"/>
      <c r="CF41" s="606"/>
      <c r="CG41" s="606"/>
      <c r="CH41" s="606"/>
      <c r="CI41" s="606"/>
      <c r="CJ41" s="606"/>
      <c r="CK41" s="606"/>
      <c r="CL41" s="606"/>
      <c r="CM41" s="606"/>
      <c r="CN41" s="606"/>
      <c r="CO41" s="606"/>
      <c r="CP41" s="606"/>
      <c r="CQ41" s="607"/>
      <c r="CR41" s="608" t="s">
        <v>238</v>
      </c>
      <c r="CS41" s="621"/>
      <c r="CT41" s="621"/>
      <c r="CU41" s="621"/>
      <c r="CV41" s="621"/>
      <c r="CW41" s="621"/>
      <c r="CX41" s="621"/>
      <c r="CY41" s="622"/>
      <c r="CZ41" s="611" t="s">
        <v>238</v>
      </c>
      <c r="DA41" s="623"/>
      <c r="DB41" s="623"/>
      <c r="DC41" s="624"/>
      <c r="DD41" s="614" t="s">
        <v>238</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343</v>
      </c>
      <c r="AR42" s="654"/>
      <c r="AS42" s="654"/>
      <c r="AT42" s="654"/>
      <c r="AU42" s="654"/>
      <c r="AV42" s="654"/>
      <c r="AW42" s="654"/>
      <c r="AX42" s="654"/>
      <c r="AY42" s="655"/>
      <c r="AZ42" s="592">
        <v>1666908</v>
      </c>
      <c r="BA42" s="633"/>
      <c r="BB42" s="633"/>
      <c r="BC42" s="633"/>
      <c r="BD42" s="593"/>
      <c r="BE42" s="593"/>
      <c r="BF42" s="656"/>
      <c r="BG42" s="651"/>
      <c r="BH42" s="652"/>
      <c r="BI42" s="652"/>
      <c r="BJ42" s="652"/>
      <c r="BK42" s="652"/>
      <c r="BL42" s="215"/>
      <c r="BM42" s="590" t="s">
        <v>351</v>
      </c>
      <c r="BN42" s="590"/>
      <c r="BO42" s="590"/>
      <c r="BP42" s="590"/>
      <c r="BQ42" s="590"/>
      <c r="BR42" s="590"/>
      <c r="BS42" s="590"/>
      <c r="BT42" s="590"/>
      <c r="BU42" s="591"/>
      <c r="BV42" s="592">
        <v>379</v>
      </c>
      <c r="BW42" s="633"/>
      <c r="BX42" s="633"/>
      <c r="BY42" s="633"/>
      <c r="BZ42" s="633"/>
      <c r="CA42" s="633"/>
      <c r="CB42" s="634"/>
      <c r="CD42" s="605" t="s">
        <v>352</v>
      </c>
      <c r="CE42" s="606"/>
      <c r="CF42" s="606"/>
      <c r="CG42" s="606"/>
      <c r="CH42" s="606"/>
      <c r="CI42" s="606"/>
      <c r="CJ42" s="606"/>
      <c r="CK42" s="606"/>
      <c r="CL42" s="606"/>
      <c r="CM42" s="606"/>
      <c r="CN42" s="606"/>
      <c r="CO42" s="606"/>
      <c r="CP42" s="606"/>
      <c r="CQ42" s="607"/>
      <c r="CR42" s="608">
        <v>4357290</v>
      </c>
      <c r="CS42" s="621"/>
      <c r="CT42" s="621"/>
      <c r="CU42" s="621"/>
      <c r="CV42" s="621"/>
      <c r="CW42" s="621"/>
      <c r="CX42" s="621"/>
      <c r="CY42" s="622"/>
      <c r="CZ42" s="611">
        <v>14.6</v>
      </c>
      <c r="DA42" s="623"/>
      <c r="DB42" s="623"/>
      <c r="DC42" s="624"/>
      <c r="DD42" s="614">
        <v>1505881</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353</v>
      </c>
      <c r="CD43" s="605" t="s">
        <v>354</v>
      </c>
      <c r="CE43" s="606"/>
      <c r="CF43" s="606"/>
      <c r="CG43" s="606"/>
      <c r="CH43" s="606"/>
      <c r="CI43" s="606"/>
      <c r="CJ43" s="606"/>
      <c r="CK43" s="606"/>
      <c r="CL43" s="606"/>
      <c r="CM43" s="606"/>
      <c r="CN43" s="606"/>
      <c r="CO43" s="606"/>
      <c r="CP43" s="606"/>
      <c r="CQ43" s="607"/>
      <c r="CR43" s="608">
        <v>48733</v>
      </c>
      <c r="CS43" s="621"/>
      <c r="CT43" s="621"/>
      <c r="CU43" s="621"/>
      <c r="CV43" s="621"/>
      <c r="CW43" s="621"/>
      <c r="CX43" s="621"/>
      <c r="CY43" s="622"/>
      <c r="CZ43" s="611">
        <v>0.2</v>
      </c>
      <c r="DA43" s="623"/>
      <c r="DB43" s="623"/>
      <c r="DC43" s="624"/>
      <c r="DD43" s="614">
        <v>33733</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355</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303</v>
      </c>
      <c r="CE44" s="628"/>
      <c r="CF44" s="605" t="s">
        <v>356</v>
      </c>
      <c r="CG44" s="606"/>
      <c r="CH44" s="606"/>
      <c r="CI44" s="606"/>
      <c r="CJ44" s="606"/>
      <c r="CK44" s="606"/>
      <c r="CL44" s="606"/>
      <c r="CM44" s="606"/>
      <c r="CN44" s="606"/>
      <c r="CO44" s="606"/>
      <c r="CP44" s="606"/>
      <c r="CQ44" s="607"/>
      <c r="CR44" s="608">
        <v>3713314</v>
      </c>
      <c r="CS44" s="609"/>
      <c r="CT44" s="609"/>
      <c r="CU44" s="609"/>
      <c r="CV44" s="609"/>
      <c r="CW44" s="609"/>
      <c r="CX44" s="609"/>
      <c r="CY44" s="610"/>
      <c r="CZ44" s="611">
        <v>12.4</v>
      </c>
      <c r="DA44" s="612"/>
      <c r="DB44" s="612"/>
      <c r="DC44" s="613"/>
      <c r="DD44" s="614">
        <v>1400909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357</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358</v>
      </c>
      <c r="CG45" s="606"/>
      <c r="CH45" s="606"/>
      <c r="CI45" s="606"/>
      <c r="CJ45" s="606"/>
      <c r="CK45" s="606"/>
      <c r="CL45" s="606"/>
      <c r="CM45" s="606"/>
      <c r="CN45" s="606"/>
      <c r="CO45" s="606"/>
      <c r="CP45" s="606"/>
      <c r="CQ45" s="607"/>
      <c r="CR45" s="608">
        <v>1658496</v>
      </c>
      <c r="CS45" s="621"/>
      <c r="CT45" s="621"/>
      <c r="CU45" s="621"/>
      <c r="CV45" s="621"/>
      <c r="CW45" s="621"/>
      <c r="CX45" s="621"/>
      <c r="CY45" s="622"/>
      <c r="CZ45" s="611">
        <v>5.5</v>
      </c>
      <c r="DA45" s="623"/>
      <c r="DB45" s="623"/>
      <c r="DC45" s="624"/>
      <c r="DD45" s="614">
        <v>310709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359</v>
      </c>
      <c r="CG46" s="606"/>
      <c r="CH46" s="606"/>
      <c r="CI46" s="606"/>
      <c r="CJ46" s="606"/>
      <c r="CK46" s="606"/>
      <c r="CL46" s="606"/>
      <c r="CM46" s="606"/>
      <c r="CN46" s="606"/>
      <c r="CO46" s="606"/>
      <c r="CP46" s="606"/>
      <c r="CQ46" s="607"/>
      <c r="CR46" s="608">
        <v>1961807</v>
      </c>
      <c r="CS46" s="609"/>
      <c r="CT46" s="609"/>
      <c r="CU46" s="609"/>
      <c r="CV46" s="609"/>
      <c r="CW46" s="609"/>
      <c r="CX46" s="609"/>
      <c r="CY46" s="610"/>
      <c r="CZ46" s="611">
        <v>6.6</v>
      </c>
      <c r="DA46" s="612"/>
      <c r="DB46" s="612"/>
      <c r="DC46" s="613"/>
      <c r="DD46" s="614">
        <v>1003679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360</v>
      </c>
      <c r="CG47" s="606"/>
      <c r="CH47" s="606"/>
      <c r="CI47" s="606"/>
      <c r="CJ47" s="606"/>
      <c r="CK47" s="606"/>
      <c r="CL47" s="606"/>
      <c r="CM47" s="606"/>
      <c r="CN47" s="606"/>
      <c r="CO47" s="606"/>
      <c r="CP47" s="606"/>
      <c r="CQ47" s="607"/>
      <c r="CR47" s="608">
        <v>643976</v>
      </c>
      <c r="CS47" s="621"/>
      <c r="CT47" s="621"/>
      <c r="CU47" s="621"/>
      <c r="CV47" s="621"/>
      <c r="CW47" s="621"/>
      <c r="CX47" s="621"/>
      <c r="CY47" s="622"/>
      <c r="CZ47" s="611">
        <v>2.2000000000000002</v>
      </c>
      <c r="DA47" s="623"/>
      <c r="DB47" s="623"/>
      <c r="DC47" s="624"/>
      <c r="DD47" s="614">
        <v>104972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361</v>
      </c>
      <c r="CG48" s="606"/>
      <c r="CH48" s="606"/>
      <c r="CI48" s="606"/>
      <c r="CJ48" s="606"/>
      <c r="CK48" s="606"/>
      <c r="CL48" s="606"/>
      <c r="CM48" s="606"/>
      <c r="CN48" s="606"/>
      <c r="CO48" s="606"/>
      <c r="CP48" s="606"/>
      <c r="CQ48" s="607"/>
      <c r="CR48" s="608" t="s">
        <v>238</v>
      </c>
      <c r="CS48" s="609"/>
      <c r="CT48" s="609"/>
      <c r="CU48" s="609"/>
      <c r="CV48" s="609"/>
      <c r="CW48" s="609"/>
      <c r="CX48" s="609"/>
      <c r="CY48" s="610"/>
      <c r="CZ48" s="611" t="s">
        <v>362</v>
      </c>
      <c r="DA48" s="612"/>
      <c r="DB48" s="612"/>
      <c r="DC48" s="613"/>
      <c r="DD48" s="614" t="s">
        <v>129</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363</v>
      </c>
      <c r="CE49" s="590"/>
      <c r="CF49" s="590"/>
      <c r="CG49" s="590"/>
      <c r="CH49" s="590"/>
      <c r="CI49" s="590"/>
      <c r="CJ49" s="590"/>
      <c r="CK49" s="590"/>
      <c r="CL49" s="590"/>
      <c r="CM49" s="590"/>
      <c r="CN49" s="590"/>
      <c r="CO49" s="590"/>
      <c r="CP49" s="590"/>
      <c r="CQ49" s="591"/>
      <c r="CR49" s="592">
        <v>29897911</v>
      </c>
      <c r="CS49" s="593"/>
      <c r="CT49" s="593"/>
      <c r="CU49" s="593"/>
      <c r="CV49" s="593"/>
      <c r="CW49" s="593"/>
      <c r="CX49" s="593"/>
      <c r="CY49" s="594"/>
      <c r="CZ49" s="595">
        <v>100</v>
      </c>
      <c r="DA49" s="596"/>
      <c r="DB49" s="596"/>
      <c r="DC49" s="597"/>
      <c r="DD49" s="598">
        <v>21305107</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dy7PZ86X0KgO7FNUs33USY802zN6C5wAHK1J6yEqLnoU40ztAh10ApR4REySIOhlYEGfgveNdZD1sEvmblFow==" saltValue="a75v4DdMx4bTZvW0m+gt+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8" sqref="B8:P8"/>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364</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365</v>
      </c>
      <c r="DK2" s="1079"/>
      <c r="DL2" s="1079"/>
      <c r="DM2" s="1079"/>
      <c r="DN2" s="1079"/>
      <c r="DO2" s="1080"/>
      <c r="DP2" s="222"/>
      <c r="DQ2" s="1078" t="s">
        <v>366</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367</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368</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369</v>
      </c>
      <c r="B5" s="983"/>
      <c r="C5" s="983"/>
      <c r="D5" s="983"/>
      <c r="E5" s="983"/>
      <c r="F5" s="983"/>
      <c r="G5" s="983"/>
      <c r="H5" s="983"/>
      <c r="I5" s="983"/>
      <c r="J5" s="983"/>
      <c r="K5" s="983"/>
      <c r="L5" s="983"/>
      <c r="M5" s="983"/>
      <c r="N5" s="983"/>
      <c r="O5" s="983"/>
      <c r="P5" s="984"/>
      <c r="Q5" s="988" t="s">
        <v>370</v>
      </c>
      <c r="R5" s="989"/>
      <c r="S5" s="989"/>
      <c r="T5" s="989"/>
      <c r="U5" s="990"/>
      <c r="V5" s="988" t="s">
        <v>371</v>
      </c>
      <c r="W5" s="989"/>
      <c r="X5" s="989"/>
      <c r="Y5" s="989"/>
      <c r="Z5" s="990"/>
      <c r="AA5" s="988" t="s">
        <v>372</v>
      </c>
      <c r="AB5" s="989"/>
      <c r="AC5" s="989"/>
      <c r="AD5" s="989"/>
      <c r="AE5" s="989"/>
      <c r="AF5" s="1081" t="s">
        <v>373</v>
      </c>
      <c r="AG5" s="989"/>
      <c r="AH5" s="989"/>
      <c r="AI5" s="989"/>
      <c r="AJ5" s="1002"/>
      <c r="AK5" s="989" t="s">
        <v>374</v>
      </c>
      <c r="AL5" s="989"/>
      <c r="AM5" s="989"/>
      <c r="AN5" s="989"/>
      <c r="AO5" s="990"/>
      <c r="AP5" s="988" t="s">
        <v>375</v>
      </c>
      <c r="AQ5" s="989"/>
      <c r="AR5" s="989"/>
      <c r="AS5" s="989"/>
      <c r="AT5" s="990"/>
      <c r="AU5" s="988" t="s">
        <v>376</v>
      </c>
      <c r="AV5" s="989"/>
      <c r="AW5" s="989"/>
      <c r="AX5" s="989"/>
      <c r="AY5" s="1002"/>
      <c r="AZ5" s="226"/>
      <c r="BA5" s="226"/>
      <c r="BB5" s="226"/>
      <c r="BC5" s="226"/>
      <c r="BD5" s="226"/>
      <c r="BE5" s="227"/>
      <c r="BF5" s="227"/>
      <c r="BG5" s="227"/>
      <c r="BH5" s="227"/>
      <c r="BI5" s="227"/>
      <c r="BJ5" s="227"/>
      <c r="BK5" s="227"/>
      <c r="BL5" s="227"/>
      <c r="BM5" s="227"/>
      <c r="BN5" s="227"/>
      <c r="BO5" s="227"/>
      <c r="BP5" s="227"/>
      <c r="BQ5" s="982" t="s">
        <v>377</v>
      </c>
      <c r="BR5" s="983"/>
      <c r="BS5" s="983"/>
      <c r="BT5" s="983"/>
      <c r="BU5" s="983"/>
      <c r="BV5" s="983"/>
      <c r="BW5" s="983"/>
      <c r="BX5" s="983"/>
      <c r="BY5" s="983"/>
      <c r="BZ5" s="983"/>
      <c r="CA5" s="983"/>
      <c r="CB5" s="983"/>
      <c r="CC5" s="983"/>
      <c r="CD5" s="983"/>
      <c r="CE5" s="983"/>
      <c r="CF5" s="983"/>
      <c r="CG5" s="984"/>
      <c r="CH5" s="988" t="s">
        <v>378</v>
      </c>
      <c r="CI5" s="989"/>
      <c r="CJ5" s="989"/>
      <c r="CK5" s="989"/>
      <c r="CL5" s="990"/>
      <c r="CM5" s="988" t="s">
        <v>379</v>
      </c>
      <c r="CN5" s="989"/>
      <c r="CO5" s="989"/>
      <c r="CP5" s="989"/>
      <c r="CQ5" s="990"/>
      <c r="CR5" s="988" t="s">
        <v>380</v>
      </c>
      <c r="CS5" s="989"/>
      <c r="CT5" s="989"/>
      <c r="CU5" s="989"/>
      <c r="CV5" s="990"/>
      <c r="CW5" s="988" t="s">
        <v>381</v>
      </c>
      <c r="CX5" s="989"/>
      <c r="CY5" s="989"/>
      <c r="CZ5" s="989"/>
      <c r="DA5" s="990"/>
      <c r="DB5" s="988" t="s">
        <v>382</v>
      </c>
      <c r="DC5" s="989"/>
      <c r="DD5" s="989"/>
      <c r="DE5" s="989"/>
      <c r="DF5" s="990"/>
      <c r="DG5" s="1071" t="s">
        <v>383</v>
      </c>
      <c r="DH5" s="1072"/>
      <c r="DI5" s="1072"/>
      <c r="DJ5" s="1072"/>
      <c r="DK5" s="1073"/>
      <c r="DL5" s="1071" t="s">
        <v>384</v>
      </c>
      <c r="DM5" s="1072"/>
      <c r="DN5" s="1072"/>
      <c r="DO5" s="1072"/>
      <c r="DP5" s="1073"/>
      <c r="DQ5" s="988" t="s">
        <v>385</v>
      </c>
      <c r="DR5" s="989"/>
      <c r="DS5" s="989"/>
      <c r="DT5" s="989"/>
      <c r="DU5" s="990"/>
      <c r="DV5" s="988" t="s">
        <v>376</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386</v>
      </c>
      <c r="C7" s="1035"/>
      <c r="D7" s="1035"/>
      <c r="E7" s="1035"/>
      <c r="F7" s="1035"/>
      <c r="G7" s="1035"/>
      <c r="H7" s="1035"/>
      <c r="I7" s="1035"/>
      <c r="J7" s="1035"/>
      <c r="K7" s="1035"/>
      <c r="L7" s="1035"/>
      <c r="M7" s="1035"/>
      <c r="N7" s="1035"/>
      <c r="O7" s="1035"/>
      <c r="P7" s="1036"/>
      <c r="Q7" s="1089">
        <v>32356</v>
      </c>
      <c r="R7" s="1090"/>
      <c r="S7" s="1090"/>
      <c r="T7" s="1090"/>
      <c r="U7" s="1090"/>
      <c r="V7" s="1090">
        <v>29898</v>
      </c>
      <c r="W7" s="1090"/>
      <c r="X7" s="1090"/>
      <c r="Y7" s="1090"/>
      <c r="Z7" s="1090"/>
      <c r="AA7" s="1090">
        <v>2458</v>
      </c>
      <c r="AB7" s="1090"/>
      <c r="AC7" s="1090"/>
      <c r="AD7" s="1090"/>
      <c r="AE7" s="1091"/>
      <c r="AF7" s="1092">
        <v>1720</v>
      </c>
      <c r="AG7" s="1093"/>
      <c r="AH7" s="1093"/>
      <c r="AI7" s="1093"/>
      <c r="AJ7" s="1094"/>
      <c r="AK7" s="1095">
        <v>319</v>
      </c>
      <c r="AL7" s="1096"/>
      <c r="AM7" s="1096"/>
      <c r="AN7" s="1096"/>
      <c r="AO7" s="1096"/>
      <c r="AP7" s="1096">
        <v>24811</v>
      </c>
      <c r="AQ7" s="1096"/>
      <c r="AR7" s="1096"/>
      <c r="AS7" s="1096"/>
      <c r="AT7" s="1096"/>
      <c r="AU7" s="1097" t="s">
        <v>579</v>
      </c>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586</v>
      </c>
      <c r="BT7" s="1087"/>
      <c r="BU7" s="1087"/>
      <c r="BV7" s="1087"/>
      <c r="BW7" s="1087"/>
      <c r="BX7" s="1087"/>
      <c r="BY7" s="1087"/>
      <c r="BZ7" s="1087"/>
      <c r="CA7" s="1087"/>
      <c r="CB7" s="1087"/>
      <c r="CC7" s="1087"/>
      <c r="CD7" s="1087"/>
      <c r="CE7" s="1087"/>
      <c r="CF7" s="1087"/>
      <c r="CG7" s="1099"/>
      <c r="CH7" s="1083">
        <v>15</v>
      </c>
      <c r="CI7" s="1084"/>
      <c r="CJ7" s="1084"/>
      <c r="CK7" s="1084"/>
      <c r="CL7" s="1085"/>
      <c r="CM7" s="1083">
        <v>27</v>
      </c>
      <c r="CN7" s="1084"/>
      <c r="CO7" s="1084"/>
      <c r="CP7" s="1084"/>
      <c r="CQ7" s="1085"/>
      <c r="CR7" s="1083">
        <v>2</v>
      </c>
      <c r="CS7" s="1084"/>
      <c r="CT7" s="1084"/>
      <c r="CU7" s="1084"/>
      <c r="CV7" s="1085"/>
      <c r="CW7" s="1083">
        <v>0</v>
      </c>
      <c r="CX7" s="1084"/>
      <c r="CY7" s="1084"/>
      <c r="CZ7" s="1084"/>
      <c r="DA7" s="1085"/>
      <c r="DB7" s="1083" t="s">
        <v>580</v>
      </c>
      <c r="DC7" s="1084"/>
      <c r="DD7" s="1084"/>
      <c r="DE7" s="1084"/>
      <c r="DF7" s="1085"/>
      <c r="DG7" s="1083" t="s">
        <v>580</v>
      </c>
      <c r="DH7" s="1084"/>
      <c r="DI7" s="1084"/>
      <c r="DJ7" s="1084"/>
      <c r="DK7" s="1085"/>
      <c r="DL7" s="1083" t="s">
        <v>580</v>
      </c>
      <c r="DM7" s="1084"/>
      <c r="DN7" s="1084"/>
      <c r="DO7" s="1084"/>
      <c r="DP7" s="1085"/>
      <c r="DQ7" s="1083" t="s">
        <v>580</v>
      </c>
      <c r="DR7" s="1084"/>
      <c r="DS7" s="1084"/>
      <c r="DT7" s="1084"/>
      <c r="DU7" s="1085"/>
      <c r="DV7" s="1086" t="s">
        <v>580</v>
      </c>
      <c r="DW7" s="1087"/>
      <c r="DX7" s="1087"/>
      <c r="DY7" s="1087"/>
      <c r="DZ7" s="1088"/>
      <c r="EA7" s="229"/>
    </row>
    <row r="8" spans="1:131" s="230" customFormat="1" ht="26.25" customHeight="1" x14ac:dyDescent="0.2">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67"/>
      <c r="AL8" s="1068"/>
      <c r="AM8" s="1068"/>
      <c r="AN8" s="1068"/>
      <c r="AO8" s="1068"/>
      <c r="AP8" s="1068"/>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587</v>
      </c>
      <c r="BT8" s="980"/>
      <c r="BU8" s="980"/>
      <c r="BV8" s="980"/>
      <c r="BW8" s="980"/>
      <c r="BX8" s="980"/>
      <c r="BY8" s="980"/>
      <c r="BZ8" s="980"/>
      <c r="CA8" s="980"/>
      <c r="CB8" s="980"/>
      <c r="CC8" s="980"/>
      <c r="CD8" s="980"/>
      <c r="CE8" s="980"/>
      <c r="CF8" s="980"/>
      <c r="CG8" s="1001"/>
      <c r="CH8" s="976">
        <v>-1</v>
      </c>
      <c r="CI8" s="977"/>
      <c r="CJ8" s="977"/>
      <c r="CK8" s="977"/>
      <c r="CL8" s="978"/>
      <c r="CM8" s="976">
        <v>119</v>
      </c>
      <c r="CN8" s="977"/>
      <c r="CO8" s="977"/>
      <c r="CP8" s="977"/>
      <c r="CQ8" s="978"/>
      <c r="CR8" s="976">
        <v>71</v>
      </c>
      <c r="CS8" s="977"/>
      <c r="CT8" s="977"/>
      <c r="CU8" s="977"/>
      <c r="CV8" s="978"/>
      <c r="CW8" s="976">
        <v>5</v>
      </c>
      <c r="CX8" s="977"/>
      <c r="CY8" s="977"/>
      <c r="CZ8" s="977"/>
      <c r="DA8" s="978"/>
      <c r="DB8" s="976" t="s">
        <v>580</v>
      </c>
      <c r="DC8" s="977"/>
      <c r="DD8" s="977"/>
      <c r="DE8" s="977"/>
      <c r="DF8" s="978"/>
      <c r="DG8" s="976" t="s">
        <v>580</v>
      </c>
      <c r="DH8" s="977"/>
      <c r="DI8" s="977"/>
      <c r="DJ8" s="977"/>
      <c r="DK8" s="978"/>
      <c r="DL8" s="976" t="s">
        <v>580</v>
      </c>
      <c r="DM8" s="977"/>
      <c r="DN8" s="977"/>
      <c r="DO8" s="977"/>
      <c r="DP8" s="978"/>
      <c r="DQ8" s="976" t="s">
        <v>580</v>
      </c>
      <c r="DR8" s="977"/>
      <c r="DS8" s="977"/>
      <c r="DT8" s="977"/>
      <c r="DU8" s="978"/>
      <c r="DV8" s="979" t="s">
        <v>580</v>
      </c>
      <c r="DW8" s="980"/>
      <c r="DX8" s="980"/>
      <c r="DY8" s="980"/>
      <c r="DZ8" s="981"/>
      <c r="EA8" s="229"/>
    </row>
    <row r="9" spans="1:131" s="230" customFormat="1" ht="26.25" customHeight="1" x14ac:dyDescent="0.2">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588</v>
      </c>
      <c r="BT9" s="980"/>
      <c r="BU9" s="980"/>
      <c r="BV9" s="980"/>
      <c r="BW9" s="980"/>
      <c r="BX9" s="980"/>
      <c r="BY9" s="980"/>
      <c r="BZ9" s="980"/>
      <c r="CA9" s="980"/>
      <c r="CB9" s="980"/>
      <c r="CC9" s="980"/>
      <c r="CD9" s="980"/>
      <c r="CE9" s="980"/>
      <c r="CF9" s="980"/>
      <c r="CG9" s="1001"/>
      <c r="CH9" s="976">
        <v>-2</v>
      </c>
      <c r="CI9" s="977"/>
      <c r="CJ9" s="977"/>
      <c r="CK9" s="977"/>
      <c r="CL9" s="978"/>
      <c r="CM9" s="976">
        <v>108</v>
      </c>
      <c r="CN9" s="977"/>
      <c r="CO9" s="977"/>
      <c r="CP9" s="977"/>
      <c r="CQ9" s="978"/>
      <c r="CR9" s="976">
        <v>19</v>
      </c>
      <c r="CS9" s="977"/>
      <c r="CT9" s="977"/>
      <c r="CU9" s="977"/>
      <c r="CV9" s="978"/>
      <c r="CW9" s="976">
        <v>9</v>
      </c>
      <c r="CX9" s="977"/>
      <c r="CY9" s="977"/>
      <c r="CZ9" s="977"/>
      <c r="DA9" s="978"/>
      <c r="DB9" s="976" t="s">
        <v>580</v>
      </c>
      <c r="DC9" s="977"/>
      <c r="DD9" s="977"/>
      <c r="DE9" s="977"/>
      <c r="DF9" s="978"/>
      <c r="DG9" s="976" t="s">
        <v>580</v>
      </c>
      <c r="DH9" s="977"/>
      <c r="DI9" s="977"/>
      <c r="DJ9" s="977"/>
      <c r="DK9" s="978"/>
      <c r="DL9" s="976" t="s">
        <v>580</v>
      </c>
      <c r="DM9" s="977"/>
      <c r="DN9" s="977"/>
      <c r="DO9" s="977"/>
      <c r="DP9" s="978"/>
      <c r="DQ9" s="976" t="s">
        <v>580</v>
      </c>
      <c r="DR9" s="977"/>
      <c r="DS9" s="977"/>
      <c r="DT9" s="977"/>
      <c r="DU9" s="978"/>
      <c r="DV9" s="979" t="s">
        <v>580</v>
      </c>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589</v>
      </c>
      <c r="BT10" s="980"/>
      <c r="BU10" s="980"/>
      <c r="BV10" s="980"/>
      <c r="BW10" s="980"/>
      <c r="BX10" s="980"/>
      <c r="BY10" s="980"/>
      <c r="BZ10" s="980"/>
      <c r="CA10" s="980"/>
      <c r="CB10" s="980"/>
      <c r="CC10" s="980"/>
      <c r="CD10" s="980"/>
      <c r="CE10" s="980"/>
      <c r="CF10" s="980"/>
      <c r="CG10" s="1001"/>
      <c r="CH10" s="976">
        <v>0</v>
      </c>
      <c r="CI10" s="977"/>
      <c r="CJ10" s="977"/>
      <c r="CK10" s="977"/>
      <c r="CL10" s="978"/>
      <c r="CM10" s="976">
        <v>5</v>
      </c>
      <c r="CN10" s="977"/>
      <c r="CO10" s="977"/>
      <c r="CP10" s="977"/>
      <c r="CQ10" s="978"/>
      <c r="CR10" s="976">
        <v>5</v>
      </c>
      <c r="CS10" s="977"/>
      <c r="CT10" s="977"/>
      <c r="CU10" s="977"/>
      <c r="CV10" s="978"/>
      <c r="CW10" s="976">
        <v>0</v>
      </c>
      <c r="CX10" s="977"/>
      <c r="CY10" s="977"/>
      <c r="CZ10" s="977"/>
      <c r="DA10" s="978"/>
      <c r="DB10" s="976" t="s">
        <v>580</v>
      </c>
      <c r="DC10" s="977"/>
      <c r="DD10" s="977"/>
      <c r="DE10" s="977"/>
      <c r="DF10" s="978"/>
      <c r="DG10" s="976" t="s">
        <v>580</v>
      </c>
      <c r="DH10" s="977"/>
      <c r="DI10" s="977"/>
      <c r="DJ10" s="977"/>
      <c r="DK10" s="978"/>
      <c r="DL10" s="976" t="s">
        <v>580</v>
      </c>
      <c r="DM10" s="977"/>
      <c r="DN10" s="977"/>
      <c r="DO10" s="977"/>
      <c r="DP10" s="978"/>
      <c r="DQ10" s="976" t="s">
        <v>580</v>
      </c>
      <c r="DR10" s="977"/>
      <c r="DS10" s="977"/>
      <c r="DT10" s="977"/>
      <c r="DU10" s="978"/>
      <c r="DV10" s="979" t="s">
        <v>580</v>
      </c>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590</v>
      </c>
      <c r="BT11" s="980"/>
      <c r="BU11" s="980"/>
      <c r="BV11" s="980"/>
      <c r="BW11" s="980"/>
      <c r="BX11" s="980"/>
      <c r="BY11" s="980"/>
      <c r="BZ11" s="980"/>
      <c r="CA11" s="980"/>
      <c r="CB11" s="980"/>
      <c r="CC11" s="980"/>
      <c r="CD11" s="980"/>
      <c r="CE11" s="980"/>
      <c r="CF11" s="980"/>
      <c r="CG11" s="1001"/>
      <c r="CH11" s="976">
        <v>2</v>
      </c>
      <c r="CI11" s="977"/>
      <c r="CJ11" s="977"/>
      <c r="CK11" s="977"/>
      <c r="CL11" s="978"/>
      <c r="CM11" s="976">
        <v>164</v>
      </c>
      <c r="CN11" s="977"/>
      <c r="CO11" s="977"/>
      <c r="CP11" s="977"/>
      <c r="CQ11" s="978"/>
      <c r="CR11" s="976">
        <v>100</v>
      </c>
      <c r="CS11" s="977"/>
      <c r="CT11" s="977"/>
      <c r="CU11" s="977"/>
      <c r="CV11" s="978"/>
      <c r="CW11" s="976">
        <v>4</v>
      </c>
      <c r="CX11" s="977"/>
      <c r="CY11" s="977"/>
      <c r="CZ11" s="977"/>
      <c r="DA11" s="978"/>
      <c r="DB11" s="976" t="s">
        <v>580</v>
      </c>
      <c r="DC11" s="977"/>
      <c r="DD11" s="977"/>
      <c r="DE11" s="977"/>
      <c r="DF11" s="978"/>
      <c r="DG11" s="976" t="s">
        <v>580</v>
      </c>
      <c r="DH11" s="977"/>
      <c r="DI11" s="977"/>
      <c r="DJ11" s="977"/>
      <c r="DK11" s="978"/>
      <c r="DL11" s="976" t="s">
        <v>580</v>
      </c>
      <c r="DM11" s="977"/>
      <c r="DN11" s="977"/>
      <c r="DO11" s="977"/>
      <c r="DP11" s="978"/>
      <c r="DQ11" s="976" t="s">
        <v>580</v>
      </c>
      <c r="DR11" s="977"/>
      <c r="DS11" s="977"/>
      <c r="DT11" s="977"/>
      <c r="DU11" s="978"/>
      <c r="DV11" s="979" t="s">
        <v>580</v>
      </c>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591</v>
      </c>
      <c r="BT12" s="980"/>
      <c r="BU12" s="980"/>
      <c r="BV12" s="980"/>
      <c r="BW12" s="980"/>
      <c r="BX12" s="980"/>
      <c r="BY12" s="980"/>
      <c r="BZ12" s="980"/>
      <c r="CA12" s="980"/>
      <c r="CB12" s="980"/>
      <c r="CC12" s="980"/>
      <c r="CD12" s="980"/>
      <c r="CE12" s="980"/>
      <c r="CF12" s="980"/>
      <c r="CG12" s="1001"/>
      <c r="CH12" s="976">
        <v>0</v>
      </c>
      <c r="CI12" s="977"/>
      <c r="CJ12" s="977"/>
      <c r="CK12" s="977"/>
      <c r="CL12" s="978"/>
      <c r="CM12" s="976">
        <v>38</v>
      </c>
      <c r="CN12" s="977"/>
      <c r="CO12" s="977"/>
      <c r="CP12" s="977"/>
      <c r="CQ12" s="978"/>
      <c r="CR12" s="976">
        <v>5</v>
      </c>
      <c r="CS12" s="977"/>
      <c r="CT12" s="977"/>
      <c r="CU12" s="977"/>
      <c r="CV12" s="978"/>
      <c r="CW12" s="976">
        <v>0</v>
      </c>
      <c r="CX12" s="977"/>
      <c r="CY12" s="977"/>
      <c r="CZ12" s="977"/>
      <c r="DA12" s="978"/>
      <c r="DB12" s="976" t="s">
        <v>580</v>
      </c>
      <c r="DC12" s="977"/>
      <c r="DD12" s="977"/>
      <c r="DE12" s="977"/>
      <c r="DF12" s="978"/>
      <c r="DG12" s="976">
        <v>860</v>
      </c>
      <c r="DH12" s="977"/>
      <c r="DI12" s="977"/>
      <c r="DJ12" s="977"/>
      <c r="DK12" s="978"/>
      <c r="DL12" s="976" t="s">
        <v>580</v>
      </c>
      <c r="DM12" s="977"/>
      <c r="DN12" s="977"/>
      <c r="DO12" s="977"/>
      <c r="DP12" s="978"/>
      <c r="DQ12" s="976" t="s">
        <v>580</v>
      </c>
      <c r="DR12" s="977"/>
      <c r="DS12" s="977"/>
      <c r="DT12" s="977"/>
      <c r="DU12" s="978"/>
      <c r="DV12" s="979" t="s">
        <v>580</v>
      </c>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592</v>
      </c>
      <c r="BT13" s="980"/>
      <c r="BU13" s="980"/>
      <c r="BV13" s="980"/>
      <c r="BW13" s="980"/>
      <c r="BX13" s="980"/>
      <c r="BY13" s="980"/>
      <c r="BZ13" s="980"/>
      <c r="CA13" s="980"/>
      <c r="CB13" s="980"/>
      <c r="CC13" s="980"/>
      <c r="CD13" s="980"/>
      <c r="CE13" s="980"/>
      <c r="CF13" s="980"/>
      <c r="CG13" s="1001"/>
      <c r="CH13" s="976">
        <v>-1</v>
      </c>
      <c r="CI13" s="977"/>
      <c r="CJ13" s="977"/>
      <c r="CK13" s="977"/>
      <c r="CL13" s="978"/>
      <c r="CM13" s="976">
        <v>81</v>
      </c>
      <c r="CN13" s="977"/>
      <c r="CO13" s="977"/>
      <c r="CP13" s="977"/>
      <c r="CQ13" s="978"/>
      <c r="CR13" s="976">
        <v>2</v>
      </c>
      <c r="CS13" s="977"/>
      <c r="CT13" s="977"/>
      <c r="CU13" s="977"/>
      <c r="CV13" s="978"/>
      <c r="CW13" s="976">
        <v>0</v>
      </c>
      <c r="CX13" s="977"/>
      <c r="CY13" s="977"/>
      <c r="CZ13" s="977"/>
      <c r="DA13" s="978"/>
      <c r="DB13" s="976" t="s">
        <v>580</v>
      </c>
      <c r="DC13" s="977"/>
      <c r="DD13" s="977"/>
      <c r="DE13" s="977"/>
      <c r="DF13" s="978"/>
      <c r="DG13" s="976" t="s">
        <v>580</v>
      </c>
      <c r="DH13" s="977"/>
      <c r="DI13" s="977"/>
      <c r="DJ13" s="977"/>
      <c r="DK13" s="978"/>
      <c r="DL13" s="976" t="s">
        <v>580</v>
      </c>
      <c r="DM13" s="977"/>
      <c r="DN13" s="977"/>
      <c r="DO13" s="977"/>
      <c r="DP13" s="978"/>
      <c r="DQ13" s="976" t="s">
        <v>580</v>
      </c>
      <c r="DR13" s="977"/>
      <c r="DS13" s="977"/>
      <c r="DT13" s="977"/>
      <c r="DU13" s="978"/>
      <c r="DV13" s="979" t="s">
        <v>580</v>
      </c>
      <c r="DW13" s="980"/>
      <c r="DX13" s="980"/>
      <c r="DY13" s="980"/>
      <c r="DZ13" s="981"/>
      <c r="EA13" s="229"/>
    </row>
    <row r="14" spans="1:131" s="230" customFormat="1" ht="26.25"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593</v>
      </c>
      <c r="BT14" s="980"/>
      <c r="BU14" s="980"/>
      <c r="BV14" s="980"/>
      <c r="BW14" s="980"/>
      <c r="BX14" s="980"/>
      <c r="BY14" s="980"/>
      <c r="BZ14" s="980"/>
      <c r="CA14" s="980"/>
      <c r="CB14" s="980"/>
      <c r="CC14" s="980"/>
      <c r="CD14" s="980"/>
      <c r="CE14" s="980"/>
      <c r="CF14" s="980"/>
      <c r="CG14" s="1001"/>
      <c r="CH14" s="976">
        <v>-1</v>
      </c>
      <c r="CI14" s="977"/>
      <c r="CJ14" s="977"/>
      <c r="CK14" s="977"/>
      <c r="CL14" s="978"/>
      <c r="CM14" s="976">
        <v>67</v>
      </c>
      <c r="CN14" s="977"/>
      <c r="CO14" s="977"/>
      <c r="CP14" s="977"/>
      <c r="CQ14" s="978"/>
      <c r="CR14" s="976">
        <v>69</v>
      </c>
      <c r="CS14" s="977"/>
      <c r="CT14" s="977"/>
      <c r="CU14" s="977"/>
      <c r="CV14" s="978"/>
      <c r="CW14" s="976">
        <v>1</v>
      </c>
      <c r="CX14" s="977"/>
      <c r="CY14" s="977"/>
      <c r="CZ14" s="977"/>
      <c r="DA14" s="978"/>
      <c r="DB14" s="976" t="s">
        <v>580</v>
      </c>
      <c r="DC14" s="977"/>
      <c r="DD14" s="977"/>
      <c r="DE14" s="977"/>
      <c r="DF14" s="978"/>
      <c r="DG14" s="976" t="s">
        <v>580</v>
      </c>
      <c r="DH14" s="977"/>
      <c r="DI14" s="977"/>
      <c r="DJ14" s="977"/>
      <c r="DK14" s="978"/>
      <c r="DL14" s="976" t="s">
        <v>580</v>
      </c>
      <c r="DM14" s="977"/>
      <c r="DN14" s="977"/>
      <c r="DO14" s="977"/>
      <c r="DP14" s="978"/>
      <c r="DQ14" s="976" t="s">
        <v>580</v>
      </c>
      <c r="DR14" s="977"/>
      <c r="DS14" s="977"/>
      <c r="DT14" s="977"/>
      <c r="DU14" s="978"/>
      <c r="DV14" s="979" t="s">
        <v>580</v>
      </c>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c r="BS15" s="979" t="s">
        <v>594</v>
      </c>
      <c r="BT15" s="980"/>
      <c r="BU15" s="980"/>
      <c r="BV15" s="980"/>
      <c r="BW15" s="980"/>
      <c r="BX15" s="980"/>
      <c r="BY15" s="980"/>
      <c r="BZ15" s="980"/>
      <c r="CA15" s="980"/>
      <c r="CB15" s="980"/>
      <c r="CC15" s="980"/>
      <c r="CD15" s="980"/>
      <c r="CE15" s="980"/>
      <c r="CF15" s="980"/>
      <c r="CG15" s="1001"/>
      <c r="CH15" s="976">
        <v>-3</v>
      </c>
      <c r="CI15" s="977"/>
      <c r="CJ15" s="977"/>
      <c r="CK15" s="977"/>
      <c r="CL15" s="978"/>
      <c r="CM15" s="976">
        <v>23</v>
      </c>
      <c r="CN15" s="977"/>
      <c r="CO15" s="977"/>
      <c r="CP15" s="977"/>
      <c r="CQ15" s="978"/>
      <c r="CR15" s="976">
        <v>10</v>
      </c>
      <c r="CS15" s="977"/>
      <c r="CT15" s="977"/>
      <c r="CU15" s="977"/>
      <c r="CV15" s="978"/>
      <c r="CW15" s="976">
        <v>0</v>
      </c>
      <c r="CX15" s="977"/>
      <c r="CY15" s="977"/>
      <c r="CZ15" s="977"/>
      <c r="DA15" s="978"/>
      <c r="DB15" s="976" t="s">
        <v>580</v>
      </c>
      <c r="DC15" s="977"/>
      <c r="DD15" s="977"/>
      <c r="DE15" s="977"/>
      <c r="DF15" s="978"/>
      <c r="DG15" s="976" t="s">
        <v>580</v>
      </c>
      <c r="DH15" s="977"/>
      <c r="DI15" s="977"/>
      <c r="DJ15" s="977"/>
      <c r="DK15" s="978"/>
      <c r="DL15" s="976" t="s">
        <v>580</v>
      </c>
      <c r="DM15" s="977"/>
      <c r="DN15" s="977"/>
      <c r="DO15" s="977"/>
      <c r="DP15" s="978"/>
      <c r="DQ15" s="976" t="s">
        <v>580</v>
      </c>
      <c r="DR15" s="977"/>
      <c r="DS15" s="977"/>
      <c r="DT15" s="977"/>
      <c r="DU15" s="978"/>
      <c r="DV15" s="979" t="s">
        <v>580</v>
      </c>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t="s">
        <v>595</v>
      </c>
      <c r="BT16" s="980"/>
      <c r="BU16" s="980"/>
      <c r="BV16" s="980"/>
      <c r="BW16" s="980"/>
      <c r="BX16" s="980"/>
      <c r="BY16" s="980"/>
      <c r="BZ16" s="980"/>
      <c r="CA16" s="980"/>
      <c r="CB16" s="980"/>
      <c r="CC16" s="980"/>
      <c r="CD16" s="980"/>
      <c r="CE16" s="980"/>
      <c r="CF16" s="980"/>
      <c r="CG16" s="1001"/>
      <c r="CH16" s="976">
        <v>2</v>
      </c>
      <c r="CI16" s="977"/>
      <c r="CJ16" s="977"/>
      <c r="CK16" s="977"/>
      <c r="CL16" s="978"/>
      <c r="CM16" s="976">
        <v>4</v>
      </c>
      <c r="CN16" s="977"/>
      <c r="CO16" s="977"/>
      <c r="CP16" s="977"/>
      <c r="CQ16" s="978"/>
      <c r="CR16" s="976">
        <v>1</v>
      </c>
      <c r="CS16" s="977"/>
      <c r="CT16" s="977"/>
      <c r="CU16" s="977"/>
      <c r="CV16" s="978"/>
      <c r="CW16" s="976">
        <v>21</v>
      </c>
      <c r="CX16" s="977"/>
      <c r="CY16" s="977"/>
      <c r="CZ16" s="977"/>
      <c r="DA16" s="978"/>
      <c r="DB16" s="976" t="s">
        <v>580</v>
      </c>
      <c r="DC16" s="977"/>
      <c r="DD16" s="977"/>
      <c r="DE16" s="977"/>
      <c r="DF16" s="978"/>
      <c r="DG16" s="976" t="s">
        <v>580</v>
      </c>
      <c r="DH16" s="977"/>
      <c r="DI16" s="977"/>
      <c r="DJ16" s="977"/>
      <c r="DK16" s="978"/>
      <c r="DL16" s="976" t="s">
        <v>580</v>
      </c>
      <c r="DM16" s="977"/>
      <c r="DN16" s="977"/>
      <c r="DO16" s="977"/>
      <c r="DP16" s="978"/>
      <c r="DQ16" s="976" t="s">
        <v>580</v>
      </c>
      <c r="DR16" s="977"/>
      <c r="DS16" s="977"/>
      <c r="DT16" s="977"/>
      <c r="DU16" s="978"/>
      <c r="DV16" s="979" t="s">
        <v>580</v>
      </c>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t="s">
        <v>596</v>
      </c>
      <c r="BT17" s="980"/>
      <c r="BU17" s="980"/>
      <c r="BV17" s="980"/>
      <c r="BW17" s="980"/>
      <c r="BX17" s="980"/>
      <c r="BY17" s="980"/>
      <c r="BZ17" s="980"/>
      <c r="CA17" s="980"/>
      <c r="CB17" s="980"/>
      <c r="CC17" s="980"/>
      <c r="CD17" s="980"/>
      <c r="CE17" s="980"/>
      <c r="CF17" s="980"/>
      <c r="CG17" s="1001"/>
      <c r="CH17" s="976">
        <v>-9</v>
      </c>
      <c r="CI17" s="977"/>
      <c r="CJ17" s="977"/>
      <c r="CK17" s="977"/>
      <c r="CL17" s="978"/>
      <c r="CM17" s="976">
        <v>170</v>
      </c>
      <c r="CN17" s="977"/>
      <c r="CO17" s="977"/>
      <c r="CP17" s="977"/>
      <c r="CQ17" s="978"/>
      <c r="CR17" s="976">
        <v>21</v>
      </c>
      <c r="CS17" s="977"/>
      <c r="CT17" s="977"/>
      <c r="CU17" s="977"/>
      <c r="CV17" s="978"/>
      <c r="CW17" s="976">
        <v>0</v>
      </c>
      <c r="CX17" s="977"/>
      <c r="CY17" s="977"/>
      <c r="CZ17" s="977"/>
      <c r="DA17" s="978"/>
      <c r="DB17" s="976" t="s">
        <v>580</v>
      </c>
      <c r="DC17" s="977"/>
      <c r="DD17" s="977"/>
      <c r="DE17" s="977"/>
      <c r="DF17" s="978"/>
      <c r="DG17" s="976" t="s">
        <v>580</v>
      </c>
      <c r="DH17" s="977"/>
      <c r="DI17" s="977"/>
      <c r="DJ17" s="977"/>
      <c r="DK17" s="978"/>
      <c r="DL17" s="976" t="s">
        <v>580</v>
      </c>
      <c r="DM17" s="977"/>
      <c r="DN17" s="977"/>
      <c r="DO17" s="977"/>
      <c r="DP17" s="978"/>
      <c r="DQ17" s="976" t="s">
        <v>580</v>
      </c>
      <c r="DR17" s="977"/>
      <c r="DS17" s="977"/>
      <c r="DT17" s="977"/>
      <c r="DU17" s="978"/>
      <c r="DV17" s="979" t="s">
        <v>580</v>
      </c>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387</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388</v>
      </c>
      <c r="B23" s="924" t="s">
        <v>389</v>
      </c>
      <c r="C23" s="925"/>
      <c r="D23" s="925"/>
      <c r="E23" s="925"/>
      <c r="F23" s="925"/>
      <c r="G23" s="925"/>
      <c r="H23" s="925"/>
      <c r="I23" s="925"/>
      <c r="J23" s="925"/>
      <c r="K23" s="925"/>
      <c r="L23" s="925"/>
      <c r="M23" s="925"/>
      <c r="N23" s="925"/>
      <c r="O23" s="925"/>
      <c r="P23" s="935"/>
      <c r="Q23" s="1054"/>
      <c r="R23" s="1048"/>
      <c r="S23" s="1048"/>
      <c r="T23" s="1048"/>
      <c r="U23" s="1048"/>
      <c r="V23" s="1048"/>
      <c r="W23" s="1048"/>
      <c r="X23" s="1048"/>
      <c r="Y23" s="1048"/>
      <c r="Z23" s="1048"/>
      <c r="AA23" s="1048"/>
      <c r="AB23" s="1048"/>
      <c r="AC23" s="1048"/>
      <c r="AD23" s="1048"/>
      <c r="AE23" s="1055"/>
      <c r="AF23" s="1056">
        <v>1720</v>
      </c>
      <c r="AG23" s="1048"/>
      <c r="AH23" s="1048"/>
      <c r="AI23" s="1048"/>
      <c r="AJ23" s="1057"/>
      <c r="AK23" s="1058"/>
      <c r="AL23" s="1059"/>
      <c r="AM23" s="1059"/>
      <c r="AN23" s="1059"/>
      <c r="AO23" s="1059"/>
      <c r="AP23" s="1048"/>
      <c r="AQ23" s="1048"/>
      <c r="AR23" s="1048"/>
      <c r="AS23" s="1048"/>
      <c r="AT23" s="1048"/>
      <c r="AU23" s="1049"/>
      <c r="AV23" s="1049"/>
      <c r="AW23" s="1049"/>
      <c r="AX23" s="1049"/>
      <c r="AY23" s="1050"/>
      <c r="AZ23" s="1051" t="s">
        <v>390</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391</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392</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369</v>
      </c>
      <c r="B26" s="983"/>
      <c r="C26" s="983"/>
      <c r="D26" s="983"/>
      <c r="E26" s="983"/>
      <c r="F26" s="983"/>
      <c r="G26" s="983"/>
      <c r="H26" s="983"/>
      <c r="I26" s="983"/>
      <c r="J26" s="983"/>
      <c r="K26" s="983"/>
      <c r="L26" s="983"/>
      <c r="M26" s="983"/>
      <c r="N26" s="983"/>
      <c r="O26" s="983"/>
      <c r="P26" s="984"/>
      <c r="Q26" s="988" t="s">
        <v>393</v>
      </c>
      <c r="R26" s="989"/>
      <c r="S26" s="989"/>
      <c r="T26" s="989"/>
      <c r="U26" s="990"/>
      <c r="V26" s="988" t="s">
        <v>394</v>
      </c>
      <c r="W26" s="989"/>
      <c r="X26" s="989"/>
      <c r="Y26" s="989"/>
      <c r="Z26" s="990"/>
      <c r="AA26" s="988" t="s">
        <v>395</v>
      </c>
      <c r="AB26" s="989"/>
      <c r="AC26" s="989"/>
      <c r="AD26" s="989"/>
      <c r="AE26" s="989"/>
      <c r="AF26" s="1042" t="s">
        <v>396</v>
      </c>
      <c r="AG26" s="995"/>
      <c r="AH26" s="995"/>
      <c r="AI26" s="995"/>
      <c r="AJ26" s="1043"/>
      <c r="AK26" s="989" t="s">
        <v>397</v>
      </c>
      <c r="AL26" s="989"/>
      <c r="AM26" s="989"/>
      <c r="AN26" s="989"/>
      <c r="AO26" s="990"/>
      <c r="AP26" s="988" t="s">
        <v>398</v>
      </c>
      <c r="AQ26" s="989"/>
      <c r="AR26" s="989"/>
      <c r="AS26" s="989"/>
      <c r="AT26" s="990"/>
      <c r="AU26" s="988" t="s">
        <v>399</v>
      </c>
      <c r="AV26" s="989"/>
      <c r="AW26" s="989"/>
      <c r="AX26" s="989"/>
      <c r="AY26" s="990"/>
      <c r="AZ26" s="988" t="s">
        <v>400</v>
      </c>
      <c r="BA26" s="989"/>
      <c r="BB26" s="989"/>
      <c r="BC26" s="989"/>
      <c r="BD26" s="990"/>
      <c r="BE26" s="988" t="s">
        <v>376</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401</v>
      </c>
      <c r="C28" s="1035"/>
      <c r="D28" s="1035"/>
      <c r="E28" s="1035"/>
      <c r="F28" s="1035"/>
      <c r="G28" s="1035"/>
      <c r="H28" s="1035"/>
      <c r="I28" s="1035"/>
      <c r="J28" s="1035"/>
      <c r="K28" s="1035"/>
      <c r="L28" s="1035"/>
      <c r="M28" s="1035"/>
      <c r="N28" s="1035"/>
      <c r="O28" s="1035"/>
      <c r="P28" s="1036"/>
      <c r="Q28" s="1037">
        <v>5216</v>
      </c>
      <c r="R28" s="1038"/>
      <c r="S28" s="1038"/>
      <c r="T28" s="1038"/>
      <c r="U28" s="1038"/>
      <c r="V28" s="1038">
        <v>5143</v>
      </c>
      <c r="W28" s="1038"/>
      <c r="X28" s="1038"/>
      <c r="Y28" s="1038"/>
      <c r="Z28" s="1038"/>
      <c r="AA28" s="1038">
        <v>73</v>
      </c>
      <c r="AB28" s="1038"/>
      <c r="AC28" s="1038"/>
      <c r="AD28" s="1038"/>
      <c r="AE28" s="1039"/>
      <c r="AF28" s="1040">
        <v>73</v>
      </c>
      <c r="AG28" s="1038"/>
      <c r="AH28" s="1038"/>
      <c r="AI28" s="1038"/>
      <c r="AJ28" s="1041"/>
      <c r="AK28" s="1029">
        <v>427</v>
      </c>
      <c r="AL28" s="1030"/>
      <c r="AM28" s="1030"/>
      <c r="AN28" s="1030"/>
      <c r="AO28" s="1030"/>
      <c r="AP28" s="1030" t="s">
        <v>580</v>
      </c>
      <c r="AQ28" s="1030"/>
      <c r="AR28" s="1030"/>
      <c r="AS28" s="1030"/>
      <c r="AT28" s="1030"/>
      <c r="AU28" s="1030" t="s">
        <v>580</v>
      </c>
      <c r="AV28" s="1030"/>
      <c r="AW28" s="1030"/>
      <c r="AX28" s="1030"/>
      <c r="AY28" s="1030"/>
      <c r="AZ28" s="1031" t="s">
        <v>580</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402</v>
      </c>
      <c r="C29" s="1018"/>
      <c r="D29" s="1018"/>
      <c r="E29" s="1018"/>
      <c r="F29" s="1018"/>
      <c r="G29" s="1018"/>
      <c r="H29" s="1018"/>
      <c r="I29" s="1018"/>
      <c r="J29" s="1018"/>
      <c r="K29" s="1018"/>
      <c r="L29" s="1018"/>
      <c r="M29" s="1018"/>
      <c r="N29" s="1018"/>
      <c r="O29" s="1018"/>
      <c r="P29" s="1019"/>
      <c r="Q29" s="1025">
        <v>6198</v>
      </c>
      <c r="R29" s="1026"/>
      <c r="S29" s="1026"/>
      <c r="T29" s="1026"/>
      <c r="U29" s="1026"/>
      <c r="V29" s="1026">
        <v>5946</v>
      </c>
      <c r="W29" s="1026"/>
      <c r="X29" s="1026"/>
      <c r="Y29" s="1026"/>
      <c r="Z29" s="1026"/>
      <c r="AA29" s="1026">
        <v>251</v>
      </c>
      <c r="AB29" s="1026"/>
      <c r="AC29" s="1026"/>
      <c r="AD29" s="1026"/>
      <c r="AE29" s="1027"/>
      <c r="AF29" s="1022">
        <v>251</v>
      </c>
      <c r="AG29" s="1023"/>
      <c r="AH29" s="1023"/>
      <c r="AI29" s="1023"/>
      <c r="AJ29" s="1024"/>
      <c r="AK29" s="967">
        <v>862</v>
      </c>
      <c r="AL29" s="958"/>
      <c r="AM29" s="958"/>
      <c r="AN29" s="958"/>
      <c r="AO29" s="958"/>
      <c r="AP29" s="958" t="s">
        <v>580</v>
      </c>
      <c r="AQ29" s="958"/>
      <c r="AR29" s="958"/>
      <c r="AS29" s="958"/>
      <c r="AT29" s="958"/>
      <c r="AU29" s="958" t="s">
        <v>580</v>
      </c>
      <c r="AV29" s="958"/>
      <c r="AW29" s="958"/>
      <c r="AX29" s="958"/>
      <c r="AY29" s="958"/>
      <c r="AZ29" s="1028" t="s">
        <v>580</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403</v>
      </c>
      <c r="C30" s="1018"/>
      <c r="D30" s="1018"/>
      <c r="E30" s="1018"/>
      <c r="F30" s="1018"/>
      <c r="G30" s="1018"/>
      <c r="H30" s="1018"/>
      <c r="I30" s="1018"/>
      <c r="J30" s="1018"/>
      <c r="K30" s="1018"/>
      <c r="L30" s="1018"/>
      <c r="M30" s="1018"/>
      <c r="N30" s="1018"/>
      <c r="O30" s="1018"/>
      <c r="P30" s="1019"/>
      <c r="Q30" s="1025">
        <v>817</v>
      </c>
      <c r="R30" s="1026"/>
      <c r="S30" s="1026"/>
      <c r="T30" s="1026"/>
      <c r="U30" s="1026"/>
      <c r="V30" s="1026">
        <v>793</v>
      </c>
      <c r="W30" s="1026"/>
      <c r="X30" s="1026"/>
      <c r="Y30" s="1026"/>
      <c r="Z30" s="1026"/>
      <c r="AA30" s="1026">
        <v>23</v>
      </c>
      <c r="AB30" s="1026"/>
      <c r="AC30" s="1026"/>
      <c r="AD30" s="1026"/>
      <c r="AE30" s="1027"/>
      <c r="AF30" s="1022">
        <v>23</v>
      </c>
      <c r="AG30" s="1023"/>
      <c r="AH30" s="1023"/>
      <c r="AI30" s="1023"/>
      <c r="AJ30" s="1024"/>
      <c r="AK30" s="967">
        <v>206</v>
      </c>
      <c r="AL30" s="958"/>
      <c r="AM30" s="958"/>
      <c r="AN30" s="958"/>
      <c r="AO30" s="958"/>
      <c r="AP30" s="958" t="s">
        <v>580</v>
      </c>
      <c r="AQ30" s="958"/>
      <c r="AR30" s="958"/>
      <c r="AS30" s="958"/>
      <c r="AT30" s="958"/>
      <c r="AU30" s="958" t="s">
        <v>580</v>
      </c>
      <c r="AV30" s="958"/>
      <c r="AW30" s="958"/>
      <c r="AX30" s="958"/>
      <c r="AY30" s="958"/>
      <c r="AZ30" s="1028" t="s">
        <v>580</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404</v>
      </c>
      <c r="C31" s="1018"/>
      <c r="D31" s="1018"/>
      <c r="E31" s="1018"/>
      <c r="F31" s="1018"/>
      <c r="G31" s="1018"/>
      <c r="H31" s="1018"/>
      <c r="I31" s="1018"/>
      <c r="J31" s="1018"/>
      <c r="K31" s="1018"/>
      <c r="L31" s="1018"/>
      <c r="M31" s="1018"/>
      <c r="N31" s="1018"/>
      <c r="O31" s="1018"/>
      <c r="P31" s="1019"/>
      <c r="Q31" s="1025">
        <v>1585</v>
      </c>
      <c r="R31" s="1026"/>
      <c r="S31" s="1026"/>
      <c r="T31" s="1026"/>
      <c r="U31" s="1026"/>
      <c r="V31" s="1026">
        <v>1605</v>
      </c>
      <c r="W31" s="1026"/>
      <c r="X31" s="1026"/>
      <c r="Y31" s="1026"/>
      <c r="Z31" s="1026"/>
      <c r="AA31" s="1026">
        <v>-20</v>
      </c>
      <c r="AB31" s="1026"/>
      <c r="AC31" s="1026"/>
      <c r="AD31" s="1026"/>
      <c r="AE31" s="1027"/>
      <c r="AF31" s="1022">
        <v>2228</v>
      </c>
      <c r="AG31" s="1023"/>
      <c r="AH31" s="1023"/>
      <c r="AI31" s="1023"/>
      <c r="AJ31" s="1024"/>
      <c r="AK31" s="967">
        <v>109</v>
      </c>
      <c r="AL31" s="958"/>
      <c r="AM31" s="958"/>
      <c r="AN31" s="958"/>
      <c r="AO31" s="958"/>
      <c r="AP31" s="958">
        <v>4476</v>
      </c>
      <c r="AQ31" s="958"/>
      <c r="AR31" s="958"/>
      <c r="AS31" s="958"/>
      <c r="AT31" s="958"/>
      <c r="AU31" s="958">
        <v>1659</v>
      </c>
      <c r="AV31" s="958"/>
      <c r="AW31" s="958"/>
      <c r="AX31" s="958"/>
      <c r="AY31" s="958"/>
      <c r="AZ31" s="1028" t="s">
        <v>580</v>
      </c>
      <c r="BA31" s="1028"/>
      <c r="BB31" s="1028"/>
      <c r="BC31" s="1028"/>
      <c r="BD31" s="1028"/>
      <c r="BE31" s="959" t="s">
        <v>405</v>
      </c>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406</v>
      </c>
      <c r="C32" s="1018"/>
      <c r="D32" s="1018"/>
      <c r="E32" s="1018"/>
      <c r="F32" s="1018"/>
      <c r="G32" s="1018"/>
      <c r="H32" s="1018"/>
      <c r="I32" s="1018"/>
      <c r="J32" s="1018"/>
      <c r="K32" s="1018"/>
      <c r="L32" s="1018"/>
      <c r="M32" s="1018"/>
      <c r="N32" s="1018"/>
      <c r="O32" s="1018"/>
      <c r="P32" s="1019"/>
      <c r="Q32" s="1025">
        <v>1804</v>
      </c>
      <c r="R32" s="1026"/>
      <c r="S32" s="1026"/>
      <c r="T32" s="1026"/>
      <c r="U32" s="1026"/>
      <c r="V32" s="1026">
        <v>1790</v>
      </c>
      <c r="W32" s="1026"/>
      <c r="X32" s="1026"/>
      <c r="Y32" s="1026"/>
      <c r="Z32" s="1026"/>
      <c r="AA32" s="1026">
        <v>14</v>
      </c>
      <c r="AB32" s="1026"/>
      <c r="AC32" s="1026"/>
      <c r="AD32" s="1026"/>
      <c r="AE32" s="1027"/>
      <c r="AF32" s="1022">
        <v>117</v>
      </c>
      <c r="AG32" s="1023"/>
      <c r="AH32" s="1023"/>
      <c r="AI32" s="1023"/>
      <c r="AJ32" s="1024"/>
      <c r="AK32" s="967">
        <v>664</v>
      </c>
      <c r="AL32" s="958"/>
      <c r="AM32" s="958"/>
      <c r="AN32" s="958"/>
      <c r="AO32" s="958"/>
      <c r="AP32" s="958">
        <v>5631</v>
      </c>
      <c r="AQ32" s="958"/>
      <c r="AR32" s="958"/>
      <c r="AS32" s="958"/>
      <c r="AT32" s="958"/>
      <c r="AU32" s="958">
        <v>3587</v>
      </c>
      <c r="AV32" s="958"/>
      <c r="AW32" s="958"/>
      <c r="AX32" s="958"/>
      <c r="AY32" s="958"/>
      <c r="AZ32" s="1028" t="s">
        <v>580</v>
      </c>
      <c r="BA32" s="1028"/>
      <c r="BB32" s="1028"/>
      <c r="BC32" s="1028"/>
      <c r="BD32" s="1028"/>
      <c r="BE32" s="959" t="s">
        <v>407</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408</v>
      </c>
      <c r="C33" s="1018"/>
      <c r="D33" s="1018"/>
      <c r="E33" s="1018"/>
      <c r="F33" s="1018"/>
      <c r="G33" s="1018"/>
      <c r="H33" s="1018"/>
      <c r="I33" s="1018"/>
      <c r="J33" s="1018"/>
      <c r="K33" s="1018"/>
      <c r="L33" s="1018"/>
      <c r="M33" s="1018"/>
      <c r="N33" s="1018"/>
      <c r="O33" s="1018"/>
      <c r="P33" s="1019"/>
      <c r="Q33" s="1025">
        <v>1288</v>
      </c>
      <c r="R33" s="1026"/>
      <c r="S33" s="1026"/>
      <c r="T33" s="1026"/>
      <c r="U33" s="1026"/>
      <c r="V33" s="1026">
        <v>1746</v>
      </c>
      <c r="W33" s="1026"/>
      <c r="X33" s="1026"/>
      <c r="Y33" s="1026"/>
      <c r="Z33" s="1026"/>
      <c r="AA33" s="1026">
        <v>-458</v>
      </c>
      <c r="AB33" s="1026"/>
      <c r="AC33" s="1026"/>
      <c r="AD33" s="1026"/>
      <c r="AE33" s="1027"/>
      <c r="AF33" s="1022">
        <v>3382</v>
      </c>
      <c r="AG33" s="1023"/>
      <c r="AH33" s="1023"/>
      <c r="AI33" s="1023"/>
      <c r="AJ33" s="1024"/>
      <c r="AK33" s="967">
        <v>558</v>
      </c>
      <c r="AL33" s="958"/>
      <c r="AM33" s="958"/>
      <c r="AN33" s="958"/>
      <c r="AO33" s="958"/>
      <c r="AP33" s="958">
        <v>3776</v>
      </c>
      <c r="AQ33" s="958"/>
      <c r="AR33" s="958"/>
      <c r="AS33" s="958"/>
      <c r="AT33" s="958"/>
      <c r="AU33" s="958">
        <v>2583</v>
      </c>
      <c r="AV33" s="958"/>
      <c r="AW33" s="958"/>
      <c r="AX33" s="958"/>
      <c r="AY33" s="958"/>
      <c r="AZ33" s="1028" t="s">
        <v>580</v>
      </c>
      <c r="BA33" s="1028"/>
      <c r="BB33" s="1028"/>
      <c r="BC33" s="1028"/>
      <c r="BD33" s="1028"/>
      <c r="BE33" s="959" t="s">
        <v>409</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410</v>
      </c>
      <c r="C34" s="1018"/>
      <c r="D34" s="1018"/>
      <c r="E34" s="1018"/>
      <c r="F34" s="1018"/>
      <c r="G34" s="1018"/>
      <c r="H34" s="1018"/>
      <c r="I34" s="1018"/>
      <c r="J34" s="1018"/>
      <c r="K34" s="1018"/>
      <c r="L34" s="1018"/>
      <c r="M34" s="1018"/>
      <c r="N34" s="1018"/>
      <c r="O34" s="1018"/>
      <c r="P34" s="1019"/>
      <c r="Q34" s="1025">
        <v>492</v>
      </c>
      <c r="R34" s="1026"/>
      <c r="S34" s="1026"/>
      <c r="T34" s="1026"/>
      <c r="U34" s="1026"/>
      <c r="V34" s="1026">
        <v>491</v>
      </c>
      <c r="W34" s="1026"/>
      <c r="X34" s="1026"/>
      <c r="Y34" s="1026"/>
      <c r="Z34" s="1026"/>
      <c r="AA34" s="1026">
        <v>1</v>
      </c>
      <c r="AB34" s="1026"/>
      <c r="AC34" s="1026"/>
      <c r="AD34" s="1026"/>
      <c r="AE34" s="1027"/>
      <c r="AF34" s="1022">
        <v>802</v>
      </c>
      <c r="AG34" s="1023"/>
      <c r="AH34" s="1023"/>
      <c r="AI34" s="1023"/>
      <c r="AJ34" s="1024"/>
      <c r="AK34" s="967">
        <v>180</v>
      </c>
      <c r="AL34" s="958"/>
      <c r="AM34" s="958"/>
      <c r="AN34" s="958"/>
      <c r="AO34" s="958"/>
      <c r="AP34" s="958">
        <v>187</v>
      </c>
      <c r="AQ34" s="958"/>
      <c r="AR34" s="958"/>
      <c r="AS34" s="958"/>
      <c r="AT34" s="958"/>
      <c r="AU34" s="958">
        <v>68</v>
      </c>
      <c r="AV34" s="958"/>
      <c r="AW34" s="958"/>
      <c r="AX34" s="958"/>
      <c r="AY34" s="958"/>
      <c r="AZ34" s="1028" t="s">
        <v>580</v>
      </c>
      <c r="BA34" s="1028"/>
      <c r="BB34" s="1028"/>
      <c r="BC34" s="1028"/>
      <c r="BD34" s="1028"/>
      <c r="BE34" s="959" t="s">
        <v>409</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411</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388</v>
      </c>
      <c r="B63" s="924" t="s">
        <v>412</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6876</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413</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414</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415</v>
      </c>
      <c r="B66" s="983"/>
      <c r="C66" s="983"/>
      <c r="D66" s="983"/>
      <c r="E66" s="983"/>
      <c r="F66" s="983"/>
      <c r="G66" s="983"/>
      <c r="H66" s="983"/>
      <c r="I66" s="983"/>
      <c r="J66" s="983"/>
      <c r="K66" s="983"/>
      <c r="L66" s="983"/>
      <c r="M66" s="983"/>
      <c r="N66" s="983"/>
      <c r="O66" s="983"/>
      <c r="P66" s="984"/>
      <c r="Q66" s="988" t="s">
        <v>416</v>
      </c>
      <c r="R66" s="989"/>
      <c r="S66" s="989"/>
      <c r="T66" s="989"/>
      <c r="U66" s="990"/>
      <c r="V66" s="988" t="s">
        <v>417</v>
      </c>
      <c r="W66" s="989"/>
      <c r="X66" s="989"/>
      <c r="Y66" s="989"/>
      <c r="Z66" s="990"/>
      <c r="AA66" s="988" t="s">
        <v>418</v>
      </c>
      <c r="AB66" s="989"/>
      <c r="AC66" s="989"/>
      <c r="AD66" s="989"/>
      <c r="AE66" s="990"/>
      <c r="AF66" s="994" t="s">
        <v>419</v>
      </c>
      <c r="AG66" s="995"/>
      <c r="AH66" s="995"/>
      <c r="AI66" s="995"/>
      <c r="AJ66" s="996"/>
      <c r="AK66" s="988" t="s">
        <v>420</v>
      </c>
      <c r="AL66" s="983"/>
      <c r="AM66" s="983"/>
      <c r="AN66" s="983"/>
      <c r="AO66" s="984"/>
      <c r="AP66" s="988" t="s">
        <v>398</v>
      </c>
      <c r="AQ66" s="989"/>
      <c r="AR66" s="989"/>
      <c r="AS66" s="989"/>
      <c r="AT66" s="990"/>
      <c r="AU66" s="988" t="s">
        <v>421</v>
      </c>
      <c r="AV66" s="989"/>
      <c r="AW66" s="989"/>
      <c r="AX66" s="989"/>
      <c r="AY66" s="990"/>
      <c r="AZ66" s="988" t="s">
        <v>376</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581</v>
      </c>
      <c r="C68" s="973"/>
      <c r="D68" s="973"/>
      <c r="E68" s="973"/>
      <c r="F68" s="973"/>
      <c r="G68" s="973"/>
      <c r="H68" s="973"/>
      <c r="I68" s="973"/>
      <c r="J68" s="973"/>
      <c r="K68" s="973"/>
      <c r="L68" s="973"/>
      <c r="M68" s="973"/>
      <c r="N68" s="973"/>
      <c r="O68" s="973"/>
      <c r="P68" s="974"/>
      <c r="Q68" s="975">
        <v>61</v>
      </c>
      <c r="R68" s="969"/>
      <c r="S68" s="969"/>
      <c r="T68" s="969"/>
      <c r="U68" s="969"/>
      <c r="V68" s="969">
        <v>56</v>
      </c>
      <c r="W68" s="969"/>
      <c r="X68" s="969"/>
      <c r="Y68" s="969"/>
      <c r="Z68" s="969"/>
      <c r="AA68" s="969">
        <v>5</v>
      </c>
      <c r="AB68" s="969"/>
      <c r="AC68" s="969"/>
      <c r="AD68" s="969"/>
      <c r="AE68" s="969"/>
      <c r="AF68" s="969">
        <v>5</v>
      </c>
      <c r="AG68" s="969"/>
      <c r="AH68" s="969"/>
      <c r="AI68" s="969"/>
      <c r="AJ68" s="969"/>
      <c r="AK68" s="969" t="s">
        <v>580</v>
      </c>
      <c r="AL68" s="969"/>
      <c r="AM68" s="969"/>
      <c r="AN68" s="969"/>
      <c r="AO68" s="969"/>
      <c r="AP68" s="969" t="s">
        <v>580</v>
      </c>
      <c r="AQ68" s="969"/>
      <c r="AR68" s="969"/>
      <c r="AS68" s="969"/>
      <c r="AT68" s="969"/>
      <c r="AU68" s="969" t="s">
        <v>580</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582</v>
      </c>
      <c r="C69" s="962"/>
      <c r="D69" s="962"/>
      <c r="E69" s="962"/>
      <c r="F69" s="962"/>
      <c r="G69" s="962"/>
      <c r="H69" s="962"/>
      <c r="I69" s="962"/>
      <c r="J69" s="962"/>
      <c r="K69" s="962"/>
      <c r="L69" s="962"/>
      <c r="M69" s="962"/>
      <c r="N69" s="962"/>
      <c r="O69" s="962"/>
      <c r="P69" s="963"/>
      <c r="Q69" s="964">
        <v>267</v>
      </c>
      <c r="R69" s="958"/>
      <c r="S69" s="958"/>
      <c r="T69" s="958"/>
      <c r="U69" s="958"/>
      <c r="V69" s="958">
        <v>235</v>
      </c>
      <c r="W69" s="958"/>
      <c r="X69" s="958"/>
      <c r="Y69" s="958"/>
      <c r="Z69" s="958"/>
      <c r="AA69" s="958">
        <v>32</v>
      </c>
      <c r="AB69" s="958"/>
      <c r="AC69" s="958"/>
      <c r="AD69" s="958"/>
      <c r="AE69" s="958"/>
      <c r="AF69" s="958">
        <v>32</v>
      </c>
      <c r="AG69" s="958"/>
      <c r="AH69" s="958"/>
      <c r="AI69" s="958"/>
      <c r="AJ69" s="958"/>
      <c r="AK69" s="958" t="s">
        <v>580</v>
      </c>
      <c r="AL69" s="958"/>
      <c r="AM69" s="958"/>
      <c r="AN69" s="958"/>
      <c r="AO69" s="958"/>
      <c r="AP69" s="958" t="s">
        <v>580</v>
      </c>
      <c r="AQ69" s="958"/>
      <c r="AR69" s="958"/>
      <c r="AS69" s="958"/>
      <c r="AT69" s="958"/>
      <c r="AU69" s="958" t="s">
        <v>580</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583</v>
      </c>
      <c r="C70" s="962"/>
      <c r="D70" s="962"/>
      <c r="E70" s="962"/>
      <c r="F70" s="962"/>
      <c r="G70" s="962"/>
      <c r="H70" s="962"/>
      <c r="I70" s="962"/>
      <c r="J70" s="962"/>
      <c r="K70" s="962"/>
      <c r="L70" s="962"/>
      <c r="M70" s="962"/>
      <c r="N70" s="962"/>
      <c r="O70" s="962"/>
      <c r="P70" s="963"/>
      <c r="Q70" s="964">
        <v>279696</v>
      </c>
      <c r="R70" s="958"/>
      <c r="S70" s="958"/>
      <c r="T70" s="958"/>
      <c r="U70" s="958"/>
      <c r="V70" s="958">
        <v>267445</v>
      </c>
      <c r="W70" s="958"/>
      <c r="X70" s="958"/>
      <c r="Y70" s="958"/>
      <c r="Z70" s="958"/>
      <c r="AA70" s="958">
        <v>12251</v>
      </c>
      <c r="AB70" s="958"/>
      <c r="AC70" s="958"/>
      <c r="AD70" s="958"/>
      <c r="AE70" s="958"/>
      <c r="AF70" s="958">
        <v>12251</v>
      </c>
      <c r="AG70" s="958"/>
      <c r="AH70" s="958"/>
      <c r="AI70" s="958"/>
      <c r="AJ70" s="958"/>
      <c r="AK70" s="958" t="s">
        <v>580</v>
      </c>
      <c r="AL70" s="958"/>
      <c r="AM70" s="958"/>
      <c r="AN70" s="958"/>
      <c r="AO70" s="958"/>
      <c r="AP70" s="958" t="s">
        <v>580</v>
      </c>
      <c r="AQ70" s="958"/>
      <c r="AR70" s="958"/>
      <c r="AS70" s="958"/>
      <c r="AT70" s="958"/>
      <c r="AU70" s="958" t="s">
        <v>580</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584</v>
      </c>
      <c r="C71" s="962"/>
      <c r="D71" s="962"/>
      <c r="E71" s="962"/>
      <c r="F71" s="962"/>
      <c r="G71" s="962"/>
      <c r="H71" s="962"/>
      <c r="I71" s="962"/>
      <c r="J71" s="962"/>
      <c r="K71" s="962"/>
      <c r="L71" s="962"/>
      <c r="M71" s="962"/>
      <c r="N71" s="962"/>
      <c r="O71" s="962"/>
      <c r="P71" s="963"/>
      <c r="Q71" s="964">
        <v>6958</v>
      </c>
      <c r="R71" s="958"/>
      <c r="S71" s="958"/>
      <c r="T71" s="958"/>
      <c r="U71" s="958"/>
      <c r="V71" s="958">
        <v>6929</v>
      </c>
      <c r="W71" s="958"/>
      <c r="X71" s="958"/>
      <c r="Y71" s="958"/>
      <c r="Z71" s="958"/>
      <c r="AA71" s="958">
        <v>29</v>
      </c>
      <c r="AB71" s="958"/>
      <c r="AC71" s="958"/>
      <c r="AD71" s="958"/>
      <c r="AE71" s="958"/>
      <c r="AF71" s="958">
        <v>29</v>
      </c>
      <c r="AG71" s="958"/>
      <c r="AH71" s="958"/>
      <c r="AI71" s="958"/>
      <c r="AJ71" s="958"/>
      <c r="AK71" s="958" t="s">
        <v>580</v>
      </c>
      <c r="AL71" s="958"/>
      <c r="AM71" s="958"/>
      <c r="AN71" s="958"/>
      <c r="AO71" s="958"/>
      <c r="AP71" s="958" t="s">
        <v>580</v>
      </c>
      <c r="AQ71" s="958"/>
      <c r="AR71" s="958"/>
      <c r="AS71" s="958"/>
      <c r="AT71" s="958"/>
      <c r="AU71" s="958" t="s">
        <v>580</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585</v>
      </c>
      <c r="C72" s="962"/>
      <c r="D72" s="962"/>
      <c r="E72" s="962"/>
      <c r="F72" s="962"/>
      <c r="G72" s="962"/>
      <c r="H72" s="962"/>
      <c r="I72" s="962"/>
      <c r="J72" s="962"/>
      <c r="K72" s="962"/>
      <c r="L72" s="962"/>
      <c r="M72" s="962"/>
      <c r="N72" s="962"/>
      <c r="O72" s="962"/>
      <c r="P72" s="963"/>
      <c r="Q72" s="964">
        <v>20</v>
      </c>
      <c r="R72" s="958"/>
      <c r="S72" s="958"/>
      <c r="T72" s="958"/>
      <c r="U72" s="958"/>
      <c r="V72" s="958">
        <v>17</v>
      </c>
      <c r="W72" s="958"/>
      <c r="X72" s="958"/>
      <c r="Y72" s="958"/>
      <c r="Z72" s="958"/>
      <c r="AA72" s="958">
        <v>3</v>
      </c>
      <c r="AB72" s="958"/>
      <c r="AC72" s="958"/>
      <c r="AD72" s="958"/>
      <c r="AE72" s="958"/>
      <c r="AF72" s="958">
        <v>3</v>
      </c>
      <c r="AG72" s="958"/>
      <c r="AH72" s="958"/>
      <c r="AI72" s="958"/>
      <c r="AJ72" s="958"/>
      <c r="AK72" s="958" t="s">
        <v>580</v>
      </c>
      <c r="AL72" s="958"/>
      <c r="AM72" s="958"/>
      <c r="AN72" s="958"/>
      <c r="AO72" s="958"/>
      <c r="AP72" s="958" t="s">
        <v>580</v>
      </c>
      <c r="AQ72" s="958"/>
      <c r="AR72" s="958"/>
      <c r="AS72" s="958"/>
      <c r="AT72" s="958"/>
      <c r="AU72" s="958" t="s">
        <v>580</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388</v>
      </c>
      <c r="B88" s="924" t="s">
        <v>422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388</v>
      </c>
      <c r="BR102" s="924" t="s">
        <v>423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424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425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426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427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428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429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430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431</v>
      </c>
      <c r="AB109" s="883"/>
      <c r="AC109" s="883"/>
      <c r="AD109" s="883"/>
      <c r="AE109" s="884"/>
      <c r="AF109" s="885" t="s">
        <v>432</v>
      </c>
      <c r="AG109" s="883"/>
      <c r="AH109" s="883"/>
      <c r="AI109" s="883"/>
      <c r="AJ109" s="884"/>
      <c r="AK109" s="885" t="s">
        <v>306</v>
      </c>
      <c r="AL109" s="883"/>
      <c r="AM109" s="883"/>
      <c r="AN109" s="883"/>
      <c r="AO109" s="884"/>
      <c r="AP109" s="885" t="s">
        <v>433</v>
      </c>
      <c r="AQ109" s="883"/>
      <c r="AR109" s="883"/>
      <c r="AS109" s="883"/>
      <c r="AT109" s="916"/>
      <c r="AU109" s="882" t="s">
        <v>430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431</v>
      </c>
      <c r="BR109" s="883"/>
      <c r="BS109" s="883"/>
      <c r="BT109" s="883"/>
      <c r="BU109" s="884"/>
      <c r="BV109" s="885" t="s">
        <v>432</v>
      </c>
      <c r="BW109" s="883"/>
      <c r="BX109" s="883"/>
      <c r="BY109" s="883"/>
      <c r="BZ109" s="884"/>
      <c r="CA109" s="885" t="s">
        <v>306</v>
      </c>
      <c r="CB109" s="883"/>
      <c r="CC109" s="883"/>
      <c r="CD109" s="883"/>
      <c r="CE109" s="884"/>
      <c r="CF109" s="923" t="s">
        <v>433</v>
      </c>
      <c r="CG109" s="923"/>
      <c r="CH109" s="923"/>
      <c r="CI109" s="923"/>
      <c r="CJ109" s="923"/>
      <c r="CK109" s="885" t="s">
        <v>434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431</v>
      </c>
      <c r="DH109" s="883"/>
      <c r="DI109" s="883"/>
      <c r="DJ109" s="883"/>
      <c r="DK109" s="884"/>
      <c r="DL109" s="885" t="s">
        <v>432</v>
      </c>
      <c r="DM109" s="883"/>
      <c r="DN109" s="883"/>
      <c r="DO109" s="883"/>
      <c r="DP109" s="884"/>
      <c r="DQ109" s="885" t="s">
        <v>306</v>
      </c>
      <c r="DR109" s="883"/>
      <c r="DS109" s="883"/>
      <c r="DT109" s="883"/>
      <c r="DU109" s="884"/>
      <c r="DV109" s="885" t="s">
        <v>433</v>
      </c>
      <c r="DW109" s="883"/>
      <c r="DX109" s="883"/>
      <c r="DY109" s="883"/>
      <c r="DZ109" s="916"/>
    </row>
    <row r="110" spans="1:131" s="224" customFormat="1" ht="26.25" customHeight="1" x14ac:dyDescent="0.2">
      <c r="A110" s="794" t="s">
        <v>435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2747752</v>
      </c>
      <c r="AB110" s="876"/>
      <c r="AC110" s="876"/>
      <c r="AD110" s="876"/>
      <c r="AE110" s="877"/>
      <c r="AF110" s="878">
        <v>2613192</v>
      </c>
      <c r="AG110" s="876"/>
      <c r="AH110" s="876"/>
      <c r="AI110" s="876"/>
      <c r="AJ110" s="877"/>
      <c r="AK110" s="878">
        <v>2608681</v>
      </c>
      <c r="AL110" s="876"/>
      <c r="AM110" s="876"/>
      <c r="AN110" s="876"/>
      <c r="AO110" s="877"/>
      <c r="AP110" s="879">
        <v>18.100000000000001</v>
      </c>
      <c r="AQ110" s="880"/>
      <c r="AR110" s="880"/>
      <c r="AS110" s="880"/>
      <c r="AT110" s="881"/>
      <c r="AU110" s="917" t="s">
        <v>75</v>
      </c>
      <c r="AV110" s="918"/>
      <c r="AW110" s="918"/>
      <c r="AX110" s="918"/>
      <c r="AY110" s="918"/>
      <c r="AZ110" s="847" t="s">
        <v>436</v>
      </c>
      <c r="BA110" s="795"/>
      <c r="BB110" s="795"/>
      <c r="BC110" s="795"/>
      <c r="BD110" s="795"/>
      <c r="BE110" s="795"/>
      <c r="BF110" s="795"/>
      <c r="BG110" s="795"/>
      <c r="BH110" s="795"/>
      <c r="BI110" s="795"/>
      <c r="BJ110" s="795"/>
      <c r="BK110" s="795"/>
      <c r="BL110" s="795"/>
      <c r="BM110" s="795"/>
      <c r="BN110" s="795"/>
      <c r="BO110" s="795"/>
      <c r="BP110" s="796"/>
      <c r="BQ110" s="848">
        <v>26179252</v>
      </c>
      <c r="BR110" s="829"/>
      <c r="BS110" s="829"/>
      <c r="BT110" s="829"/>
      <c r="BU110" s="829"/>
      <c r="BV110" s="829">
        <v>25773403</v>
      </c>
      <c r="BW110" s="829"/>
      <c r="BX110" s="829"/>
      <c r="BY110" s="829"/>
      <c r="BZ110" s="829"/>
      <c r="CA110" s="829">
        <v>24810804</v>
      </c>
      <c r="CB110" s="829"/>
      <c r="CC110" s="829"/>
      <c r="CD110" s="829"/>
      <c r="CE110" s="829"/>
      <c r="CF110" s="853">
        <v>172.2</v>
      </c>
      <c r="CG110" s="854"/>
      <c r="CH110" s="854"/>
      <c r="CI110" s="854"/>
      <c r="CJ110" s="854"/>
      <c r="CK110" s="913" t="s">
        <v>437</v>
      </c>
      <c r="CL110" s="806"/>
      <c r="CM110" s="847" t="s">
        <v>438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439</v>
      </c>
      <c r="DH110" s="829"/>
      <c r="DI110" s="829"/>
      <c r="DJ110" s="829"/>
      <c r="DK110" s="829"/>
      <c r="DL110" s="829" t="s">
        <v>440</v>
      </c>
      <c r="DM110" s="829"/>
      <c r="DN110" s="829"/>
      <c r="DO110" s="829"/>
      <c r="DP110" s="829"/>
      <c r="DQ110" s="829" t="s">
        <v>439</v>
      </c>
      <c r="DR110" s="829"/>
      <c r="DS110" s="829"/>
      <c r="DT110" s="829"/>
      <c r="DU110" s="829"/>
      <c r="DV110" s="830" t="s">
        <v>439</v>
      </c>
      <c r="DW110" s="830"/>
      <c r="DX110" s="830"/>
      <c r="DY110" s="830"/>
      <c r="DZ110" s="831"/>
    </row>
    <row r="111" spans="1:131" s="224" customFormat="1" ht="26.25" customHeight="1" x14ac:dyDescent="0.2">
      <c r="A111" s="761" t="s">
        <v>441</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442</v>
      </c>
      <c r="AB111" s="906"/>
      <c r="AC111" s="906"/>
      <c r="AD111" s="906"/>
      <c r="AE111" s="907"/>
      <c r="AF111" s="908" t="s">
        <v>439</v>
      </c>
      <c r="AG111" s="906"/>
      <c r="AH111" s="906"/>
      <c r="AI111" s="906"/>
      <c r="AJ111" s="907"/>
      <c r="AK111" s="908" t="s">
        <v>442</v>
      </c>
      <c r="AL111" s="906"/>
      <c r="AM111" s="906"/>
      <c r="AN111" s="906"/>
      <c r="AO111" s="907"/>
      <c r="AP111" s="909" t="s">
        <v>442</v>
      </c>
      <c r="AQ111" s="910"/>
      <c r="AR111" s="910"/>
      <c r="AS111" s="910"/>
      <c r="AT111" s="911"/>
      <c r="AU111" s="919"/>
      <c r="AV111" s="920"/>
      <c r="AW111" s="920"/>
      <c r="AX111" s="920"/>
      <c r="AY111" s="920"/>
      <c r="AZ111" s="802" t="s">
        <v>443</v>
      </c>
      <c r="BA111" s="739"/>
      <c r="BB111" s="739"/>
      <c r="BC111" s="739"/>
      <c r="BD111" s="739"/>
      <c r="BE111" s="739"/>
      <c r="BF111" s="739"/>
      <c r="BG111" s="739"/>
      <c r="BH111" s="739"/>
      <c r="BI111" s="739"/>
      <c r="BJ111" s="739"/>
      <c r="BK111" s="739"/>
      <c r="BL111" s="739"/>
      <c r="BM111" s="739"/>
      <c r="BN111" s="739"/>
      <c r="BO111" s="739"/>
      <c r="BP111" s="740"/>
      <c r="BQ111" s="803" t="s">
        <v>442</v>
      </c>
      <c r="BR111" s="804"/>
      <c r="BS111" s="804"/>
      <c r="BT111" s="804"/>
      <c r="BU111" s="804"/>
      <c r="BV111" s="804" t="s">
        <v>444</v>
      </c>
      <c r="BW111" s="804"/>
      <c r="BX111" s="804"/>
      <c r="BY111" s="804"/>
      <c r="BZ111" s="804"/>
      <c r="CA111" s="804" t="s">
        <v>442</v>
      </c>
      <c r="CB111" s="804"/>
      <c r="CC111" s="804"/>
      <c r="CD111" s="804"/>
      <c r="CE111" s="804"/>
      <c r="CF111" s="862" t="s">
        <v>444</v>
      </c>
      <c r="CG111" s="863"/>
      <c r="CH111" s="863"/>
      <c r="CI111" s="863"/>
      <c r="CJ111" s="863"/>
      <c r="CK111" s="914"/>
      <c r="CL111" s="808"/>
      <c r="CM111" s="802" t="s">
        <v>445</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439</v>
      </c>
      <c r="DH111" s="804"/>
      <c r="DI111" s="804"/>
      <c r="DJ111" s="804"/>
      <c r="DK111" s="804"/>
      <c r="DL111" s="804" t="s">
        <v>442</v>
      </c>
      <c r="DM111" s="804"/>
      <c r="DN111" s="804"/>
      <c r="DO111" s="804"/>
      <c r="DP111" s="804"/>
      <c r="DQ111" s="804" t="s">
        <v>440</v>
      </c>
      <c r="DR111" s="804"/>
      <c r="DS111" s="804"/>
      <c r="DT111" s="804"/>
      <c r="DU111" s="804"/>
      <c r="DV111" s="781" t="s">
        <v>442</v>
      </c>
      <c r="DW111" s="781"/>
      <c r="DX111" s="781"/>
      <c r="DY111" s="781"/>
      <c r="DZ111" s="782"/>
    </row>
    <row r="112" spans="1:131" s="224" customFormat="1" ht="26.25" customHeight="1" x14ac:dyDescent="0.2">
      <c r="A112" s="899" t="s">
        <v>446</v>
      </c>
      <c r="B112" s="900"/>
      <c r="C112" s="739" t="s">
        <v>447</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444</v>
      </c>
      <c r="AB112" s="767"/>
      <c r="AC112" s="767"/>
      <c r="AD112" s="767"/>
      <c r="AE112" s="768"/>
      <c r="AF112" s="769" t="s">
        <v>440</v>
      </c>
      <c r="AG112" s="767"/>
      <c r="AH112" s="767"/>
      <c r="AI112" s="767"/>
      <c r="AJ112" s="768"/>
      <c r="AK112" s="769" t="s">
        <v>444</v>
      </c>
      <c r="AL112" s="767"/>
      <c r="AM112" s="767"/>
      <c r="AN112" s="767"/>
      <c r="AO112" s="768"/>
      <c r="AP112" s="811" t="s">
        <v>442</v>
      </c>
      <c r="AQ112" s="812"/>
      <c r="AR112" s="812"/>
      <c r="AS112" s="812"/>
      <c r="AT112" s="813"/>
      <c r="AU112" s="919"/>
      <c r="AV112" s="920"/>
      <c r="AW112" s="920"/>
      <c r="AX112" s="920"/>
      <c r="AY112" s="920"/>
      <c r="AZ112" s="802" t="s">
        <v>448</v>
      </c>
      <c r="BA112" s="739"/>
      <c r="BB112" s="739"/>
      <c r="BC112" s="739"/>
      <c r="BD112" s="739"/>
      <c r="BE112" s="739"/>
      <c r="BF112" s="739"/>
      <c r="BG112" s="739"/>
      <c r="BH112" s="739"/>
      <c r="BI112" s="739"/>
      <c r="BJ112" s="739"/>
      <c r="BK112" s="739"/>
      <c r="BL112" s="739"/>
      <c r="BM112" s="739"/>
      <c r="BN112" s="739"/>
      <c r="BO112" s="739"/>
      <c r="BP112" s="740"/>
      <c r="BQ112" s="803">
        <v>8285250</v>
      </c>
      <c r="BR112" s="804"/>
      <c r="BS112" s="804"/>
      <c r="BT112" s="804"/>
      <c r="BU112" s="804"/>
      <c r="BV112" s="804">
        <v>8343855</v>
      </c>
      <c r="BW112" s="804"/>
      <c r="BX112" s="804"/>
      <c r="BY112" s="804"/>
      <c r="BZ112" s="804"/>
      <c r="CA112" s="804">
        <v>7897330</v>
      </c>
      <c r="CB112" s="804"/>
      <c r="CC112" s="804"/>
      <c r="CD112" s="804"/>
      <c r="CE112" s="804"/>
      <c r="CF112" s="862">
        <v>54.8</v>
      </c>
      <c r="CG112" s="863"/>
      <c r="CH112" s="863"/>
      <c r="CI112" s="863"/>
      <c r="CJ112" s="863"/>
      <c r="CK112" s="914"/>
      <c r="CL112" s="808"/>
      <c r="CM112" s="802" t="s">
        <v>449</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442</v>
      </c>
      <c r="DH112" s="804"/>
      <c r="DI112" s="804"/>
      <c r="DJ112" s="804"/>
      <c r="DK112" s="804"/>
      <c r="DL112" s="804" t="s">
        <v>442</v>
      </c>
      <c r="DM112" s="804"/>
      <c r="DN112" s="804"/>
      <c r="DO112" s="804"/>
      <c r="DP112" s="804"/>
      <c r="DQ112" s="804" t="s">
        <v>442</v>
      </c>
      <c r="DR112" s="804"/>
      <c r="DS112" s="804"/>
      <c r="DT112" s="804"/>
      <c r="DU112" s="804"/>
      <c r="DV112" s="781" t="s">
        <v>442</v>
      </c>
      <c r="DW112" s="781"/>
      <c r="DX112" s="781"/>
      <c r="DY112" s="781"/>
      <c r="DZ112" s="782"/>
    </row>
    <row r="113" spans="1:130" s="224" customFormat="1" ht="26.25" customHeight="1" x14ac:dyDescent="0.2">
      <c r="A113" s="901"/>
      <c r="B113" s="902"/>
      <c r="C113" s="739" t="s">
        <v>450</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594838</v>
      </c>
      <c r="AB113" s="906"/>
      <c r="AC113" s="906"/>
      <c r="AD113" s="906"/>
      <c r="AE113" s="907"/>
      <c r="AF113" s="908">
        <v>861281</v>
      </c>
      <c r="AG113" s="906"/>
      <c r="AH113" s="906"/>
      <c r="AI113" s="906"/>
      <c r="AJ113" s="907"/>
      <c r="AK113" s="908">
        <v>844366</v>
      </c>
      <c r="AL113" s="906"/>
      <c r="AM113" s="906"/>
      <c r="AN113" s="906"/>
      <c r="AO113" s="907"/>
      <c r="AP113" s="909">
        <v>5.9</v>
      </c>
      <c r="AQ113" s="910"/>
      <c r="AR113" s="910"/>
      <c r="AS113" s="910"/>
      <c r="AT113" s="911"/>
      <c r="AU113" s="919"/>
      <c r="AV113" s="920"/>
      <c r="AW113" s="920"/>
      <c r="AX113" s="920"/>
      <c r="AY113" s="920"/>
      <c r="AZ113" s="802" t="s">
        <v>451</v>
      </c>
      <c r="BA113" s="739"/>
      <c r="BB113" s="739"/>
      <c r="BC113" s="739"/>
      <c r="BD113" s="739"/>
      <c r="BE113" s="739"/>
      <c r="BF113" s="739"/>
      <c r="BG113" s="739"/>
      <c r="BH113" s="739"/>
      <c r="BI113" s="739"/>
      <c r="BJ113" s="739"/>
      <c r="BK113" s="739"/>
      <c r="BL113" s="739"/>
      <c r="BM113" s="739"/>
      <c r="BN113" s="739"/>
      <c r="BO113" s="739"/>
      <c r="BP113" s="740"/>
      <c r="BQ113" s="803" t="s">
        <v>442</v>
      </c>
      <c r="BR113" s="804"/>
      <c r="BS113" s="804"/>
      <c r="BT113" s="804"/>
      <c r="BU113" s="804"/>
      <c r="BV113" s="804" t="s">
        <v>439</v>
      </c>
      <c r="BW113" s="804"/>
      <c r="BX113" s="804"/>
      <c r="BY113" s="804"/>
      <c r="BZ113" s="804"/>
      <c r="CA113" s="804" t="s">
        <v>442</v>
      </c>
      <c r="CB113" s="804"/>
      <c r="CC113" s="804"/>
      <c r="CD113" s="804"/>
      <c r="CE113" s="804"/>
      <c r="CF113" s="862" t="s">
        <v>439</v>
      </c>
      <c r="CG113" s="863"/>
      <c r="CH113" s="863"/>
      <c r="CI113" s="863"/>
      <c r="CJ113" s="863"/>
      <c r="CK113" s="914"/>
      <c r="CL113" s="808"/>
      <c r="CM113" s="802" t="s">
        <v>452</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439</v>
      </c>
      <c r="DH113" s="767"/>
      <c r="DI113" s="767"/>
      <c r="DJ113" s="767"/>
      <c r="DK113" s="768"/>
      <c r="DL113" s="769" t="s">
        <v>442</v>
      </c>
      <c r="DM113" s="767"/>
      <c r="DN113" s="767"/>
      <c r="DO113" s="767"/>
      <c r="DP113" s="768"/>
      <c r="DQ113" s="769" t="s">
        <v>439</v>
      </c>
      <c r="DR113" s="767"/>
      <c r="DS113" s="767"/>
      <c r="DT113" s="767"/>
      <c r="DU113" s="768"/>
      <c r="DV113" s="811" t="s">
        <v>442</v>
      </c>
      <c r="DW113" s="812"/>
      <c r="DX113" s="812"/>
      <c r="DY113" s="812"/>
      <c r="DZ113" s="813"/>
    </row>
    <row r="114" spans="1:130" s="224" customFormat="1" ht="26.25" customHeight="1" x14ac:dyDescent="0.2">
      <c r="A114" s="901"/>
      <c r="B114" s="902"/>
      <c r="C114" s="739" t="s">
        <v>453</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442</v>
      </c>
      <c r="AB114" s="767"/>
      <c r="AC114" s="767"/>
      <c r="AD114" s="767"/>
      <c r="AE114" s="768"/>
      <c r="AF114" s="769" t="s">
        <v>442</v>
      </c>
      <c r="AG114" s="767"/>
      <c r="AH114" s="767"/>
      <c r="AI114" s="767"/>
      <c r="AJ114" s="768"/>
      <c r="AK114" s="769" t="s">
        <v>440</v>
      </c>
      <c r="AL114" s="767"/>
      <c r="AM114" s="767"/>
      <c r="AN114" s="767"/>
      <c r="AO114" s="768"/>
      <c r="AP114" s="811" t="s">
        <v>442</v>
      </c>
      <c r="AQ114" s="812"/>
      <c r="AR114" s="812"/>
      <c r="AS114" s="812"/>
      <c r="AT114" s="813"/>
      <c r="AU114" s="919"/>
      <c r="AV114" s="920"/>
      <c r="AW114" s="920"/>
      <c r="AX114" s="920"/>
      <c r="AY114" s="920"/>
      <c r="AZ114" s="802" t="s">
        <v>454</v>
      </c>
      <c r="BA114" s="739"/>
      <c r="BB114" s="739"/>
      <c r="BC114" s="739"/>
      <c r="BD114" s="739"/>
      <c r="BE114" s="739"/>
      <c r="BF114" s="739"/>
      <c r="BG114" s="739"/>
      <c r="BH114" s="739"/>
      <c r="BI114" s="739"/>
      <c r="BJ114" s="739"/>
      <c r="BK114" s="739"/>
      <c r="BL114" s="739"/>
      <c r="BM114" s="739"/>
      <c r="BN114" s="739"/>
      <c r="BO114" s="739"/>
      <c r="BP114" s="740"/>
      <c r="BQ114" s="803">
        <v>5643648</v>
      </c>
      <c r="BR114" s="804"/>
      <c r="BS114" s="804"/>
      <c r="BT114" s="804"/>
      <c r="BU114" s="804"/>
      <c r="BV114" s="804">
        <v>5601410</v>
      </c>
      <c r="BW114" s="804"/>
      <c r="BX114" s="804"/>
      <c r="BY114" s="804"/>
      <c r="BZ114" s="804"/>
      <c r="CA114" s="804">
        <v>5582595</v>
      </c>
      <c r="CB114" s="804"/>
      <c r="CC114" s="804"/>
      <c r="CD114" s="804"/>
      <c r="CE114" s="804"/>
      <c r="CF114" s="862">
        <v>38.799999999999997</v>
      </c>
      <c r="CG114" s="863"/>
      <c r="CH114" s="863"/>
      <c r="CI114" s="863"/>
      <c r="CJ114" s="863"/>
      <c r="CK114" s="914"/>
      <c r="CL114" s="808"/>
      <c r="CM114" s="802" t="s">
        <v>455</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440</v>
      </c>
      <c r="DH114" s="767"/>
      <c r="DI114" s="767"/>
      <c r="DJ114" s="767"/>
      <c r="DK114" s="768"/>
      <c r="DL114" s="769" t="s">
        <v>440</v>
      </c>
      <c r="DM114" s="767"/>
      <c r="DN114" s="767"/>
      <c r="DO114" s="767"/>
      <c r="DP114" s="768"/>
      <c r="DQ114" s="769" t="s">
        <v>440</v>
      </c>
      <c r="DR114" s="767"/>
      <c r="DS114" s="767"/>
      <c r="DT114" s="767"/>
      <c r="DU114" s="768"/>
      <c r="DV114" s="811" t="s">
        <v>444</v>
      </c>
      <c r="DW114" s="812"/>
      <c r="DX114" s="812"/>
      <c r="DY114" s="812"/>
      <c r="DZ114" s="813"/>
    </row>
    <row r="115" spans="1:130" s="224" customFormat="1" ht="26.25" customHeight="1" x14ac:dyDescent="0.2">
      <c r="A115" s="901"/>
      <c r="B115" s="902"/>
      <c r="C115" s="739" t="s">
        <v>456</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243</v>
      </c>
      <c r="AB115" s="906"/>
      <c r="AC115" s="906"/>
      <c r="AD115" s="906"/>
      <c r="AE115" s="907"/>
      <c r="AF115" s="908">
        <v>144</v>
      </c>
      <c r="AG115" s="906"/>
      <c r="AH115" s="906"/>
      <c r="AI115" s="906"/>
      <c r="AJ115" s="907"/>
      <c r="AK115" s="908">
        <v>116</v>
      </c>
      <c r="AL115" s="906"/>
      <c r="AM115" s="906"/>
      <c r="AN115" s="906"/>
      <c r="AO115" s="907"/>
      <c r="AP115" s="909">
        <v>0</v>
      </c>
      <c r="AQ115" s="910"/>
      <c r="AR115" s="910"/>
      <c r="AS115" s="910"/>
      <c r="AT115" s="911"/>
      <c r="AU115" s="919"/>
      <c r="AV115" s="920"/>
      <c r="AW115" s="920"/>
      <c r="AX115" s="920"/>
      <c r="AY115" s="920"/>
      <c r="AZ115" s="802" t="s">
        <v>457</v>
      </c>
      <c r="BA115" s="739"/>
      <c r="BB115" s="739"/>
      <c r="BC115" s="739"/>
      <c r="BD115" s="739"/>
      <c r="BE115" s="739"/>
      <c r="BF115" s="739"/>
      <c r="BG115" s="739"/>
      <c r="BH115" s="739"/>
      <c r="BI115" s="739"/>
      <c r="BJ115" s="739"/>
      <c r="BK115" s="739"/>
      <c r="BL115" s="739"/>
      <c r="BM115" s="739"/>
      <c r="BN115" s="739"/>
      <c r="BO115" s="739"/>
      <c r="BP115" s="740"/>
      <c r="BQ115" s="803">
        <v>318715</v>
      </c>
      <c r="BR115" s="804"/>
      <c r="BS115" s="804"/>
      <c r="BT115" s="804"/>
      <c r="BU115" s="804"/>
      <c r="BV115" s="804" t="s">
        <v>442</v>
      </c>
      <c r="BW115" s="804"/>
      <c r="BX115" s="804"/>
      <c r="BY115" s="804"/>
      <c r="BZ115" s="804"/>
      <c r="CA115" s="804" t="s">
        <v>442</v>
      </c>
      <c r="CB115" s="804"/>
      <c r="CC115" s="804"/>
      <c r="CD115" s="804"/>
      <c r="CE115" s="804"/>
      <c r="CF115" s="862" t="s">
        <v>442</v>
      </c>
      <c r="CG115" s="863"/>
      <c r="CH115" s="863"/>
      <c r="CI115" s="863"/>
      <c r="CJ115" s="863"/>
      <c r="CK115" s="914"/>
      <c r="CL115" s="808"/>
      <c r="CM115" s="802" t="s">
        <v>458</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442</v>
      </c>
      <c r="DH115" s="767"/>
      <c r="DI115" s="767"/>
      <c r="DJ115" s="767"/>
      <c r="DK115" s="768"/>
      <c r="DL115" s="769" t="s">
        <v>440</v>
      </c>
      <c r="DM115" s="767"/>
      <c r="DN115" s="767"/>
      <c r="DO115" s="767"/>
      <c r="DP115" s="768"/>
      <c r="DQ115" s="769" t="s">
        <v>442</v>
      </c>
      <c r="DR115" s="767"/>
      <c r="DS115" s="767"/>
      <c r="DT115" s="767"/>
      <c r="DU115" s="768"/>
      <c r="DV115" s="811" t="s">
        <v>440</v>
      </c>
      <c r="DW115" s="812"/>
      <c r="DX115" s="812"/>
      <c r="DY115" s="812"/>
      <c r="DZ115" s="813"/>
    </row>
    <row r="116" spans="1:130" s="224" customFormat="1" ht="26.25" customHeight="1" x14ac:dyDescent="0.2">
      <c r="A116" s="903"/>
      <c r="B116" s="904"/>
      <c r="C116" s="826" t="s">
        <v>459</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440</v>
      </c>
      <c r="AB116" s="767"/>
      <c r="AC116" s="767"/>
      <c r="AD116" s="767"/>
      <c r="AE116" s="768"/>
      <c r="AF116" s="769" t="s">
        <v>442</v>
      </c>
      <c r="AG116" s="767"/>
      <c r="AH116" s="767"/>
      <c r="AI116" s="767"/>
      <c r="AJ116" s="768"/>
      <c r="AK116" s="769" t="s">
        <v>439</v>
      </c>
      <c r="AL116" s="767"/>
      <c r="AM116" s="767"/>
      <c r="AN116" s="767"/>
      <c r="AO116" s="768"/>
      <c r="AP116" s="811" t="s">
        <v>444</v>
      </c>
      <c r="AQ116" s="812"/>
      <c r="AR116" s="812"/>
      <c r="AS116" s="812"/>
      <c r="AT116" s="813"/>
      <c r="AU116" s="919"/>
      <c r="AV116" s="920"/>
      <c r="AW116" s="920"/>
      <c r="AX116" s="920"/>
      <c r="AY116" s="920"/>
      <c r="AZ116" s="896" t="s">
        <v>460</v>
      </c>
      <c r="BA116" s="897"/>
      <c r="BB116" s="897"/>
      <c r="BC116" s="897"/>
      <c r="BD116" s="897"/>
      <c r="BE116" s="897"/>
      <c r="BF116" s="897"/>
      <c r="BG116" s="897"/>
      <c r="BH116" s="897"/>
      <c r="BI116" s="897"/>
      <c r="BJ116" s="897"/>
      <c r="BK116" s="897"/>
      <c r="BL116" s="897"/>
      <c r="BM116" s="897"/>
      <c r="BN116" s="897"/>
      <c r="BO116" s="897"/>
      <c r="BP116" s="898"/>
      <c r="BQ116" s="803" t="s">
        <v>444</v>
      </c>
      <c r="BR116" s="804"/>
      <c r="BS116" s="804"/>
      <c r="BT116" s="804"/>
      <c r="BU116" s="804"/>
      <c r="BV116" s="804" t="s">
        <v>442</v>
      </c>
      <c r="BW116" s="804"/>
      <c r="BX116" s="804"/>
      <c r="BY116" s="804"/>
      <c r="BZ116" s="804"/>
      <c r="CA116" s="804" t="s">
        <v>442</v>
      </c>
      <c r="CB116" s="804"/>
      <c r="CC116" s="804"/>
      <c r="CD116" s="804"/>
      <c r="CE116" s="804"/>
      <c r="CF116" s="862" t="s">
        <v>442</v>
      </c>
      <c r="CG116" s="863"/>
      <c r="CH116" s="863"/>
      <c r="CI116" s="863"/>
      <c r="CJ116" s="863"/>
      <c r="CK116" s="914"/>
      <c r="CL116" s="808"/>
      <c r="CM116" s="802" t="s">
        <v>461</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442</v>
      </c>
      <c r="DH116" s="767"/>
      <c r="DI116" s="767"/>
      <c r="DJ116" s="767"/>
      <c r="DK116" s="768"/>
      <c r="DL116" s="769" t="s">
        <v>442</v>
      </c>
      <c r="DM116" s="767"/>
      <c r="DN116" s="767"/>
      <c r="DO116" s="767"/>
      <c r="DP116" s="768"/>
      <c r="DQ116" s="769" t="s">
        <v>440</v>
      </c>
      <c r="DR116" s="767"/>
      <c r="DS116" s="767"/>
      <c r="DT116" s="767"/>
      <c r="DU116" s="768"/>
      <c r="DV116" s="811" t="s">
        <v>439</v>
      </c>
      <c r="DW116" s="812"/>
      <c r="DX116" s="812"/>
      <c r="DY116" s="812"/>
      <c r="DZ116" s="813"/>
    </row>
    <row r="117" spans="1:130" s="224" customFormat="1" ht="26.25" customHeight="1" x14ac:dyDescent="0.2">
      <c r="A117" s="882" t="s">
        <v>187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462</v>
      </c>
      <c r="Z117" s="884"/>
      <c r="AA117" s="889">
        <v>3342833</v>
      </c>
      <c r="AB117" s="890"/>
      <c r="AC117" s="890"/>
      <c r="AD117" s="890"/>
      <c r="AE117" s="891"/>
      <c r="AF117" s="892">
        <v>3474617</v>
      </c>
      <c r="AG117" s="890"/>
      <c r="AH117" s="890"/>
      <c r="AI117" s="890"/>
      <c r="AJ117" s="891"/>
      <c r="AK117" s="892">
        <v>3453163</v>
      </c>
      <c r="AL117" s="890"/>
      <c r="AM117" s="890"/>
      <c r="AN117" s="890"/>
      <c r="AO117" s="891"/>
      <c r="AP117" s="893"/>
      <c r="AQ117" s="894"/>
      <c r="AR117" s="894"/>
      <c r="AS117" s="894"/>
      <c r="AT117" s="895"/>
      <c r="AU117" s="919"/>
      <c r="AV117" s="920"/>
      <c r="AW117" s="920"/>
      <c r="AX117" s="920"/>
      <c r="AY117" s="920"/>
      <c r="AZ117" s="850" t="s">
        <v>463</v>
      </c>
      <c r="BA117" s="851"/>
      <c r="BB117" s="851"/>
      <c r="BC117" s="851"/>
      <c r="BD117" s="851"/>
      <c r="BE117" s="851"/>
      <c r="BF117" s="851"/>
      <c r="BG117" s="851"/>
      <c r="BH117" s="851"/>
      <c r="BI117" s="851"/>
      <c r="BJ117" s="851"/>
      <c r="BK117" s="851"/>
      <c r="BL117" s="851"/>
      <c r="BM117" s="851"/>
      <c r="BN117" s="851"/>
      <c r="BO117" s="851"/>
      <c r="BP117" s="852"/>
      <c r="BQ117" s="803" t="s">
        <v>442</v>
      </c>
      <c r="BR117" s="804"/>
      <c r="BS117" s="804"/>
      <c r="BT117" s="804"/>
      <c r="BU117" s="804"/>
      <c r="BV117" s="804" t="s">
        <v>439</v>
      </c>
      <c r="BW117" s="804"/>
      <c r="BX117" s="804"/>
      <c r="BY117" s="804"/>
      <c r="BZ117" s="804"/>
      <c r="CA117" s="804" t="s">
        <v>444</v>
      </c>
      <c r="CB117" s="804"/>
      <c r="CC117" s="804"/>
      <c r="CD117" s="804"/>
      <c r="CE117" s="804"/>
      <c r="CF117" s="862" t="s">
        <v>390</v>
      </c>
      <c r="CG117" s="863"/>
      <c r="CH117" s="863"/>
      <c r="CI117" s="863"/>
      <c r="CJ117" s="863"/>
      <c r="CK117" s="914"/>
      <c r="CL117" s="808"/>
      <c r="CM117" s="802" t="s">
        <v>464</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442</v>
      </c>
      <c r="DH117" s="767"/>
      <c r="DI117" s="767"/>
      <c r="DJ117" s="767"/>
      <c r="DK117" s="768"/>
      <c r="DL117" s="769" t="s">
        <v>440</v>
      </c>
      <c r="DM117" s="767"/>
      <c r="DN117" s="767"/>
      <c r="DO117" s="767"/>
      <c r="DP117" s="768"/>
      <c r="DQ117" s="769" t="s">
        <v>442</v>
      </c>
      <c r="DR117" s="767"/>
      <c r="DS117" s="767"/>
      <c r="DT117" s="767"/>
      <c r="DU117" s="768"/>
      <c r="DV117" s="811" t="s">
        <v>442</v>
      </c>
      <c r="DW117" s="812"/>
      <c r="DX117" s="812"/>
      <c r="DY117" s="812"/>
      <c r="DZ117" s="813"/>
    </row>
    <row r="118" spans="1:130" s="224" customFormat="1" ht="26.25" customHeight="1" x14ac:dyDescent="0.2">
      <c r="A118" s="882" t="s">
        <v>434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431</v>
      </c>
      <c r="AB118" s="883"/>
      <c r="AC118" s="883"/>
      <c r="AD118" s="883"/>
      <c r="AE118" s="884"/>
      <c r="AF118" s="885" t="s">
        <v>432</v>
      </c>
      <c r="AG118" s="883"/>
      <c r="AH118" s="883"/>
      <c r="AI118" s="883"/>
      <c r="AJ118" s="884"/>
      <c r="AK118" s="885" t="s">
        <v>306</v>
      </c>
      <c r="AL118" s="883"/>
      <c r="AM118" s="883"/>
      <c r="AN118" s="883"/>
      <c r="AO118" s="884"/>
      <c r="AP118" s="886" t="s">
        <v>433</v>
      </c>
      <c r="AQ118" s="887"/>
      <c r="AR118" s="887"/>
      <c r="AS118" s="887"/>
      <c r="AT118" s="888"/>
      <c r="AU118" s="919"/>
      <c r="AV118" s="920"/>
      <c r="AW118" s="920"/>
      <c r="AX118" s="920"/>
      <c r="AY118" s="920"/>
      <c r="AZ118" s="825" t="s">
        <v>465</v>
      </c>
      <c r="BA118" s="826"/>
      <c r="BB118" s="826"/>
      <c r="BC118" s="826"/>
      <c r="BD118" s="826"/>
      <c r="BE118" s="826"/>
      <c r="BF118" s="826"/>
      <c r="BG118" s="826"/>
      <c r="BH118" s="826"/>
      <c r="BI118" s="826"/>
      <c r="BJ118" s="826"/>
      <c r="BK118" s="826"/>
      <c r="BL118" s="826"/>
      <c r="BM118" s="826"/>
      <c r="BN118" s="826"/>
      <c r="BO118" s="826"/>
      <c r="BP118" s="827"/>
      <c r="BQ118" s="866" t="s">
        <v>442</v>
      </c>
      <c r="BR118" s="832"/>
      <c r="BS118" s="832"/>
      <c r="BT118" s="832"/>
      <c r="BU118" s="832"/>
      <c r="BV118" s="832" t="s">
        <v>444</v>
      </c>
      <c r="BW118" s="832"/>
      <c r="BX118" s="832"/>
      <c r="BY118" s="832"/>
      <c r="BZ118" s="832"/>
      <c r="CA118" s="832" t="s">
        <v>444</v>
      </c>
      <c r="CB118" s="832"/>
      <c r="CC118" s="832"/>
      <c r="CD118" s="832"/>
      <c r="CE118" s="832"/>
      <c r="CF118" s="862" t="s">
        <v>444</v>
      </c>
      <c r="CG118" s="863"/>
      <c r="CH118" s="863"/>
      <c r="CI118" s="863"/>
      <c r="CJ118" s="863"/>
      <c r="CK118" s="914"/>
      <c r="CL118" s="808"/>
      <c r="CM118" s="802" t="s">
        <v>466</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442</v>
      </c>
      <c r="DH118" s="767"/>
      <c r="DI118" s="767"/>
      <c r="DJ118" s="767"/>
      <c r="DK118" s="768"/>
      <c r="DL118" s="769" t="s">
        <v>440</v>
      </c>
      <c r="DM118" s="767"/>
      <c r="DN118" s="767"/>
      <c r="DO118" s="767"/>
      <c r="DP118" s="768"/>
      <c r="DQ118" s="769" t="s">
        <v>440</v>
      </c>
      <c r="DR118" s="767"/>
      <c r="DS118" s="767"/>
      <c r="DT118" s="767"/>
      <c r="DU118" s="768"/>
      <c r="DV118" s="811" t="s">
        <v>467</v>
      </c>
      <c r="DW118" s="812"/>
      <c r="DX118" s="812"/>
      <c r="DY118" s="812"/>
      <c r="DZ118" s="813"/>
    </row>
    <row r="119" spans="1:130" s="224" customFormat="1" ht="26.25" customHeight="1" x14ac:dyDescent="0.2">
      <c r="A119" s="805" t="s">
        <v>437</v>
      </c>
      <c r="B119" s="806"/>
      <c r="C119" s="847" t="s">
        <v>438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390</v>
      </c>
      <c r="AB119" s="876"/>
      <c r="AC119" s="876"/>
      <c r="AD119" s="876"/>
      <c r="AE119" s="877"/>
      <c r="AF119" s="878" t="s">
        <v>442</v>
      </c>
      <c r="AG119" s="876"/>
      <c r="AH119" s="876"/>
      <c r="AI119" s="876"/>
      <c r="AJ119" s="877"/>
      <c r="AK119" s="878" t="s">
        <v>440</v>
      </c>
      <c r="AL119" s="876"/>
      <c r="AM119" s="876"/>
      <c r="AN119" s="876"/>
      <c r="AO119" s="877"/>
      <c r="AP119" s="879" t="s">
        <v>442</v>
      </c>
      <c r="AQ119" s="880"/>
      <c r="AR119" s="880"/>
      <c r="AS119" s="880"/>
      <c r="AT119" s="881"/>
      <c r="AU119" s="921"/>
      <c r="AV119" s="922"/>
      <c r="AW119" s="922"/>
      <c r="AX119" s="922"/>
      <c r="AY119" s="922"/>
      <c r="AZ119" s="247" t="s">
        <v>187</v>
      </c>
      <c r="BA119" s="247"/>
      <c r="BB119" s="247"/>
      <c r="BC119" s="247"/>
      <c r="BD119" s="247"/>
      <c r="BE119" s="247"/>
      <c r="BF119" s="247"/>
      <c r="BG119" s="247"/>
      <c r="BH119" s="247"/>
      <c r="BI119" s="247"/>
      <c r="BJ119" s="247"/>
      <c r="BK119" s="247"/>
      <c r="BL119" s="247"/>
      <c r="BM119" s="247"/>
      <c r="BN119" s="247"/>
      <c r="BO119" s="864" t="s">
        <v>468</v>
      </c>
      <c r="BP119" s="865"/>
      <c r="BQ119" s="866">
        <v>40426865</v>
      </c>
      <c r="BR119" s="832"/>
      <c r="BS119" s="832"/>
      <c r="BT119" s="832"/>
      <c r="BU119" s="832"/>
      <c r="BV119" s="832">
        <v>39718668</v>
      </c>
      <c r="BW119" s="832"/>
      <c r="BX119" s="832"/>
      <c r="BY119" s="832"/>
      <c r="BZ119" s="832"/>
      <c r="CA119" s="832">
        <v>38290729</v>
      </c>
      <c r="CB119" s="832"/>
      <c r="CC119" s="832"/>
      <c r="CD119" s="832"/>
      <c r="CE119" s="832"/>
      <c r="CF119" s="735"/>
      <c r="CG119" s="736"/>
      <c r="CH119" s="736"/>
      <c r="CI119" s="736"/>
      <c r="CJ119" s="821"/>
      <c r="CK119" s="915"/>
      <c r="CL119" s="810"/>
      <c r="CM119" s="825" t="s">
        <v>469</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467</v>
      </c>
      <c r="DH119" s="751"/>
      <c r="DI119" s="751"/>
      <c r="DJ119" s="751"/>
      <c r="DK119" s="752"/>
      <c r="DL119" s="753" t="s">
        <v>442</v>
      </c>
      <c r="DM119" s="751"/>
      <c r="DN119" s="751"/>
      <c r="DO119" s="751"/>
      <c r="DP119" s="752"/>
      <c r="DQ119" s="753" t="s">
        <v>442</v>
      </c>
      <c r="DR119" s="751"/>
      <c r="DS119" s="751"/>
      <c r="DT119" s="751"/>
      <c r="DU119" s="752"/>
      <c r="DV119" s="835" t="s">
        <v>440</v>
      </c>
      <c r="DW119" s="836"/>
      <c r="DX119" s="836"/>
      <c r="DY119" s="836"/>
      <c r="DZ119" s="837"/>
    </row>
    <row r="120" spans="1:130" s="224" customFormat="1" ht="26.25" customHeight="1" x14ac:dyDescent="0.2">
      <c r="A120" s="807"/>
      <c r="B120" s="808"/>
      <c r="C120" s="802" t="s">
        <v>445</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442</v>
      </c>
      <c r="AB120" s="767"/>
      <c r="AC120" s="767"/>
      <c r="AD120" s="767"/>
      <c r="AE120" s="768"/>
      <c r="AF120" s="769" t="s">
        <v>442</v>
      </c>
      <c r="AG120" s="767"/>
      <c r="AH120" s="767"/>
      <c r="AI120" s="767"/>
      <c r="AJ120" s="768"/>
      <c r="AK120" s="769" t="s">
        <v>442</v>
      </c>
      <c r="AL120" s="767"/>
      <c r="AM120" s="767"/>
      <c r="AN120" s="767"/>
      <c r="AO120" s="768"/>
      <c r="AP120" s="811" t="s">
        <v>467</v>
      </c>
      <c r="AQ120" s="812"/>
      <c r="AR120" s="812"/>
      <c r="AS120" s="812"/>
      <c r="AT120" s="813"/>
      <c r="AU120" s="867" t="s">
        <v>470</v>
      </c>
      <c r="AV120" s="868"/>
      <c r="AW120" s="868"/>
      <c r="AX120" s="868"/>
      <c r="AY120" s="869"/>
      <c r="AZ120" s="847" t="s">
        <v>471</v>
      </c>
      <c r="BA120" s="795"/>
      <c r="BB120" s="795"/>
      <c r="BC120" s="795"/>
      <c r="BD120" s="795"/>
      <c r="BE120" s="795"/>
      <c r="BF120" s="795"/>
      <c r="BG120" s="795"/>
      <c r="BH120" s="795"/>
      <c r="BI120" s="795"/>
      <c r="BJ120" s="795"/>
      <c r="BK120" s="795"/>
      <c r="BL120" s="795"/>
      <c r="BM120" s="795"/>
      <c r="BN120" s="795"/>
      <c r="BO120" s="795"/>
      <c r="BP120" s="796"/>
      <c r="BQ120" s="848">
        <v>15819515</v>
      </c>
      <c r="BR120" s="829"/>
      <c r="BS120" s="829"/>
      <c r="BT120" s="829"/>
      <c r="BU120" s="829"/>
      <c r="BV120" s="829">
        <v>16991239</v>
      </c>
      <c r="BW120" s="829"/>
      <c r="BX120" s="829"/>
      <c r="BY120" s="829"/>
      <c r="BZ120" s="829"/>
      <c r="CA120" s="829">
        <v>18287882</v>
      </c>
      <c r="CB120" s="829"/>
      <c r="CC120" s="829"/>
      <c r="CD120" s="829"/>
      <c r="CE120" s="829"/>
      <c r="CF120" s="853">
        <v>126.9</v>
      </c>
      <c r="CG120" s="854"/>
      <c r="CH120" s="854"/>
      <c r="CI120" s="854"/>
      <c r="CJ120" s="854"/>
      <c r="CK120" s="855" t="s">
        <v>472</v>
      </c>
      <c r="CL120" s="839"/>
      <c r="CM120" s="839"/>
      <c r="CN120" s="839"/>
      <c r="CO120" s="840"/>
      <c r="CP120" s="859" t="s">
        <v>473</v>
      </c>
      <c r="CQ120" s="860"/>
      <c r="CR120" s="860"/>
      <c r="CS120" s="860"/>
      <c r="CT120" s="860"/>
      <c r="CU120" s="860"/>
      <c r="CV120" s="860"/>
      <c r="CW120" s="860"/>
      <c r="CX120" s="860"/>
      <c r="CY120" s="860"/>
      <c r="CZ120" s="860"/>
      <c r="DA120" s="860"/>
      <c r="DB120" s="860"/>
      <c r="DC120" s="860"/>
      <c r="DD120" s="860"/>
      <c r="DE120" s="860"/>
      <c r="DF120" s="861"/>
      <c r="DG120" s="848">
        <v>4589176</v>
      </c>
      <c r="DH120" s="829"/>
      <c r="DI120" s="829"/>
      <c r="DJ120" s="829"/>
      <c r="DK120" s="829"/>
      <c r="DL120" s="829">
        <v>4084539</v>
      </c>
      <c r="DM120" s="829"/>
      <c r="DN120" s="829"/>
      <c r="DO120" s="829"/>
      <c r="DP120" s="829"/>
      <c r="DQ120" s="829">
        <v>3587182</v>
      </c>
      <c r="DR120" s="829"/>
      <c r="DS120" s="829"/>
      <c r="DT120" s="829"/>
      <c r="DU120" s="829"/>
      <c r="DV120" s="830">
        <v>24.9</v>
      </c>
      <c r="DW120" s="830"/>
      <c r="DX120" s="830"/>
      <c r="DY120" s="830"/>
      <c r="DZ120" s="831"/>
    </row>
    <row r="121" spans="1:130" s="224" customFormat="1" ht="26.25" customHeight="1" x14ac:dyDescent="0.2">
      <c r="A121" s="807"/>
      <c r="B121" s="808"/>
      <c r="C121" s="850" t="s">
        <v>474</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444</v>
      </c>
      <c r="AB121" s="767"/>
      <c r="AC121" s="767"/>
      <c r="AD121" s="767"/>
      <c r="AE121" s="768"/>
      <c r="AF121" s="769" t="s">
        <v>467</v>
      </c>
      <c r="AG121" s="767"/>
      <c r="AH121" s="767"/>
      <c r="AI121" s="767"/>
      <c r="AJ121" s="768"/>
      <c r="AK121" s="769" t="s">
        <v>440</v>
      </c>
      <c r="AL121" s="767"/>
      <c r="AM121" s="767"/>
      <c r="AN121" s="767"/>
      <c r="AO121" s="768"/>
      <c r="AP121" s="811" t="s">
        <v>442</v>
      </c>
      <c r="AQ121" s="812"/>
      <c r="AR121" s="812"/>
      <c r="AS121" s="812"/>
      <c r="AT121" s="813"/>
      <c r="AU121" s="870"/>
      <c r="AV121" s="871"/>
      <c r="AW121" s="871"/>
      <c r="AX121" s="871"/>
      <c r="AY121" s="872"/>
      <c r="AZ121" s="802" t="s">
        <v>475</v>
      </c>
      <c r="BA121" s="739"/>
      <c r="BB121" s="739"/>
      <c r="BC121" s="739"/>
      <c r="BD121" s="739"/>
      <c r="BE121" s="739"/>
      <c r="BF121" s="739"/>
      <c r="BG121" s="739"/>
      <c r="BH121" s="739"/>
      <c r="BI121" s="739"/>
      <c r="BJ121" s="739"/>
      <c r="BK121" s="739"/>
      <c r="BL121" s="739"/>
      <c r="BM121" s="739"/>
      <c r="BN121" s="739"/>
      <c r="BO121" s="739"/>
      <c r="BP121" s="740"/>
      <c r="BQ121" s="803">
        <v>3786707</v>
      </c>
      <c r="BR121" s="804"/>
      <c r="BS121" s="804"/>
      <c r="BT121" s="804"/>
      <c r="BU121" s="804"/>
      <c r="BV121" s="804">
        <v>2827175</v>
      </c>
      <c r="BW121" s="804"/>
      <c r="BX121" s="804"/>
      <c r="BY121" s="804"/>
      <c r="BZ121" s="804"/>
      <c r="CA121" s="804">
        <v>2138476</v>
      </c>
      <c r="CB121" s="804"/>
      <c r="CC121" s="804"/>
      <c r="CD121" s="804"/>
      <c r="CE121" s="804"/>
      <c r="CF121" s="862">
        <v>14.8</v>
      </c>
      <c r="CG121" s="863"/>
      <c r="CH121" s="863"/>
      <c r="CI121" s="863"/>
      <c r="CJ121" s="863"/>
      <c r="CK121" s="856"/>
      <c r="CL121" s="842"/>
      <c r="CM121" s="842"/>
      <c r="CN121" s="842"/>
      <c r="CO121" s="843"/>
      <c r="CP121" s="822" t="s">
        <v>408</v>
      </c>
      <c r="CQ121" s="823"/>
      <c r="CR121" s="823"/>
      <c r="CS121" s="823"/>
      <c r="CT121" s="823"/>
      <c r="CU121" s="823"/>
      <c r="CV121" s="823"/>
      <c r="CW121" s="823"/>
      <c r="CX121" s="823"/>
      <c r="CY121" s="823"/>
      <c r="CZ121" s="823"/>
      <c r="DA121" s="823"/>
      <c r="DB121" s="823"/>
      <c r="DC121" s="823"/>
      <c r="DD121" s="823"/>
      <c r="DE121" s="823"/>
      <c r="DF121" s="824"/>
      <c r="DG121" s="803">
        <v>2328909</v>
      </c>
      <c r="DH121" s="804"/>
      <c r="DI121" s="804"/>
      <c r="DJ121" s="804"/>
      <c r="DK121" s="804"/>
      <c r="DL121" s="804">
        <v>2603506</v>
      </c>
      <c r="DM121" s="804"/>
      <c r="DN121" s="804"/>
      <c r="DO121" s="804"/>
      <c r="DP121" s="804"/>
      <c r="DQ121" s="804">
        <v>2582866</v>
      </c>
      <c r="DR121" s="804"/>
      <c r="DS121" s="804"/>
      <c r="DT121" s="804"/>
      <c r="DU121" s="804"/>
      <c r="DV121" s="781">
        <v>17.899999999999999</v>
      </c>
      <c r="DW121" s="781"/>
      <c r="DX121" s="781"/>
      <c r="DY121" s="781"/>
      <c r="DZ121" s="782"/>
    </row>
    <row r="122" spans="1:130" s="224" customFormat="1" ht="26.25" customHeight="1" x14ac:dyDescent="0.2">
      <c r="A122" s="807"/>
      <c r="B122" s="808"/>
      <c r="C122" s="802" t="s">
        <v>455</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439</v>
      </c>
      <c r="AB122" s="767"/>
      <c r="AC122" s="767"/>
      <c r="AD122" s="767"/>
      <c r="AE122" s="768"/>
      <c r="AF122" s="769" t="s">
        <v>444</v>
      </c>
      <c r="AG122" s="767"/>
      <c r="AH122" s="767"/>
      <c r="AI122" s="767"/>
      <c r="AJ122" s="768"/>
      <c r="AK122" s="769" t="s">
        <v>439</v>
      </c>
      <c r="AL122" s="767"/>
      <c r="AM122" s="767"/>
      <c r="AN122" s="767"/>
      <c r="AO122" s="768"/>
      <c r="AP122" s="811" t="s">
        <v>442</v>
      </c>
      <c r="AQ122" s="812"/>
      <c r="AR122" s="812"/>
      <c r="AS122" s="812"/>
      <c r="AT122" s="813"/>
      <c r="AU122" s="870"/>
      <c r="AV122" s="871"/>
      <c r="AW122" s="871"/>
      <c r="AX122" s="871"/>
      <c r="AY122" s="872"/>
      <c r="AZ122" s="825" t="s">
        <v>476</v>
      </c>
      <c r="BA122" s="826"/>
      <c r="BB122" s="826"/>
      <c r="BC122" s="826"/>
      <c r="BD122" s="826"/>
      <c r="BE122" s="826"/>
      <c r="BF122" s="826"/>
      <c r="BG122" s="826"/>
      <c r="BH122" s="826"/>
      <c r="BI122" s="826"/>
      <c r="BJ122" s="826"/>
      <c r="BK122" s="826"/>
      <c r="BL122" s="826"/>
      <c r="BM122" s="826"/>
      <c r="BN122" s="826"/>
      <c r="BO122" s="826"/>
      <c r="BP122" s="827"/>
      <c r="BQ122" s="866">
        <v>28520089</v>
      </c>
      <c r="BR122" s="832"/>
      <c r="BS122" s="832"/>
      <c r="BT122" s="832"/>
      <c r="BU122" s="832"/>
      <c r="BV122" s="832">
        <v>27684997</v>
      </c>
      <c r="BW122" s="832"/>
      <c r="BX122" s="832"/>
      <c r="BY122" s="832"/>
      <c r="BZ122" s="832"/>
      <c r="CA122" s="832">
        <v>26086876</v>
      </c>
      <c r="CB122" s="832"/>
      <c r="CC122" s="832"/>
      <c r="CD122" s="832"/>
      <c r="CE122" s="832"/>
      <c r="CF122" s="833">
        <v>181.1</v>
      </c>
      <c r="CG122" s="834"/>
      <c r="CH122" s="834"/>
      <c r="CI122" s="834"/>
      <c r="CJ122" s="834"/>
      <c r="CK122" s="856"/>
      <c r="CL122" s="842"/>
      <c r="CM122" s="842"/>
      <c r="CN122" s="842"/>
      <c r="CO122" s="843"/>
      <c r="CP122" s="822" t="s">
        <v>404</v>
      </c>
      <c r="CQ122" s="823"/>
      <c r="CR122" s="823"/>
      <c r="CS122" s="823"/>
      <c r="CT122" s="823"/>
      <c r="CU122" s="823"/>
      <c r="CV122" s="823"/>
      <c r="CW122" s="823"/>
      <c r="CX122" s="823"/>
      <c r="CY122" s="823"/>
      <c r="CZ122" s="823"/>
      <c r="DA122" s="823"/>
      <c r="DB122" s="823"/>
      <c r="DC122" s="823"/>
      <c r="DD122" s="823"/>
      <c r="DE122" s="823"/>
      <c r="DF122" s="824"/>
      <c r="DG122" s="803">
        <v>1241590</v>
      </c>
      <c r="DH122" s="804"/>
      <c r="DI122" s="804"/>
      <c r="DJ122" s="804"/>
      <c r="DK122" s="804"/>
      <c r="DL122" s="804">
        <v>1563348</v>
      </c>
      <c r="DM122" s="804"/>
      <c r="DN122" s="804"/>
      <c r="DO122" s="804"/>
      <c r="DP122" s="804"/>
      <c r="DQ122" s="804">
        <v>1659266</v>
      </c>
      <c r="DR122" s="804"/>
      <c r="DS122" s="804"/>
      <c r="DT122" s="804"/>
      <c r="DU122" s="804"/>
      <c r="DV122" s="781">
        <v>11.5</v>
      </c>
      <c r="DW122" s="781"/>
      <c r="DX122" s="781"/>
      <c r="DY122" s="781"/>
      <c r="DZ122" s="782"/>
    </row>
    <row r="123" spans="1:130" s="224" customFormat="1" ht="26.25" customHeight="1" x14ac:dyDescent="0.2">
      <c r="A123" s="807"/>
      <c r="B123" s="808"/>
      <c r="C123" s="802" t="s">
        <v>461</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439</v>
      </c>
      <c r="AB123" s="767"/>
      <c r="AC123" s="767"/>
      <c r="AD123" s="767"/>
      <c r="AE123" s="768"/>
      <c r="AF123" s="769" t="s">
        <v>442</v>
      </c>
      <c r="AG123" s="767"/>
      <c r="AH123" s="767"/>
      <c r="AI123" s="767"/>
      <c r="AJ123" s="768"/>
      <c r="AK123" s="769" t="s">
        <v>442</v>
      </c>
      <c r="AL123" s="767"/>
      <c r="AM123" s="767"/>
      <c r="AN123" s="767"/>
      <c r="AO123" s="768"/>
      <c r="AP123" s="811" t="s">
        <v>467</v>
      </c>
      <c r="AQ123" s="812"/>
      <c r="AR123" s="812"/>
      <c r="AS123" s="812"/>
      <c r="AT123" s="813"/>
      <c r="AU123" s="873"/>
      <c r="AV123" s="874"/>
      <c r="AW123" s="874"/>
      <c r="AX123" s="874"/>
      <c r="AY123" s="874"/>
      <c r="AZ123" s="247" t="s">
        <v>187</v>
      </c>
      <c r="BA123" s="247"/>
      <c r="BB123" s="247"/>
      <c r="BC123" s="247"/>
      <c r="BD123" s="247"/>
      <c r="BE123" s="247"/>
      <c r="BF123" s="247"/>
      <c r="BG123" s="247"/>
      <c r="BH123" s="247"/>
      <c r="BI123" s="247"/>
      <c r="BJ123" s="247"/>
      <c r="BK123" s="247"/>
      <c r="BL123" s="247"/>
      <c r="BM123" s="247"/>
      <c r="BN123" s="247"/>
      <c r="BO123" s="864" t="s">
        <v>477</v>
      </c>
      <c r="BP123" s="865"/>
      <c r="BQ123" s="819">
        <v>48126311</v>
      </c>
      <c r="BR123" s="820"/>
      <c r="BS123" s="820"/>
      <c r="BT123" s="820"/>
      <c r="BU123" s="820"/>
      <c r="BV123" s="820">
        <v>47503411</v>
      </c>
      <c r="BW123" s="820"/>
      <c r="BX123" s="820"/>
      <c r="BY123" s="820"/>
      <c r="BZ123" s="820"/>
      <c r="CA123" s="820">
        <v>46513234</v>
      </c>
      <c r="CB123" s="820"/>
      <c r="CC123" s="820"/>
      <c r="CD123" s="820"/>
      <c r="CE123" s="820"/>
      <c r="CF123" s="735"/>
      <c r="CG123" s="736"/>
      <c r="CH123" s="736"/>
      <c r="CI123" s="736"/>
      <c r="CJ123" s="821"/>
      <c r="CK123" s="856"/>
      <c r="CL123" s="842"/>
      <c r="CM123" s="842"/>
      <c r="CN123" s="842"/>
      <c r="CO123" s="843"/>
      <c r="CP123" s="822" t="s">
        <v>478</v>
      </c>
      <c r="CQ123" s="823"/>
      <c r="CR123" s="823"/>
      <c r="CS123" s="823"/>
      <c r="CT123" s="823"/>
      <c r="CU123" s="823"/>
      <c r="CV123" s="823"/>
      <c r="CW123" s="823"/>
      <c r="CX123" s="823"/>
      <c r="CY123" s="823"/>
      <c r="CZ123" s="823"/>
      <c r="DA123" s="823"/>
      <c r="DB123" s="823"/>
      <c r="DC123" s="823"/>
      <c r="DD123" s="823"/>
      <c r="DE123" s="823"/>
      <c r="DF123" s="824"/>
      <c r="DG123" s="766">
        <v>125575</v>
      </c>
      <c r="DH123" s="767"/>
      <c r="DI123" s="767"/>
      <c r="DJ123" s="767"/>
      <c r="DK123" s="768"/>
      <c r="DL123" s="769">
        <v>92462</v>
      </c>
      <c r="DM123" s="767"/>
      <c r="DN123" s="767"/>
      <c r="DO123" s="767"/>
      <c r="DP123" s="768"/>
      <c r="DQ123" s="769">
        <v>68016</v>
      </c>
      <c r="DR123" s="767"/>
      <c r="DS123" s="767"/>
      <c r="DT123" s="767"/>
      <c r="DU123" s="768"/>
      <c r="DV123" s="811">
        <v>0.5</v>
      </c>
      <c r="DW123" s="812"/>
      <c r="DX123" s="812"/>
      <c r="DY123" s="812"/>
      <c r="DZ123" s="813"/>
    </row>
    <row r="124" spans="1:130" s="224" customFormat="1" ht="26.25" customHeight="1" thickBot="1" x14ac:dyDescent="0.25">
      <c r="A124" s="807"/>
      <c r="B124" s="808"/>
      <c r="C124" s="802" t="s">
        <v>464</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439</v>
      </c>
      <c r="AB124" s="767"/>
      <c r="AC124" s="767"/>
      <c r="AD124" s="767"/>
      <c r="AE124" s="768"/>
      <c r="AF124" s="769" t="s">
        <v>439</v>
      </c>
      <c r="AG124" s="767"/>
      <c r="AH124" s="767"/>
      <c r="AI124" s="767"/>
      <c r="AJ124" s="768"/>
      <c r="AK124" s="769" t="s">
        <v>439</v>
      </c>
      <c r="AL124" s="767"/>
      <c r="AM124" s="767"/>
      <c r="AN124" s="767"/>
      <c r="AO124" s="768"/>
      <c r="AP124" s="811" t="s">
        <v>390</v>
      </c>
      <c r="AQ124" s="812"/>
      <c r="AR124" s="812"/>
      <c r="AS124" s="812"/>
      <c r="AT124" s="813"/>
      <c r="AU124" s="814" t="s">
        <v>479</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442</v>
      </c>
      <c r="BR124" s="818"/>
      <c r="BS124" s="818"/>
      <c r="BT124" s="818"/>
      <c r="BU124" s="818"/>
      <c r="BV124" s="818" t="s">
        <v>442</v>
      </c>
      <c r="BW124" s="818"/>
      <c r="BX124" s="818"/>
      <c r="BY124" s="818"/>
      <c r="BZ124" s="818"/>
      <c r="CA124" s="818" t="s">
        <v>390</v>
      </c>
      <c r="CB124" s="818"/>
      <c r="CC124" s="818"/>
      <c r="CD124" s="818"/>
      <c r="CE124" s="818"/>
      <c r="CF124" s="713"/>
      <c r="CG124" s="714"/>
      <c r="CH124" s="714"/>
      <c r="CI124" s="714"/>
      <c r="CJ124" s="849"/>
      <c r="CK124" s="857"/>
      <c r="CL124" s="857"/>
      <c r="CM124" s="857"/>
      <c r="CN124" s="857"/>
      <c r="CO124" s="858"/>
      <c r="CP124" s="822" t="s">
        <v>480</v>
      </c>
      <c r="CQ124" s="823"/>
      <c r="CR124" s="823"/>
      <c r="CS124" s="823"/>
      <c r="CT124" s="823"/>
      <c r="CU124" s="823"/>
      <c r="CV124" s="823"/>
      <c r="CW124" s="823"/>
      <c r="CX124" s="823"/>
      <c r="CY124" s="823"/>
      <c r="CZ124" s="823"/>
      <c r="DA124" s="823"/>
      <c r="DB124" s="823"/>
      <c r="DC124" s="823"/>
      <c r="DD124" s="823"/>
      <c r="DE124" s="823"/>
      <c r="DF124" s="824"/>
      <c r="DG124" s="750" t="s">
        <v>442</v>
      </c>
      <c r="DH124" s="751"/>
      <c r="DI124" s="751"/>
      <c r="DJ124" s="751"/>
      <c r="DK124" s="752"/>
      <c r="DL124" s="753" t="s">
        <v>440</v>
      </c>
      <c r="DM124" s="751"/>
      <c r="DN124" s="751"/>
      <c r="DO124" s="751"/>
      <c r="DP124" s="752"/>
      <c r="DQ124" s="753" t="s">
        <v>442</v>
      </c>
      <c r="DR124" s="751"/>
      <c r="DS124" s="751"/>
      <c r="DT124" s="751"/>
      <c r="DU124" s="752"/>
      <c r="DV124" s="835" t="s">
        <v>442</v>
      </c>
      <c r="DW124" s="836"/>
      <c r="DX124" s="836"/>
      <c r="DY124" s="836"/>
      <c r="DZ124" s="837"/>
    </row>
    <row r="125" spans="1:130" s="224" customFormat="1" ht="26.25" customHeight="1" x14ac:dyDescent="0.2">
      <c r="A125" s="807"/>
      <c r="B125" s="808"/>
      <c r="C125" s="802" t="s">
        <v>466</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467</v>
      </c>
      <c r="AB125" s="767"/>
      <c r="AC125" s="767"/>
      <c r="AD125" s="767"/>
      <c r="AE125" s="768"/>
      <c r="AF125" s="769" t="s">
        <v>444</v>
      </c>
      <c r="AG125" s="767"/>
      <c r="AH125" s="767"/>
      <c r="AI125" s="767"/>
      <c r="AJ125" s="768"/>
      <c r="AK125" s="769" t="s">
        <v>442</v>
      </c>
      <c r="AL125" s="767"/>
      <c r="AM125" s="767"/>
      <c r="AN125" s="767"/>
      <c r="AO125" s="768"/>
      <c r="AP125" s="811" t="s">
        <v>440</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481</v>
      </c>
      <c r="CL125" s="839"/>
      <c r="CM125" s="839"/>
      <c r="CN125" s="839"/>
      <c r="CO125" s="840"/>
      <c r="CP125" s="847" t="s">
        <v>482</v>
      </c>
      <c r="CQ125" s="795"/>
      <c r="CR125" s="795"/>
      <c r="CS125" s="795"/>
      <c r="CT125" s="795"/>
      <c r="CU125" s="795"/>
      <c r="CV125" s="795"/>
      <c r="CW125" s="795"/>
      <c r="CX125" s="795"/>
      <c r="CY125" s="795"/>
      <c r="CZ125" s="795"/>
      <c r="DA125" s="795"/>
      <c r="DB125" s="795"/>
      <c r="DC125" s="795"/>
      <c r="DD125" s="795"/>
      <c r="DE125" s="795"/>
      <c r="DF125" s="796"/>
      <c r="DG125" s="848" t="s">
        <v>440</v>
      </c>
      <c r="DH125" s="829"/>
      <c r="DI125" s="829"/>
      <c r="DJ125" s="829"/>
      <c r="DK125" s="829"/>
      <c r="DL125" s="829" t="s">
        <v>444</v>
      </c>
      <c r="DM125" s="829"/>
      <c r="DN125" s="829"/>
      <c r="DO125" s="829"/>
      <c r="DP125" s="829"/>
      <c r="DQ125" s="829" t="s">
        <v>444</v>
      </c>
      <c r="DR125" s="829"/>
      <c r="DS125" s="829"/>
      <c r="DT125" s="829"/>
      <c r="DU125" s="829"/>
      <c r="DV125" s="830" t="s">
        <v>442</v>
      </c>
      <c r="DW125" s="830"/>
      <c r="DX125" s="830"/>
      <c r="DY125" s="830"/>
      <c r="DZ125" s="831"/>
    </row>
    <row r="126" spans="1:130" s="224" customFormat="1" ht="26.25" customHeight="1" thickBot="1" x14ac:dyDescent="0.25">
      <c r="A126" s="807"/>
      <c r="B126" s="808"/>
      <c r="C126" s="802" t="s">
        <v>469</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442</v>
      </c>
      <c r="AB126" s="767"/>
      <c r="AC126" s="767"/>
      <c r="AD126" s="767"/>
      <c r="AE126" s="768"/>
      <c r="AF126" s="769" t="s">
        <v>440</v>
      </c>
      <c r="AG126" s="767"/>
      <c r="AH126" s="767"/>
      <c r="AI126" s="767"/>
      <c r="AJ126" s="768"/>
      <c r="AK126" s="769" t="s">
        <v>442</v>
      </c>
      <c r="AL126" s="767"/>
      <c r="AM126" s="767"/>
      <c r="AN126" s="767"/>
      <c r="AO126" s="768"/>
      <c r="AP126" s="811" t="s">
        <v>442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483</v>
      </c>
      <c r="CQ126" s="739"/>
      <c r="CR126" s="739"/>
      <c r="CS126" s="739"/>
      <c r="CT126" s="739"/>
      <c r="CU126" s="739"/>
      <c r="CV126" s="739"/>
      <c r="CW126" s="739"/>
      <c r="CX126" s="739"/>
      <c r="CY126" s="739"/>
      <c r="CZ126" s="739"/>
      <c r="DA126" s="739"/>
      <c r="DB126" s="739"/>
      <c r="DC126" s="739"/>
      <c r="DD126" s="739"/>
      <c r="DE126" s="739"/>
      <c r="DF126" s="740"/>
      <c r="DG126" s="803">
        <v>318715</v>
      </c>
      <c r="DH126" s="804"/>
      <c r="DI126" s="804"/>
      <c r="DJ126" s="804"/>
      <c r="DK126" s="804"/>
      <c r="DL126" s="804" t="s">
        <v>467</v>
      </c>
      <c r="DM126" s="804"/>
      <c r="DN126" s="804"/>
      <c r="DO126" s="804"/>
      <c r="DP126" s="804"/>
      <c r="DQ126" s="804" t="s">
        <v>442</v>
      </c>
      <c r="DR126" s="804"/>
      <c r="DS126" s="804"/>
      <c r="DT126" s="804"/>
      <c r="DU126" s="804"/>
      <c r="DV126" s="781" t="s">
        <v>440</v>
      </c>
      <c r="DW126" s="781"/>
      <c r="DX126" s="781"/>
      <c r="DY126" s="781"/>
      <c r="DZ126" s="782"/>
    </row>
    <row r="127" spans="1:130" s="224" customFormat="1" ht="26.25" customHeight="1" x14ac:dyDescent="0.2">
      <c r="A127" s="809"/>
      <c r="B127" s="810"/>
      <c r="C127" s="825" t="s">
        <v>484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243</v>
      </c>
      <c r="AB127" s="767"/>
      <c r="AC127" s="767"/>
      <c r="AD127" s="767"/>
      <c r="AE127" s="768"/>
      <c r="AF127" s="769">
        <v>144</v>
      </c>
      <c r="AG127" s="767"/>
      <c r="AH127" s="767"/>
      <c r="AI127" s="767"/>
      <c r="AJ127" s="768"/>
      <c r="AK127" s="769">
        <v>116</v>
      </c>
      <c r="AL127" s="767"/>
      <c r="AM127" s="767"/>
      <c r="AN127" s="767"/>
      <c r="AO127" s="768"/>
      <c r="AP127" s="811">
        <v>0</v>
      </c>
      <c r="AQ127" s="812"/>
      <c r="AR127" s="812"/>
      <c r="AS127" s="812"/>
      <c r="AT127" s="813"/>
      <c r="AU127" s="226"/>
      <c r="AV127" s="226"/>
      <c r="AW127" s="226"/>
      <c r="AX127" s="828" t="s">
        <v>485</v>
      </c>
      <c r="AY127" s="799"/>
      <c r="AZ127" s="799"/>
      <c r="BA127" s="799"/>
      <c r="BB127" s="799"/>
      <c r="BC127" s="799"/>
      <c r="BD127" s="799"/>
      <c r="BE127" s="800"/>
      <c r="BF127" s="798" t="s">
        <v>486</v>
      </c>
      <c r="BG127" s="799"/>
      <c r="BH127" s="799"/>
      <c r="BI127" s="799"/>
      <c r="BJ127" s="799"/>
      <c r="BK127" s="799"/>
      <c r="BL127" s="800"/>
      <c r="BM127" s="798" t="s">
        <v>487</v>
      </c>
      <c r="BN127" s="799"/>
      <c r="BO127" s="799"/>
      <c r="BP127" s="799"/>
      <c r="BQ127" s="799"/>
      <c r="BR127" s="799"/>
      <c r="BS127" s="800"/>
      <c r="BT127" s="798" t="s">
        <v>488</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489</v>
      </c>
      <c r="CQ127" s="739"/>
      <c r="CR127" s="739"/>
      <c r="CS127" s="739"/>
      <c r="CT127" s="739"/>
      <c r="CU127" s="739"/>
      <c r="CV127" s="739"/>
      <c r="CW127" s="739"/>
      <c r="CX127" s="739"/>
      <c r="CY127" s="739"/>
      <c r="CZ127" s="739"/>
      <c r="DA127" s="739"/>
      <c r="DB127" s="739"/>
      <c r="DC127" s="739"/>
      <c r="DD127" s="739"/>
      <c r="DE127" s="739"/>
      <c r="DF127" s="740"/>
      <c r="DG127" s="803" t="s">
        <v>440</v>
      </c>
      <c r="DH127" s="804"/>
      <c r="DI127" s="804"/>
      <c r="DJ127" s="804"/>
      <c r="DK127" s="804"/>
      <c r="DL127" s="804" t="s">
        <v>442</v>
      </c>
      <c r="DM127" s="804"/>
      <c r="DN127" s="804"/>
      <c r="DO127" s="804"/>
      <c r="DP127" s="804"/>
      <c r="DQ127" s="804" t="s">
        <v>444</v>
      </c>
      <c r="DR127" s="804"/>
      <c r="DS127" s="804"/>
      <c r="DT127" s="804"/>
      <c r="DU127" s="804"/>
      <c r="DV127" s="781" t="s">
        <v>467</v>
      </c>
      <c r="DW127" s="781"/>
      <c r="DX127" s="781"/>
      <c r="DY127" s="781"/>
      <c r="DZ127" s="782"/>
    </row>
    <row r="128" spans="1:130" s="224" customFormat="1" ht="26.25" customHeight="1" thickBot="1" x14ac:dyDescent="0.25">
      <c r="A128" s="783" t="s">
        <v>490</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491</v>
      </c>
      <c r="X128" s="785"/>
      <c r="Y128" s="785"/>
      <c r="Z128" s="786"/>
      <c r="AA128" s="787">
        <v>274748</v>
      </c>
      <c r="AB128" s="788"/>
      <c r="AC128" s="788"/>
      <c r="AD128" s="788"/>
      <c r="AE128" s="789"/>
      <c r="AF128" s="790">
        <v>233046</v>
      </c>
      <c r="AG128" s="788"/>
      <c r="AH128" s="788"/>
      <c r="AI128" s="788"/>
      <c r="AJ128" s="789"/>
      <c r="AK128" s="790">
        <v>173150</v>
      </c>
      <c r="AL128" s="788"/>
      <c r="AM128" s="788"/>
      <c r="AN128" s="788"/>
      <c r="AO128" s="789"/>
      <c r="AP128" s="791"/>
      <c r="AQ128" s="792"/>
      <c r="AR128" s="792"/>
      <c r="AS128" s="792"/>
      <c r="AT128" s="793"/>
      <c r="AU128" s="226"/>
      <c r="AV128" s="226"/>
      <c r="AW128" s="226"/>
      <c r="AX128" s="794" t="s">
        <v>492</v>
      </c>
      <c r="AY128" s="795"/>
      <c r="AZ128" s="795"/>
      <c r="BA128" s="795"/>
      <c r="BB128" s="795"/>
      <c r="BC128" s="795"/>
      <c r="BD128" s="795"/>
      <c r="BE128" s="796"/>
      <c r="BF128" s="773" t="s">
        <v>442</v>
      </c>
      <c r="BG128" s="774"/>
      <c r="BH128" s="774"/>
      <c r="BI128" s="774"/>
      <c r="BJ128" s="774"/>
      <c r="BK128" s="774"/>
      <c r="BL128" s="797"/>
      <c r="BM128" s="773">
        <v>12.62</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493</v>
      </c>
      <c r="CQ128" s="717"/>
      <c r="CR128" s="717"/>
      <c r="CS128" s="717"/>
      <c r="CT128" s="717"/>
      <c r="CU128" s="717"/>
      <c r="CV128" s="717"/>
      <c r="CW128" s="717"/>
      <c r="CX128" s="717"/>
      <c r="CY128" s="717"/>
      <c r="CZ128" s="717"/>
      <c r="DA128" s="717"/>
      <c r="DB128" s="717"/>
      <c r="DC128" s="717"/>
      <c r="DD128" s="717"/>
      <c r="DE128" s="717"/>
      <c r="DF128" s="718"/>
      <c r="DG128" s="777" t="s">
        <v>440</v>
      </c>
      <c r="DH128" s="778"/>
      <c r="DI128" s="778"/>
      <c r="DJ128" s="778"/>
      <c r="DK128" s="778"/>
      <c r="DL128" s="778" t="s">
        <v>440</v>
      </c>
      <c r="DM128" s="778"/>
      <c r="DN128" s="778"/>
      <c r="DO128" s="778"/>
      <c r="DP128" s="778"/>
      <c r="DQ128" s="778" t="s">
        <v>444</v>
      </c>
      <c r="DR128" s="778"/>
      <c r="DS128" s="778"/>
      <c r="DT128" s="778"/>
      <c r="DU128" s="778"/>
      <c r="DV128" s="779" t="s">
        <v>439</v>
      </c>
      <c r="DW128" s="779"/>
      <c r="DX128" s="779"/>
      <c r="DY128" s="779"/>
      <c r="DZ128" s="780"/>
    </row>
    <row r="129" spans="1:131" s="224" customFormat="1" ht="26.25" customHeight="1" x14ac:dyDescent="0.2">
      <c r="A129" s="761" t="s">
        <v>109</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494</v>
      </c>
      <c r="X129" s="764"/>
      <c r="Y129" s="764"/>
      <c r="Z129" s="765"/>
      <c r="AA129" s="766">
        <v>17594584</v>
      </c>
      <c r="AB129" s="767"/>
      <c r="AC129" s="767"/>
      <c r="AD129" s="767"/>
      <c r="AE129" s="768"/>
      <c r="AF129" s="769">
        <v>18176731</v>
      </c>
      <c r="AG129" s="767"/>
      <c r="AH129" s="767"/>
      <c r="AI129" s="767"/>
      <c r="AJ129" s="768"/>
      <c r="AK129" s="769">
        <v>17555492</v>
      </c>
      <c r="AL129" s="767"/>
      <c r="AM129" s="767"/>
      <c r="AN129" s="767"/>
      <c r="AO129" s="768"/>
      <c r="AP129" s="770"/>
      <c r="AQ129" s="771"/>
      <c r="AR129" s="771"/>
      <c r="AS129" s="771"/>
      <c r="AT129" s="772"/>
      <c r="AU129" s="227"/>
      <c r="AV129" s="227"/>
      <c r="AW129" s="227"/>
      <c r="AX129" s="738" t="s">
        <v>495</v>
      </c>
      <c r="AY129" s="739"/>
      <c r="AZ129" s="739"/>
      <c r="BA129" s="739"/>
      <c r="BB129" s="739"/>
      <c r="BC129" s="739"/>
      <c r="BD129" s="739"/>
      <c r="BE129" s="740"/>
      <c r="BF129" s="757" t="s">
        <v>442</v>
      </c>
      <c r="BG129" s="758"/>
      <c r="BH129" s="758"/>
      <c r="BI129" s="758"/>
      <c r="BJ129" s="758"/>
      <c r="BK129" s="758"/>
      <c r="BL129" s="759"/>
      <c r="BM129" s="757">
        <v>17.62</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496</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497</v>
      </c>
      <c r="X130" s="764"/>
      <c r="Y130" s="764"/>
      <c r="Z130" s="765"/>
      <c r="AA130" s="766">
        <v>3231504</v>
      </c>
      <c r="AB130" s="767"/>
      <c r="AC130" s="767"/>
      <c r="AD130" s="767"/>
      <c r="AE130" s="768"/>
      <c r="AF130" s="769">
        <v>3229141</v>
      </c>
      <c r="AG130" s="767"/>
      <c r="AH130" s="767"/>
      <c r="AI130" s="767"/>
      <c r="AJ130" s="768"/>
      <c r="AK130" s="769">
        <v>3149042</v>
      </c>
      <c r="AL130" s="767"/>
      <c r="AM130" s="767"/>
      <c r="AN130" s="767"/>
      <c r="AO130" s="768"/>
      <c r="AP130" s="770"/>
      <c r="AQ130" s="771"/>
      <c r="AR130" s="771"/>
      <c r="AS130" s="771"/>
      <c r="AT130" s="772"/>
      <c r="AU130" s="227"/>
      <c r="AV130" s="227"/>
      <c r="AW130" s="227"/>
      <c r="AX130" s="738" t="s">
        <v>498</v>
      </c>
      <c r="AY130" s="739"/>
      <c r="AZ130" s="739"/>
      <c r="BA130" s="739"/>
      <c r="BB130" s="739"/>
      <c r="BC130" s="739"/>
      <c r="BD130" s="739"/>
      <c r="BE130" s="740"/>
      <c r="BF130" s="741">
        <v>0</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499</v>
      </c>
      <c r="X131" s="748"/>
      <c r="Y131" s="748"/>
      <c r="Z131" s="749"/>
      <c r="AA131" s="750">
        <v>14363080</v>
      </c>
      <c r="AB131" s="751"/>
      <c r="AC131" s="751"/>
      <c r="AD131" s="751"/>
      <c r="AE131" s="752"/>
      <c r="AF131" s="753">
        <v>14947590</v>
      </c>
      <c r="AG131" s="751"/>
      <c r="AH131" s="751"/>
      <c r="AI131" s="751"/>
      <c r="AJ131" s="752"/>
      <c r="AK131" s="753">
        <v>14406450</v>
      </c>
      <c r="AL131" s="751"/>
      <c r="AM131" s="751"/>
      <c r="AN131" s="751"/>
      <c r="AO131" s="752"/>
      <c r="AP131" s="754"/>
      <c r="AQ131" s="755"/>
      <c r="AR131" s="755"/>
      <c r="AS131" s="755"/>
      <c r="AT131" s="756"/>
      <c r="AU131" s="227"/>
      <c r="AV131" s="227"/>
      <c r="AW131" s="227"/>
      <c r="AX131" s="716" t="s">
        <v>500</v>
      </c>
      <c r="AY131" s="717"/>
      <c r="AZ131" s="717"/>
      <c r="BA131" s="717"/>
      <c r="BB131" s="717"/>
      <c r="BC131" s="717"/>
      <c r="BD131" s="717"/>
      <c r="BE131" s="718"/>
      <c r="BF131" s="719" t="s">
        <v>442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501</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502</v>
      </c>
      <c r="W132" s="729"/>
      <c r="X132" s="729"/>
      <c r="Y132" s="729"/>
      <c r="Z132" s="730"/>
      <c r="AA132" s="731">
        <v>-1.1377712900000001</v>
      </c>
      <c r="AB132" s="732"/>
      <c r="AC132" s="732"/>
      <c r="AD132" s="732"/>
      <c r="AE132" s="733"/>
      <c r="AF132" s="734">
        <v>8.3157218000000005E-2</v>
      </c>
      <c r="AG132" s="732"/>
      <c r="AH132" s="732"/>
      <c r="AI132" s="732"/>
      <c r="AJ132" s="733"/>
      <c r="AK132" s="734">
        <v>0.90911362600000001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503</v>
      </c>
      <c r="W133" s="708"/>
      <c r="X133" s="708"/>
      <c r="Y133" s="708"/>
      <c r="Z133" s="709"/>
      <c r="AA133" s="710">
        <v>1</v>
      </c>
      <c r="AB133" s="711"/>
      <c r="AC133" s="711"/>
      <c r="AD133" s="711"/>
      <c r="AE133" s="712"/>
      <c r="AF133" s="710">
        <v>0.3</v>
      </c>
      <c r="AG133" s="711"/>
      <c r="AH133" s="711"/>
      <c r="AI133" s="711"/>
      <c r="AJ133" s="712"/>
      <c r="AK133" s="710">
        <v>0</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0JJP7S0k5XSEfKzclzes+ORnYjbl6TkWVhSRojP3d14DU/4wto9MRd3hlarvpr1QnRT542GNEscXsJTVdTInQ==" saltValue="sMVnS8MKIvHEG7SUL3w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1FD02-BB0B-48A8-A0F1-DF333F66DB28}">
  <sheetPr>
    <pageSetUpPr fitToPage="1"/>
  </sheetPr>
  <dimension ref="A1:DQ105"/>
  <sheetViews>
    <sheetView showGridLines="0" view="pageBreakPreview" zoomScale="50" zoomScaleNormal="85" zoomScaleSheetLayoutView="50" workbookViewId="0">
      <selection activeCell="CN29" sqref="CN29"/>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6rXeIzkr2N6HArM3ZHNXqA3HQ1P5ePlg1FEJem+NhBfzako7gxd2dOO2AJvugKcsoLOCFJksmlcKk3/GGgzNmQ==" saltValue="2bC5DBH/UdCd2mC2dMs/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eRyIp5jUItq8G55W0r9XmScn6MrwcMWqqFuWnKc8ocO2krjG71qTN+2AoT0o/kGZ3b73fa1xXIBV5DdnzbGHg==" saltValue="4JHh5Gpc4B9LjSTUBcTx6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0" zoomScaleSheetLayoutView="80" workbookViewId="0">
      <selection activeCell="AL7" sqref="AL7"/>
    </sheetView>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506</v>
      </c>
      <c r="AL6" s="260"/>
      <c r="AM6" s="260"/>
      <c r="AN6" s="260"/>
    </row>
    <row r="7" spans="1:46" ht="13.5" customHeight="1" x14ac:dyDescent="0.2">
      <c r="A7" s="259"/>
      <c r="AK7" s="262"/>
      <c r="AL7" s="263"/>
      <c r="AM7" s="263"/>
      <c r="AN7" s="264"/>
      <c r="AO7" s="1105" t="s">
        <v>507</v>
      </c>
      <c r="AP7" s="265"/>
      <c r="AQ7" s="266" t="s">
        <v>508</v>
      </c>
      <c r="AR7" s="267"/>
    </row>
    <row r="8" spans="1:46" ht="13.2" x14ac:dyDescent="0.2">
      <c r="A8" s="259"/>
      <c r="AK8" s="268"/>
      <c r="AL8" s="269"/>
      <c r="AM8" s="269"/>
      <c r="AN8" s="270"/>
      <c r="AO8" s="1106"/>
      <c r="AP8" s="271" t="s">
        <v>509</v>
      </c>
      <c r="AQ8" s="272" t="s">
        <v>510</v>
      </c>
      <c r="AR8" s="273" t="s">
        <v>511</v>
      </c>
    </row>
    <row r="9" spans="1:46" ht="13.2" x14ac:dyDescent="0.2">
      <c r="A9" s="259"/>
      <c r="AK9" s="1117" t="s">
        <v>512</v>
      </c>
      <c r="AL9" s="1118"/>
      <c r="AM9" s="1118"/>
      <c r="AN9" s="1119"/>
      <c r="AO9" s="274">
        <v>4885764</v>
      </c>
      <c r="AP9" s="274">
        <v>102720</v>
      </c>
      <c r="AQ9" s="275">
        <v>88339</v>
      </c>
      <c r="AR9" s="276">
        <v>16.3</v>
      </c>
    </row>
    <row r="10" spans="1:46" ht="13.5" customHeight="1" x14ac:dyDescent="0.2">
      <c r="A10" s="259"/>
      <c r="AK10" s="1117" t="s">
        <v>513</v>
      </c>
      <c r="AL10" s="1118"/>
      <c r="AM10" s="1118"/>
      <c r="AN10" s="1119"/>
      <c r="AO10" s="277">
        <v>1267</v>
      </c>
      <c r="AP10" s="277">
        <v>27</v>
      </c>
      <c r="AQ10" s="278">
        <v>7842</v>
      </c>
      <c r="AR10" s="279">
        <v>-99.7</v>
      </c>
    </row>
    <row r="11" spans="1:46" ht="13.5" customHeight="1" x14ac:dyDescent="0.2">
      <c r="A11" s="259"/>
      <c r="AK11" s="1117" t="s">
        <v>514</v>
      </c>
      <c r="AL11" s="1118"/>
      <c r="AM11" s="1118"/>
      <c r="AN11" s="1119"/>
      <c r="AO11" s="277">
        <v>14407</v>
      </c>
      <c r="AP11" s="277">
        <v>303</v>
      </c>
      <c r="AQ11" s="278">
        <v>2321</v>
      </c>
      <c r="AR11" s="279">
        <v>-86.9</v>
      </c>
    </row>
    <row r="12" spans="1:46" ht="13.5" customHeight="1" x14ac:dyDescent="0.2">
      <c r="A12" s="259"/>
      <c r="AK12" s="1117" t="s">
        <v>515</v>
      </c>
      <c r="AL12" s="1118"/>
      <c r="AM12" s="1118"/>
      <c r="AN12" s="1119"/>
      <c r="AO12" s="277" t="s">
        <v>516</v>
      </c>
      <c r="AP12" s="277" t="s">
        <v>516</v>
      </c>
      <c r="AQ12" s="278">
        <v>10</v>
      </c>
      <c r="AR12" s="279" t="s">
        <v>516</v>
      </c>
    </row>
    <row r="13" spans="1:46" ht="13.5" customHeight="1" x14ac:dyDescent="0.2">
      <c r="A13" s="259"/>
      <c r="AK13" s="1117" t="s">
        <v>517</v>
      </c>
      <c r="AL13" s="1118"/>
      <c r="AM13" s="1118"/>
      <c r="AN13" s="1119"/>
      <c r="AO13" s="277">
        <v>175230</v>
      </c>
      <c r="AP13" s="277">
        <v>3684</v>
      </c>
      <c r="AQ13" s="278">
        <v>2936</v>
      </c>
      <c r="AR13" s="279">
        <v>25.5</v>
      </c>
    </row>
    <row r="14" spans="1:46" ht="13.5" customHeight="1" x14ac:dyDescent="0.2">
      <c r="A14" s="259"/>
      <c r="AK14" s="1117" t="s">
        <v>518</v>
      </c>
      <c r="AL14" s="1118"/>
      <c r="AM14" s="1118"/>
      <c r="AN14" s="1119"/>
      <c r="AO14" s="277">
        <v>48733</v>
      </c>
      <c r="AP14" s="277">
        <v>1025</v>
      </c>
      <c r="AQ14" s="278">
        <v>1649</v>
      </c>
      <c r="AR14" s="279">
        <v>-37.799999999999997</v>
      </c>
    </row>
    <row r="15" spans="1:46" ht="13.5" customHeight="1" x14ac:dyDescent="0.2">
      <c r="A15" s="259"/>
      <c r="AK15" s="1120" t="s">
        <v>519</v>
      </c>
      <c r="AL15" s="1121"/>
      <c r="AM15" s="1121"/>
      <c r="AN15" s="1122"/>
      <c r="AO15" s="277">
        <v>-288767</v>
      </c>
      <c r="AP15" s="277">
        <v>-6071</v>
      </c>
      <c r="AQ15" s="278">
        <v>-5997</v>
      </c>
      <c r="AR15" s="279">
        <v>1.2</v>
      </c>
    </row>
    <row r="16" spans="1:46" ht="13.2" x14ac:dyDescent="0.2">
      <c r="A16" s="259"/>
      <c r="AK16" s="1120" t="s">
        <v>187</v>
      </c>
      <c r="AL16" s="1121"/>
      <c r="AM16" s="1121"/>
      <c r="AN16" s="1122"/>
      <c r="AO16" s="277">
        <v>4836634</v>
      </c>
      <c r="AP16" s="277">
        <v>101687</v>
      </c>
      <c r="AQ16" s="278">
        <v>97102</v>
      </c>
      <c r="AR16" s="279">
        <v>4.7</v>
      </c>
    </row>
    <row r="17" spans="1:46" ht="13.2" x14ac:dyDescent="0.2">
      <c r="A17" s="259"/>
    </row>
    <row r="18" spans="1:46" ht="13.2" x14ac:dyDescent="0.2">
      <c r="A18" s="259"/>
      <c r="AQ18" s="280"/>
      <c r="AR18" s="280"/>
    </row>
    <row r="19" spans="1:46" ht="13.2" x14ac:dyDescent="0.2">
      <c r="A19" s="259"/>
      <c r="AK19" s="255" t="s">
        <v>520</v>
      </c>
    </row>
    <row r="20" spans="1:46" ht="13.2" x14ac:dyDescent="0.2">
      <c r="A20" s="259"/>
      <c r="AK20" s="281"/>
      <c r="AL20" s="282"/>
      <c r="AM20" s="282"/>
      <c r="AN20" s="283"/>
      <c r="AO20" s="284" t="s">
        <v>521</v>
      </c>
      <c r="AP20" s="285" t="s">
        <v>522</v>
      </c>
      <c r="AQ20" s="286" t="s">
        <v>523</v>
      </c>
      <c r="AR20" s="287"/>
    </row>
    <row r="21" spans="1:46" s="260" customFormat="1" ht="13.2" x14ac:dyDescent="0.2">
      <c r="A21" s="288"/>
      <c r="AK21" s="1123" t="s">
        <v>524</v>
      </c>
      <c r="AL21" s="1124"/>
      <c r="AM21" s="1124"/>
      <c r="AN21" s="1125"/>
      <c r="AO21" s="289">
        <v>10.55</v>
      </c>
      <c r="AP21" s="290">
        <v>8.91</v>
      </c>
      <c r="AQ21" s="291">
        <v>1.64</v>
      </c>
      <c r="AS21" s="292"/>
      <c r="AT21" s="288"/>
    </row>
    <row r="22" spans="1:46" s="260" customFormat="1" ht="13.2" x14ac:dyDescent="0.2">
      <c r="A22" s="288"/>
      <c r="AK22" s="1123" t="s">
        <v>525</v>
      </c>
      <c r="AL22" s="1124"/>
      <c r="AM22" s="1124"/>
      <c r="AN22" s="1125"/>
      <c r="AO22" s="293">
        <v>96.9</v>
      </c>
      <c r="AP22" s="294">
        <v>97.5</v>
      </c>
      <c r="AQ22" s="295">
        <v>-0.6</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6" t="s">
        <v>526</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2" x14ac:dyDescent="0.2">
      <c r="A27" s="300"/>
      <c r="AS27" s="255"/>
      <c r="AT27" s="255"/>
    </row>
    <row r="28" spans="1:46" ht="16.2"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528</v>
      </c>
      <c r="AL29" s="260"/>
      <c r="AM29" s="260"/>
      <c r="AN29" s="260"/>
      <c r="AS29" s="302"/>
    </row>
    <row r="30" spans="1:46" ht="13.5" customHeight="1" x14ac:dyDescent="0.2">
      <c r="A30" s="259"/>
      <c r="AK30" s="262"/>
      <c r="AL30" s="263"/>
      <c r="AM30" s="263"/>
      <c r="AN30" s="264"/>
      <c r="AO30" s="1105" t="s">
        <v>507</v>
      </c>
      <c r="AP30" s="265"/>
      <c r="AQ30" s="266" t="s">
        <v>508</v>
      </c>
      <c r="AR30" s="267"/>
    </row>
    <row r="31" spans="1:46" ht="13.2" x14ac:dyDescent="0.2">
      <c r="A31" s="259"/>
      <c r="AK31" s="268"/>
      <c r="AL31" s="269"/>
      <c r="AM31" s="269"/>
      <c r="AN31" s="270"/>
      <c r="AO31" s="1106"/>
      <c r="AP31" s="271" t="s">
        <v>509</v>
      </c>
      <c r="AQ31" s="272" t="s">
        <v>510</v>
      </c>
      <c r="AR31" s="273" t="s">
        <v>511</v>
      </c>
    </row>
    <row r="32" spans="1:46" ht="27" customHeight="1" x14ac:dyDescent="0.2">
      <c r="A32" s="259"/>
      <c r="AK32" s="1107" t="s">
        <v>529</v>
      </c>
      <c r="AL32" s="1108"/>
      <c r="AM32" s="1108"/>
      <c r="AN32" s="1109"/>
      <c r="AO32" s="303">
        <v>2608681</v>
      </c>
      <c r="AP32" s="303">
        <v>54846</v>
      </c>
      <c r="AQ32" s="304">
        <v>55264</v>
      </c>
      <c r="AR32" s="305">
        <v>-0.8</v>
      </c>
    </row>
    <row r="33" spans="1:46" ht="13.5" customHeight="1" x14ac:dyDescent="0.2">
      <c r="A33" s="259"/>
      <c r="AK33" s="1107" t="s">
        <v>530</v>
      </c>
      <c r="AL33" s="1108"/>
      <c r="AM33" s="1108"/>
      <c r="AN33" s="1109"/>
      <c r="AO33" s="303" t="s">
        <v>516</v>
      </c>
      <c r="AP33" s="303" t="s">
        <v>516</v>
      </c>
      <c r="AQ33" s="304" t="s">
        <v>516</v>
      </c>
      <c r="AR33" s="305" t="s">
        <v>516</v>
      </c>
    </row>
    <row r="34" spans="1:46" ht="27" customHeight="1" x14ac:dyDescent="0.2">
      <c r="A34" s="259"/>
      <c r="AK34" s="1107" t="s">
        <v>531</v>
      </c>
      <c r="AL34" s="1108"/>
      <c r="AM34" s="1108"/>
      <c r="AN34" s="1109"/>
      <c r="AO34" s="303" t="s">
        <v>516</v>
      </c>
      <c r="AP34" s="303" t="s">
        <v>516</v>
      </c>
      <c r="AQ34" s="304">
        <v>19</v>
      </c>
      <c r="AR34" s="305" t="s">
        <v>516</v>
      </c>
    </row>
    <row r="35" spans="1:46" ht="27" customHeight="1" x14ac:dyDescent="0.2">
      <c r="A35" s="259"/>
      <c r="AK35" s="1107" t="s">
        <v>532</v>
      </c>
      <c r="AL35" s="1108"/>
      <c r="AM35" s="1108"/>
      <c r="AN35" s="1109"/>
      <c r="AO35" s="303">
        <v>844366</v>
      </c>
      <c r="AP35" s="303">
        <v>17752</v>
      </c>
      <c r="AQ35" s="304">
        <v>18522</v>
      </c>
      <c r="AR35" s="305">
        <v>-4.2</v>
      </c>
    </row>
    <row r="36" spans="1:46" ht="27" customHeight="1" x14ac:dyDescent="0.2">
      <c r="A36" s="259"/>
      <c r="AK36" s="1107" t="s">
        <v>533</v>
      </c>
      <c r="AL36" s="1108"/>
      <c r="AM36" s="1108"/>
      <c r="AN36" s="1109"/>
      <c r="AO36" s="303" t="s">
        <v>516</v>
      </c>
      <c r="AP36" s="303" t="s">
        <v>516</v>
      </c>
      <c r="AQ36" s="304">
        <v>2744</v>
      </c>
      <c r="AR36" s="305" t="s">
        <v>516</v>
      </c>
    </row>
    <row r="37" spans="1:46" ht="13.5" customHeight="1" x14ac:dyDescent="0.2">
      <c r="A37" s="259"/>
      <c r="AK37" s="1107" t="s">
        <v>534</v>
      </c>
      <c r="AL37" s="1108"/>
      <c r="AM37" s="1108"/>
      <c r="AN37" s="1109"/>
      <c r="AO37" s="303">
        <v>116</v>
      </c>
      <c r="AP37" s="303">
        <v>2</v>
      </c>
      <c r="AQ37" s="304">
        <v>519</v>
      </c>
      <c r="AR37" s="305">
        <v>-99.6</v>
      </c>
    </row>
    <row r="38" spans="1:46" ht="27" customHeight="1" x14ac:dyDescent="0.2">
      <c r="A38" s="259"/>
      <c r="AK38" s="1110" t="s">
        <v>535</v>
      </c>
      <c r="AL38" s="1111"/>
      <c r="AM38" s="1111"/>
      <c r="AN38" s="1112"/>
      <c r="AO38" s="306" t="s">
        <v>516</v>
      </c>
      <c r="AP38" s="306" t="s">
        <v>516</v>
      </c>
      <c r="AQ38" s="307">
        <v>4</v>
      </c>
      <c r="AR38" s="295" t="s">
        <v>516</v>
      </c>
      <c r="AS38" s="302"/>
    </row>
    <row r="39" spans="1:46" ht="13.2" x14ac:dyDescent="0.2">
      <c r="A39" s="259"/>
      <c r="AK39" s="1110" t="s">
        <v>536</v>
      </c>
      <c r="AL39" s="1111"/>
      <c r="AM39" s="1111"/>
      <c r="AN39" s="1112"/>
      <c r="AO39" s="303">
        <v>-173150</v>
      </c>
      <c r="AP39" s="303">
        <v>-3640</v>
      </c>
      <c r="AQ39" s="304">
        <v>-3996</v>
      </c>
      <c r="AR39" s="305">
        <v>-8.9</v>
      </c>
      <c r="AS39" s="302"/>
    </row>
    <row r="40" spans="1:46" ht="27" customHeight="1" x14ac:dyDescent="0.2">
      <c r="A40" s="259"/>
      <c r="AK40" s="1107" t="s">
        <v>537</v>
      </c>
      <c r="AL40" s="1108"/>
      <c r="AM40" s="1108"/>
      <c r="AN40" s="1109"/>
      <c r="AO40" s="303">
        <v>-3149042</v>
      </c>
      <c r="AP40" s="303">
        <v>-66206</v>
      </c>
      <c r="AQ40" s="304">
        <v>-50182</v>
      </c>
      <c r="AR40" s="305">
        <v>31.9</v>
      </c>
      <c r="AS40" s="302"/>
    </row>
    <row r="41" spans="1:46" ht="13.2" x14ac:dyDescent="0.2">
      <c r="A41" s="259"/>
      <c r="AK41" s="1113" t="s">
        <v>298</v>
      </c>
      <c r="AL41" s="1114"/>
      <c r="AM41" s="1114"/>
      <c r="AN41" s="1115"/>
      <c r="AO41" s="303">
        <v>130971</v>
      </c>
      <c r="AP41" s="303">
        <v>2754</v>
      </c>
      <c r="AQ41" s="304">
        <v>22892</v>
      </c>
      <c r="AR41" s="305">
        <v>-88</v>
      </c>
      <c r="AS41" s="302"/>
    </row>
    <row r="42" spans="1:46" ht="13.2" x14ac:dyDescent="0.2">
      <c r="A42" s="259"/>
      <c r="AK42" s="308" t="s">
        <v>538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2" x14ac:dyDescent="0.2">
      <c r="A48" s="259"/>
      <c r="AK48" s="313" t="s">
        <v>540</v>
      </c>
      <c r="AL48" s="313"/>
      <c r="AM48" s="313"/>
      <c r="AN48" s="313"/>
      <c r="AO48" s="313"/>
      <c r="AP48" s="313"/>
      <c r="AQ48" s="314"/>
      <c r="AR48" s="313"/>
    </row>
    <row r="49" spans="1:44" ht="13.5" customHeight="1" x14ac:dyDescent="0.2">
      <c r="A49" s="259"/>
      <c r="AK49" s="315"/>
      <c r="AL49" s="316"/>
      <c r="AM49" s="1100" t="s">
        <v>507</v>
      </c>
      <c r="AN49" s="1102" t="s">
        <v>541</v>
      </c>
      <c r="AO49" s="1103"/>
      <c r="AP49" s="1103"/>
      <c r="AQ49" s="1103"/>
      <c r="AR49" s="1104"/>
    </row>
    <row r="50" spans="1:44" ht="13.2" x14ac:dyDescent="0.2">
      <c r="A50" s="259"/>
      <c r="AK50" s="317"/>
      <c r="AL50" s="318"/>
      <c r="AM50" s="1101"/>
      <c r="AN50" s="319" t="s">
        <v>542</v>
      </c>
      <c r="AO50" s="320" t="s">
        <v>543</v>
      </c>
      <c r="AP50" s="321" t="s">
        <v>544</v>
      </c>
      <c r="AQ50" s="322" t="s">
        <v>545</v>
      </c>
      <c r="AR50" s="323" t="s">
        <v>546</v>
      </c>
    </row>
    <row r="51" spans="1:44" ht="13.2" x14ac:dyDescent="0.2">
      <c r="A51" s="259"/>
      <c r="AK51" s="315" t="s">
        <v>547</v>
      </c>
      <c r="AL51" s="316"/>
      <c r="AM51" s="324">
        <v>4062282</v>
      </c>
      <c r="AN51" s="325">
        <v>80500</v>
      </c>
      <c r="AO51" s="326">
        <v>17.600000000000001</v>
      </c>
      <c r="AP51" s="327">
        <v>54684</v>
      </c>
      <c r="AQ51" s="328">
        <v>1.1000000000000001</v>
      </c>
      <c r="AR51" s="329">
        <v>16.5</v>
      </c>
    </row>
    <row r="52" spans="1:44" ht="13.2" x14ac:dyDescent="0.2">
      <c r="A52" s="259"/>
      <c r="AK52" s="330"/>
      <c r="AL52" s="331" t="s">
        <v>548</v>
      </c>
      <c r="AM52" s="332">
        <v>2385474</v>
      </c>
      <c r="AN52" s="333">
        <v>47272</v>
      </c>
      <c r="AO52" s="334">
        <v>20.7</v>
      </c>
      <c r="AP52" s="335">
        <v>32829</v>
      </c>
      <c r="AQ52" s="336">
        <v>7.2</v>
      </c>
      <c r="AR52" s="337">
        <v>13.5</v>
      </c>
    </row>
    <row r="53" spans="1:44" ht="13.2" x14ac:dyDescent="0.2">
      <c r="A53" s="259"/>
      <c r="AK53" s="315" t="s">
        <v>549</v>
      </c>
      <c r="AL53" s="316"/>
      <c r="AM53" s="324">
        <v>3813648</v>
      </c>
      <c r="AN53" s="325">
        <v>76547</v>
      </c>
      <c r="AO53" s="326">
        <v>-4.9000000000000004</v>
      </c>
      <c r="AP53" s="327">
        <v>62383</v>
      </c>
      <c r="AQ53" s="328">
        <v>14.1</v>
      </c>
      <c r="AR53" s="329">
        <v>-19</v>
      </c>
    </row>
    <row r="54" spans="1:44" ht="13.2" x14ac:dyDescent="0.2">
      <c r="A54" s="259"/>
      <c r="AK54" s="330"/>
      <c r="AL54" s="331" t="s">
        <v>548</v>
      </c>
      <c r="AM54" s="332">
        <v>1936745</v>
      </c>
      <c r="AN54" s="333">
        <v>38874</v>
      </c>
      <c r="AO54" s="334">
        <v>-17.8</v>
      </c>
      <c r="AP54" s="335">
        <v>35325</v>
      </c>
      <c r="AQ54" s="336">
        <v>7.6</v>
      </c>
      <c r="AR54" s="337">
        <v>-25.4</v>
      </c>
    </row>
    <row r="55" spans="1:44" ht="13.2" x14ac:dyDescent="0.2">
      <c r="A55" s="259"/>
      <c r="AK55" s="315" t="s">
        <v>550</v>
      </c>
      <c r="AL55" s="316"/>
      <c r="AM55" s="324">
        <v>3134563</v>
      </c>
      <c r="AN55" s="325">
        <v>63846</v>
      </c>
      <c r="AO55" s="326">
        <v>-16.600000000000001</v>
      </c>
      <c r="AP55" s="327">
        <v>76347</v>
      </c>
      <c r="AQ55" s="328">
        <v>22.4</v>
      </c>
      <c r="AR55" s="329">
        <v>-39</v>
      </c>
    </row>
    <row r="56" spans="1:44" ht="13.2" x14ac:dyDescent="0.2">
      <c r="A56" s="259"/>
      <c r="AK56" s="330"/>
      <c r="AL56" s="331" t="s">
        <v>548</v>
      </c>
      <c r="AM56" s="332">
        <v>1591021</v>
      </c>
      <c r="AN56" s="333">
        <v>32406</v>
      </c>
      <c r="AO56" s="334">
        <v>-16.600000000000001</v>
      </c>
      <c r="AP56" s="335">
        <v>41762</v>
      </c>
      <c r="AQ56" s="336">
        <v>18.2</v>
      </c>
      <c r="AR56" s="337">
        <v>-34.799999999999997</v>
      </c>
    </row>
    <row r="57" spans="1:44" ht="13.2" x14ac:dyDescent="0.2">
      <c r="A57" s="259"/>
      <c r="AK57" s="315" t="s">
        <v>551</v>
      </c>
      <c r="AL57" s="316"/>
      <c r="AM57" s="324">
        <v>3180522</v>
      </c>
      <c r="AN57" s="325">
        <v>65753</v>
      </c>
      <c r="AO57" s="326">
        <v>3</v>
      </c>
      <c r="AP57" s="327">
        <v>69604</v>
      </c>
      <c r="AQ57" s="328">
        <v>-8.8000000000000007</v>
      </c>
      <c r="AR57" s="329">
        <v>11.8</v>
      </c>
    </row>
    <row r="58" spans="1:44" ht="13.2" x14ac:dyDescent="0.2">
      <c r="A58" s="259"/>
      <c r="AK58" s="330"/>
      <c r="AL58" s="331" t="s">
        <v>548</v>
      </c>
      <c r="AM58" s="332">
        <v>1791002</v>
      </c>
      <c r="AN58" s="333">
        <v>37026</v>
      </c>
      <c r="AO58" s="334">
        <v>14.3</v>
      </c>
      <c r="AP58" s="335">
        <v>36247</v>
      </c>
      <c r="AQ58" s="336">
        <v>-13.2</v>
      </c>
      <c r="AR58" s="337">
        <v>27.5</v>
      </c>
    </row>
    <row r="59" spans="1:44" ht="13.2" x14ac:dyDescent="0.2">
      <c r="A59" s="259"/>
      <c r="AK59" s="315" t="s">
        <v>552</v>
      </c>
      <c r="AL59" s="316"/>
      <c r="AM59" s="324">
        <v>3713314</v>
      </c>
      <c r="AN59" s="325">
        <v>78070</v>
      </c>
      <c r="AO59" s="326">
        <v>18.7</v>
      </c>
      <c r="AP59" s="327">
        <v>68410</v>
      </c>
      <c r="AQ59" s="328">
        <v>-1.7</v>
      </c>
      <c r="AR59" s="329">
        <v>20.399999999999999</v>
      </c>
    </row>
    <row r="60" spans="1:44" ht="13.2" x14ac:dyDescent="0.2">
      <c r="A60" s="259"/>
      <c r="AK60" s="330"/>
      <c r="AL60" s="331" t="s">
        <v>548</v>
      </c>
      <c r="AM60" s="332">
        <v>1961807</v>
      </c>
      <c r="AN60" s="333">
        <v>41246</v>
      </c>
      <c r="AO60" s="334">
        <v>11.4</v>
      </c>
      <c r="AP60" s="335">
        <v>35086</v>
      </c>
      <c r="AQ60" s="336">
        <v>-3.2</v>
      </c>
      <c r="AR60" s="337">
        <v>14.6</v>
      </c>
    </row>
    <row r="61" spans="1:44" ht="13.2" x14ac:dyDescent="0.2">
      <c r="A61" s="259"/>
      <c r="AK61" s="315" t="s">
        <v>553</v>
      </c>
      <c r="AL61" s="338"/>
      <c r="AM61" s="324">
        <v>3580866</v>
      </c>
      <c r="AN61" s="325">
        <v>72943</v>
      </c>
      <c r="AO61" s="326">
        <v>3.6</v>
      </c>
      <c r="AP61" s="327">
        <v>66286</v>
      </c>
      <c r="AQ61" s="339">
        <v>5.4</v>
      </c>
      <c r="AR61" s="329">
        <v>-1.8</v>
      </c>
    </row>
    <row r="62" spans="1:44" ht="13.2" x14ac:dyDescent="0.2">
      <c r="A62" s="259"/>
      <c r="AK62" s="330"/>
      <c r="AL62" s="331" t="s">
        <v>548</v>
      </c>
      <c r="AM62" s="332">
        <v>1933210</v>
      </c>
      <c r="AN62" s="333">
        <v>39365</v>
      </c>
      <c r="AO62" s="334">
        <v>2.4</v>
      </c>
      <c r="AP62" s="335">
        <v>36250</v>
      </c>
      <c r="AQ62" s="336">
        <v>3.3</v>
      </c>
      <c r="AR62" s="337">
        <v>-0.9</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wpK7gluONyvN+1oXz0wNYoqFQxAt/uLeilRujuShkay5ohtWTEUNt+tSNP8170KNp3c9zBCP3TFlM6WSddYuGA==" saltValue="LVBFheTo4CCe0Ym6NS+l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B1" zoomScale="70" zoomScaleNormal="70" zoomScaleSheetLayoutView="55" workbookViewId="0">
      <selection activeCell="CN87" sqref="CN87"/>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C4uRenf8SuP24OKay6CfhtOGja1uxhIJJuJTNBfi7OEjdFea3AS+EoTz6QXBz4mb0cWNC4CKkacRp5Rbd3eoxg==" saltValue="KMheXFaHeSrTKPd8kpWu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gVi8FwFVJNqyvYZBHYZmFOo8dvdu16JUzQ5/8ztkPguSydx7WQ4vgd0TG+ZkJ7hSxwgqUUixUGGg8Fxd8Pea3Q==" saltValue="Q/osw3S9v87/M3qYGMP7x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26" t="s">
        <v>3</v>
      </c>
      <c r="D47" s="1126"/>
      <c r="E47" s="1127"/>
      <c r="F47" s="11">
        <v>16.329999999999998</v>
      </c>
      <c r="G47" s="12">
        <v>16.420000000000002</v>
      </c>
      <c r="H47" s="12">
        <v>16.61</v>
      </c>
      <c r="I47" s="12">
        <v>16.18</v>
      </c>
      <c r="J47" s="13">
        <v>16.84</v>
      </c>
    </row>
    <row r="48" spans="2:10" ht="57.75" customHeight="1" x14ac:dyDescent="0.2">
      <c r="B48" s="14"/>
      <c r="C48" s="1128" t="s">
        <v>4</v>
      </c>
      <c r="D48" s="1128"/>
      <c r="E48" s="1129"/>
      <c r="F48" s="15">
        <v>7.33</v>
      </c>
      <c r="G48" s="16">
        <v>6.2</v>
      </c>
      <c r="H48" s="16">
        <v>8.25</v>
      </c>
      <c r="I48" s="16">
        <v>13.5</v>
      </c>
      <c r="J48" s="17">
        <v>9.8000000000000007</v>
      </c>
    </row>
    <row r="49" spans="2:10" ht="57.75" customHeight="1" thickBot="1" x14ac:dyDescent="0.25">
      <c r="B49" s="18"/>
      <c r="C49" s="1130" t="s">
        <v>5</v>
      </c>
      <c r="D49" s="1130"/>
      <c r="E49" s="1131"/>
      <c r="F49" s="19">
        <v>2.95</v>
      </c>
      <c r="G49" s="20">
        <v>5.13</v>
      </c>
      <c r="H49" s="20">
        <v>10.91</v>
      </c>
      <c r="I49" s="20">
        <v>7.82</v>
      </c>
      <c r="J49" s="21" t="s">
        <v>562</v>
      </c>
    </row>
    <row r="50" spans="2:10" ht="13.2" x14ac:dyDescent="0.2"/>
  </sheetData>
  <sheetProtection algorithmName="SHA-512" hashValue="xdBj6RctuiS/P4t09N3jfxFhcIYAWjD70BOlp2R2W4/8Fc+M9csNZY8YSdYTAIugX6+4t9RNyDoReNRgbFosUw==" saltValue="Ee6nQ6ra9QcGvW+a6lt4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36" t="s">
        <v>563</v>
      </c>
      <c r="D34" s="1136"/>
      <c r="E34" s="1137"/>
      <c r="F34" s="32">
        <v>15.44</v>
      </c>
      <c r="G34" s="33">
        <v>16.78</v>
      </c>
      <c r="H34" s="33">
        <v>17.32</v>
      </c>
      <c r="I34" s="33">
        <v>17.7</v>
      </c>
      <c r="J34" s="34">
        <v>19.260000000000002</v>
      </c>
      <c r="K34" s="22"/>
      <c r="L34" s="22"/>
      <c r="M34" s="22"/>
      <c r="N34" s="22"/>
      <c r="O34" s="22"/>
      <c r="P34" s="22"/>
    </row>
    <row r="35" spans="1:16" ht="39" customHeight="1" x14ac:dyDescent="0.2">
      <c r="A35" s="22"/>
      <c r="B35" s="35"/>
      <c r="C35" s="1132" t="s">
        <v>564</v>
      </c>
      <c r="D35" s="1132"/>
      <c r="E35" s="1133"/>
      <c r="F35" s="36">
        <v>12.86</v>
      </c>
      <c r="G35" s="37">
        <v>13.12</v>
      </c>
      <c r="H35" s="37">
        <v>11.72</v>
      </c>
      <c r="I35" s="37">
        <v>12.11</v>
      </c>
      <c r="J35" s="38">
        <v>12.69</v>
      </c>
      <c r="K35" s="22"/>
      <c r="L35" s="22"/>
      <c r="M35" s="22"/>
      <c r="N35" s="22"/>
      <c r="O35" s="22"/>
      <c r="P35" s="22"/>
    </row>
    <row r="36" spans="1:16" ht="39" customHeight="1" x14ac:dyDescent="0.2">
      <c r="A36" s="22"/>
      <c r="B36" s="35"/>
      <c r="C36" s="1132" t="s">
        <v>565</v>
      </c>
      <c r="D36" s="1132"/>
      <c r="E36" s="1133"/>
      <c r="F36" s="36">
        <v>7.32</v>
      </c>
      <c r="G36" s="37">
        <v>6.2</v>
      </c>
      <c r="H36" s="37">
        <v>8.24</v>
      </c>
      <c r="I36" s="37">
        <v>13.49</v>
      </c>
      <c r="J36" s="38">
        <v>9.7899999999999991</v>
      </c>
      <c r="K36" s="22"/>
      <c r="L36" s="22"/>
      <c r="M36" s="22"/>
      <c r="N36" s="22"/>
      <c r="O36" s="22"/>
      <c r="P36" s="22"/>
    </row>
    <row r="37" spans="1:16" ht="39" customHeight="1" x14ac:dyDescent="0.2">
      <c r="A37" s="22"/>
      <c r="B37" s="35"/>
      <c r="C37" s="1132" t="s">
        <v>566</v>
      </c>
      <c r="D37" s="1132"/>
      <c r="E37" s="1133"/>
      <c r="F37" s="36">
        <v>4.1399999999999997</v>
      </c>
      <c r="G37" s="37">
        <v>4.41</v>
      </c>
      <c r="H37" s="37">
        <v>4.42</v>
      </c>
      <c r="I37" s="37">
        <v>4.4800000000000004</v>
      </c>
      <c r="J37" s="38">
        <v>4.5599999999999996</v>
      </c>
      <c r="K37" s="22"/>
      <c r="L37" s="22"/>
      <c r="M37" s="22"/>
      <c r="N37" s="22"/>
      <c r="O37" s="22"/>
      <c r="P37" s="22"/>
    </row>
    <row r="38" spans="1:16" ht="39" customHeight="1" x14ac:dyDescent="0.2">
      <c r="A38" s="22"/>
      <c r="B38" s="35"/>
      <c r="C38" s="1132" t="s">
        <v>567</v>
      </c>
      <c r="D38" s="1132"/>
      <c r="E38" s="1133"/>
      <c r="F38" s="36">
        <v>1.21</v>
      </c>
      <c r="G38" s="37">
        <v>0.6</v>
      </c>
      <c r="H38" s="37">
        <v>0.52</v>
      </c>
      <c r="I38" s="37">
        <v>0.78</v>
      </c>
      <c r="J38" s="38">
        <v>1.43</v>
      </c>
      <c r="K38" s="22"/>
      <c r="L38" s="22"/>
      <c r="M38" s="22"/>
      <c r="N38" s="22"/>
      <c r="O38" s="22"/>
      <c r="P38" s="22"/>
    </row>
    <row r="39" spans="1:16" ht="39" customHeight="1" x14ac:dyDescent="0.2">
      <c r="A39" s="22"/>
      <c r="B39" s="35"/>
      <c r="C39" s="1132" t="s">
        <v>568</v>
      </c>
      <c r="D39" s="1132"/>
      <c r="E39" s="1133"/>
      <c r="F39" s="36" t="s">
        <v>516</v>
      </c>
      <c r="G39" s="37" t="s">
        <v>516</v>
      </c>
      <c r="H39" s="37">
        <v>0.33</v>
      </c>
      <c r="I39" s="37">
        <v>0.27</v>
      </c>
      <c r="J39" s="38">
        <v>0.66</v>
      </c>
      <c r="K39" s="22"/>
      <c r="L39" s="22"/>
      <c r="M39" s="22"/>
      <c r="N39" s="22"/>
      <c r="O39" s="22"/>
      <c r="P39" s="22"/>
    </row>
    <row r="40" spans="1:16" ht="39" customHeight="1" x14ac:dyDescent="0.2">
      <c r="A40" s="22"/>
      <c r="B40" s="35"/>
      <c r="C40" s="1132" t="s">
        <v>569</v>
      </c>
      <c r="D40" s="1132"/>
      <c r="E40" s="1133"/>
      <c r="F40" s="36">
        <v>1.2</v>
      </c>
      <c r="G40" s="37">
        <v>0.79</v>
      </c>
      <c r="H40" s="37">
        <v>0.54</v>
      </c>
      <c r="I40" s="37">
        <v>0.84</v>
      </c>
      <c r="J40" s="38">
        <v>0.41</v>
      </c>
      <c r="K40" s="22"/>
      <c r="L40" s="22"/>
      <c r="M40" s="22"/>
      <c r="N40" s="22"/>
      <c r="O40" s="22"/>
      <c r="P40" s="22"/>
    </row>
    <row r="41" spans="1:16" ht="39" customHeight="1" x14ac:dyDescent="0.2">
      <c r="A41" s="22"/>
      <c r="B41" s="35"/>
      <c r="C41" s="1132" t="s">
        <v>570</v>
      </c>
      <c r="D41" s="1132"/>
      <c r="E41" s="1133"/>
      <c r="F41" s="36">
        <v>7.0000000000000007E-2</v>
      </c>
      <c r="G41" s="37">
        <v>7.0000000000000007E-2</v>
      </c>
      <c r="H41" s="37">
        <v>0.08</v>
      </c>
      <c r="I41" s="37">
        <v>0.08</v>
      </c>
      <c r="J41" s="38">
        <v>0.13</v>
      </c>
      <c r="K41" s="22"/>
      <c r="L41" s="22"/>
      <c r="M41" s="22"/>
      <c r="N41" s="22"/>
      <c r="O41" s="22"/>
      <c r="P41" s="22"/>
    </row>
    <row r="42" spans="1:16" ht="39" customHeight="1" x14ac:dyDescent="0.2">
      <c r="A42" s="22"/>
      <c r="B42" s="39"/>
      <c r="C42" s="1132" t="s">
        <v>571</v>
      </c>
      <c r="D42" s="1132"/>
      <c r="E42" s="1133"/>
      <c r="F42" s="36" t="s">
        <v>516</v>
      </c>
      <c r="G42" s="37" t="s">
        <v>516</v>
      </c>
      <c r="H42" s="37" t="s">
        <v>516</v>
      </c>
      <c r="I42" s="37" t="s">
        <v>516</v>
      </c>
      <c r="J42" s="38" t="s">
        <v>516</v>
      </c>
      <c r="K42" s="22"/>
      <c r="L42" s="22"/>
      <c r="M42" s="22"/>
      <c r="N42" s="22"/>
      <c r="O42" s="22"/>
      <c r="P42" s="22"/>
    </row>
    <row r="43" spans="1:16" ht="39" customHeight="1" thickBot="1" x14ac:dyDescent="0.25">
      <c r="A43" s="22"/>
      <c r="B43" s="40"/>
      <c r="C43" s="1134" t="s">
        <v>572</v>
      </c>
      <c r="D43" s="1134"/>
      <c r="E43" s="1135"/>
      <c r="F43" s="41">
        <v>0.01</v>
      </c>
      <c r="G43" s="42">
        <v>0.1</v>
      </c>
      <c r="H43" s="42" t="s">
        <v>516</v>
      </c>
      <c r="I43" s="42" t="s">
        <v>516</v>
      </c>
      <c r="J43" s="43" t="s">
        <v>516</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A18f1cJ9OLVXKmxlEEAxMlw0hs/Fex2ROLWiGrRvMYzLFmj9GHuGjOKIiqTzX4nuql8xBXn+x3Z/rRldx+g0yA==" saltValue="SvcOv7eCV6NNGAbEcNZbD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66" zoomScaleNormal="66" zoomScaleSheetLayoutView="55" workbookViewId="0">
      <selection activeCell="O59" sqref="O59"/>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2970</v>
      </c>
      <c r="L45" s="58">
        <v>2849</v>
      </c>
      <c r="M45" s="58">
        <v>2748</v>
      </c>
      <c r="N45" s="58">
        <v>2613</v>
      </c>
      <c r="O45" s="59">
        <v>2609</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516</v>
      </c>
      <c r="L46" s="62" t="s">
        <v>516</v>
      </c>
      <c r="M46" s="62" t="s">
        <v>516</v>
      </c>
      <c r="N46" s="62" t="s">
        <v>516</v>
      </c>
      <c r="O46" s="63" t="s">
        <v>516</v>
      </c>
      <c r="P46" s="46"/>
      <c r="Q46" s="46"/>
      <c r="R46" s="46"/>
      <c r="S46" s="46"/>
      <c r="T46" s="46"/>
      <c r="U46" s="46"/>
    </row>
    <row r="47" spans="1:21" ht="30.75" customHeight="1" x14ac:dyDescent="0.2">
      <c r="A47" s="46"/>
      <c r="B47" s="1163"/>
      <c r="C47" s="1164"/>
      <c r="D47" s="60"/>
      <c r="E47" s="1140" t="s">
        <v>14</v>
      </c>
      <c r="F47" s="1140"/>
      <c r="G47" s="1140"/>
      <c r="H47" s="1140"/>
      <c r="I47" s="1140"/>
      <c r="J47" s="1141"/>
      <c r="K47" s="61" t="s">
        <v>516</v>
      </c>
      <c r="L47" s="62" t="s">
        <v>516</v>
      </c>
      <c r="M47" s="62" t="s">
        <v>516</v>
      </c>
      <c r="N47" s="62" t="s">
        <v>516</v>
      </c>
      <c r="O47" s="63" t="s">
        <v>516</v>
      </c>
      <c r="P47" s="46"/>
      <c r="Q47" s="46"/>
      <c r="R47" s="46"/>
      <c r="S47" s="46"/>
      <c r="T47" s="46"/>
      <c r="U47" s="46"/>
    </row>
    <row r="48" spans="1:21" ht="30.75" customHeight="1" x14ac:dyDescent="0.2">
      <c r="A48" s="46"/>
      <c r="B48" s="1163"/>
      <c r="C48" s="1164"/>
      <c r="D48" s="60"/>
      <c r="E48" s="1140" t="s">
        <v>15</v>
      </c>
      <c r="F48" s="1140"/>
      <c r="G48" s="1140"/>
      <c r="H48" s="1140"/>
      <c r="I48" s="1140"/>
      <c r="J48" s="1141"/>
      <c r="K48" s="61">
        <v>869</v>
      </c>
      <c r="L48" s="62">
        <v>1021</v>
      </c>
      <c r="M48" s="62">
        <v>595</v>
      </c>
      <c r="N48" s="62">
        <v>861</v>
      </c>
      <c r="O48" s="63">
        <v>844</v>
      </c>
      <c r="P48" s="46"/>
      <c r="Q48" s="46"/>
      <c r="R48" s="46"/>
      <c r="S48" s="46"/>
      <c r="T48" s="46"/>
      <c r="U48" s="46"/>
    </row>
    <row r="49" spans="1:21" ht="30.75" customHeight="1" x14ac:dyDescent="0.2">
      <c r="A49" s="46"/>
      <c r="B49" s="1163"/>
      <c r="C49" s="1164"/>
      <c r="D49" s="60"/>
      <c r="E49" s="1140" t="s">
        <v>16</v>
      </c>
      <c r="F49" s="1140"/>
      <c r="G49" s="1140"/>
      <c r="H49" s="1140"/>
      <c r="I49" s="1140"/>
      <c r="J49" s="1141"/>
      <c r="K49" s="61" t="s">
        <v>516</v>
      </c>
      <c r="L49" s="62" t="s">
        <v>516</v>
      </c>
      <c r="M49" s="62" t="s">
        <v>516</v>
      </c>
      <c r="N49" s="62" t="s">
        <v>516</v>
      </c>
      <c r="O49" s="63" t="s">
        <v>516</v>
      </c>
      <c r="P49" s="46"/>
      <c r="Q49" s="46"/>
      <c r="R49" s="46"/>
      <c r="S49" s="46"/>
      <c r="T49" s="46"/>
      <c r="U49" s="46"/>
    </row>
    <row r="50" spans="1:21" ht="30.75" customHeight="1" x14ac:dyDescent="0.2">
      <c r="A50" s="46"/>
      <c r="B50" s="1163"/>
      <c r="C50" s="1164"/>
      <c r="D50" s="60"/>
      <c r="E50" s="1140" t="s">
        <v>17</v>
      </c>
      <c r="F50" s="1140"/>
      <c r="G50" s="1140"/>
      <c r="H50" s="1140"/>
      <c r="I50" s="1140"/>
      <c r="J50" s="1141"/>
      <c r="K50" s="61">
        <v>0</v>
      </c>
      <c r="L50" s="62">
        <v>0</v>
      </c>
      <c r="M50" s="62">
        <v>0</v>
      </c>
      <c r="N50" s="62">
        <v>0</v>
      </c>
      <c r="O50" s="63">
        <v>0</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516</v>
      </c>
      <c r="L51" s="62" t="s">
        <v>516</v>
      </c>
      <c r="M51" s="62" t="s">
        <v>516</v>
      </c>
      <c r="N51" s="62" t="s">
        <v>516</v>
      </c>
      <c r="O51" s="63" t="s">
        <v>516</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3537</v>
      </c>
      <c r="L52" s="62">
        <v>3599</v>
      </c>
      <c r="M52" s="62">
        <v>3506</v>
      </c>
      <c r="N52" s="62">
        <v>3462</v>
      </c>
      <c r="O52" s="63">
        <v>3322</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302</v>
      </c>
      <c r="L53" s="67">
        <v>271</v>
      </c>
      <c r="M53" s="67">
        <v>-163</v>
      </c>
      <c r="N53" s="67">
        <v>12</v>
      </c>
      <c r="O53" s="68">
        <v>131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573</v>
      </c>
      <c r="P56" s="46"/>
      <c r="Q56" s="46"/>
      <c r="R56" s="46"/>
      <c r="S56" s="46"/>
      <c r="T56" s="46"/>
      <c r="U56" s="46"/>
    </row>
    <row r="57" spans="1:21" ht="31.5" customHeight="1" thickBot="1" x14ac:dyDescent="0.25">
      <c r="A57" s="46"/>
      <c r="B57" s="74"/>
      <c r="C57" s="75"/>
      <c r="D57" s="75"/>
      <c r="E57" s="76"/>
      <c r="F57" s="76"/>
      <c r="G57" s="76"/>
      <c r="H57" s="76"/>
      <c r="I57" s="76"/>
      <c r="J57" s="77" t="s">
        <v>2</v>
      </c>
      <c r="K57" s="78" t="s">
        <v>574</v>
      </c>
      <c r="L57" s="79" t="s">
        <v>575</v>
      </c>
      <c r="M57" s="79" t="s">
        <v>576</v>
      </c>
      <c r="N57" s="79" t="s">
        <v>577</v>
      </c>
      <c r="O57" s="80" t="s">
        <v>578</v>
      </c>
      <c r="P57" s="46"/>
      <c r="Q57" s="46"/>
      <c r="R57" s="46"/>
      <c r="S57" s="46"/>
      <c r="T57" s="46"/>
      <c r="U57" s="46"/>
    </row>
    <row r="58" spans="1:21" ht="31.5" customHeight="1" x14ac:dyDescent="0.2">
      <c r="B58" s="1146" t="s">
        <v>26</v>
      </c>
      <c r="C58" s="1147"/>
      <c r="D58" s="1152" t="s">
        <v>27</v>
      </c>
      <c r="E58" s="1153"/>
      <c r="F58" s="1153"/>
      <c r="G58" s="1153"/>
      <c r="H58" s="1153"/>
      <c r="I58" s="1153"/>
      <c r="J58" s="1154"/>
      <c r="K58" s="81" t="s">
        <v>580</v>
      </c>
      <c r="L58" s="82" t="s">
        <v>580</v>
      </c>
      <c r="M58" s="82" t="s">
        <v>580</v>
      </c>
      <c r="N58" s="82" t="s">
        <v>580</v>
      </c>
      <c r="O58" s="83" t="s">
        <v>580</v>
      </c>
    </row>
    <row r="59" spans="1:21" ht="31.5" customHeight="1" x14ac:dyDescent="0.2">
      <c r="B59" s="1148"/>
      <c r="C59" s="1149"/>
      <c r="D59" s="1155" t="s">
        <v>28</v>
      </c>
      <c r="E59" s="1156"/>
      <c r="F59" s="1156"/>
      <c r="G59" s="1156"/>
      <c r="H59" s="1156"/>
      <c r="I59" s="1156"/>
      <c r="J59" s="1157"/>
      <c r="K59" s="84" t="s">
        <v>580</v>
      </c>
      <c r="L59" s="85" t="s">
        <v>580</v>
      </c>
      <c r="M59" s="85" t="s">
        <v>580</v>
      </c>
      <c r="N59" s="85" t="s">
        <v>580</v>
      </c>
      <c r="O59" s="86" t="s">
        <v>580</v>
      </c>
    </row>
    <row r="60" spans="1:21" ht="31.5" customHeight="1" thickBot="1" x14ac:dyDescent="0.25">
      <c r="B60" s="1150"/>
      <c r="C60" s="1151"/>
      <c r="D60" s="1158" t="s">
        <v>29</v>
      </c>
      <c r="E60" s="1159"/>
      <c r="F60" s="1159"/>
      <c r="G60" s="1159"/>
      <c r="H60" s="1159"/>
      <c r="I60" s="1159"/>
      <c r="J60" s="1160"/>
      <c r="K60" s="87" t="s">
        <v>580</v>
      </c>
      <c r="L60" s="88" t="s">
        <v>580</v>
      </c>
      <c r="M60" s="88" t="s">
        <v>580</v>
      </c>
      <c r="N60" s="88" t="s">
        <v>580</v>
      </c>
      <c r="O60" s="89" t="s">
        <v>580</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SpyOfaxfIZQHfdbGj5n6FDHGFciRPnB86hJ5lLrHQGMSszSgkq4BnyXJSXXbZYtOg/gOK4mGsMv4uUqJMX1pA==" saltValue="JrGmmLqCsOGDWUqrLhGPl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181" t="s">
        <v>32</v>
      </c>
      <c r="C41" s="1182"/>
      <c r="D41" s="103"/>
      <c r="E41" s="1183" t="s">
        <v>33</v>
      </c>
      <c r="F41" s="1183"/>
      <c r="G41" s="1183"/>
      <c r="H41" s="1184"/>
      <c r="I41" s="342">
        <v>29237</v>
      </c>
      <c r="J41" s="343">
        <v>28007</v>
      </c>
      <c r="K41" s="343">
        <v>26179</v>
      </c>
      <c r="L41" s="343">
        <v>25773</v>
      </c>
      <c r="M41" s="344">
        <v>24811</v>
      </c>
    </row>
    <row r="42" spans="2:13" ht="27.75" customHeight="1" x14ac:dyDescent="0.2">
      <c r="B42" s="1171"/>
      <c r="C42" s="1172"/>
      <c r="D42" s="104"/>
      <c r="E42" s="1175" t="s">
        <v>34</v>
      </c>
      <c r="F42" s="1175"/>
      <c r="G42" s="1175"/>
      <c r="H42" s="1176"/>
      <c r="I42" s="345" t="s">
        <v>516</v>
      </c>
      <c r="J42" s="346" t="s">
        <v>516</v>
      </c>
      <c r="K42" s="346" t="s">
        <v>516</v>
      </c>
      <c r="L42" s="346" t="s">
        <v>516</v>
      </c>
      <c r="M42" s="347" t="s">
        <v>516</v>
      </c>
    </row>
    <row r="43" spans="2:13" ht="27.75" customHeight="1" x14ac:dyDescent="0.2">
      <c r="B43" s="1171"/>
      <c r="C43" s="1172"/>
      <c r="D43" s="104"/>
      <c r="E43" s="1175" t="s">
        <v>35</v>
      </c>
      <c r="F43" s="1175"/>
      <c r="G43" s="1175"/>
      <c r="H43" s="1176"/>
      <c r="I43" s="345">
        <v>11757</v>
      </c>
      <c r="J43" s="346">
        <v>10016</v>
      </c>
      <c r="K43" s="346">
        <v>8285</v>
      </c>
      <c r="L43" s="346">
        <v>8344</v>
      </c>
      <c r="M43" s="347">
        <v>7897</v>
      </c>
    </row>
    <row r="44" spans="2:13" ht="27.75" customHeight="1" x14ac:dyDescent="0.2">
      <c r="B44" s="1171"/>
      <c r="C44" s="1172"/>
      <c r="D44" s="104"/>
      <c r="E44" s="1175" t="s">
        <v>36</v>
      </c>
      <c r="F44" s="1175"/>
      <c r="G44" s="1175"/>
      <c r="H44" s="1176"/>
      <c r="I44" s="345" t="s">
        <v>516</v>
      </c>
      <c r="J44" s="346" t="s">
        <v>516</v>
      </c>
      <c r="K44" s="346" t="s">
        <v>516</v>
      </c>
      <c r="L44" s="346" t="s">
        <v>516</v>
      </c>
      <c r="M44" s="347" t="s">
        <v>516</v>
      </c>
    </row>
    <row r="45" spans="2:13" ht="27.75" customHeight="1" x14ac:dyDescent="0.2">
      <c r="B45" s="1171"/>
      <c r="C45" s="1172"/>
      <c r="D45" s="104"/>
      <c r="E45" s="1175" t="s">
        <v>37</v>
      </c>
      <c r="F45" s="1175"/>
      <c r="G45" s="1175"/>
      <c r="H45" s="1176"/>
      <c r="I45" s="345">
        <v>5571</v>
      </c>
      <c r="J45" s="346">
        <v>5606</v>
      </c>
      <c r="K45" s="346">
        <v>5644</v>
      </c>
      <c r="L45" s="346">
        <v>5601</v>
      </c>
      <c r="M45" s="347">
        <v>5583</v>
      </c>
    </row>
    <row r="46" spans="2:13" ht="27.75" customHeight="1" x14ac:dyDescent="0.2">
      <c r="B46" s="1171"/>
      <c r="C46" s="1172"/>
      <c r="D46" s="105"/>
      <c r="E46" s="1175" t="s">
        <v>38</v>
      </c>
      <c r="F46" s="1175"/>
      <c r="G46" s="1175"/>
      <c r="H46" s="1176"/>
      <c r="I46" s="345">
        <v>101</v>
      </c>
      <c r="J46" s="346">
        <v>312</v>
      </c>
      <c r="K46" s="346">
        <v>319</v>
      </c>
      <c r="L46" s="346" t="s">
        <v>516</v>
      </c>
      <c r="M46" s="347" t="s">
        <v>516</v>
      </c>
    </row>
    <row r="47" spans="2:13" ht="27.75" customHeight="1" x14ac:dyDescent="0.2">
      <c r="B47" s="1171"/>
      <c r="C47" s="1172"/>
      <c r="D47" s="106"/>
      <c r="E47" s="1185" t="s">
        <v>39</v>
      </c>
      <c r="F47" s="1186"/>
      <c r="G47" s="1186"/>
      <c r="H47" s="1187"/>
      <c r="I47" s="345" t="s">
        <v>516</v>
      </c>
      <c r="J47" s="346" t="s">
        <v>516</v>
      </c>
      <c r="K47" s="346" t="s">
        <v>516</v>
      </c>
      <c r="L47" s="346" t="s">
        <v>516</v>
      </c>
      <c r="M47" s="347" t="s">
        <v>516</v>
      </c>
    </row>
    <row r="48" spans="2:13" ht="27.75" customHeight="1" x14ac:dyDescent="0.2">
      <c r="B48" s="1171"/>
      <c r="C48" s="1172"/>
      <c r="D48" s="104"/>
      <c r="E48" s="1175" t="s">
        <v>40</v>
      </c>
      <c r="F48" s="1175"/>
      <c r="G48" s="1175"/>
      <c r="H48" s="1176"/>
      <c r="I48" s="345" t="s">
        <v>516</v>
      </c>
      <c r="J48" s="346" t="s">
        <v>516</v>
      </c>
      <c r="K48" s="346" t="s">
        <v>516</v>
      </c>
      <c r="L48" s="346" t="s">
        <v>516</v>
      </c>
      <c r="M48" s="347" t="s">
        <v>516</v>
      </c>
    </row>
    <row r="49" spans="2:13" ht="27.75" customHeight="1" x14ac:dyDescent="0.2">
      <c r="B49" s="1173"/>
      <c r="C49" s="1174"/>
      <c r="D49" s="104"/>
      <c r="E49" s="1175" t="s">
        <v>41</v>
      </c>
      <c r="F49" s="1175"/>
      <c r="G49" s="1175"/>
      <c r="H49" s="1176"/>
      <c r="I49" s="345" t="s">
        <v>516</v>
      </c>
      <c r="J49" s="346" t="s">
        <v>516</v>
      </c>
      <c r="K49" s="346" t="s">
        <v>516</v>
      </c>
      <c r="L49" s="346" t="s">
        <v>516</v>
      </c>
      <c r="M49" s="347" t="s">
        <v>516</v>
      </c>
    </row>
    <row r="50" spans="2:13" ht="27.75" customHeight="1" x14ac:dyDescent="0.2">
      <c r="B50" s="1169" t="s">
        <v>42</v>
      </c>
      <c r="C50" s="1170"/>
      <c r="D50" s="107"/>
      <c r="E50" s="1175" t="s">
        <v>43</v>
      </c>
      <c r="F50" s="1175"/>
      <c r="G50" s="1175"/>
      <c r="H50" s="1176"/>
      <c r="I50" s="345">
        <v>15036</v>
      </c>
      <c r="J50" s="346">
        <v>15632</v>
      </c>
      <c r="K50" s="346">
        <v>15820</v>
      </c>
      <c r="L50" s="346">
        <v>16991</v>
      </c>
      <c r="M50" s="347">
        <v>18288</v>
      </c>
    </row>
    <row r="51" spans="2:13" ht="27.75" customHeight="1" x14ac:dyDescent="0.2">
      <c r="B51" s="1171"/>
      <c r="C51" s="1172"/>
      <c r="D51" s="104"/>
      <c r="E51" s="1175" t="s">
        <v>44</v>
      </c>
      <c r="F51" s="1175"/>
      <c r="G51" s="1175"/>
      <c r="H51" s="1176"/>
      <c r="I51" s="345">
        <v>3081</v>
      </c>
      <c r="J51" s="346">
        <v>2900</v>
      </c>
      <c r="K51" s="346">
        <v>3787</v>
      </c>
      <c r="L51" s="346">
        <v>2827</v>
      </c>
      <c r="M51" s="347">
        <v>2138</v>
      </c>
    </row>
    <row r="52" spans="2:13" ht="27.75" customHeight="1" x14ac:dyDescent="0.2">
      <c r="B52" s="1173"/>
      <c r="C52" s="1174"/>
      <c r="D52" s="104"/>
      <c r="E52" s="1175" t="s">
        <v>45</v>
      </c>
      <c r="F52" s="1175"/>
      <c r="G52" s="1175"/>
      <c r="H52" s="1176"/>
      <c r="I52" s="345">
        <v>29958</v>
      </c>
      <c r="J52" s="346">
        <v>30140</v>
      </c>
      <c r="K52" s="346">
        <v>28520</v>
      </c>
      <c r="L52" s="346">
        <v>27685</v>
      </c>
      <c r="M52" s="347">
        <v>26087</v>
      </c>
    </row>
    <row r="53" spans="2:13" ht="27.75" customHeight="1" thickBot="1" x14ac:dyDescent="0.25">
      <c r="B53" s="1177" t="s">
        <v>46</v>
      </c>
      <c r="C53" s="1178"/>
      <c r="D53" s="108"/>
      <c r="E53" s="1179" t="s">
        <v>47</v>
      </c>
      <c r="F53" s="1179"/>
      <c r="G53" s="1179"/>
      <c r="H53" s="1180"/>
      <c r="I53" s="348">
        <v>-1410</v>
      </c>
      <c r="J53" s="349">
        <v>-4731</v>
      </c>
      <c r="K53" s="349">
        <v>-7699</v>
      </c>
      <c r="L53" s="349">
        <v>-7785</v>
      </c>
      <c r="M53" s="350">
        <v>-8223</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3VNTOvfQTTSNnnFhv/D3/vq7UqAZrF8np26Vo1KUWecXZCo/0UI97TPqJrqzxkuJ/t9rwu3w2Slbtxf0WvjNvQ==" saltValue="LxdT1b/+C+J8eqtH/A1h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559</v>
      </c>
      <c r="G54" s="117" t="s">
        <v>560</v>
      </c>
      <c r="H54" s="118" t="s">
        <v>561</v>
      </c>
    </row>
    <row r="55" spans="2:8" ht="52.5" customHeight="1" x14ac:dyDescent="0.2">
      <c r="B55" s="119"/>
      <c r="C55" s="1196" t="s">
        <v>50</v>
      </c>
      <c r="D55" s="1196"/>
      <c r="E55" s="1197"/>
      <c r="F55" s="120">
        <v>2922</v>
      </c>
      <c r="G55" s="120">
        <v>2941</v>
      </c>
      <c r="H55" s="121">
        <v>2956</v>
      </c>
    </row>
    <row r="56" spans="2:8" ht="52.5" customHeight="1" x14ac:dyDescent="0.2">
      <c r="B56" s="122"/>
      <c r="C56" s="1198" t="s">
        <v>51</v>
      </c>
      <c r="D56" s="1198"/>
      <c r="E56" s="1199"/>
      <c r="F56" s="123">
        <v>2215</v>
      </c>
      <c r="G56" s="123">
        <v>2489</v>
      </c>
      <c r="H56" s="124">
        <v>2502</v>
      </c>
    </row>
    <row r="57" spans="2:8" ht="53.25" customHeight="1" x14ac:dyDescent="0.2">
      <c r="B57" s="122"/>
      <c r="C57" s="1200" t="s">
        <v>52</v>
      </c>
      <c r="D57" s="1200"/>
      <c r="E57" s="1201"/>
      <c r="F57" s="125">
        <v>12603</v>
      </c>
      <c r="G57" s="125">
        <v>13511</v>
      </c>
      <c r="H57" s="126">
        <v>14717</v>
      </c>
    </row>
    <row r="58" spans="2:8" ht="45.75" customHeight="1" x14ac:dyDescent="0.2">
      <c r="B58" s="127"/>
      <c r="C58" s="1188" t="s">
        <v>597</v>
      </c>
      <c r="D58" s="1189"/>
      <c r="E58" s="1190"/>
      <c r="F58" s="128">
        <v>5472</v>
      </c>
      <c r="G58" s="128">
        <v>6514</v>
      </c>
      <c r="H58" s="129">
        <v>7869</v>
      </c>
    </row>
    <row r="59" spans="2:8" ht="45.75" customHeight="1" x14ac:dyDescent="0.2">
      <c r="B59" s="127"/>
      <c r="C59" s="1188" t="s">
        <v>598</v>
      </c>
      <c r="D59" s="1189"/>
      <c r="E59" s="1190"/>
      <c r="F59" s="128">
        <v>3652</v>
      </c>
      <c r="G59" s="128">
        <v>3641</v>
      </c>
      <c r="H59" s="129">
        <v>3624</v>
      </c>
    </row>
    <row r="60" spans="2:8" ht="45.75" customHeight="1" x14ac:dyDescent="0.2">
      <c r="B60" s="127"/>
      <c r="C60" s="1188" t="s">
        <v>599</v>
      </c>
      <c r="D60" s="1189"/>
      <c r="E60" s="1190"/>
      <c r="F60" s="128">
        <v>560</v>
      </c>
      <c r="G60" s="128">
        <v>606</v>
      </c>
      <c r="H60" s="129">
        <v>677</v>
      </c>
    </row>
    <row r="61" spans="2:8" ht="45.75" customHeight="1" x14ac:dyDescent="0.2">
      <c r="B61" s="127"/>
      <c r="C61" s="1188" t="s">
        <v>601</v>
      </c>
      <c r="D61" s="1189"/>
      <c r="E61" s="1190"/>
      <c r="F61" s="128">
        <v>799</v>
      </c>
      <c r="G61" s="128">
        <v>727</v>
      </c>
      <c r="H61" s="129">
        <v>657</v>
      </c>
    </row>
    <row r="62" spans="2:8" ht="45.75" customHeight="1" thickBot="1" x14ac:dyDescent="0.25">
      <c r="B62" s="130"/>
      <c r="C62" s="1191" t="s">
        <v>600</v>
      </c>
      <c r="D62" s="1192"/>
      <c r="E62" s="1193"/>
      <c r="F62" s="131">
        <v>667</v>
      </c>
      <c r="G62" s="131">
        <v>573</v>
      </c>
      <c r="H62" s="132">
        <v>576</v>
      </c>
    </row>
    <row r="63" spans="2:8" ht="52.5" customHeight="1" thickBot="1" x14ac:dyDescent="0.25">
      <c r="B63" s="133"/>
      <c r="C63" s="1194" t="s">
        <v>53</v>
      </c>
      <c r="D63" s="1194"/>
      <c r="E63" s="1195"/>
      <c r="F63" s="134">
        <v>17741</v>
      </c>
      <c r="G63" s="134">
        <v>18941</v>
      </c>
      <c r="H63" s="135">
        <v>20176</v>
      </c>
    </row>
    <row r="64" spans="2:8" ht="13.2" x14ac:dyDescent="0.2"/>
  </sheetData>
  <sheetProtection algorithmName="SHA-512" hashValue="w62q3FrNgH4Wj6T3CJl065snxky+GhDCb+8ZiNcTNU0+zIKv22Zpt9PGUDfxZk3aYI1YjiH2UaI66Al6r0xomQ==" saltValue="PWXJErh9kLmTKmtAZ3Ad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AFAAB-6BE9-48D1-9EC8-3CBA4EF54CDD}">
  <sheetPr>
    <pageSetUpPr fitToPage="1"/>
  </sheetPr>
  <dimension ref="A1:DE85"/>
  <sheetViews>
    <sheetView showGridLines="0" zoomScale="70" zoomScaleNormal="70" zoomScaleSheetLayoutView="55" workbookViewId="0">
      <selection activeCell="CQ19" sqref="CQ19"/>
    </sheetView>
  </sheetViews>
  <sheetFormatPr defaultColWidth="0" defaultRowHeight="13.5" customHeight="1" zeroHeight="1" x14ac:dyDescent="0.2"/>
  <cols>
    <col min="1" max="1" width="6.33203125" style="255" customWidth="1"/>
    <col min="2" max="107" width="2.44140625" style="255" customWidth="1"/>
    <col min="108" max="108" width="6.109375" style="261" customWidth="1"/>
    <col min="109" max="109" width="5.88671875" style="259" customWidth="1"/>
    <col min="110" max="16384" width="8.66406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2"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2"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2"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2"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2"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2"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2"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2"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2"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2"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2"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2"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2"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2"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2"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2" x14ac:dyDescent="0.2">
      <c r="DD19" s="255"/>
      <c r="DE19" s="255"/>
    </row>
    <row r="20" spans="1:109" ht="13.2"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2" x14ac:dyDescent="0.2">
      <c r="B23" s="259"/>
    </row>
    <row r="24" spans="1:109" ht="13.2" x14ac:dyDescent="0.2">
      <c r="B24" s="259"/>
    </row>
    <row r="25" spans="1:109" ht="13.2" x14ac:dyDescent="0.2">
      <c r="B25" s="259"/>
    </row>
    <row r="26" spans="1:109" ht="13.2" x14ac:dyDescent="0.2">
      <c r="B26" s="259"/>
    </row>
    <row r="27" spans="1:109" ht="13.2" x14ac:dyDescent="0.2">
      <c r="B27" s="259"/>
    </row>
    <row r="28" spans="1:109" ht="13.2" x14ac:dyDescent="0.2">
      <c r="B28" s="259"/>
    </row>
    <row r="29" spans="1:109" ht="13.2" x14ac:dyDescent="0.2">
      <c r="B29" s="259"/>
    </row>
    <row r="30" spans="1:109" ht="13.2" x14ac:dyDescent="0.2">
      <c r="B30" s="259"/>
    </row>
    <row r="31" spans="1:109" ht="13.2" x14ac:dyDescent="0.2">
      <c r="B31" s="259"/>
    </row>
    <row r="32" spans="1:109" ht="13.2" x14ac:dyDescent="0.2">
      <c r="B32" s="259"/>
    </row>
    <row r="33" spans="2:109" ht="13.2" x14ac:dyDescent="0.2">
      <c r="B33" s="259"/>
    </row>
    <row r="34" spans="2:109" ht="13.2" x14ac:dyDescent="0.2">
      <c r="B34" s="259"/>
    </row>
    <row r="35" spans="2:109" ht="13.2" x14ac:dyDescent="0.2">
      <c r="B35" s="259"/>
    </row>
    <row r="36" spans="2:109" ht="13.2" x14ac:dyDescent="0.2">
      <c r="B36" s="259"/>
    </row>
    <row r="37" spans="2:109" ht="13.2" x14ac:dyDescent="0.2">
      <c r="B37" s="259"/>
    </row>
    <row r="38" spans="2:109" ht="13.2" x14ac:dyDescent="0.2">
      <c r="B38" s="259"/>
    </row>
    <row r="39" spans="2:109" ht="13.2"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2" x14ac:dyDescent="0.2">
      <c r="B40" s="1207"/>
      <c r="DD40" s="1207"/>
      <c r="DE40" s="255"/>
    </row>
    <row r="41" spans="2:109" ht="16.2" x14ac:dyDescent="0.2">
      <c r="B41" s="256" t="s">
        <v>602</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2" x14ac:dyDescent="0.2">
      <c r="B42" s="259"/>
      <c r="G42" s="1208"/>
      <c r="I42" s="1209"/>
      <c r="J42" s="1209"/>
      <c r="K42" s="1209"/>
      <c r="AM42" s="1208"/>
      <c r="AN42" s="1208" t="s">
        <v>603</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604</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2"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2"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2"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2"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2"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2" x14ac:dyDescent="0.2">
      <c r="B49" s="259"/>
      <c r="AN49" s="255" t="s">
        <v>605</v>
      </c>
    </row>
    <row r="50" spans="1:109" ht="13.2"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557</v>
      </c>
      <c r="BQ50" s="1226"/>
      <c r="BR50" s="1226"/>
      <c r="BS50" s="1226"/>
      <c r="BT50" s="1226"/>
      <c r="BU50" s="1226"/>
      <c r="BV50" s="1226"/>
      <c r="BW50" s="1226"/>
      <c r="BX50" s="1226" t="s">
        <v>558</v>
      </c>
      <c r="BY50" s="1226"/>
      <c r="BZ50" s="1226"/>
      <c r="CA50" s="1226"/>
      <c r="CB50" s="1226"/>
      <c r="CC50" s="1226"/>
      <c r="CD50" s="1226"/>
      <c r="CE50" s="1226"/>
      <c r="CF50" s="1226" t="s">
        <v>559</v>
      </c>
      <c r="CG50" s="1226"/>
      <c r="CH50" s="1226"/>
      <c r="CI50" s="1226"/>
      <c r="CJ50" s="1226"/>
      <c r="CK50" s="1226"/>
      <c r="CL50" s="1226"/>
      <c r="CM50" s="1226"/>
      <c r="CN50" s="1226" t="s">
        <v>560</v>
      </c>
      <c r="CO50" s="1226"/>
      <c r="CP50" s="1226"/>
      <c r="CQ50" s="1226"/>
      <c r="CR50" s="1226"/>
      <c r="CS50" s="1226"/>
      <c r="CT50" s="1226"/>
      <c r="CU50" s="1226"/>
      <c r="CV50" s="1226" t="s">
        <v>561</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606</v>
      </c>
      <c r="AO51" s="1230"/>
      <c r="AP51" s="1230"/>
      <c r="AQ51" s="1230"/>
      <c r="AR51" s="1230"/>
      <c r="AS51" s="1230"/>
      <c r="AT51" s="1230"/>
      <c r="AU51" s="1230"/>
      <c r="AV51" s="1230"/>
      <c r="AW51" s="1230"/>
      <c r="AX51" s="1230"/>
      <c r="AY51" s="1230"/>
      <c r="AZ51" s="1230"/>
      <c r="BA51" s="1230"/>
      <c r="BB51" s="1230" t="s">
        <v>607</v>
      </c>
      <c r="BC51" s="1230"/>
      <c r="BD51" s="1230"/>
      <c r="BE51" s="1230"/>
      <c r="BF51" s="1230"/>
      <c r="BG51" s="1230"/>
      <c r="BH51" s="1230"/>
      <c r="BI51" s="1230"/>
      <c r="BJ51" s="1230"/>
      <c r="BK51" s="1230"/>
      <c r="BL51" s="1230"/>
      <c r="BM51" s="1230"/>
      <c r="BN51" s="1230"/>
      <c r="BO51" s="1230"/>
      <c r="BP51" s="1231"/>
      <c r="BQ51" s="1231"/>
      <c r="BR51" s="1231"/>
      <c r="BS51" s="1231"/>
      <c r="BT51" s="1231"/>
      <c r="BU51" s="1231"/>
      <c r="BV51" s="1231"/>
      <c r="BW51" s="1231"/>
      <c r="BX51" s="1231"/>
      <c r="BY51" s="1231"/>
      <c r="BZ51" s="1231"/>
      <c r="CA51" s="1231"/>
      <c r="CB51" s="1231"/>
      <c r="CC51" s="1231"/>
      <c r="CD51" s="1231"/>
      <c r="CE51" s="1231"/>
      <c r="CF51" s="1231"/>
      <c r="CG51" s="1231"/>
      <c r="CH51" s="1231"/>
      <c r="CI51" s="1231"/>
      <c r="CJ51" s="1231"/>
      <c r="CK51" s="1231"/>
      <c r="CL51" s="1231"/>
      <c r="CM51" s="1231"/>
      <c r="CN51" s="1231"/>
      <c r="CO51" s="1231"/>
      <c r="CP51" s="1231"/>
      <c r="CQ51" s="1231"/>
      <c r="CR51" s="1231"/>
      <c r="CS51" s="1231"/>
      <c r="CT51" s="1231"/>
      <c r="CU51" s="1231"/>
      <c r="CV51" s="1231"/>
      <c r="CW51" s="1231"/>
      <c r="CX51" s="1231"/>
      <c r="CY51" s="1231"/>
      <c r="CZ51" s="1231"/>
      <c r="DA51" s="1231"/>
      <c r="DB51" s="1231"/>
      <c r="DC51" s="1231"/>
    </row>
    <row r="52" spans="1:109" ht="13.2"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2"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608</v>
      </c>
      <c r="BC53" s="1230"/>
      <c r="BD53" s="1230"/>
      <c r="BE53" s="1230"/>
      <c r="BF53" s="1230"/>
      <c r="BG53" s="1230"/>
      <c r="BH53" s="1230"/>
      <c r="BI53" s="1230"/>
      <c r="BJ53" s="1230"/>
      <c r="BK53" s="1230"/>
      <c r="BL53" s="1230"/>
      <c r="BM53" s="1230"/>
      <c r="BN53" s="1230"/>
      <c r="BO53" s="1230"/>
      <c r="BP53" s="1231">
        <v>61.5</v>
      </c>
      <c r="BQ53" s="1231"/>
      <c r="BR53" s="1231"/>
      <c r="BS53" s="1231"/>
      <c r="BT53" s="1231"/>
      <c r="BU53" s="1231"/>
      <c r="BV53" s="1231"/>
      <c r="BW53" s="1231"/>
      <c r="BX53" s="1231">
        <v>62</v>
      </c>
      <c r="BY53" s="1231"/>
      <c r="BZ53" s="1231"/>
      <c r="CA53" s="1231"/>
      <c r="CB53" s="1231"/>
      <c r="CC53" s="1231"/>
      <c r="CD53" s="1231"/>
      <c r="CE53" s="1231"/>
      <c r="CF53" s="1231">
        <v>63.4</v>
      </c>
      <c r="CG53" s="1231"/>
      <c r="CH53" s="1231"/>
      <c r="CI53" s="1231"/>
      <c r="CJ53" s="1231"/>
      <c r="CK53" s="1231"/>
      <c r="CL53" s="1231"/>
      <c r="CM53" s="1231"/>
      <c r="CN53" s="1231">
        <v>64.599999999999994</v>
      </c>
      <c r="CO53" s="1231"/>
      <c r="CP53" s="1231"/>
      <c r="CQ53" s="1231"/>
      <c r="CR53" s="1231"/>
      <c r="CS53" s="1231"/>
      <c r="CT53" s="1231"/>
      <c r="CU53" s="1231"/>
      <c r="CV53" s="1231">
        <v>66.099999999999994</v>
      </c>
      <c r="CW53" s="1231"/>
      <c r="CX53" s="1231"/>
      <c r="CY53" s="1231"/>
      <c r="CZ53" s="1231"/>
      <c r="DA53" s="1231"/>
      <c r="DB53" s="1231"/>
      <c r="DC53" s="1231"/>
    </row>
    <row r="54" spans="1:109" ht="13.2"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2" x14ac:dyDescent="0.2">
      <c r="A55" s="1209"/>
      <c r="B55" s="259"/>
      <c r="G55" s="1220"/>
      <c r="H55" s="1220"/>
      <c r="I55" s="1220"/>
      <c r="J55" s="1220"/>
      <c r="K55" s="1229"/>
      <c r="L55" s="1229"/>
      <c r="M55" s="1229"/>
      <c r="N55" s="1229"/>
      <c r="AN55" s="1226" t="s">
        <v>609</v>
      </c>
      <c r="AO55" s="1226"/>
      <c r="AP55" s="1226"/>
      <c r="AQ55" s="1226"/>
      <c r="AR55" s="1226"/>
      <c r="AS55" s="1226"/>
      <c r="AT55" s="1226"/>
      <c r="AU55" s="1226"/>
      <c r="AV55" s="1226"/>
      <c r="AW55" s="1226"/>
      <c r="AX55" s="1226"/>
      <c r="AY55" s="1226"/>
      <c r="AZ55" s="1226"/>
      <c r="BA55" s="1226"/>
      <c r="BB55" s="1230" t="s">
        <v>607</v>
      </c>
      <c r="BC55" s="1230"/>
      <c r="BD55" s="1230"/>
      <c r="BE55" s="1230"/>
      <c r="BF55" s="1230"/>
      <c r="BG55" s="1230"/>
      <c r="BH55" s="1230"/>
      <c r="BI55" s="1230"/>
      <c r="BJ55" s="1230"/>
      <c r="BK55" s="1230"/>
      <c r="BL55" s="1230"/>
      <c r="BM55" s="1230"/>
      <c r="BN55" s="1230"/>
      <c r="BO55" s="1230"/>
      <c r="BP55" s="1231">
        <v>25.3</v>
      </c>
      <c r="BQ55" s="1231"/>
      <c r="BR55" s="1231"/>
      <c r="BS55" s="1231"/>
      <c r="BT55" s="1231"/>
      <c r="BU55" s="1231"/>
      <c r="BV55" s="1231"/>
      <c r="BW55" s="1231"/>
      <c r="BX55" s="1231">
        <v>25.5</v>
      </c>
      <c r="BY55" s="1231"/>
      <c r="BZ55" s="1231"/>
      <c r="CA55" s="1231"/>
      <c r="CB55" s="1231"/>
      <c r="CC55" s="1231"/>
      <c r="CD55" s="1231"/>
      <c r="CE55" s="1231"/>
      <c r="CF55" s="1231">
        <v>37.299999999999997</v>
      </c>
      <c r="CG55" s="1231"/>
      <c r="CH55" s="1231"/>
      <c r="CI55" s="1231"/>
      <c r="CJ55" s="1231"/>
      <c r="CK55" s="1231"/>
      <c r="CL55" s="1231"/>
      <c r="CM55" s="1231"/>
      <c r="CN55" s="1231">
        <v>25.1</v>
      </c>
      <c r="CO55" s="1231"/>
      <c r="CP55" s="1231"/>
      <c r="CQ55" s="1231"/>
      <c r="CR55" s="1231"/>
      <c r="CS55" s="1231"/>
      <c r="CT55" s="1231"/>
      <c r="CU55" s="1231"/>
      <c r="CV55" s="1231">
        <v>17.600000000000001</v>
      </c>
      <c r="CW55" s="1231"/>
      <c r="CX55" s="1231"/>
      <c r="CY55" s="1231"/>
      <c r="CZ55" s="1231"/>
      <c r="DA55" s="1231"/>
      <c r="DB55" s="1231"/>
      <c r="DC55" s="1231"/>
    </row>
    <row r="56" spans="1:109" ht="13.2"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2"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608</v>
      </c>
      <c r="BC57" s="1230"/>
      <c r="BD57" s="1230"/>
      <c r="BE57" s="1230"/>
      <c r="BF57" s="1230"/>
      <c r="BG57" s="1230"/>
      <c r="BH57" s="1230"/>
      <c r="BI57" s="1230"/>
      <c r="BJ57" s="1230"/>
      <c r="BK57" s="1230"/>
      <c r="BL57" s="1230"/>
      <c r="BM57" s="1230"/>
      <c r="BN57" s="1230"/>
      <c r="BO57" s="1230"/>
      <c r="BP57" s="1231">
        <v>59.7</v>
      </c>
      <c r="BQ57" s="1231"/>
      <c r="BR57" s="1231"/>
      <c r="BS57" s="1231"/>
      <c r="BT57" s="1231"/>
      <c r="BU57" s="1231"/>
      <c r="BV57" s="1231"/>
      <c r="BW57" s="1231"/>
      <c r="BX57" s="1231">
        <v>60.9</v>
      </c>
      <c r="BY57" s="1231"/>
      <c r="BZ57" s="1231"/>
      <c r="CA57" s="1231"/>
      <c r="CB57" s="1231"/>
      <c r="CC57" s="1231"/>
      <c r="CD57" s="1231"/>
      <c r="CE57" s="1231"/>
      <c r="CF57" s="1231">
        <v>62</v>
      </c>
      <c r="CG57" s="1231"/>
      <c r="CH57" s="1231"/>
      <c r="CI57" s="1231"/>
      <c r="CJ57" s="1231"/>
      <c r="CK57" s="1231"/>
      <c r="CL57" s="1231"/>
      <c r="CM57" s="1231"/>
      <c r="CN57" s="1231">
        <v>63.2</v>
      </c>
      <c r="CO57" s="1231"/>
      <c r="CP57" s="1231"/>
      <c r="CQ57" s="1231"/>
      <c r="CR57" s="1231"/>
      <c r="CS57" s="1231"/>
      <c r="CT57" s="1231"/>
      <c r="CU57" s="1231"/>
      <c r="CV57" s="1231">
        <v>65.2</v>
      </c>
      <c r="CW57" s="1231"/>
      <c r="CX57" s="1231"/>
      <c r="CY57" s="1231"/>
      <c r="CZ57" s="1231"/>
      <c r="DA57" s="1231"/>
      <c r="DB57" s="1231"/>
      <c r="DC57" s="1231"/>
      <c r="DD57" s="1234"/>
      <c r="DE57" s="1232"/>
    </row>
    <row r="58" spans="1:109" s="1209" customFormat="1" ht="13.2"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2"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2"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2"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2"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2" x14ac:dyDescent="0.2">
      <c r="B63" s="312" t="s">
        <v>610</v>
      </c>
    </row>
    <row r="64" spans="1:109" ht="13.2" x14ac:dyDescent="0.2">
      <c r="B64" s="259"/>
      <c r="G64" s="1208"/>
      <c r="I64" s="1240"/>
      <c r="J64" s="1240"/>
      <c r="K64" s="1240"/>
      <c r="L64" s="1240"/>
      <c r="M64" s="1240"/>
      <c r="N64" s="1241"/>
      <c r="AM64" s="1208"/>
      <c r="AN64" s="1208" t="s">
        <v>603</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2" x14ac:dyDescent="0.2">
      <c r="B65" s="259"/>
      <c r="AN65" s="1210" t="s">
        <v>611</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2"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2"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2"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2"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2"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2" x14ac:dyDescent="0.2">
      <c r="B71" s="259"/>
      <c r="G71" s="1245"/>
      <c r="I71" s="1246"/>
      <c r="J71" s="1243"/>
      <c r="K71" s="1243"/>
      <c r="L71" s="1244"/>
      <c r="M71" s="1243"/>
      <c r="N71" s="1244"/>
      <c r="AM71" s="1245"/>
      <c r="AN71" s="255" t="s">
        <v>605</v>
      </c>
    </row>
    <row r="72" spans="2:107" ht="13.2"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557</v>
      </c>
      <c r="BQ72" s="1226"/>
      <c r="BR72" s="1226"/>
      <c r="BS72" s="1226"/>
      <c r="BT72" s="1226"/>
      <c r="BU72" s="1226"/>
      <c r="BV72" s="1226"/>
      <c r="BW72" s="1226"/>
      <c r="BX72" s="1226" t="s">
        <v>558</v>
      </c>
      <c r="BY72" s="1226"/>
      <c r="BZ72" s="1226"/>
      <c r="CA72" s="1226"/>
      <c r="CB72" s="1226"/>
      <c r="CC72" s="1226"/>
      <c r="CD72" s="1226"/>
      <c r="CE72" s="1226"/>
      <c r="CF72" s="1226" t="s">
        <v>559</v>
      </c>
      <c r="CG72" s="1226"/>
      <c r="CH72" s="1226"/>
      <c r="CI72" s="1226"/>
      <c r="CJ72" s="1226"/>
      <c r="CK72" s="1226"/>
      <c r="CL72" s="1226"/>
      <c r="CM72" s="1226"/>
      <c r="CN72" s="1226" t="s">
        <v>560</v>
      </c>
      <c r="CO72" s="1226"/>
      <c r="CP72" s="1226"/>
      <c r="CQ72" s="1226"/>
      <c r="CR72" s="1226"/>
      <c r="CS72" s="1226"/>
      <c r="CT72" s="1226"/>
      <c r="CU72" s="1226"/>
      <c r="CV72" s="1226" t="s">
        <v>561</v>
      </c>
      <c r="CW72" s="1226"/>
      <c r="CX72" s="1226"/>
      <c r="CY72" s="1226"/>
      <c r="CZ72" s="1226"/>
      <c r="DA72" s="1226"/>
      <c r="DB72" s="1226"/>
      <c r="DC72" s="1226"/>
    </row>
    <row r="73" spans="2:107" ht="13.2" x14ac:dyDescent="0.2">
      <c r="B73" s="259"/>
      <c r="G73" s="1227"/>
      <c r="H73" s="1227"/>
      <c r="I73" s="1227"/>
      <c r="J73" s="1227"/>
      <c r="K73" s="1247"/>
      <c r="L73" s="1247"/>
      <c r="M73" s="1247"/>
      <c r="N73" s="1247"/>
      <c r="AM73" s="1219"/>
      <c r="AN73" s="1230" t="s">
        <v>606</v>
      </c>
      <c r="AO73" s="1230"/>
      <c r="AP73" s="1230"/>
      <c r="AQ73" s="1230"/>
      <c r="AR73" s="1230"/>
      <c r="AS73" s="1230"/>
      <c r="AT73" s="1230"/>
      <c r="AU73" s="1230"/>
      <c r="AV73" s="1230"/>
      <c r="AW73" s="1230"/>
      <c r="AX73" s="1230"/>
      <c r="AY73" s="1230"/>
      <c r="AZ73" s="1230"/>
      <c r="BA73" s="1230"/>
      <c r="BB73" s="1230" t="s">
        <v>607</v>
      </c>
      <c r="BC73" s="1230"/>
      <c r="BD73" s="1230"/>
      <c r="BE73" s="1230"/>
      <c r="BF73" s="1230"/>
      <c r="BG73" s="1230"/>
      <c r="BH73" s="1230"/>
      <c r="BI73" s="1230"/>
      <c r="BJ73" s="1230"/>
      <c r="BK73" s="1230"/>
      <c r="BL73" s="1230"/>
      <c r="BM73" s="1230"/>
      <c r="BN73" s="1230"/>
      <c r="BO73" s="1230"/>
      <c r="BP73" s="1231"/>
      <c r="BQ73" s="1231"/>
      <c r="BR73" s="1231"/>
      <c r="BS73" s="1231"/>
      <c r="BT73" s="1231"/>
      <c r="BU73" s="1231"/>
      <c r="BV73" s="1231"/>
      <c r="BW73" s="1231"/>
      <c r="BX73" s="1231"/>
      <c r="BY73" s="1231"/>
      <c r="BZ73" s="1231"/>
      <c r="CA73" s="1231"/>
      <c r="CB73" s="1231"/>
      <c r="CC73" s="1231"/>
      <c r="CD73" s="1231"/>
      <c r="CE73" s="1231"/>
      <c r="CF73" s="1231"/>
      <c r="CG73" s="1231"/>
      <c r="CH73" s="1231"/>
      <c r="CI73" s="1231"/>
      <c r="CJ73" s="1231"/>
      <c r="CK73" s="1231"/>
      <c r="CL73" s="1231"/>
      <c r="CM73" s="1231"/>
      <c r="CN73" s="1231"/>
      <c r="CO73" s="1231"/>
      <c r="CP73" s="1231"/>
      <c r="CQ73" s="1231"/>
      <c r="CR73" s="1231"/>
      <c r="CS73" s="1231"/>
      <c r="CT73" s="1231"/>
      <c r="CU73" s="1231"/>
      <c r="CV73" s="1231"/>
      <c r="CW73" s="1231"/>
      <c r="CX73" s="1231"/>
      <c r="CY73" s="1231"/>
      <c r="CZ73" s="1231"/>
      <c r="DA73" s="1231"/>
      <c r="DB73" s="1231"/>
      <c r="DC73" s="1231"/>
    </row>
    <row r="74" spans="2:107" ht="13.2"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2"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612</v>
      </c>
      <c r="BC75" s="1230"/>
      <c r="BD75" s="1230"/>
      <c r="BE75" s="1230"/>
      <c r="BF75" s="1230"/>
      <c r="BG75" s="1230"/>
      <c r="BH75" s="1230"/>
      <c r="BI75" s="1230"/>
      <c r="BJ75" s="1230"/>
      <c r="BK75" s="1230"/>
      <c r="BL75" s="1230"/>
      <c r="BM75" s="1230"/>
      <c r="BN75" s="1230"/>
      <c r="BO75" s="1230"/>
      <c r="BP75" s="1231">
        <v>4.3</v>
      </c>
      <c r="BQ75" s="1231"/>
      <c r="BR75" s="1231"/>
      <c r="BS75" s="1231"/>
      <c r="BT75" s="1231"/>
      <c r="BU75" s="1231"/>
      <c r="BV75" s="1231"/>
      <c r="BW75" s="1231"/>
      <c r="BX75" s="1231">
        <v>3</v>
      </c>
      <c r="BY75" s="1231"/>
      <c r="BZ75" s="1231"/>
      <c r="CA75" s="1231"/>
      <c r="CB75" s="1231"/>
      <c r="CC75" s="1231"/>
      <c r="CD75" s="1231"/>
      <c r="CE75" s="1231"/>
      <c r="CF75" s="1231">
        <v>1</v>
      </c>
      <c r="CG75" s="1231"/>
      <c r="CH75" s="1231"/>
      <c r="CI75" s="1231"/>
      <c r="CJ75" s="1231"/>
      <c r="CK75" s="1231"/>
      <c r="CL75" s="1231"/>
      <c r="CM75" s="1231"/>
      <c r="CN75" s="1231">
        <v>0.3</v>
      </c>
      <c r="CO75" s="1231"/>
      <c r="CP75" s="1231"/>
      <c r="CQ75" s="1231"/>
      <c r="CR75" s="1231"/>
      <c r="CS75" s="1231"/>
      <c r="CT75" s="1231"/>
      <c r="CU75" s="1231"/>
      <c r="CV75" s="1231">
        <v>0</v>
      </c>
      <c r="CW75" s="1231"/>
      <c r="CX75" s="1231"/>
      <c r="CY75" s="1231"/>
      <c r="CZ75" s="1231"/>
      <c r="DA75" s="1231"/>
      <c r="DB75" s="1231"/>
      <c r="DC75" s="1231"/>
    </row>
    <row r="76" spans="2:107" ht="13.2"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2" x14ac:dyDescent="0.2">
      <c r="B77" s="259"/>
      <c r="G77" s="1220"/>
      <c r="H77" s="1220"/>
      <c r="I77" s="1220"/>
      <c r="J77" s="1220"/>
      <c r="K77" s="1247"/>
      <c r="L77" s="1247"/>
      <c r="M77" s="1247"/>
      <c r="N77" s="1247"/>
      <c r="AN77" s="1226" t="s">
        <v>609</v>
      </c>
      <c r="AO77" s="1226"/>
      <c r="AP77" s="1226"/>
      <c r="AQ77" s="1226"/>
      <c r="AR77" s="1226"/>
      <c r="AS77" s="1226"/>
      <c r="AT77" s="1226"/>
      <c r="AU77" s="1226"/>
      <c r="AV77" s="1226"/>
      <c r="AW77" s="1226"/>
      <c r="AX77" s="1226"/>
      <c r="AY77" s="1226"/>
      <c r="AZ77" s="1226"/>
      <c r="BA77" s="1226"/>
      <c r="BB77" s="1230" t="s">
        <v>607</v>
      </c>
      <c r="BC77" s="1230"/>
      <c r="BD77" s="1230"/>
      <c r="BE77" s="1230"/>
      <c r="BF77" s="1230"/>
      <c r="BG77" s="1230"/>
      <c r="BH77" s="1230"/>
      <c r="BI77" s="1230"/>
      <c r="BJ77" s="1230"/>
      <c r="BK77" s="1230"/>
      <c r="BL77" s="1230"/>
      <c r="BM77" s="1230"/>
      <c r="BN77" s="1230"/>
      <c r="BO77" s="1230"/>
      <c r="BP77" s="1231">
        <v>25.3</v>
      </c>
      <c r="BQ77" s="1231"/>
      <c r="BR77" s="1231"/>
      <c r="BS77" s="1231"/>
      <c r="BT77" s="1231"/>
      <c r="BU77" s="1231"/>
      <c r="BV77" s="1231"/>
      <c r="BW77" s="1231"/>
      <c r="BX77" s="1231">
        <v>25.5</v>
      </c>
      <c r="BY77" s="1231"/>
      <c r="BZ77" s="1231"/>
      <c r="CA77" s="1231"/>
      <c r="CB77" s="1231"/>
      <c r="CC77" s="1231"/>
      <c r="CD77" s="1231"/>
      <c r="CE77" s="1231"/>
      <c r="CF77" s="1231">
        <v>37.299999999999997</v>
      </c>
      <c r="CG77" s="1231"/>
      <c r="CH77" s="1231"/>
      <c r="CI77" s="1231"/>
      <c r="CJ77" s="1231"/>
      <c r="CK77" s="1231"/>
      <c r="CL77" s="1231"/>
      <c r="CM77" s="1231"/>
      <c r="CN77" s="1231">
        <v>25.1</v>
      </c>
      <c r="CO77" s="1231"/>
      <c r="CP77" s="1231"/>
      <c r="CQ77" s="1231"/>
      <c r="CR77" s="1231"/>
      <c r="CS77" s="1231"/>
      <c r="CT77" s="1231"/>
      <c r="CU77" s="1231"/>
      <c r="CV77" s="1231">
        <v>17.600000000000001</v>
      </c>
      <c r="CW77" s="1231"/>
      <c r="CX77" s="1231"/>
      <c r="CY77" s="1231"/>
      <c r="CZ77" s="1231"/>
      <c r="DA77" s="1231"/>
      <c r="DB77" s="1231"/>
      <c r="DC77" s="1231"/>
    </row>
    <row r="78" spans="2:107" ht="13.2"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2"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612</v>
      </c>
      <c r="BC79" s="1230"/>
      <c r="BD79" s="1230"/>
      <c r="BE79" s="1230"/>
      <c r="BF79" s="1230"/>
      <c r="BG79" s="1230"/>
      <c r="BH79" s="1230"/>
      <c r="BI79" s="1230"/>
      <c r="BJ79" s="1230"/>
      <c r="BK79" s="1230"/>
      <c r="BL79" s="1230"/>
      <c r="BM79" s="1230"/>
      <c r="BN79" s="1230"/>
      <c r="BO79" s="1230"/>
      <c r="BP79" s="1231">
        <v>6.9</v>
      </c>
      <c r="BQ79" s="1231"/>
      <c r="BR79" s="1231"/>
      <c r="BS79" s="1231"/>
      <c r="BT79" s="1231"/>
      <c r="BU79" s="1231"/>
      <c r="BV79" s="1231"/>
      <c r="BW79" s="1231"/>
      <c r="BX79" s="1231">
        <v>6.6</v>
      </c>
      <c r="BY79" s="1231"/>
      <c r="BZ79" s="1231"/>
      <c r="CA79" s="1231"/>
      <c r="CB79" s="1231"/>
      <c r="CC79" s="1231"/>
      <c r="CD79" s="1231"/>
      <c r="CE79" s="1231"/>
      <c r="CF79" s="1231">
        <v>8.6</v>
      </c>
      <c r="CG79" s="1231"/>
      <c r="CH79" s="1231"/>
      <c r="CI79" s="1231"/>
      <c r="CJ79" s="1231"/>
      <c r="CK79" s="1231"/>
      <c r="CL79" s="1231"/>
      <c r="CM79" s="1231"/>
      <c r="CN79" s="1231">
        <v>8.3000000000000007</v>
      </c>
      <c r="CO79" s="1231"/>
      <c r="CP79" s="1231"/>
      <c r="CQ79" s="1231"/>
      <c r="CR79" s="1231"/>
      <c r="CS79" s="1231"/>
      <c r="CT79" s="1231"/>
      <c r="CU79" s="1231"/>
      <c r="CV79" s="1231">
        <v>8.4</v>
      </c>
      <c r="CW79" s="1231"/>
      <c r="CX79" s="1231"/>
      <c r="CY79" s="1231"/>
      <c r="CZ79" s="1231"/>
      <c r="DA79" s="1231"/>
      <c r="DB79" s="1231"/>
      <c r="DC79" s="1231"/>
    </row>
    <row r="80" spans="2:107" ht="13.2"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2" x14ac:dyDescent="0.2">
      <c r="B81" s="259"/>
    </row>
    <row r="82" spans="2:109" ht="16.2"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2"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2" x14ac:dyDescent="0.2">
      <c r="DD84" s="255"/>
      <c r="DE84" s="255"/>
    </row>
    <row r="85" spans="2:109" ht="13.2" x14ac:dyDescent="0.2">
      <c r="DD85" s="255"/>
      <c r="DE85" s="255"/>
    </row>
  </sheetData>
  <sheetProtection algorithmName="SHA-512" hashValue="mpa4E/+OP34PwSvBOCA9fm/pPkAJ/vLjsJ6I1yocDGprC1nA+fOJK//2LqadB4PHr7wTrY9cIfOo/RGFVA/AxA==" saltValue="6WYmedY6QYJBb9kJ2fCyR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19CDF-163D-4E9F-91A9-1C6913E80C22}">
  <sheetPr>
    <pageSetUpPr fitToPage="1"/>
  </sheetPr>
  <dimension ref="A1:DR125"/>
  <sheetViews>
    <sheetView showGridLines="0" zoomScale="55" zoomScaleNormal="55" zoomScaleSheetLayoutView="70" workbookViewId="0">
      <selection activeCell="CQ19" sqref="CQ1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2" x14ac:dyDescent="0.2">
      <c r="S2" s="253"/>
      <c r="AH2" s="253"/>
    </row>
    <row r="3" spans="1: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2" x14ac:dyDescent="0.2"/>
    <row r="5" spans="1:34" ht="13.2" x14ac:dyDescent="0.2"/>
    <row r="6" spans="1:34" ht="13.2" x14ac:dyDescent="0.2"/>
    <row r="7" spans="1:34" ht="13.2" x14ac:dyDescent="0.2"/>
    <row r="8" spans="1:34" ht="13.2" x14ac:dyDescent="0.2"/>
    <row r="9" spans="1:34" ht="13.2" x14ac:dyDescent="0.2">
      <c r="AH9" s="253"/>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tIYYvlbQw1ZH6o5cFVwYxCDRqYuSJRnL5KzGhvSD4xxCAAHuVHmB4r10KrnnTvDW1WgFenoaZEhnBBmIvGU3dg==" saltValue="Tx4wEC7qAc4enh78ec5ER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10A1B-A232-4591-AFFB-F6616805F708}">
  <sheetPr>
    <pageSetUpPr fitToPage="1"/>
  </sheetPr>
  <dimension ref="A1:DR125"/>
  <sheetViews>
    <sheetView showGridLines="0" zoomScale="55" zoomScaleNormal="55" zoomScaleSheetLayoutView="55" workbookViewId="0">
      <selection activeCell="CQ19" sqref="CQ19"/>
    </sheetView>
  </sheetViews>
  <sheetFormatPr defaultColWidth="0" defaultRowHeight="13.5" customHeight="1" zeroHeight="1" x14ac:dyDescent="0.2"/>
  <cols>
    <col min="1" max="34" width="2.44140625" style="254" customWidth="1"/>
    <col min="35" max="122" width="2.44140625" style="253" customWidth="1"/>
    <col min="123" max="16384" width="2.441406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2" x14ac:dyDescent="0.2">
      <c r="S2" s="253"/>
      <c r="AH2" s="253"/>
    </row>
    <row r="3" spans="2:34"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2" x14ac:dyDescent="0.2"/>
    <row r="5" spans="2:34" ht="13.2" x14ac:dyDescent="0.2"/>
    <row r="6" spans="2:34" ht="13.2" x14ac:dyDescent="0.2"/>
    <row r="7" spans="2:34" ht="13.2" x14ac:dyDescent="0.2"/>
    <row r="8" spans="2:34" ht="13.2" x14ac:dyDescent="0.2"/>
    <row r="9" spans="2:34" ht="13.2" x14ac:dyDescent="0.2">
      <c r="AH9" s="253"/>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3"/>
    </row>
    <row r="18" spans="12:34" ht="13.2" x14ac:dyDescent="0.2"/>
    <row r="19" spans="12:34" ht="13.2" x14ac:dyDescent="0.2"/>
    <row r="20" spans="12:34" ht="13.2" x14ac:dyDescent="0.2">
      <c r="AH20" s="253"/>
    </row>
    <row r="21" spans="12:34" ht="13.2" x14ac:dyDescent="0.2">
      <c r="AH21" s="253"/>
    </row>
    <row r="22" spans="12:34" ht="13.2" x14ac:dyDescent="0.2"/>
    <row r="23" spans="12:34" ht="13.2" x14ac:dyDescent="0.2"/>
    <row r="24" spans="12:34" ht="13.2" x14ac:dyDescent="0.2">
      <c r="Q24" s="253"/>
    </row>
    <row r="25" spans="12:34" ht="13.2" x14ac:dyDescent="0.2"/>
    <row r="26" spans="12:34" ht="13.2" x14ac:dyDescent="0.2"/>
    <row r="27" spans="12:34" ht="13.2" x14ac:dyDescent="0.2"/>
    <row r="28" spans="12:34" ht="13.2" x14ac:dyDescent="0.2">
      <c r="O28" s="253"/>
      <c r="T28" s="253"/>
      <c r="AH28" s="253"/>
    </row>
    <row r="29" spans="12:34" ht="13.2" x14ac:dyDescent="0.2"/>
    <row r="30" spans="12:34" ht="13.2" x14ac:dyDescent="0.2"/>
    <row r="31" spans="12:34" ht="13.2" x14ac:dyDescent="0.2">
      <c r="Q31" s="253"/>
    </row>
    <row r="32" spans="12:34" ht="13.2" x14ac:dyDescent="0.2">
      <c r="L32" s="253"/>
    </row>
    <row r="33" spans="2:34" ht="13.2" x14ac:dyDescent="0.2">
      <c r="C33" s="253"/>
      <c r="E33" s="253"/>
      <c r="G33" s="253"/>
      <c r="I33" s="253"/>
      <c r="X33" s="253"/>
    </row>
    <row r="34" spans="2:34" ht="13.2" x14ac:dyDescent="0.2">
      <c r="B34" s="253"/>
      <c r="P34" s="253"/>
      <c r="R34" s="253"/>
      <c r="T34" s="253"/>
    </row>
    <row r="35" spans="2:34" ht="13.2" x14ac:dyDescent="0.2">
      <c r="D35" s="253"/>
      <c r="W35" s="253"/>
      <c r="AC35" s="253"/>
      <c r="AD35" s="253"/>
      <c r="AE35" s="253"/>
      <c r="AF35" s="253"/>
      <c r="AG35" s="253"/>
      <c r="AH35" s="253"/>
    </row>
    <row r="36" spans="2:34" ht="13.2" x14ac:dyDescent="0.2">
      <c r="H36" s="253"/>
      <c r="J36" s="253"/>
      <c r="K36" s="253"/>
      <c r="M36" s="253"/>
      <c r="Y36" s="253"/>
      <c r="Z36" s="253"/>
      <c r="AA36" s="253"/>
      <c r="AB36" s="253"/>
      <c r="AC36" s="253"/>
      <c r="AD36" s="253"/>
      <c r="AE36" s="253"/>
      <c r="AF36" s="253"/>
      <c r="AG36" s="253"/>
      <c r="AH36" s="253"/>
    </row>
    <row r="37" spans="2:34" ht="13.2" x14ac:dyDescent="0.2">
      <c r="AH37" s="253"/>
    </row>
    <row r="38" spans="2:34" ht="13.2" x14ac:dyDescent="0.2">
      <c r="AG38" s="253"/>
      <c r="AH38" s="253"/>
    </row>
    <row r="39" spans="2:34" ht="13.2" x14ac:dyDescent="0.2"/>
    <row r="40" spans="2:34" ht="13.2" x14ac:dyDescent="0.2">
      <c r="X40" s="253"/>
    </row>
    <row r="41" spans="2:34" ht="13.2" x14ac:dyDescent="0.2">
      <c r="R41" s="253"/>
    </row>
    <row r="42" spans="2:34" ht="13.2" x14ac:dyDescent="0.2">
      <c r="W42" s="253"/>
    </row>
    <row r="43" spans="2:34" ht="13.2" x14ac:dyDescent="0.2">
      <c r="Y43" s="253"/>
      <c r="Z43" s="253"/>
      <c r="AA43" s="253"/>
      <c r="AB43" s="253"/>
      <c r="AC43" s="253"/>
      <c r="AD43" s="253"/>
      <c r="AE43" s="253"/>
      <c r="AF43" s="253"/>
      <c r="AG43" s="253"/>
      <c r="AH43" s="253"/>
    </row>
    <row r="44" spans="2:34" ht="13.2" x14ac:dyDescent="0.2">
      <c r="AH44" s="253"/>
    </row>
    <row r="45" spans="2:34" ht="13.2" x14ac:dyDescent="0.2">
      <c r="X45" s="253"/>
    </row>
    <row r="46" spans="2:34" ht="13.2" x14ac:dyDescent="0.2"/>
    <row r="47" spans="2:34" ht="13.2" x14ac:dyDescent="0.2"/>
    <row r="48" spans="2:34" ht="13.2" x14ac:dyDescent="0.2">
      <c r="W48" s="253"/>
      <c r="Y48" s="253"/>
      <c r="Z48" s="253"/>
      <c r="AA48" s="253"/>
      <c r="AB48" s="253"/>
      <c r="AC48" s="253"/>
      <c r="AD48" s="253"/>
      <c r="AE48" s="253"/>
      <c r="AF48" s="253"/>
      <c r="AG48" s="253"/>
      <c r="AH48" s="253"/>
    </row>
    <row r="49" spans="28:34" ht="13.2" x14ac:dyDescent="0.2"/>
    <row r="50" spans="28:34" ht="13.2" x14ac:dyDescent="0.2">
      <c r="AE50" s="253"/>
      <c r="AF50" s="253"/>
      <c r="AG50" s="253"/>
      <c r="AH50" s="253"/>
    </row>
    <row r="51" spans="28:34" ht="13.2" x14ac:dyDescent="0.2">
      <c r="AC51" s="253"/>
      <c r="AD51" s="253"/>
      <c r="AE51" s="253"/>
      <c r="AF51" s="253"/>
      <c r="AG51" s="253"/>
      <c r="AH51" s="253"/>
    </row>
    <row r="52" spans="28:34" ht="13.2" x14ac:dyDescent="0.2"/>
    <row r="53" spans="28:34" ht="13.2" x14ac:dyDescent="0.2">
      <c r="AF53" s="253"/>
      <c r="AG53" s="253"/>
      <c r="AH53" s="253"/>
    </row>
    <row r="54" spans="28:34" ht="13.2" x14ac:dyDescent="0.2">
      <c r="AH54" s="253"/>
    </row>
    <row r="55" spans="28:34" ht="13.2" x14ac:dyDescent="0.2"/>
    <row r="56" spans="28:34" ht="13.2" x14ac:dyDescent="0.2">
      <c r="AB56" s="253"/>
      <c r="AC56" s="253"/>
      <c r="AD56" s="253"/>
      <c r="AE56" s="253"/>
      <c r="AF56" s="253"/>
      <c r="AG56" s="253"/>
      <c r="AH56" s="253"/>
    </row>
    <row r="57" spans="28:34" ht="13.2" x14ac:dyDescent="0.2">
      <c r="AH57" s="253"/>
    </row>
    <row r="58" spans="28:34" ht="13.2" x14ac:dyDescent="0.2">
      <c r="AH58" s="253"/>
    </row>
    <row r="59" spans="28:34" ht="13.2" x14ac:dyDescent="0.2">
      <c r="AG59" s="253"/>
      <c r="AH59" s="253"/>
    </row>
    <row r="60" spans="28:34" ht="13.2" x14ac:dyDescent="0.2"/>
    <row r="61" spans="28:34" ht="13.2" x14ac:dyDescent="0.2"/>
    <row r="62" spans="28:34" ht="13.2" x14ac:dyDescent="0.2"/>
    <row r="63" spans="28:34" ht="13.2" x14ac:dyDescent="0.2">
      <c r="AH63" s="253"/>
    </row>
    <row r="64" spans="28:34" ht="13.2" x14ac:dyDescent="0.2">
      <c r="AG64" s="253"/>
      <c r="AH64" s="253"/>
    </row>
    <row r="65" spans="28:34" ht="13.2" x14ac:dyDescent="0.2"/>
    <row r="66" spans="28:34" ht="13.2" x14ac:dyDescent="0.2"/>
    <row r="67" spans="28:34" ht="13.2" x14ac:dyDescent="0.2"/>
    <row r="68" spans="28:34" ht="13.2" x14ac:dyDescent="0.2">
      <c r="AB68" s="253"/>
      <c r="AC68" s="253"/>
      <c r="AD68" s="253"/>
      <c r="AE68" s="253"/>
      <c r="AF68" s="253"/>
      <c r="AG68" s="253"/>
      <c r="AH68" s="253"/>
    </row>
    <row r="69" spans="28:34" ht="13.2" x14ac:dyDescent="0.2">
      <c r="AF69" s="253"/>
      <c r="AG69" s="253"/>
      <c r="AH69" s="253"/>
    </row>
    <row r="70" spans="28:34" ht="13.2" x14ac:dyDescent="0.2"/>
    <row r="71" spans="28:34" ht="13.2" x14ac:dyDescent="0.2"/>
    <row r="72" spans="28:34" ht="13.2" x14ac:dyDescent="0.2"/>
    <row r="73" spans="28:34" ht="13.2" x14ac:dyDescent="0.2"/>
    <row r="74" spans="28:34" ht="13.2" x14ac:dyDescent="0.2"/>
    <row r="75" spans="28:34" ht="13.2" x14ac:dyDescent="0.2">
      <c r="AH75" s="253"/>
    </row>
    <row r="76" spans="28:34" ht="13.2" x14ac:dyDescent="0.2">
      <c r="AF76" s="253"/>
      <c r="AG76" s="253"/>
      <c r="AH76" s="253"/>
    </row>
    <row r="77" spans="28:34" ht="13.2" x14ac:dyDescent="0.2">
      <c r="AG77" s="253"/>
      <c r="AH77" s="253"/>
    </row>
    <row r="78" spans="28:34" ht="13.2" x14ac:dyDescent="0.2"/>
    <row r="79" spans="28:34" ht="13.2" x14ac:dyDescent="0.2"/>
    <row r="80" spans="28:34" ht="13.2" x14ac:dyDescent="0.2"/>
    <row r="81" spans="25:34" ht="13.2" x14ac:dyDescent="0.2"/>
    <row r="82" spans="25:34" ht="13.2" x14ac:dyDescent="0.2">
      <c r="Y82" s="253"/>
    </row>
    <row r="83" spans="25:34" ht="13.2" x14ac:dyDescent="0.2">
      <c r="Y83" s="253"/>
      <c r="Z83" s="253"/>
      <c r="AA83" s="253"/>
      <c r="AB83" s="253"/>
      <c r="AC83" s="253"/>
      <c r="AD83" s="253"/>
      <c r="AE83" s="253"/>
      <c r="AF83" s="253"/>
      <c r="AG83" s="253"/>
      <c r="AH83" s="253"/>
    </row>
    <row r="84" spans="25:34" ht="13.2" x14ac:dyDescent="0.2"/>
    <row r="85" spans="25:34" ht="13.2" x14ac:dyDescent="0.2"/>
    <row r="86" spans="25:34" ht="13.2" x14ac:dyDescent="0.2"/>
    <row r="87" spans="25:34" ht="13.2" x14ac:dyDescent="0.2"/>
    <row r="88" spans="25:34" ht="13.2" x14ac:dyDescent="0.2">
      <c r="AH88" s="253"/>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504</v>
      </c>
    </row>
  </sheetData>
  <sheetProtection algorithmName="SHA-512" hashValue="l7oK9Ky7A8/mAKicO6biqXI8sgmR+uUklgXnbdI4IpNSEdrKn84ra1G+edPauv5XLZoJOBxzJlrv4kYtW1VYoA==" saltValue="jq+cI6rd39uJmshJUx8cu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554</v>
      </c>
      <c r="G2" s="149"/>
      <c r="H2" s="150"/>
    </row>
    <row r="3" spans="1:8" x14ac:dyDescent="0.2">
      <c r="A3" s="146" t="s">
        <v>547</v>
      </c>
      <c r="B3" s="151"/>
      <c r="C3" s="152"/>
      <c r="D3" s="153">
        <v>80500</v>
      </c>
      <c r="E3" s="154"/>
      <c r="F3" s="155">
        <v>54684</v>
      </c>
      <c r="G3" s="156"/>
      <c r="H3" s="157"/>
    </row>
    <row r="4" spans="1:8" x14ac:dyDescent="0.2">
      <c r="A4" s="158"/>
      <c r="B4" s="159"/>
      <c r="C4" s="160"/>
      <c r="D4" s="161">
        <v>47272</v>
      </c>
      <c r="E4" s="162"/>
      <c r="F4" s="163">
        <v>32829</v>
      </c>
      <c r="G4" s="164"/>
      <c r="H4" s="165"/>
    </row>
    <row r="5" spans="1:8" x14ac:dyDescent="0.2">
      <c r="A5" s="146" t="s">
        <v>549</v>
      </c>
      <c r="B5" s="151"/>
      <c r="C5" s="152"/>
      <c r="D5" s="153">
        <v>76547</v>
      </c>
      <c r="E5" s="154"/>
      <c r="F5" s="155">
        <v>62383</v>
      </c>
      <c r="G5" s="156"/>
      <c r="H5" s="157"/>
    </row>
    <row r="6" spans="1:8" x14ac:dyDescent="0.2">
      <c r="A6" s="158"/>
      <c r="B6" s="159"/>
      <c r="C6" s="160"/>
      <c r="D6" s="161">
        <v>38874</v>
      </c>
      <c r="E6" s="162"/>
      <c r="F6" s="163">
        <v>35325</v>
      </c>
      <c r="G6" s="164"/>
      <c r="H6" s="165"/>
    </row>
    <row r="7" spans="1:8" x14ac:dyDescent="0.2">
      <c r="A7" s="146" t="s">
        <v>550</v>
      </c>
      <c r="B7" s="151"/>
      <c r="C7" s="152"/>
      <c r="D7" s="153">
        <v>63846</v>
      </c>
      <c r="E7" s="154"/>
      <c r="F7" s="155">
        <v>76347</v>
      </c>
      <c r="G7" s="156"/>
      <c r="H7" s="157"/>
    </row>
    <row r="8" spans="1:8" x14ac:dyDescent="0.2">
      <c r="A8" s="158"/>
      <c r="B8" s="159"/>
      <c r="C8" s="160"/>
      <c r="D8" s="161">
        <v>32406</v>
      </c>
      <c r="E8" s="162"/>
      <c r="F8" s="163">
        <v>41762</v>
      </c>
      <c r="G8" s="164"/>
      <c r="H8" s="165"/>
    </row>
    <row r="9" spans="1:8" x14ac:dyDescent="0.2">
      <c r="A9" s="146" t="s">
        <v>551</v>
      </c>
      <c r="B9" s="151"/>
      <c r="C9" s="152"/>
      <c r="D9" s="153">
        <v>65753</v>
      </c>
      <c r="E9" s="154"/>
      <c r="F9" s="155">
        <v>69604</v>
      </c>
      <c r="G9" s="156"/>
      <c r="H9" s="157"/>
    </row>
    <row r="10" spans="1:8" x14ac:dyDescent="0.2">
      <c r="A10" s="158"/>
      <c r="B10" s="159"/>
      <c r="C10" s="160"/>
      <c r="D10" s="161">
        <v>37026</v>
      </c>
      <c r="E10" s="162"/>
      <c r="F10" s="163">
        <v>36247</v>
      </c>
      <c r="G10" s="164"/>
      <c r="H10" s="165"/>
    </row>
    <row r="11" spans="1:8" x14ac:dyDescent="0.2">
      <c r="A11" s="146" t="s">
        <v>552</v>
      </c>
      <c r="B11" s="151"/>
      <c r="C11" s="152"/>
      <c r="D11" s="153">
        <v>78070</v>
      </c>
      <c r="E11" s="154"/>
      <c r="F11" s="155">
        <v>68410</v>
      </c>
      <c r="G11" s="156"/>
      <c r="H11" s="157"/>
    </row>
    <row r="12" spans="1:8" x14ac:dyDescent="0.2">
      <c r="A12" s="158"/>
      <c r="B12" s="159"/>
      <c r="C12" s="166"/>
      <c r="D12" s="161">
        <v>41246</v>
      </c>
      <c r="E12" s="162"/>
      <c r="F12" s="163">
        <v>35086</v>
      </c>
      <c r="G12" s="164"/>
      <c r="H12" s="165"/>
    </row>
    <row r="13" spans="1:8" x14ac:dyDescent="0.2">
      <c r="A13" s="146"/>
      <c r="B13" s="151"/>
      <c r="C13" s="152"/>
      <c r="D13" s="153">
        <v>72943</v>
      </c>
      <c r="E13" s="154"/>
      <c r="F13" s="155">
        <v>66286</v>
      </c>
      <c r="G13" s="167"/>
      <c r="H13" s="157"/>
    </row>
    <row r="14" spans="1:8" x14ac:dyDescent="0.2">
      <c r="A14" s="158"/>
      <c r="B14" s="159"/>
      <c r="C14" s="160"/>
      <c r="D14" s="161">
        <v>39365</v>
      </c>
      <c r="E14" s="162"/>
      <c r="F14" s="163">
        <v>36250</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7.33</v>
      </c>
      <c r="C19" s="168">
        <f>ROUND(VALUE(SUBSTITUTE(実質収支比率等に係る経年分析!G$48,"▲","-")),2)</f>
        <v>6.2</v>
      </c>
      <c r="D19" s="168">
        <f>ROUND(VALUE(SUBSTITUTE(実質収支比率等に係る経年分析!H$48,"▲","-")),2)</f>
        <v>8.25</v>
      </c>
      <c r="E19" s="168">
        <f>ROUND(VALUE(SUBSTITUTE(実質収支比率等に係る経年分析!I$48,"▲","-")),2)</f>
        <v>13.5</v>
      </c>
      <c r="F19" s="168">
        <f>ROUND(VALUE(SUBSTITUTE(実質収支比率等に係る経年分析!J$48,"▲","-")),2)</f>
        <v>9.8000000000000007</v>
      </c>
    </row>
    <row r="20" spans="1:11" x14ac:dyDescent="0.2">
      <c r="A20" s="168" t="s">
        <v>57</v>
      </c>
      <c r="B20" s="168">
        <f>ROUND(VALUE(SUBSTITUTE(実質収支比率等に係る経年分析!F$47,"▲","-")),2)</f>
        <v>16.329999999999998</v>
      </c>
      <c r="C20" s="168">
        <f>ROUND(VALUE(SUBSTITUTE(実質収支比率等に係る経年分析!G$47,"▲","-")),2)</f>
        <v>16.420000000000002</v>
      </c>
      <c r="D20" s="168">
        <f>ROUND(VALUE(SUBSTITUTE(実質収支比率等に係る経年分析!H$47,"▲","-")),2)</f>
        <v>16.61</v>
      </c>
      <c r="E20" s="168">
        <f>ROUND(VALUE(SUBSTITUTE(実質収支比率等に係る経年分析!I$47,"▲","-")),2)</f>
        <v>16.18</v>
      </c>
      <c r="F20" s="168">
        <f>ROUND(VALUE(SUBSTITUTE(実質収支比率等に係る経年分析!J$47,"▲","-")),2)</f>
        <v>16.84</v>
      </c>
    </row>
    <row r="21" spans="1:11" x14ac:dyDescent="0.2">
      <c r="A21" s="168" t="s">
        <v>58</v>
      </c>
      <c r="B21" s="168">
        <f>IF(ISNUMBER(VALUE(SUBSTITUTE(実質収支比率等に係る経年分析!F$49,"▲","-"))),ROUND(VALUE(SUBSTITUTE(実質収支比率等に係る経年分析!F$49,"▲","-")),2),NA())</f>
        <v>2.95</v>
      </c>
      <c r="C21" s="168">
        <f>IF(ISNUMBER(VALUE(SUBSTITUTE(実質収支比率等に係る経年分析!G$49,"▲","-"))),ROUND(VALUE(SUBSTITUTE(実質収支比率等に係る経年分析!G$49,"▲","-")),2),NA())</f>
        <v>5.13</v>
      </c>
      <c r="D21" s="168">
        <f>IF(ISNUMBER(VALUE(SUBSTITUTE(実質収支比率等に係る経年分析!H$49,"▲","-"))),ROUND(VALUE(SUBSTITUTE(実質収支比率等に係る経年分析!H$49,"▲","-")),2),NA())</f>
        <v>10.91</v>
      </c>
      <c r="E21" s="168">
        <f>IF(ISNUMBER(VALUE(SUBSTITUTE(実質収支比率等に係る経年分析!I$49,"▲","-"))),ROUND(VALUE(SUBSTITUTE(実質収支比率等に係る経年分析!I$49,"▲","-")),2),NA())</f>
        <v>7.82</v>
      </c>
      <c r="F21" s="168">
        <f>IF(ISNUMBER(VALUE(SUBSTITUTE(実質収支比率等に係る経年分析!J$49,"▲","-"))),ROUND(VALUE(SUBSTITUTE(実質収支比率等に係る経年分析!J$49,"▲","-")),2),NA())</f>
        <v>-2.68</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0.01</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0.1</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7.0000000000000007E-2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7.0000000000000007E-2</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0.08</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0.08</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0.13</v>
      </c>
    </row>
    <row r="30" spans="1:11" x14ac:dyDescent="0.2">
      <c r="A30" s="169" t="str">
        <f>IF(連結実質赤字比率に係る赤字・黒字の構成分析!C$40="",NA(),連結実質赤字比率に係る赤字・黒字の構成分析!C$40)</f>
        <v>国民健康保険事業特別会計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0.79</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0.54</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0.84</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0.41</v>
      </c>
    </row>
    <row r="31" spans="1:11" x14ac:dyDescent="0.2">
      <c r="A31" s="169" t="str">
        <f>IF(連結実質赤字比率に係る赤字・黒字の構成分析!C$39="",NA(),連結実質赤字比率に係る赤字・黒字の構成分析!C$39)</f>
        <v>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#VALUE!</v>
      </c>
      <c r="E31" s="169" t="e">
        <f>IF(ROUND(VALUE(SUBSTITUTE(連結実質赤字比率に係る赤字・黒字の構成分析!G$39,"▲", "-")), 2) &gt;= 0, ABS(ROUND(VALUE(SUBSTITUTE(連結実質赤字比率に係る赤字・黒字の構成分析!G$39,"▲", "-")), 2)), NA())</f>
        <v>#VALUE!</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0.33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0.66</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0.78</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1.43</v>
      </c>
    </row>
    <row r="33" spans="1:16" x14ac:dyDescent="0.2">
      <c r="A33" s="169" t="str">
        <f>IF(連結実質赤字比率に係る赤字・黒字の構成分析!C$37="",NA(),連結実質赤字比率に係る赤字・黒字の構成分析!C$37)</f>
        <v>国民健康保険診療所事業会計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4.1399999999999997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4.41</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4.42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4.4800000000000004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4.5599999999999996</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7.32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8.24</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13.49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9.7899999999999991</v>
      </c>
    </row>
    <row r="35" spans="1:16" x14ac:dyDescent="0.2">
      <c r="A35" s="169" t="str">
        <f>IF(連結実質赤字比率に係る赤字・黒字の構成分析!C$35="",NA(),連結実質赤字比率に係る赤字・黒字の構成分析!C$35)</f>
        <v>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12.86</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13.12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11.72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12.11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12.69</v>
      </c>
    </row>
    <row r="36" spans="1:16" x14ac:dyDescent="0.2">
      <c r="A36" s="169" t="str">
        <f>IF(連結実質赤字比率に係る赤字・黒字の構成分析!C$34="",NA(),連結実質赤字比率に係る赤字・黒字の構成分析!C$34)</f>
        <v>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15.44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16.78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17.32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19.260000000000002</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3537</v>
      </c>
      <c r="E42" s="170"/>
      <c r="F42" s="170"/>
      <c r="G42" s="170">
        <f>'実質公債費比率（分子）の構造'!L$52</f>
        <v>3599</v>
      </c>
      <c r="H42" s="170"/>
      <c r="I42" s="170"/>
      <c r="J42" s="170">
        <f>'実質公債費比率（分子）の構造'!M$52</f>
        <v>3506</v>
      </c>
      <c r="K42" s="170"/>
      <c r="L42" s="170"/>
      <c r="M42" s="170">
        <f>'実質公債費比率（分子）の構造'!N$52</f>
        <v>3462</v>
      </c>
      <c r="N42" s="170"/>
      <c r="O42" s="170"/>
      <c r="P42" s="170">
        <f>'実質公債費比率（分子）の構造'!O$52</f>
        <v>3322</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69</v>
      </c>
      <c r="B46" s="170">
        <f>'実質公債費比率（分子）の構造'!K$48</f>
        <v>869</v>
      </c>
      <c r="C46" s="170"/>
      <c r="D46" s="170"/>
      <c r="E46" s="170">
        <f>'実質公債費比率（分子）の構造'!L$48</f>
        <v>1021</v>
      </c>
      <c r="F46" s="170"/>
      <c r="G46" s="170"/>
      <c r="H46" s="170">
        <f>'実質公債費比率（分子）の構造'!M$48</f>
        <v>595</v>
      </c>
      <c r="I46" s="170"/>
      <c r="J46" s="170"/>
      <c r="K46" s="170">
        <f>'実質公債費比率（分子）の構造'!N$48</f>
        <v>861</v>
      </c>
      <c r="L46" s="170"/>
      <c r="M46" s="170"/>
      <c r="N46" s="170">
        <f>'実質公債費比率（分子）の構造'!O$48</f>
        <v>844</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2970</v>
      </c>
      <c r="C49" s="170"/>
      <c r="D49" s="170"/>
      <c r="E49" s="170">
        <f>'実質公債費比率（分子）の構造'!L$45</f>
        <v>2849</v>
      </c>
      <c r="F49" s="170"/>
      <c r="G49" s="170"/>
      <c r="H49" s="170">
        <f>'実質公債費比率（分子）の構造'!M$45</f>
        <v>2748</v>
      </c>
      <c r="I49" s="170"/>
      <c r="J49" s="170"/>
      <c r="K49" s="170">
        <f>'実質公債費比率（分子）の構造'!N$45</f>
        <v>2613</v>
      </c>
      <c r="L49" s="170"/>
      <c r="M49" s="170"/>
      <c r="N49" s="170">
        <f>'実質公債費比率（分子）の構造'!O$45</f>
        <v>2609</v>
      </c>
      <c r="O49" s="170"/>
      <c r="P49" s="170"/>
    </row>
    <row r="50" spans="1:16" x14ac:dyDescent="0.2">
      <c r="A50" s="170" t="s">
        <v>73</v>
      </c>
      <c r="B50" s="170" t="e">
        <f>NA()</f>
        <v>#N/A</v>
      </c>
      <c r="C50" s="170">
        <f>IF(ISNUMBER('実質公債費比率（分子）の構造'!K$53),'実質公債費比率（分子）の構造'!K$53,NA())</f>
        <v>302</v>
      </c>
      <c r="D50" s="170" t="e">
        <f>NA()</f>
        <v>#N/A</v>
      </c>
      <c r="E50" s="170" t="e">
        <f>NA()</f>
        <v>#N/A</v>
      </c>
      <c r="F50" s="170">
        <f>IF(ISNUMBER('実質公債費比率（分子）の構造'!L$53),'実質公債費比率（分子）の構造'!L$53,NA())</f>
        <v>271</v>
      </c>
      <c r="G50" s="170" t="e">
        <f>NA()</f>
        <v>#N/A</v>
      </c>
      <c r="H50" s="170" t="e">
        <f>NA()</f>
        <v>#N/A</v>
      </c>
      <c r="I50" s="170">
        <f>IF(ISNUMBER('実質公債費比率（分子）の構造'!M$53),'実質公債費比率（分子）の構造'!M$53,NA())</f>
        <v>-163</v>
      </c>
      <c r="J50" s="170" t="e">
        <f>NA()</f>
        <v>#N/A</v>
      </c>
      <c r="K50" s="170" t="e">
        <f>NA()</f>
        <v>#N/A</v>
      </c>
      <c r="L50" s="170">
        <f>IF(ISNUMBER('実質公債費比率（分子）の構造'!N$53),'実質公債費比率（分子）の構造'!N$53,NA())</f>
        <v>12</v>
      </c>
      <c r="M50" s="170" t="e">
        <f>NA()</f>
        <v>#N/A</v>
      </c>
      <c r="N50" s="170" t="e">
        <f>NA()</f>
        <v>#N/A</v>
      </c>
      <c r="O50" s="170">
        <f>IF(ISNUMBER('実質公債費比率（分子）の構造'!O$53),'実質公債費比率（分子）の構造'!O$53,NA())</f>
        <v>131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29958</v>
      </c>
      <c r="E56" s="169"/>
      <c r="F56" s="169"/>
      <c r="G56" s="169">
        <f>'将来負担比率（分子）の構造'!J$52</f>
        <v>30140</v>
      </c>
      <c r="H56" s="169"/>
      <c r="I56" s="169"/>
      <c r="J56" s="169">
        <f>'将来負担比率（分子）の構造'!K$52</f>
        <v>28520</v>
      </c>
      <c r="K56" s="169"/>
      <c r="L56" s="169"/>
      <c r="M56" s="169">
        <f>'将来負担比率（分子）の構造'!L$52</f>
        <v>27685</v>
      </c>
      <c r="N56" s="169"/>
      <c r="O56" s="169"/>
      <c r="P56" s="169">
        <f>'将来負担比率（分子）の構造'!M$52</f>
        <v>26087</v>
      </c>
    </row>
    <row r="57" spans="1:16" x14ac:dyDescent="0.2">
      <c r="A57" s="169" t="s">
        <v>44</v>
      </c>
      <c r="B57" s="169"/>
      <c r="C57" s="169"/>
      <c r="D57" s="169">
        <f>'将来負担比率（分子）の構造'!I$51</f>
        <v>3081</v>
      </c>
      <c r="E57" s="169"/>
      <c r="F57" s="169"/>
      <c r="G57" s="169">
        <f>'将来負担比率（分子）の構造'!J$51</f>
        <v>2900</v>
      </c>
      <c r="H57" s="169"/>
      <c r="I57" s="169"/>
      <c r="J57" s="169">
        <f>'将来負担比率（分子）の構造'!K$51</f>
        <v>3787</v>
      </c>
      <c r="K57" s="169"/>
      <c r="L57" s="169"/>
      <c r="M57" s="169">
        <f>'将来負担比率（分子）の構造'!L$51</f>
        <v>2827</v>
      </c>
      <c r="N57" s="169"/>
      <c r="O57" s="169"/>
      <c r="P57" s="169">
        <f>'将来負担比率（分子）の構造'!M$51</f>
        <v>2138</v>
      </c>
    </row>
    <row r="58" spans="1:16" x14ac:dyDescent="0.2">
      <c r="A58" s="169" t="s">
        <v>43</v>
      </c>
      <c r="B58" s="169"/>
      <c r="C58" s="169"/>
      <c r="D58" s="169">
        <f>'将来負担比率（分子）の構造'!I$50</f>
        <v>15036</v>
      </c>
      <c r="E58" s="169"/>
      <c r="F58" s="169"/>
      <c r="G58" s="169">
        <f>'将来負担比率（分子）の構造'!J$50</f>
        <v>15632</v>
      </c>
      <c r="H58" s="169"/>
      <c r="I58" s="169"/>
      <c r="J58" s="169">
        <f>'将来負担比率（分子）の構造'!K$50</f>
        <v>15820</v>
      </c>
      <c r="K58" s="169"/>
      <c r="L58" s="169"/>
      <c r="M58" s="169">
        <f>'将来負担比率（分子）の構造'!L$50</f>
        <v>16991</v>
      </c>
      <c r="N58" s="169"/>
      <c r="O58" s="169"/>
      <c r="P58" s="169">
        <f>'将来負担比率（分子）の構造'!M$50</f>
        <v>18288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f>'将来負担比率（分子）の構造'!I$46</f>
        <v>101</v>
      </c>
      <c r="C61" s="169"/>
      <c r="D61" s="169"/>
      <c r="E61" s="169">
        <f>'将来負担比率（分子）の構造'!J$46</f>
        <v>312</v>
      </c>
      <c r="F61" s="169"/>
      <c r="G61" s="169"/>
      <c r="H61" s="169">
        <f>'将来負担比率（分子）の構造'!K$46</f>
        <v>319</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5571</v>
      </c>
      <c r="C62" s="169"/>
      <c r="D62" s="169"/>
      <c r="E62" s="169">
        <f>'将来負担比率（分子）の構造'!J$45</f>
        <v>5606</v>
      </c>
      <c r="F62" s="169"/>
      <c r="G62" s="169"/>
      <c r="H62" s="169">
        <f>'将来負担比率（分子）の構造'!K$45</f>
        <v>5644</v>
      </c>
      <c r="I62" s="169"/>
      <c r="J62" s="169"/>
      <c r="K62" s="169">
        <f>'将来負担比率（分子）の構造'!L$45</f>
        <v>5601</v>
      </c>
      <c r="L62" s="169"/>
      <c r="M62" s="169"/>
      <c r="N62" s="169">
        <f>'将来負担比率（分子）の構造'!M$45</f>
        <v>5583</v>
      </c>
      <c r="O62" s="169"/>
      <c r="P62" s="169"/>
    </row>
    <row r="63" spans="1:16" x14ac:dyDescent="0.2">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35</v>
      </c>
      <c r="B64" s="169">
        <f>'将来負担比率（分子）の構造'!I$43</f>
        <v>11757</v>
      </c>
      <c r="C64" s="169"/>
      <c r="D64" s="169"/>
      <c r="E64" s="169">
        <f>'将来負担比率（分子）の構造'!J$43</f>
        <v>10016</v>
      </c>
      <c r="F64" s="169"/>
      <c r="G64" s="169"/>
      <c r="H64" s="169">
        <f>'将来負担比率（分子）の構造'!K$43</f>
        <v>8285</v>
      </c>
      <c r="I64" s="169"/>
      <c r="J64" s="169"/>
      <c r="K64" s="169">
        <f>'将来負担比率（分子）の構造'!L$43</f>
        <v>8344</v>
      </c>
      <c r="L64" s="169"/>
      <c r="M64" s="169"/>
      <c r="N64" s="169">
        <f>'将来負担比率（分子）の構造'!M$43</f>
        <v>7897</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29237</v>
      </c>
      <c r="C66" s="169"/>
      <c r="D66" s="169"/>
      <c r="E66" s="169">
        <f>'将来負担比率（分子）の構造'!J$41</f>
        <v>28007</v>
      </c>
      <c r="F66" s="169"/>
      <c r="G66" s="169"/>
      <c r="H66" s="169">
        <f>'将来負担比率（分子）の構造'!K$41</f>
        <v>26179</v>
      </c>
      <c r="I66" s="169"/>
      <c r="J66" s="169"/>
      <c r="K66" s="169">
        <f>'将来負担比率（分子）の構造'!L$41</f>
        <v>25773</v>
      </c>
      <c r="L66" s="169"/>
      <c r="M66" s="169"/>
      <c r="N66" s="169">
        <f>'将来負担比率（分子）の構造'!M$41</f>
        <v>24811</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2922</v>
      </c>
      <c r="C72" s="173">
        <f>基金残高に係る経年分析!G55</f>
        <v>2941</v>
      </c>
      <c r="D72" s="173">
        <f>基金残高に係る経年分析!H55</f>
        <v>2956</v>
      </c>
    </row>
    <row r="73" spans="1:16" x14ac:dyDescent="0.2">
      <c r="A73" s="172" t="s">
        <v>80</v>
      </c>
      <c r="B73" s="173">
        <f>基金残高に係る経年分析!F56</f>
        <v>2215</v>
      </c>
      <c r="C73" s="173">
        <f>基金残高に係る経年分析!G56</f>
        <v>2489</v>
      </c>
      <c r="D73" s="173">
        <f>基金残高に係る経年分析!H56</f>
        <v>2502</v>
      </c>
    </row>
    <row r="74" spans="1:16" x14ac:dyDescent="0.2">
      <c r="A74" s="172" t="s">
        <v>81</v>
      </c>
      <c r="B74" s="173">
        <f>基金残高に係る経年分析!F57</f>
        <v>12603</v>
      </c>
      <c r="C74" s="173">
        <f>基金残高に係る経年分析!G57</f>
        <v>13511</v>
      </c>
      <c r="D74" s="173">
        <f>基金残高に係る経年分析!H57</f>
        <v>14717</v>
      </c>
    </row>
  </sheetData>
  <sheetProtection algorithmName="SHA-512" hashValue="MfrNzZWx/LFaQw0cWFdkJLAlLly/KO+8AO2zOh+lfWszLnN+Jhru8qA13ktwl2K2cLJwm4t+lK1U0htoPVcFbQ==" saltValue="R5dYVCMGCL2LdZq3nvocK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那須 英昭</cp:lastModifiedBy>
  <cp:lastPrinted>2024-03-07T10:03:52Z</cp:lastPrinted>
  <dcterms:created xsi:type="dcterms:W3CDTF">2024-02-05T01:35:14Z</dcterms:created>
  <dcterms:modified xsi:type="dcterms:W3CDTF">2024-09-26T05:58:11Z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2024-03-21T08:30:41Z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76fe54c2-1be7-4cdb-90dd-f5a56001ce08</vt:lpwstr>
  </property>
  <property fmtid="{D5CDD505-2E9C-101B-9397-08002B2CF9AE}" pid="8" name="MSIP_Label_defa4170-0d19-0005-0004-bc88714345d2_ContentBits">
    <vt:lpwstr>0</vt:lpwstr>
  </property>
</Properties>
</file>