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97228\Box\11108_10_庁内用\財政係\財政係\06_財政係その他\08_財政状況資料集\R5\24_HP掲載用\"/>
    </mc:Choice>
  </mc:AlternateContent>
  <xr:revisionPtr revIDLastSave="0" documentId="13_ncr:1_{B56CBBFD-412D-473C-A9A3-C0414B510937}" xr6:coauthVersionLast="47" xr6:coauthVersionMax="47" xr10:uidLastSave="{00000000-0000-0000-0000-000000000000}"/>
  <bookViews>
    <workbookView xWindow="-28920" yWindow="-120" windowWidth="29040" windowHeight="15990" tabRatio="6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C35" i="10"/>
  <c r="U34" i="10"/>
  <c r="U35" i="10" s="1"/>
  <c r="U36" i="10" s="1"/>
  <c r="AM34" i="10" s="1"/>
  <c r="AM35"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CO34" i="10" l="1"/>
  <c r="CO35" i="10" s="1"/>
  <c r="CO36" i="10" s="1"/>
</calcChain>
</file>

<file path=xl/sharedStrings.xml><?xml version="1.0" encoding="utf-8"?>
<sst xmlns="http://schemas.openxmlformats.org/spreadsheetml/2006/main" count="1113" uniqueCount="629">
  <si>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</si>
  <si>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</si>
  <si>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</si>
  <si>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</si>
  <si>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</si>
  <si>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</si>
  <si>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</si>
  <si>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</si>
  <si>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</si>
  <si>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</si>
  <si>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</si>
  <si>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</si>
  <si>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</si>
  <si>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</si>
  <si>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</si>
  <si>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</si>
  <si>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</si>
  <si>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</si>
  <si>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</si>
  <si>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</si>
  <si>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</si>
  <si>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</si>
  <si>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</si>
  <si>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</si>
  <si>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</si>
  <si>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</si>
  <si>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</si>
  <si>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</si>
  <si>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</si>
  <si>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</si>
  <si>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</si>
  <si>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</si>
  <si>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</si>
  <si>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</si>
  <si>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</si>
  <si>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</si>
  <si>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</si>
  <si>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</si>
  <si>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</si>
  <si>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</si>
  <si>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</si>
  <si>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</si>
  <si>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</si>
  <si>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</si>
  <si>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</si>
  <si>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</si>
  <si>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</si>
  <si>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</si>
  <si>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</si>
  <si>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</si>
  <si>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</si>
  <si>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</si>
  <si>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</si>
  <si>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</si>
  <si>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</si>
  <si>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</si>
  <si>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</si>
  <si>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</si>
  <si>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</si>
  <si>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</si>
  <si>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</si>
  <si>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</si>
  <si>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</si>
  <si>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</si>
  <si>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</si>
  <si>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</si>
  <si>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</si>
  <si>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</si>
  <si>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</si>
  <si>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</si>
  <si>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</si>
  <si>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</si>
  <si>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</si>
  <si>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</si>
  <si>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</si>
  <si>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</si>
  <si>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</si>
  <si>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</si>
  <si>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</si>
  <si>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</si>
  <si>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</si>
  <si>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</si>
  <si>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</si>
  <si>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</si>
  <si>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</si>
  <si>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</si>
  <si>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</si>
  <si>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</si>
  <si>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</si>
  <si>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</si>
  <si>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</si>
  <si>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</si>
  <si>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</si>
  <si>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</si>
  <si>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</si>
  <si>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</si>
  <si>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</si>
  <si>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</si>
  <si>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</si>
  <si>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美濃市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</si>
  <si>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</si>
  <si>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</si>
  <si>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</si>
  <si>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</si>
  <si>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</si>
  <si>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</si>
  <si>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</si>
  <si>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</si>
  <si>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</si>
  <si>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</si>
  <si>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</si>
  <si>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</si>
  <si>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</si>
  <si>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</si>
  <si>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</si>
  <si>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</si>
  <si>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</si>
  <si>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</si>
  <si>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</si>
  <si>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</si>
  <si>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</si>
  <si>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</si>
  <si>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</si>
  <si>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</si>
  <si>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</si>
  <si>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</si>
  <si>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</si>
  <si>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</si>
  <si>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</si>
  <si>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</si>
  <si>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</si>
  <si>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</si>
  <si>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</si>
  <si>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</si>
  <si>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</si>
  <si>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</si>
  <si>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</si>
  <si>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</si>
  <si>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</si>
  <si>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</si>
  <si>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</si>
  <si>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</si>
  <si>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</si>
  <si>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</si>
  <si>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</si>
  <si>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</si>
  <si>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</si>
  <si>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</si>
  <si>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</si>
  <si>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</si>
  <si>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</si>
  <si>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</si>
  <si>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</si>
  <si>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</si>
  <si>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</si>
  <si>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</si>
  <si>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</si>
  <si>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</si>
  <si>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</si>
  <si>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</si>
  <si>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</si>
  <si>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</si>
  <si>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</si>
  <si>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</si>
  <si>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</si>
  <si>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</si>
  <si>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</si>
  <si>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</si>
  <si>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</si>
  <si>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</si>
  <si>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</si>
  <si>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</si>
  <si>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</si>
  <si>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</si>
  <si>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</si>
  <si>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</si>
  <si>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</si>
  <si>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</si>
  <si>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</si>
  <si>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</si>
  <si>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</si>
  <si>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</si>
  <si>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</si>
  <si>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</si>
  <si>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</si>
  <si>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</si>
  <si>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</si>
  <si>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</si>
  <si>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</si>
  <si>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</si>
  <si>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</si>
  <si>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</si>
  <si>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</si>
  <si>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</si>
  <si>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</si>
  <si>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</si>
  <si>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</si>
  <si>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</si>
  <si>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</si>
  <si>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</si>
  <si>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</si>
  <si>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</si>
  <si>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</si>
  <si>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</si>
  <si>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</si>
  <si>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</si>
  <si>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</si>
  <si>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</si>
  <si>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</si>
  <si>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</si>
  <si>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</si>
  <si>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</si>
  <si>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</si>
  <si>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</si>
  <si>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</si>
  <si>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</si>
  <si>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</si>
  <si>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岐阜県美濃市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</si>
  <si>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</si>
  <si>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</si>
  <si>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</si>
  <si>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</si>
  <si>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</si>
  <si>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</si>
  <si>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</si>
  <si>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</si>
  <si>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</si>
  <si>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</si>
  <si>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</si>
  <si>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</si>
  <si>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</si>
  <si>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</si>
  <si>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</si>
  <si>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</si>
  <si>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</si>
  <si>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</si>
  <si>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</si>
  <si>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</si>
  <si>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</si>
  <si>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</si>
  <si>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</si>
  <si>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</si>
  <si>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</si>
  <si>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</si>
  <si>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</si>
  <si>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</si>
  <si>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</si>
  <si>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</si>
  <si>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</si>
  <si>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</si>
  <si>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</si>
  <si>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</si>
  <si>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</si>
  <si>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</si>
  <si>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</si>
  <si>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</si>
  <si>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</si>
  <si>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</si>
  <si>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</si>
  <si>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</si>
  <si>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</si>
  <si>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</si>
  <si>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</si>
  <si>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</si>
  <si>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</si>
  <si>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</si>
  <si>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</si>
  <si>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</si>
  <si>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</si>
  <si>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</si>
  <si>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</si>
  <si>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</si>
  <si>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</si>
  <si>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</si>
  <si>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</si>
  <si>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</si>
  <si>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</si>
  <si>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</si>
  <si>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</si>
  <si>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</si>
  <si>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</si>
  <si>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</si>
  <si>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</si>
  <si>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</si>
  <si>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</si>
  <si>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</si>
  <si>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</si>
  <si>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</si>
  <si>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</si>
  <si>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</si>
  <si>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</si>
  <si>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</si>
  <si>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</si>
  <si>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</si>
  <si>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</si>
  <si>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</si>
  <si>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</si>
  <si>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</si>
  <si>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</si>
  <si>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</si>
  <si>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</si>
  <si>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</si>
  <si>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</si>
  <si>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</si>
  <si>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</si>
  <si>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</si>
  <si>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</si>
  <si>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</si>
  <si>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</si>
  <si>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</si>
  <si>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</si>
  <si>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</si>
  <si>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</si>
  <si>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</si>
  <si>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</si>
  <si>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</si>
  <si>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</si>
  <si>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</si>
  <si>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</si>
  <si>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</si>
  <si>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</si>
  <si>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</si>
  <si>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</si>
  <si>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</si>
  <si>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</si>
  <si>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</si>
  <si>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</si>
  <si>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</si>
  <si>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</si>
  <si>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</si>
  <si>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</si>
  <si>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</si>
  <si>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</si>
  <si>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</si>
  <si>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</si>
  <si>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</si>
  <si>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</si>
  <si>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</si>
  <si>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</si>
  <si>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</si>
  <si>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</si>
  <si>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</si>
  <si>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</si>
  <si>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</si>
  <si>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</si>
  <si>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</si>
  <si>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</si>
  <si>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</si>
  <si>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</si>
  <si>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</si>
  <si>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</si>
  <si>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</si>
  <si>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</si>
  <si>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</si>
  <si>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</si>
  <si>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</si>
  <si>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</si>
  <si>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</si>
  <si>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</si>
  <si>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</si>
  <si>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</si>
  <si>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</si>
  <si>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</si>
  <si>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</si>
  <si>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</si>
  <si>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</si>
  <si>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</si>
  <si>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</si>
  <si>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</si>
  <si>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</si>
  <si>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岐阜県美濃市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</si>
  <si>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</si>
  <si>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</si>
  <si>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</si>
  <si>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</si>
  <si>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</si>
  <si>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</si>
  <si>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</si>
  <si>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</si>
  <si>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</si>
  <si>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</si>
  <si>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</si>
  <si>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</si>
  <si>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</si>
  <si>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</si>
  <si>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</si>
  <si>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</si>
  <si>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</si>
  <si>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</si>
  <si>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</si>
  <si>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</si>
  <si>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</si>
  <si>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</si>
  <si>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</si>
  <si>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</si>
  <si>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</si>
  <si>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</si>
  <si>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</si>
  <si>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</si>
  <si>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</si>
  <si>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</si>
  <si>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</si>
  <si>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</si>
  <si>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</si>
  <si>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</si>
  <si>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</si>
  <si>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</si>
  <si>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</si>
  <si>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</si>
  <si>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</si>
  <si>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上水道事業会計</t>
    <phoneticPr fontId="5"/>
  </si>
  <si>
    <t>農業集落排水事業特別会計</t>
    <phoneticPr fontId="5"/>
  </si>
  <si>
    <t>法非適用企業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</si>
  <si>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</si>
  <si>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</si>
  <si>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</si>
  <si>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</si>
  <si>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</si>
  <si>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</si>
  <si>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</si>
  <si>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</si>
  <si>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</si>
  <si>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</si>
  <si>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</si>
  <si>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</si>
  <si>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</si>
  <si>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</si>
  <si>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</si>
  <si>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</si>
  <si>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</si>
  <si>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</si>
  <si>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</si>
  <si>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</si>
  <si>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</si>
  <si>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</si>
  <si>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</si>
  <si>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</si>
  <si>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</si>
  <si>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</si>
  <si>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</si>
  <si>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</si>
  <si>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</si>
  <si>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</si>
  <si>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</si>
  <si>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</si>
  <si>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</si>
  <si>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</si>
  <si>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</si>
  <si>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</si>
  <si>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</si>
  <si>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</si>
  <si>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</si>
  <si>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</si>
  <si>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</si>
  <si>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</si>
  <si>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</si>
  <si>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</si>
  <si>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</si>
  <si>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</si>
  <si>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</si>
  <si>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</si>
  <si>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</si>
  <si>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</si>
  <si>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</si>
  <si>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</si>
  <si>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</si>
  <si>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</si>
  <si>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</si>
  <si>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</si>
  <si>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</si>
  <si>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</si>
  <si>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</si>
  <si>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</si>
  <si>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</si>
  <si>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</si>
  <si>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</si>
  <si>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</si>
  <si>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</si>
  <si>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</si>
  <si>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</si>
  <si>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</si>
  <si>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</si>
  <si>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</si>
  <si>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</si>
  <si>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</si>
  <si>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</si>
  <si>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</si>
  <si>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</si>
  <si>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</si>
  <si>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</si>
  <si>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</si>
  <si>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上水道事業会計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</si>
  <si>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</si>
  <si>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</si>
  <si>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</si>
  <si>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</si>
  <si>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</si>
  <si>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</si>
  <si>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</si>
  <si>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</si>
  <si>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</si>
  <si>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</si>
  <si>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</si>
  <si>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</si>
  <si>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</si>
  <si>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</si>
  <si>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</si>
  <si>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</si>
  <si>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</si>
  <si>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</si>
  <si>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</si>
  <si>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</si>
  <si>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</si>
  <si>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</si>
  <si>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</si>
  <si>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</si>
  <si>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</si>
  <si>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</si>
  <si>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</si>
  <si>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</si>
  <si>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</si>
  <si>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</si>
  <si>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</si>
  <si>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</si>
  <si>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</si>
  <si>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</si>
  <si>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</si>
  <si>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</si>
  <si>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</si>
  <si>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</si>
  <si>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</si>
  <si>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</si>
  <si>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</si>
  <si>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</si>
  <si>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</si>
  <si>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</si>
  <si>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</si>
  <si>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</si>
  <si>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</si>
  <si>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</si>
  <si>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</si>
  <si>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</si>
  <si>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</si>
  <si>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</si>
  <si>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</si>
  <si>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</si>
  <si>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</si>
  <si>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</si>
  <si>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</si>
  <si>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</si>
  <si>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</si>
  <si>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</si>
  <si>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</si>
  <si>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</si>
  <si>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</si>
  <si>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</si>
  <si>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</si>
  <si>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</si>
  <si>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</si>
  <si>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</si>
  <si>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</si>
  <si>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</si>
  <si>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</si>
  <si>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</si>
  <si>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</si>
  <si>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</si>
  <si>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</si>
  <si>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</si>
  <si>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</si>
  <si>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</si>
  <si>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</si>
  <si>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</si>
  <si>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</si>
  <si>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</si>
  <si>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</si>
  <si>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</si>
  <si>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</si>
  <si>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</si>
  <si>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</si>
  <si>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1.92</t>
  </si>
  <si>
    <t>▲ 2.27</t>
  </si>
  <si>
    <t>病院事業会計</t>
  </si>
  <si>
    <t>一般会計</t>
  </si>
  <si>
    <t>上水道事業会計</t>
  </si>
  <si>
    <t>農業集落排水事業特別会計</t>
  </si>
  <si>
    <t>下水道特別会計</t>
  </si>
  <si>
    <t>国民健康保険特別会計</t>
  </si>
  <si>
    <t>介護保険特別会計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</si>
  <si>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</si>
  <si>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</si>
  <si>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</si>
  <si>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</si>
  <si>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</si>
  <si>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</si>
  <si>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</si>
  <si>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</si>
  <si>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</si>
  <si>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</si>
  <si>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公共施設整備改修等基金</t>
    <phoneticPr fontId="5"/>
  </si>
  <si>
    <t>社会福祉基金</t>
    <phoneticPr fontId="2"/>
  </si>
  <si>
    <t>ふるさと美濃応援団うだつ基金</t>
    <phoneticPr fontId="2"/>
  </si>
  <si>
    <t>美濃病院建設基金</t>
    <phoneticPr fontId="2"/>
  </si>
  <si>
    <t>美濃市民間活力創生基金</t>
    <phoneticPr fontId="2"/>
  </si>
  <si>
    <t>基金から123百万円繰入</t>
    <phoneticPr fontId="2"/>
  </si>
  <si>
    <t>-</t>
    <phoneticPr fontId="2"/>
  </si>
  <si>
    <t>中濃地域広域行政事務組合（一般会計）</t>
    <rPh sb="0" eb="2">
      <t>チュウノウ</t>
    </rPh>
    <rPh sb="2" eb="4">
      <t>チイキ</t>
    </rPh>
    <rPh sb="4" eb="6">
      <t>コウイキ</t>
    </rPh>
    <rPh sb="6" eb="8">
      <t>ギョウセイ</t>
    </rPh>
    <rPh sb="8" eb="10">
      <t>ジム</t>
    </rPh>
    <rPh sb="10" eb="12">
      <t>クミアイ</t>
    </rPh>
    <rPh sb="13" eb="15">
      <t>イッパン</t>
    </rPh>
    <rPh sb="15" eb="17">
      <t>カイケイ</t>
    </rPh>
    <phoneticPr fontId="2"/>
  </si>
  <si>
    <t>中濃地域広域行政事務組合（介護保険事業特別会計）</t>
    <rPh sb="13" eb="15">
      <t>カイゴ</t>
    </rPh>
    <rPh sb="15" eb="17">
      <t>ホケン</t>
    </rPh>
    <rPh sb="17" eb="19">
      <t>ジギョウ</t>
    </rPh>
    <rPh sb="19" eb="21">
      <t>トクベツ</t>
    </rPh>
    <rPh sb="21" eb="23">
      <t>カイケイ</t>
    </rPh>
    <phoneticPr fontId="2"/>
  </si>
  <si>
    <t>中濃地域広域行政事務組合（造林事業特別会計）</t>
    <rPh sb="13" eb="15">
      <t>ゾウリン</t>
    </rPh>
    <rPh sb="15" eb="17">
      <t>ジギョウ</t>
    </rPh>
    <rPh sb="17" eb="19">
      <t>トクベツ</t>
    </rPh>
    <rPh sb="19" eb="21">
      <t>カイケイ</t>
    </rPh>
    <phoneticPr fontId="2"/>
  </si>
  <si>
    <t>中濃地域広域行政事務組合（障害者総合支援事業特別会計）</t>
    <rPh sb="13" eb="16">
      <t>ショウガイシャ</t>
    </rPh>
    <rPh sb="16" eb="18">
      <t>ソウゴウ</t>
    </rPh>
    <rPh sb="18" eb="20">
      <t>シエン</t>
    </rPh>
    <rPh sb="20" eb="22">
      <t>ジギョウ</t>
    </rPh>
    <rPh sb="22" eb="24">
      <t>トクベツ</t>
    </rPh>
    <rPh sb="24" eb="26">
      <t>カイケイ</t>
    </rPh>
    <phoneticPr fontId="2"/>
  </si>
  <si>
    <t>中濃消防組合</t>
    <rPh sb="0" eb="2">
      <t>チュウノウ</t>
    </rPh>
    <rPh sb="2" eb="4">
      <t>ショウボウ</t>
    </rPh>
    <rPh sb="4" eb="6">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</si>
  <si>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</si>
  <si>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岐阜県市町村会館組合</t>
    <rPh sb="0" eb="3">
      <t>ギフケン</t>
    </rPh>
    <rPh sb="3" eb="6">
      <t>シチョウソン</t>
    </rPh>
    <rPh sb="6" eb="8">
      <t>カイカン</t>
    </rPh>
    <rPh sb="8" eb="10">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</si>
  <si>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9">
      <t>イッパンカイケイ</t>
    </rPh>
    <phoneticPr fontId="2"/>
  </si>
  <si>
    <t>岐阜県後期高齢者医療広域連合（特別会計）</t>
    <rPh sb="15" eb="19">
      <t>トクベツカイケイ</t>
    </rPh>
    <phoneticPr fontId="2"/>
  </si>
  <si>
    <t>○</t>
    <phoneticPr fontId="2"/>
  </si>
  <si>
    <t>美濃市土地開発公社</t>
    <rPh sb="0" eb="3">
      <t>ミノシ</t>
    </rPh>
    <rPh sb="3" eb="5">
      <t>トチ</t>
    </rPh>
    <rPh sb="5" eb="7">
      <t>カイハツ</t>
    </rPh>
    <rPh sb="7" eb="9">
      <t>コウシャ</t>
    </rPh>
    <phoneticPr fontId="2"/>
  </si>
  <si>
    <t>株式会社美濃にわか茶屋</t>
    <rPh sb="0" eb="4">
      <t>カブシキガイシャ</t>
    </rPh>
    <rPh sb="4" eb="6">
      <t>ミノ</t>
    </rPh>
    <rPh sb="9" eb="11">
      <t>チャヤ</t>
    </rPh>
    <phoneticPr fontId="2"/>
  </si>
  <si>
    <t>長良川鉄道株式会社</t>
    <rPh sb="0" eb="3">
      <t>ナガラガワ</t>
    </rPh>
    <rPh sb="3" eb="5">
      <t>テツドウ</t>
    </rPh>
    <rPh sb="5" eb="9">
      <t>カブシキガイシャ</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</si>
  <si>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</si>
  <si>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</si>
  <si>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公営企業等債繰入見込額の減少等により将来負担比率が低下している。有形固定資産減価償却率については上昇傾向にあり、適切な維持管理に努める必要がある。
　市内に多数存在する老朽化した福祉施設については、平成30年度に策定した個別施設計画に基づき複合化を行うことで、維持管理経費の削減に取り組んでいく。また、福祉施設に限らず、橋梁長寿命化修繕計画・学校施設長寿命化計画に基づく改修工事を計画的に行うことで、施設の老朽化対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</si>
  <si>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</si>
  <si>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</si>
  <si>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</si>
  <si>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</si>
  <si>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</si>
  <si>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</si>
  <si>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及び将来負担比率は、共に類似団体平均より高くなっている。今後も一部事務組合に対する負担金や公営企業会計への繰出金等、行政運営上不可欠な経費の大幅な削減は見込めない状況にあるが、後世への負担軽減に留意し、特に多額の建設地方債の発行を伴う事業については、特に精査を行うなど財政の健全化を図る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</si>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</sst>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0C9CAC3-5234-4BCE-98CA-F5ECDA170E9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80A6-468C-A19E-6D6182401B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51175</c:v>
                </c:pt>
                <c:pt idx="1">
                  <c:v>82779</c:v>
                </c:pt>
                <c:pt idx="2">
                  <c:v>116970</c:v>
                </c:pt>
                <c:pt idx="3">
                  <c:v>66521</c:v>
                </c:pt>
                <c:pt idx="4">
                  <c:v>86637</c:v>
                </c:pt>
              </c:numCache>
            </c:numRef>
          </c:val>
          <c:smooth val="0"/>
          <c:extLst>
            <c:ext xmlns:c16="http://schemas.microsoft.com/office/drawing/2014/chart" uri="{C3380CC4-5D6E-409C-BE32-E72D297353CC}">
              <c16:uniqueId val="{00000001-80A6-468C-A19E-6D6182401BF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6.21</c:v>
                </c:pt>
                <c:pt idx="1">
                  <c:v>6.34</c:v>
                </c:pt>
                <c:pt idx="2">
                  <c:v>6</c:v>
                </c:pt>
                <c:pt idx="3">
                  <c:v>10.07</c:v>
                </c:pt>
                <c:pt idx="4">
                  <c:v>7.99</c:v>
                </c:pt>
              </c:numCache>
            </c:numRef>
          </c:val>
          <c:extLst>
            <c:ext xmlns:c16="http://schemas.microsoft.com/office/drawing/2014/chart" uri="{C3380CC4-5D6E-409C-BE32-E72D297353CC}">
              <c16:uniqueId val="{00000000-5777-4C15-B7D3-E5B14766E7D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37.51</c:v>
                </c:pt>
                <c:pt idx="1">
                  <c:v>37.880000000000003</c:v>
                </c:pt>
                <c:pt idx="2">
                  <c:v>36.520000000000003</c:v>
                </c:pt>
                <c:pt idx="3">
                  <c:v>35.42</c:v>
                </c:pt>
                <c:pt idx="4">
                  <c:v>40.04</c:v>
                </c:pt>
              </c:numCache>
            </c:numRef>
          </c:val>
          <c:extLst>
            <c:ext xmlns:c16="http://schemas.microsoft.com/office/drawing/2014/chart" uri="{C3380CC4-5D6E-409C-BE32-E72D297353CC}">
              <c16:uniqueId val="{00000001-5777-4C15-B7D3-E5B14766E7D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-1.92</c:v>
                </c:pt>
                <c:pt idx="1">
                  <c:v>0.33</c:v>
                </c:pt>
                <c:pt idx="2">
                  <c:v>0.16</c:v>
                </c:pt>
                <c:pt idx="3">
                  <c:v>4.37</c:v>
                </c:pt>
                <c:pt idx="4">
                  <c:v>-2.27</c:v>
                </c:pt>
              </c:numCache>
            </c:numRef>
          </c:val>
          <c:smooth val="0"/>
          <c:extLst>
            <c:ext xmlns:c16="http://schemas.microsoft.com/office/drawing/2014/chart" uri="{C3380CC4-5D6E-409C-BE32-E72D297353CC}">
              <c16:uniqueId val="{00000002-5777-4C15-B7D3-E5B14766E7D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A74-4ECD-9BB8-0DDF00C5CFC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A74-4ECD-9BB8-0DDF00C5CFC0}"/>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0.06</c:v>
                </c:pt>
                <c:pt idx="2">
                  <c:v>#N/A</c:v>
                </c:pt>
                <c:pt idx="3">
                  <c:v>0.05</c:v>
                </c:pt>
                <c:pt idx="4">
                  <c:v>#N/A</c:v>
                </c:pt>
                <c:pt idx="5">
                  <c:v>0.06</c:v>
                </c:pt>
                <c:pt idx="6">
                  <c:v>#N/A</c:v>
                </c:pt>
                <c:pt idx="7">
                  <c:v>0.06</c:v>
                </c:pt>
                <c:pt idx="8">
                  <c:v>#N/A</c:v>
                </c:pt>
                <c:pt idx="9">
                  <c:v>0.05</c:v>
                </c:pt>
              </c:numCache>
            </c:numRef>
          </c:val>
          <c:extLst>
            <c:ext xmlns:c16="http://schemas.microsoft.com/office/drawing/2014/chart" uri="{C3380CC4-5D6E-409C-BE32-E72D297353CC}">
              <c16:uniqueId val="{00000002-4A74-4ECD-9BB8-0DDF00C5CFC0}"/>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1.54</c:v>
                </c:pt>
                <c:pt idx="2">
                  <c:v>#N/A</c:v>
                </c:pt>
                <c:pt idx="3">
                  <c:v>0.24</c:v>
                </c:pt>
                <c:pt idx="4">
                  <c:v>#N/A</c:v>
                </c:pt>
                <c:pt idx="5">
                  <c:v>1.03</c:v>
                </c:pt>
                <c:pt idx="6">
                  <c:v>#N/A</c:v>
                </c:pt>
                <c:pt idx="7">
                  <c:v>0.89</c:v>
                </c:pt>
                <c:pt idx="8">
                  <c:v>#N/A</c:v>
                </c:pt>
                <c:pt idx="9">
                  <c:v>0.28999999999999998</c:v>
                </c:pt>
              </c:numCache>
            </c:numRef>
          </c:val>
          <c:extLst>
            <c:ext xmlns:c16="http://schemas.microsoft.com/office/drawing/2014/chart" uri="{C3380CC4-5D6E-409C-BE32-E72D297353CC}">
              <c16:uniqueId val="{00000003-4A74-4ECD-9BB8-0DDF00C5CFC0}"/>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1.91</c:v>
                </c:pt>
                <c:pt idx="2">
                  <c:v>#N/A</c:v>
                </c:pt>
                <c:pt idx="3">
                  <c:v>1.08</c:v>
                </c:pt>
                <c:pt idx="4">
                  <c:v>#N/A</c:v>
                </c:pt>
                <c:pt idx="5">
                  <c:v>1.0900000000000001</c:v>
                </c:pt>
                <c:pt idx="6">
                  <c:v>#N/A</c:v>
                </c:pt>
                <c:pt idx="7">
                  <c:v>1.07</c:v>
                </c:pt>
                <c:pt idx="8">
                  <c:v>#N/A</c:v>
                </c:pt>
                <c:pt idx="9">
                  <c:v>0.51</c:v>
                </c:pt>
              </c:numCache>
            </c:numRef>
          </c:val>
          <c:extLst>
            <c:ext xmlns:c16="http://schemas.microsoft.com/office/drawing/2014/chart" uri="{C3380CC4-5D6E-409C-BE32-E72D297353CC}">
              <c16:uniqueId val="{00000004-4A74-4ECD-9BB8-0DDF00C5CFC0}"/>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1.23</c:v>
                </c:pt>
              </c:numCache>
            </c:numRef>
          </c:val>
          <c:extLst>
            <c:ext xmlns:c16="http://schemas.microsoft.com/office/drawing/2014/chart" uri="{C3380CC4-5D6E-409C-BE32-E72D297353CC}">
              <c16:uniqueId val="{00000005-4A74-4ECD-9BB8-0DDF00C5CFC0}"/>
            </c:ext>
          </c:extLst>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1.25</c:v>
                </c:pt>
              </c:numCache>
            </c:numRef>
          </c:val>
          <c:extLst>
            <c:ext xmlns:c16="http://schemas.microsoft.com/office/drawing/2014/chart" uri="{C3380CC4-5D6E-409C-BE32-E72D297353CC}">
              <c16:uniqueId val="{00000006-4A74-4ECD-9BB8-0DDF00C5CFC0}"/>
            </c:ext>
          </c:extLst>
        </c:ser>
        <c:ser>
          <c:idx val="7"/>
          <c:order val="7"/>
          <c:tx>
            <c:strRef>
              <c:f>データシート!$A$34</c:f>
              <c:strCache>
                <c:ptCount val="1"/>
                <c:pt idx="0">
                  <c:v>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5.61</c:v>
                </c:pt>
                <c:pt idx="2">
                  <c:v>#N/A</c:v>
                </c:pt>
                <c:pt idx="3">
                  <c:v>6.71</c:v>
                </c:pt>
                <c:pt idx="4">
                  <c:v>#N/A</c:v>
                </c:pt>
                <c:pt idx="5">
                  <c:v>7.46</c:v>
                </c:pt>
                <c:pt idx="6">
                  <c:v>#N/A</c:v>
                </c:pt>
                <c:pt idx="7">
                  <c:v>6.81</c:v>
                </c:pt>
                <c:pt idx="8">
                  <c:v>#N/A</c:v>
                </c:pt>
                <c:pt idx="9">
                  <c:v>7.74</c:v>
                </c:pt>
              </c:numCache>
            </c:numRef>
          </c:val>
          <c:extLst>
            <c:ext xmlns:c16="http://schemas.microsoft.com/office/drawing/2014/chart" uri="{C3380CC4-5D6E-409C-BE32-E72D297353CC}">
              <c16:uniqueId val="{00000007-4A74-4ECD-9BB8-0DDF00C5CFC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6.21</c:v>
                </c:pt>
                <c:pt idx="2">
                  <c:v>#N/A</c:v>
                </c:pt>
                <c:pt idx="3">
                  <c:v>6.33</c:v>
                </c:pt>
                <c:pt idx="4">
                  <c:v>#N/A</c:v>
                </c:pt>
                <c:pt idx="5">
                  <c:v>5.99</c:v>
                </c:pt>
                <c:pt idx="6">
                  <c:v>#N/A</c:v>
                </c:pt>
                <c:pt idx="7">
                  <c:v>10.06</c:v>
                </c:pt>
                <c:pt idx="8">
                  <c:v>#N/A</c:v>
                </c:pt>
                <c:pt idx="9">
                  <c:v>7.98</c:v>
                </c:pt>
              </c:numCache>
            </c:numRef>
          </c:val>
          <c:extLst>
            <c:ext xmlns:c16="http://schemas.microsoft.com/office/drawing/2014/chart" uri="{C3380CC4-5D6E-409C-BE32-E72D297353CC}">
              <c16:uniqueId val="{00000008-4A74-4ECD-9BB8-0DDF00C5CFC0}"/>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45.54</c:v>
                </c:pt>
                <c:pt idx="2">
                  <c:v>#N/A</c:v>
                </c:pt>
                <c:pt idx="3">
                  <c:v>47.62</c:v>
                </c:pt>
                <c:pt idx="4">
                  <c:v>#N/A</c:v>
                </c:pt>
                <c:pt idx="5">
                  <c:v>46.13</c:v>
                </c:pt>
                <c:pt idx="6">
                  <c:v>#N/A</c:v>
                </c:pt>
                <c:pt idx="7">
                  <c:v>44.25</c:v>
                </c:pt>
                <c:pt idx="8">
                  <c:v>#N/A</c:v>
                </c:pt>
                <c:pt idx="9">
                  <c:v>46.07</c:v>
                </c:pt>
              </c:numCache>
            </c:numRef>
          </c:val>
          <c:extLst>
            <c:ext xmlns:c16="http://schemas.microsoft.com/office/drawing/2014/chart" uri="{C3380CC4-5D6E-409C-BE32-E72D297353CC}">
              <c16:uniqueId val="{00000009-4A74-4ECD-9BB8-0DDF00C5CFC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1117</c:v>
                </c:pt>
                <c:pt idx="5">
                  <c:v>1106</c:v>
                </c:pt>
                <c:pt idx="8">
                  <c:v>1104</c:v>
                </c:pt>
                <c:pt idx="11">
                  <c:v>1103</c:v>
                </c:pt>
                <c:pt idx="14">
                  <c:v>1093</c:v>
                </c:pt>
              </c:numCache>
            </c:numRef>
          </c:val>
          <c:extLst>
            <c:ext xmlns:c16="http://schemas.microsoft.com/office/drawing/2014/chart" uri="{C3380CC4-5D6E-409C-BE32-E72D297353CC}">
              <c16:uniqueId val="{00000000-CB8B-420F-80F8-928AC5B582F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B8B-420F-80F8-928AC5B582F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c:v>
                </c:pt>
                <c:pt idx="3">
                  <c:v>11</c:v>
                </c:pt>
                <c:pt idx="6">
                  <c:v>10</c:v>
                </c:pt>
                <c:pt idx="9">
                  <c:v>12</c:v>
                </c:pt>
                <c:pt idx="12">
                  <c:v>12</c:v>
                </c:pt>
              </c:numCache>
            </c:numRef>
          </c:val>
          <c:extLst>
            <c:ext xmlns:c16="http://schemas.microsoft.com/office/drawing/2014/chart" uri="{C3380CC4-5D6E-409C-BE32-E72D297353CC}">
              <c16:uniqueId val="{00000002-CB8B-420F-80F8-928AC5B582F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26</c:v>
                </c:pt>
                <c:pt idx="3">
                  <c:v>26</c:v>
                </c:pt>
                <c:pt idx="6">
                  <c:v>27</c:v>
                </c:pt>
                <c:pt idx="9">
                  <c:v>26</c:v>
                </c:pt>
                <c:pt idx="12">
                  <c:v>34</c:v>
                </c:pt>
              </c:numCache>
            </c:numRef>
          </c:val>
          <c:extLst>
            <c:ext xmlns:c16="http://schemas.microsoft.com/office/drawing/2014/chart" uri="{C3380CC4-5D6E-409C-BE32-E72D297353CC}">
              <c16:uniqueId val="{00000003-CB8B-420F-80F8-928AC5B582F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923</c:v>
                </c:pt>
                <c:pt idx="3">
                  <c:v>892</c:v>
                </c:pt>
                <c:pt idx="6">
                  <c:v>891</c:v>
                </c:pt>
                <c:pt idx="9">
                  <c:v>912</c:v>
                </c:pt>
                <c:pt idx="12">
                  <c:v>908</c:v>
                </c:pt>
              </c:numCache>
            </c:numRef>
          </c:val>
          <c:extLst>
            <c:ext xmlns:c16="http://schemas.microsoft.com/office/drawing/2014/chart" uri="{C3380CC4-5D6E-409C-BE32-E72D297353CC}">
              <c16:uniqueId val="{00000004-CB8B-420F-80F8-928AC5B582F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B8B-420F-80F8-928AC5B582F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B8B-420F-80F8-928AC5B582F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629</c:v>
                </c:pt>
                <c:pt idx="3">
                  <c:v>607</c:v>
                </c:pt>
                <c:pt idx="6">
                  <c:v>661</c:v>
                </c:pt>
                <c:pt idx="9">
                  <c:v>657</c:v>
                </c:pt>
                <c:pt idx="12">
                  <c:v>651</c:v>
                </c:pt>
              </c:numCache>
            </c:numRef>
          </c:val>
          <c:extLst>
            <c:ext xmlns:c16="http://schemas.microsoft.com/office/drawing/2014/chart" uri="{C3380CC4-5D6E-409C-BE32-E72D297353CC}">
              <c16:uniqueId val="{00000007-CB8B-420F-80F8-928AC5B582F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467</c:v>
                </c:pt>
                <c:pt idx="2">
                  <c:v>#N/A</c:v>
                </c:pt>
                <c:pt idx="3">
                  <c:v>#N/A</c:v>
                </c:pt>
                <c:pt idx="4">
                  <c:v>430</c:v>
                </c:pt>
                <c:pt idx="5">
                  <c:v>#N/A</c:v>
                </c:pt>
                <c:pt idx="6">
                  <c:v>#N/A</c:v>
                </c:pt>
                <c:pt idx="7">
                  <c:v>485</c:v>
                </c:pt>
                <c:pt idx="8">
                  <c:v>#N/A</c:v>
                </c:pt>
                <c:pt idx="9">
                  <c:v>#N/A</c:v>
                </c:pt>
                <c:pt idx="10">
                  <c:v>504</c:v>
                </c:pt>
                <c:pt idx="11">
                  <c:v>#N/A</c:v>
                </c:pt>
                <c:pt idx="12">
                  <c:v>#N/A</c:v>
                </c:pt>
                <c:pt idx="13">
                  <c:v>512</c:v>
                </c:pt>
                <c:pt idx="14">
                  <c:v>#N/A</c:v>
                </c:pt>
              </c:numCache>
            </c:numRef>
          </c:val>
          <c:smooth val="0"/>
          <c:extLst>
            <c:ext xmlns:c16="http://schemas.microsoft.com/office/drawing/2014/chart" uri="{C3380CC4-5D6E-409C-BE32-E72D297353CC}">
              <c16:uniqueId val="{00000008-CB8B-420F-80F8-928AC5B582F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10314</c:v>
                </c:pt>
                <c:pt idx="5">
                  <c:v>10099</c:v>
                </c:pt>
                <c:pt idx="8">
                  <c:v>9838</c:v>
                </c:pt>
                <c:pt idx="11">
                  <c:v>9454</c:v>
                </c:pt>
                <c:pt idx="14">
                  <c:v>8789</c:v>
                </c:pt>
              </c:numCache>
            </c:numRef>
          </c:val>
          <c:extLst>
            <c:ext xmlns:c16="http://schemas.microsoft.com/office/drawing/2014/chart" uri="{C3380CC4-5D6E-409C-BE32-E72D297353CC}">
              <c16:uniqueId val="{00000000-A265-41B2-B246-708B566015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1683</c:v>
                </c:pt>
                <c:pt idx="5">
                  <c:v>1579</c:v>
                </c:pt>
                <c:pt idx="8">
                  <c:v>1423</c:v>
                </c:pt>
                <c:pt idx="11">
                  <c:v>1273</c:v>
                </c:pt>
                <c:pt idx="14">
                  <c:v>1117</c:v>
                </c:pt>
              </c:numCache>
            </c:numRef>
          </c:val>
          <c:extLst>
            <c:ext xmlns:c16="http://schemas.microsoft.com/office/drawing/2014/chart" uri="{C3380CC4-5D6E-409C-BE32-E72D297353CC}">
              <c16:uniqueId val="{00000001-A265-41B2-B246-708B566015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5197</c:v>
                </c:pt>
                <c:pt idx="5">
                  <c:v>5376</c:v>
                </c:pt>
                <c:pt idx="8">
                  <c:v>4320</c:v>
                </c:pt>
                <c:pt idx="11">
                  <c:v>4715</c:v>
                </c:pt>
                <c:pt idx="14">
                  <c:v>4984</c:v>
                </c:pt>
              </c:numCache>
            </c:numRef>
          </c:val>
          <c:extLst>
            <c:ext xmlns:c16="http://schemas.microsoft.com/office/drawing/2014/chart" uri="{C3380CC4-5D6E-409C-BE32-E72D297353CC}">
              <c16:uniqueId val="{00000002-A265-41B2-B246-708B566015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265-41B2-B246-708B566015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265-41B2-B246-708B566015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265-41B2-B246-708B566015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2012</c:v>
                </c:pt>
                <c:pt idx="3">
                  <c:v>1968</c:v>
                </c:pt>
                <c:pt idx="6">
                  <c:v>1934</c:v>
                </c:pt>
                <c:pt idx="9">
                  <c:v>1886</c:v>
                </c:pt>
                <c:pt idx="12">
                  <c:v>1869</c:v>
                </c:pt>
              </c:numCache>
            </c:numRef>
          </c:val>
          <c:extLst>
            <c:ext xmlns:c16="http://schemas.microsoft.com/office/drawing/2014/chart" uri="{C3380CC4-5D6E-409C-BE32-E72D297353CC}">
              <c16:uniqueId val="{00000006-A265-41B2-B246-708B566015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200</c:v>
                </c:pt>
                <c:pt idx="3">
                  <c:v>180</c:v>
                </c:pt>
                <c:pt idx="6">
                  <c:v>149</c:v>
                </c:pt>
                <c:pt idx="9">
                  <c:v>141</c:v>
                </c:pt>
                <c:pt idx="12">
                  <c:v>139</c:v>
                </c:pt>
              </c:numCache>
            </c:numRef>
          </c:val>
          <c:extLst>
            <c:ext xmlns:c16="http://schemas.microsoft.com/office/drawing/2014/chart" uri="{C3380CC4-5D6E-409C-BE32-E72D297353CC}">
              <c16:uniqueId val="{00000007-A265-41B2-B246-708B566015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9380</c:v>
                </c:pt>
                <c:pt idx="3">
                  <c:v>8864</c:v>
                </c:pt>
                <c:pt idx="6">
                  <c:v>8137</c:v>
                </c:pt>
                <c:pt idx="9">
                  <c:v>7457</c:v>
                </c:pt>
                <c:pt idx="12">
                  <c:v>6740</c:v>
                </c:pt>
              </c:numCache>
            </c:numRef>
          </c:val>
          <c:extLst>
            <c:ext xmlns:c16="http://schemas.microsoft.com/office/drawing/2014/chart" uri="{C3380CC4-5D6E-409C-BE32-E72D297353CC}">
              <c16:uniqueId val="{00000008-A265-41B2-B246-708B566015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351</c:v>
                </c:pt>
                <c:pt idx="3">
                  <c:v>341</c:v>
                </c:pt>
                <c:pt idx="6">
                  <c:v>332</c:v>
                </c:pt>
                <c:pt idx="9">
                  <c:v>323</c:v>
                </c:pt>
                <c:pt idx="12">
                  <c:v>314</c:v>
                </c:pt>
              </c:numCache>
            </c:numRef>
          </c:val>
          <c:extLst>
            <c:ext xmlns:c16="http://schemas.microsoft.com/office/drawing/2014/chart" uri="{C3380CC4-5D6E-409C-BE32-E72D297353CC}">
              <c16:uniqueId val="{00000009-A265-41B2-B246-708B566015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6578</c:v>
                </c:pt>
                <c:pt idx="3">
                  <c:v>6846</c:v>
                </c:pt>
                <c:pt idx="6">
                  <c:v>7110</c:v>
                </c:pt>
                <c:pt idx="9">
                  <c:v>7045</c:v>
                </c:pt>
                <c:pt idx="12">
                  <c:v>7056</c:v>
                </c:pt>
              </c:numCache>
            </c:numRef>
          </c:val>
          <c:extLst>
            <c:ext xmlns:c16="http://schemas.microsoft.com/office/drawing/2014/chart" uri="{C3380CC4-5D6E-409C-BE32-E72D297353CC}">
              <c16:uniqueId val="{0000000A-A265-41B2-B246-708B5660154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1327</c:v>
                </c:pt>
                <c:pt idx="2">
                  <c:v>#N/A</c:v>
                </c:pt>
                <c:pt idx="3">
                  <c:v>#N/A</c:v>
                </c:pt>
                <c:pt idx="4">
                  <c:v>1146</c:v>
                </c:pt>
                <c:pt idx="5">
                  <c:v>#N/A</c:v>
                </c:pt>
                <c:pt idx="6">
                  <c:v>#N/A</c:v>
                </c:pt>
                <c:pt idx="7">
                  <c:v>2082</c:v>
                </c:pt>
                <c:pt idx="8">
                  <c:v>#N/A</c:v>
                </c:pt>
                <c:pt idx="9">
                  <c:v>#N/A</c:v>
                </c:pt>
                <c:pt idx="10">
                  <c:v>1410</c:v>
                </c:pt>
                <c:pt idx="11">
                  <c:v>#N/A</c:v>
                </c:pt>
                <c:pt idx="12">
                  <c:v>#N/A</c:v>
                </c:pt>
                <c:pt idx="13">
                  <c:v>1228</c:v>
                </c:pt>
                <c:pt idx="14">
                  <c:v>#N/A</c:v>
                </c:pt>
              </c:numCache>
            </c:numRef>
          </c:val>
          <c:smooth val="0"/>
          <c:extLst>
            <c:ext xmlns:c16="http://schemas.microsoft.com/office/drawing/2014/chart" uri="{C3380CC4-5D6E-409C-BE32-E72D297353CC}">
              <c16:uniqueId val="{0000000B-A265-41B2-B246-708B5660154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2189</c:v>
                </c:pt>
                <c:pt idx="1">
                  <c:v>2196</c:v>
                </c:pt>
                <c:pt idx="2">
                  <c:v>2404</c:v>
                </c:pt>
              </c:numCache>
            </c:numRef>
          </c:val>
          <c:extLst>
            <c:ext xmlns:c16="http://schemas.microsoft.com/office/drawing/2014/chart" uri="{C3380CC4-5D6E-409C-BE32-E72D297353CC}">
              <c16:uniqueId val="{00000000-053E-418D-8A15-7FBE2FA403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168</c:v>
                </c:pt>
                <c:pt idx="1">
                  <c:v>339</c:v>
                </c:pt>
                <c:pt idx="2">
                  <c:v>340</c:v>
                </c:pt>
              </c:numCache>
            </c:numRef>
          </c:val>
          <c:extLst>
            <c:ext xmlns:c16="http://schemas.microsoft.com/office/drawing/2014/chart" uri="{C3380CC4-5D6E-409C-BE32-E72D297353CC}">
              <c16:uniqueId val="{00000001-053E-418D-8A15-7FBE2FA403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1109</c:v>
                </c:pt>
                <c:pt idx="1">
                  <c:v>1172</c:v>
                </c:pt>
                <c:pt idx="2">
                  <c:v>1245</c:v>
                </c:pt>
              </c:numCache>
            </c:numRef>
          </c:val>
          <c:extLst>
            <c:ext xmlns:c16="http://schemas.microsoft.com/office/drawing/2014/chart" uri="{C3380CC4-5D6E-409C-BE32-E72D297353CC}">
              <c16:uniqueId val="{00000002-053E-418D-8A15-7FBE2FA403A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4146468466227866E-2"/>
                  <c:y val="-6.4739042105865174E-2"/>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{B66B3495-B494-4677-B8F0-03A793B9E217}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F00-4C42-845B-8BF2EABA740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{5100FBEE-9C67-4098-B058-100CF94DBAD7}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F00-4C42-845B-8BF2EABA740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{E95513A5-8D44-4319-9E8B-7785DC7BF461}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F00-4C42-845B-8BF2EABA740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{E9BD7C0D-70E0-41A4-9798-059ECDF4E2C4}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F00-4C42-845B-8BF2EABA740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{321A2C54-AD59-4765-843C-2C3D3EED082B}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F00-4C42-845B-8BF2EABA740C}"/>
                </c:ext>
              </c:extLst>
            </c:dLbl>
            <c:dLbl>
              <c:idx val="8"/>
              <c:layout>
                <c:manualLayout>
                  <c:x val="-1.9632907105120535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{15038A62-806C-424E-84E3-440F5BFFECB9}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F00-4C42-845B-8BF2EABA740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{43695D1F-FC10-4CFB-B277-31B5567BBA32}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F00-4C42-845B-8BF2EABA740C}"/>
                </c:ext>
              </c:extLst>
            </c:dLbl>
            <c:dLbl>
              <c:idx val="24"/>
              <c:layout>
                <c:manualLayout>
                  <c:x val="-5.2397253392269645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{E612ECE8-2CDF-46B8-A913-B5ACCC3BEE07}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F00-4C42-845B-8BF2EABA740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{D17954CB-70A8-44B4-B9F0-E793C2756CDC}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F00-4C42-845B-8BF2EABA740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46.7</c:v>
                </c:pt>
                <c:pt idx="8">
                  <c:v>47.3</c:v>
                </c:pt>
                <c:pt idx="16">
                  <c:v>57.3</c:v>
                </c:pt>
                <c:pt idx="24">
                  <c:v>47.1</c:v>
                </c:pt>
                <c:pt idx="32">
                  <c:v>58.7</c:v>
                </c:pt>
              </c:numCache>
            </c:numRef>
          </c:xVal>
          <c:yVal>
            <c:numRef>
              <c:f>公会計指標分析・財政指標組合せ分析表!$BP$51:$DC$51</c:f>
              <c:numCache>
                <c:formatCode>#,##0.0;"▲ "#,##0.0</c:formatCode>
                <c:ptCount val="40"/>
                <c:pt idx="0">
                  <c:v>27.5</c:v>
                </c:pt>
                <c:pt idx="8">
                  <c:v>23.7</c:v>
                </c:pt>
                <c:pt idx="16">
                  <c:v>41</c:v>
                </c:pt>
                <c:pt idx="24">
                  <c:v>26.7</c:v>
                </c:pt>
                <c:pt idx="32">
                  <c:v>24.1</c:v>
                </c:pt>
              </c:numCache>
            </c:numRef>
          </c:yVal>
          <c:smooth val="0"/>
          <c:extLst>
            <c:ext xmlns:c16="http://schemas.microsoft.com/office/drawing/2014/chart" uri="{C3380CC4-5D6E-409C-BE32-E72D297353CC}">
              <c16:uniqueId val="{00000009-4F00-4C42-845B-8BF2EABA740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3552056058258109E-4"/>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{31577AB4-BB72-4242-A6AE-681558DFFB8D}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F00-4C42-845B-8BF2EABA740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{1F45AF40-9099-4BB6-A549-11453D106880}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F00-4C42-845B-8BF2EABA740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{450E8339-49A2-4FD5-9F18-6607AD3E3B95}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F00-4C42-845B-8BF2EABA740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{4C82EF8D-49ED-4CAE-A656-01780B76225C}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F00-4C42-845B-8BF2EABA740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{756C4F32-AFE7-4E8F-B8CF-9CC04F070B30}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F00-4C42-845B-8BF2EABA740C}"/>
                </c:ext>
              </c:extLst>
            </c:dLbl>
            <c:dLbl>
              <c:idx val="8"/>
              <c:layout>
                <c:manualLayout>
                  <c:x val="0"/>
                  <c:y val="-1.3552056058266382E-4"/>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{C4F7BA9C-28C7-47E5-A902-205AF0F239D5}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F00-4C42-845B-8BF2EABA740C}"/>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{C66E99CD-1171-4C13-B403-CD15186778DD}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F00-4C42-845B-8BF2EABA740C}"/>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{EAA84869-1F57-45BB-9986-E4FA582C3C74}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F00-4C42-845B-8BF2EABA740C}"/>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{EA19BF9F-D91D-46CE-AEDA-E3582756BF63}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F00-4C42-845B-8BF2EABA74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4F00-4C42-845B-8BF2EABA740C}"/>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{8B6EBDEC-B108-41F4-8171-5550A2582FD3}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9D5-42EB-9BBE-344E1970D97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{9199930B-10A8-463C-9268-F8C11538ADEC}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9D5-42EB-9BBE-344E1970D97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{6C271F26-619D-4E74-97EF-AEA6CFA152B0}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9D5-42EB-9BBE-344E1970D97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{4BE71964-D602-4D71-B782-9E4DC58B7D56}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9D5-42EB-9BBE-344E1970D97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{3241818B-290B-4ABD-BEF6-811324683348}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9D5-42EB-9BBE-344E1970D972}"/>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{8A75C7D1-1D8F-413F-8F19-735E3D563D22}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9D5-42EB-9BBE-344E1970D97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{0151F672-E8BD-4A8C-9866-4A7A13AE84ED}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9D5-42EB-9BBE-344E1970D972}"/>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{81880B45-BBAB-4484-9507-FD39FAC1B8DA}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9D5-42EB-9BBE-344E1970D97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{6CE6607F-B549-48EB-9493-9B2EC31EE40E}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9D5-42EB-9BBE-344E1970D9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9.9</c:v>
                </c:pt>
                <c:pt idx="16">
                  <c:v>9.3000000000000007</c:v>
                </c:pt>
                <c:pt idx="24">
                  <c:v>9.3000000000000007</c:v>
                </c:pt>
                <c:pt idx="32">
                  <c:v>9.6999999999999993</c:v>
                </c:pt>
              </c:numCache>
            </c:numRef>
          </c:xVal>
          <c:yVal>
            <c:numRef>
              <c:f>公会計指標分析・財政指標組合せ分析表!$BP$73:$DC$73</c:f>
              <c:numCache>
                <c:formatCode>#,##0.0;"▲ "#,##0.0</c:formatCode>
                <c:ptCount val="40"/>
                <c:pt idx="0">
                  <c:v>27.5</c:v>
                </c:pt>
                <c:pt idx="8">
                  <c:v>23.7</c:v>
                </c:pt>
                <c:pt idx="16">
                  <c:v>41</c:v>
                </c:pt>
                <c:pt idx="24">
                  <c:v>26.7</c:v>
                </c:pt>
                <c:pt idx="32">
                  <c:v>24.1</c:v>
                </c:pt>
              </c:numCache>
            </c:numRef>
          </c:yVal>
          <c:smooth val="0"/>
          <c:extLst>
            <c:ext xmlns:c16="http://schemas.microsoft.com/office/drawing/2014/chart" uri="{C3380CC4-5D6E-409C-BE32-E72D297353CC}">
              <c16:uniqueId val="{00000009-D9D5-42EB-9BBE-344E1970D97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{E06AEB54-E36E-4557-93EB-25B98E4BD17D}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9D5-42EB-9BBE-344E1970D97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{A0B5A2AA-A1EC-455F-963F-BF459CB76F9F}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9D5-42EB-9BBE-344E1970D97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{7E5E0804-B372-4F15-A71E-653D21BAD5C3}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9D5-42EB-9BBE-344E1970D97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{429DD064-4720-4E0B-9D35-1170A774B358}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9D5-42EB-9BBE-344E1970D97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{575AC582-6A63-4266-BBEF-177DA1E36CAA}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9D5-42EB-9BBE-344E1970D972}"/>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{69F08579-B6BD-4CED-B46A-865F07248360}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9D5-42EB-9BBE-344E1970D97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{A446CE4C-819B-4981-BECF-1766D0D5A58C}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9D5-42EB-9BBE-344E1970D972}"/>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{722EBBDC-A520-4987-828C-49F115B0FE75}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9D5-42EB-9BBE-344E1970D97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{4A94D650-8FB4-43C9-9F4D-F6452E9C2A34}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9D5-42EB-9BBE-344E1970D9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D9D5-42EB-9BBE-344E1970D972}"/>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19,494
18,956
117.01
11,460,252
10,924,849
479,559
6,003,454
7,056,179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美濃市の全体面積の内約</a:t>
          </a:r>
          <a:r>
            <a:rPr kumimoji="1" lang="en-US" altLang="ja-JP" sz="1200">
              <a:latin typeface="ＭＳ Ｐゴシック" panose="020B0600070205080204" pitchFamily="50" charset="-128"/>
              <a:ea typeface="ＭＳ Ｐゴシック" panose="020B0600070205080204" pitchFamily="50" charset="-128"/>
            </a:rPr>
            <a:t>80</a:t>
          </a:r>
          <a:r>
            <a:rPr kumimoji="1" lang="ja-JP" altLang="en-US" sz="1200">
              <a:latin typeface="ＭＳ Ｐゴシック" panose="020B0600070205080204" pitchFamily="50" charset="-128"/>
              <a:ea typeface="ＭＳ Ｐゴシック" panose="020B0600070205080204" pitchFamily="50" charset="-128"/>
            </a:rPr>
            <a:t>％が山林という地理的条件にあり、立地企業が少ないことや人口の減少、高齢化率の上昇などにより市税収入が類似団体平均を下回っている。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　このため、行財政改革の着実な推進による経費の削減を図るとともに、市税等の徴収率向上や、各種使用料、手数料の見直し、市有財産の有効活用及び売却処分を積極的に進め、自主財源の確保を図ることで持続可能な財政運営に努める。また、企業誘致の展開や、人口対策として結婚から産後まで幅広い子育て支援等を行い、自主財源の確保を図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76200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35983</xdr:rowOff>
    </xdr:from>
    <xdr:to>
      <xdr:col>19</xdr:col>
      <xdr:colOff>133350</xdr:colOff>
      <xdr:row>41</xdr:row>
      <xdr:rowOff>76200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56092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56092</xdr:rowOff>
    </xdr:from>
    <xdr:to>
      <xdr:col>11</xdr:col>
      <xdr:colOff>31750</xdr:colOff>
      <xdr:row>41</xdr:row>
      <xdr:rowOff>56092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855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168927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5292</xdr:rowOff>
    </xdr:from>
    <xdr:to>
      <xdr:col>11</xdr:col>
      <xdr:colOff>82550</xdr:colOff>
      <xdr:row>41</xdr:row>
      <xdr:rowOff>106892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91669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歳出面で物件費や補助費等などの経常的経費充当一般財源等が増加し、歳入面では普通交付税などの経常的一般財源等が減少するなど、対前年度比</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ポイントの増加となり、財政構造の硬直化を示す結果となっている。</a:t>
          </a:r>
        </a:p>
        <a:p>
          <a:r>
            <a:rPr kumimoji="1" lang="ja-JP" altLang="en-US" sz="1300">
              <a:latin typeface="ＭＳ Ｐゴシック" panose="020B0600070205080204" pitchFamily="50" charset="-128"/>
              <a:ea typeface="ＭＳ Ｐゴシック" panose="020B0600070205080204" pitchFamily="50" charset="-128"/>
            </a:rPr>
            <a:t>　しかし、下水道事業や農業集落排水事業等他会計への経常的な繰出金に係る経常収支比率が</a:t>
          </a:r>
          <a:r>
            <a:rPr kumimoji="1" lang="en-US" altLang="ja-JP" sz="1300">
              <a:latin typeface="ＭＳ Ｐゴシック" panose="020B0600070205080204" pitchFamily="50" charset="-128"/>
              <a:ea typeface="ＭＳ Ｐゴシック" panose="020B0600070205080204" pitchFamily="50" charset="-128"/>
            </a:rPr>
            <a:t>21.8</a:t>
          </a:r>
          <a:r>
            <a:rPr kumimoji="1" lang="ja-JP" altLang="en-US" sz="1300">
              <a:latin typeface="ＭＳ Ｐゴシック" panose="020B0600070205080204" pitchFamily="50" charset="-128"/>
              <a:ea typeface="ＭＳ Ｐゴシック" panose="020B0600070205080204" pitchFamily="50" charset="-128"/>
            </a:rPr>
            <a:t>％を占めており、今後も使用料の適正化、経営の合理化等の行財政改革を推進し、経常収支比率の改善を継続して図る必要がある。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4233</xdr:rowOff>
    </xdr:from>
    <xdr:to>
      <xdr:col>23</xdr:col>
      <xdr:colOff>133350</xdr:colOff>
      <xdr:row>63</xdr:row>
      <xdr:rowOff>170604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34133"/>
          <a:ext cx="838200" cy="33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4233</xdr:rowOff>
    </xdr:from>
    <xdr:to>
      <xdr:col>19</xdr:col>
      <xdr:colOff>133350</xdr:colOff>
      <xdr:row>64</xdr:row>
      <xdr:rowOff>127846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634133"/>
          <a:ext cx="889000" cy="46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82127</xdr:rowOff>
    </xdr:from>
    <xdr:to>
      <xdr:col>15</xdr:col>
      <xdr:colOff>82550</xdr:colOff>
      <xdr:row>64</xdr:row>
      <xdr:rowOff>127846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883477"/>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159190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82127</xdr:rowOff>
    </xdr:from>
    <xdr:to>
      <xdr:col>11</xdr:col>
      <xdr:colOff>31750</xdr:colOff>
      <xdr:row>63</xdr:row>
      <xdr:rowOff>154517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88347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19914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91881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9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124883</xdr:rowOff>
    </xdr:from>
    <xdr:to>
      <xdr:col>19</xdr:col>
      <xdr:colOff>184150</xdr:colOff>
      <xdr:row>62</xdr:row>
      <xdr:rowOff>55033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39810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66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77046</xdr:rowOff>
    </xdr:from>
    <xdr:to>
      <xdr:col>15</xdr:col>
      <xdr:colOff>133350</xdr:colOff>
      <xdr:row>65</xdr:row>
      <xdr:rowOff>7196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163423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31327</xdr:rowOff>
    </xdr:from>
    <xdr:to>
      <xdr:col>11</xdr:col>
      <xdr:colOff>82550</xdr:colOff>
      <xdr:row>63</xdr:row>
      <xdr:rowOff>132927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143104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103717</xdr:rowOff>
    </xdr:from>
    <xdr:to>
      <xdr:col>7</xdr:col>
      <xdr:colOff>31750</xdr:colOff>
      <xdr:row>64</xdr:row>
      <xdr:rowOff>33867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18644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[165,169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行財政改革による人件費の抑制や物件費等経常的な事務費、管理費等の節減により類似団体平均を下回っている。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しかし、今後は施設の老朽化による修繕料等の維持管理経費の増加が見込まれるため、今後も人件費の抑制に努めるとともに、各公共施設の長寿命化修繕計画の策定を進めるなど、計画的な管理的経費の合理化、省力化を進め、経常的経費の圧縮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15692</xdr:rowOff>
    </xdr:from>
    <xdr:to>
      <xdr:col>23</xdr:col>
      <xdr:colOff>133350</xdr:colOff>
      <xdr:row>83</xdr:row>
      <xdr:rowOff>94492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46042"/>
          <a:ext cx="838200" cy="7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132551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62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142083</xdr:rowOff>
    </xdr:from>
    <xdr:to>
      <xdr:col>19</xdr:col>
      <xdr:colOff>133350</xdr:colOff>
      <xdr:row>83</xdr:row>
      <xdr:rowOff>15692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00983"/>
          <a:ext cx="889000" cy="4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14248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416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80809</xdr:rowOff>
    </xdr:from>
    <xdr:to>
      <xdr:col>15</xdr:col>
      <xdr:colOff>82550</xdr:colOff>
      <xdr:row>82</xdr:row>
      <xdr:rowOff>142083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39709"/>
          <a:ext cx="889000" cy="6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97479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27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27361</xdr:rowOff>
    </xdr:from>
    <xdr:to>
      <xdr:col>11</xdr:col>
      <xdr:colOff>31750</xdr:colOff>
      <xdr:row>82</xdr:row>
      <xdr:rowOff>80809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86261"/>
          <a:ext cx="889000" cy="5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135496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93141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43692</xdr:rowOff>
    </xdr:from>
    <xdr:to>
      <xdr:col>23</xdr:col>
      <xdr:colOff>184150</xdr:colOff>
      <xdr:row>83</xdr:row>
      <xdr:rowOff>145292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7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60219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136342</xdr:rowOff>
    </xdr:from>
    <xdr:to>
      <xdr:col>19</xdr:col>
      <xdr:colOff>184150</xdr:colOff>
      <xdr:row>83</xdr:row>
      <xdr:rowOff>66492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9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76669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64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91283</xdr:rowOff>
    </xdr:from>
    <xdr:to>
      <xdr:col>15</xdr:col>
      <xdr:colOff>133350</xdr:colOff>
      <xdr:row>83</xdr:row>
      <xdr:rowOff>21433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5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31610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1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30009</xdr:rowOff>
    </xdr:from>
    <xdr:to>
      <xdr:col>11</xdr:col>
      <xdr:colOff>82550</xdr:colOff>
      <xdr:row>82</xdr:row>
      <xdr:rowOff>131609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8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141786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5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148011</xdr:rowOff>
    </xdr:from>
    <xdr:to>
      <xdr:col>7</xdr:col>
      <xdr:colOff>31750</xdr:colOff>
      <xdr:row>82</xdr:row>
      <xdr:rowOff>78161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3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88338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0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ポイント減少し、類似団体平均及び全国市平均を下回る結果となった。今後、さらに給料表の見直し、職務、職責に応じた昇級、昇格制度の導入を進め、引き続き給与の適正化に努める。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57944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243050"/>
          <a:ext cx="8382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50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57944</xdr:rowOff>
    </xdr:from>
    <xdr:to>
      <xdr:col>77</xdr:col>
      <xdr:colOff>44450</xdr:colOff>
      <xdr:row>86</xdr:row>
      <xdr:rowOff>26194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288294"/>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46831</xdr:rowOff>
    </xdr:from>
    <xdr:to>
      <xdr:col>72</xdr:col>
      <xdr:colOff>203200</xdr:colOff>
      <xdr:row>86</xdr:row>
      <xdr:rowOff>26194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620081"/>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47483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46831</xdr:rowOff>
    </xdr:from>
    <xdr:to>
      <xdr:col>68</xdr:col>
      <xdr:colOff>152400</xdr:colOff>
      <xdr:row>85</xdr:row>
      <xdr:rowOff>46831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6200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77646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0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7144</xdr:rowOff>
    </xdr:from>
    <xdr:to>
      <xdr:col>77</xdr:col>
      <xdr:colOff>95250</xdr:colOff>
      <xdr:row>83</xdr:row>
      <xdr:rowOff>108744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23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118921</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006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146844</xdr:rowOff>
    </xdr:from>
    <xdr:to>
      <xdr:col>73</xdr:col>
      <xdr:colOff>44450</xdr:colOff>
      <xdr:row>86</xdr:row>
      <xdr:rowOff>76994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2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61771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806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167481</xdr:rowOff>
    </xdr:from>
    <xdr:to>
      <xdr:col>68</xdr:col>
      <xdr:colOff>203200</xdr:colOff>
      <xdr:row>85</xdr:row>
      <xdr:rowOff>97631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56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82408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65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167481</xdr:rowOff>
    </xdr:from>
    <xdr:to>
      <xdr:col>64</xdr:col>
      <xdr:colOff>152400</xdr:colOff>
      <xdr:row>85</xdr:row>
      <xdr:rowOff>97631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56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82408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65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新規職員採用数を継続して抑制しており、人口千人当たり職員数はほぼ横ばいで、類似団体内平均をやや下回っている。今後も、令和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年度に策定された「定員適正化計画」に沿い、これまでの取り組みを踏まえて、職員数減による行政サービスの低下を回避しつつ、より効率的な行政運営を目指し、機構改革等を着実に推進する必要がある。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14958</xdr:rowOff>
    </xdr:from>
    <xdr:to>
      <xdr:col>81</xdr:col>
      <xdr:colOff>44450</xdr:colOff>
      <xdr:row>62</xdr:row>
      <xdr:rowOff>24342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644858"/>
          <a:ext cx="8382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74312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167640</xdr:rowOff>
    </xdr:from>
    <xdr:to>
      <xdr:col>77</xdr:col>
      <xdr:colOff>44450</xdr:colOff>
      <xdr:row>62</xdr:row>
      <xdr:rowOff>14958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626090"/>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9119</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810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139488</xdr:rowOff>
    </xdr:from>
    <xdr:to>
      <xdr:col>72</xdr:col>
      <xdr:colOff>203200</xdr:colOff>
      <xdr:row>61</xdr:row>
      <xdr:rowOff>167640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59793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136331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139488</xdr:rowOff>
    </xdr:from>
    <xdr:to>
      <xdr:col>68</xdr:col>
      <xdr:colOff>152400</xdr:colOff>
      <xdr:row>61</xdr:row>
      <xdr:rowOff>150213</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597938"/>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106838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3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77346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70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144992</xdr:rowOff>
    </xdr:from>
    <xdr:to>
      <xdr:col>81</xdr:col>
      <xdr:colOff>95250</xdr:colOff>
      <xdr:row>62</xdr:row>
      <xdr:rowOff>75142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6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161519</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44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135608</xdr:rowOff>
    </xdr:from>
    <xdr:to>
      <xdr:col>77</xdr:col>
      <xdr:colOff>95250</xdr:colOff>
      <xdr:row>62</xdr:row>
      <xdr:rowOff>65758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59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75935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362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116840</xdr:rowOff>
    </xdr:from>
    <xdr:to>
      <xdr:col>73</xdr:col>
      <xdr:colOff>44450</xdr:colOff>
      <xdr:row>62</xdr:row>
      <xdr:rowOff>46990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57167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88688</xdr:rowOff>
    </xdr:from>
    <xdr:to>
      <xdr:col>68</xdr:col>
      <xdr:colOff>203200</xdr:colOff>
      <xdr:row>62</xdr:row>
      <xdr:rowOff>18838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29015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31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99413</xdr:rowOff>
    </xdr:from>
    <xdr:to>
      <xdr:col>64</xdr:col>
      <xdr:colOff>152400</xdr:colOff>
      <xdr:row>62</xdr:row>
      <xdr:rowOff>29563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5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39740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32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実質公債費比率は、対前年度比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ポイント増加し、類似団体平均より高い状況である。</a:t>
          </a:r>
        </a:p>
        <a:p>
          <a:r>
            <a:rPr kumimoji="1" lang="ja-JP" altLang="en-US" sz="1300">
              <a:latin typeface="ＭＳ Ｐゴシック" panose="020B0600070205080204" pitchFamily="50" charset="-128"/>
              <a:ea typeface="ＭＳ Ｐゴシック" panose="020B0600070205080204" pitchFamily="50" charset="-128"/>
            </a:rPr>
            <a:t>　大きな要因として、一般会計から公営企業への元利償還金繰出金等が実質公債費比率を引き上げ、財政状況を圧迫している。今後も引き続き、行財政改革を継続し、一般会計並びに公営企業等については、必要事業の絞り込み、精査を行い、起債への過度な依存を防ぐ必要がある。そのためには、今後も普通交付税措置のない起債発行の抑制に努める必要があ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162378</xdr:rowOff>
    </xdr:from>
    <xdr:to>
      <xdr:col>81</xdr:col>
      <xdr:colOff>44450</xdr:colOff>
      <xdr:row>42</xdr:row>
      <xdr:rowOff>36891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7191828"/>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24692</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162378</xdr:rowOff>
    </xdr:from>
    <xdr:to>
      <xdr:col>77</xdr:col>
      <xdr:colOff>44450</xdr:colOff>
      <xdr:row>41</xdr:row>
      <xdr:rowOff>162378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108451</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7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162378</xdr:rowOff>
    </xdr:from>
    <xdr:to>
      <xdr:col>72</xdr:col>
      <xdr:colOff>203200</xdr:colOff>
      <xdr:row>42</xdr:row>
      <xdr:rowOff>59872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1918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142922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59872</xdr:rowOff>
    </xdr:from>
    <xdr:to>
      <xdr:col>68</xdr:col>
      <xdr:colOff>152400</xdr:colOff>
      <xdr:row>42</xdr:row>
      <xdr:rowOff>117324</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726077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40415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74886</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157541</xdr:rowOff>
    </xdr:from>
    <xdr:to>
      <xdr:col>81</xdr:col>
      <xdr:colOff>95250</xdr:colOff>
      <xdr:row>42</xdr:row>
      <xdr:rowOff>87691</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129618</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15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111578</xdr:rowOff>
    </xdr:from>
    <xdr:to>
      <xdr:col>77</xdr:col>
      <xdr:colOff>95250</xdr:colOff>
      <xdr:row>42</xdr:row>
      <xdr:rowOff>41728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26505</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111578</xdr:rowOff>
    </xdr:from>
    <xdr:to>
      <xdr:col>73</xdr:col>
      <xdr:colOff>44450</xdr:colOff>
      <xdr:row>42</xdr:row>
      <xdr:rowOff>41728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26505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9072</xdr:rowOff>
    </xdr:from>
    <xdr:to>
      <xdr:col>68</xdr:col>
      <xdr:colOff>203200</xdr:colOff>
      <xdr:row>42</xdr:row>
      <xdr:rowOff>110672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95449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66524</xdr:rowOff>
    </xdr:from>
    <xdr:to>
      <xdr:col>64</xdr:col>
      <xdr:colOff>152400</xdr:colOff>
      <xdr:row>42</xdr:row>
      <xdr:rowOff>168124</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152901</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過去に行った下水道の集中整備や新たな建設事業等により公営企業会計への繰出金が依然として多額になっているが、債務負担行為支出予定額及び公営企業等債繰入見込額の減少等により、対前年度比で</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ポイント増加したが、類似団体及び全国平均を上回った。　　</a:t>
          </a:r>
        </a:p>
        <a:p>
          <a:r>
            <a:rPr kumimoji="1" lang="ja-JP" altLang="en-US" sz="1300">
              <a:latin typeface="ＭＳ Ｐゴシック" panose="020B0600070205080204" pitchFamily="50" charset="-128"/>
              <a:ea typeface="ＭＳ Ｐゴシック" panose="020B0600070205080204" pitchFamily="50" charset="-128"/>
            </a:rPr>
            <a:t>　今後も一部事務組合に対する負担金や公営企業会計への繰出金等、行政運営上不可欠な経費の大幅な削減は見込めない状況にあるため、後世への負担軽減に留意し、多額の建設地方債の発行を伴う事業については、特に精査を行うなど財政の健全化を図る必要があ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167107</xdr:rowOff>
    </xdr:from>
    <xdr:to>
      <xdr:col>81</xdr:col>
      <xdr:colOff>44450</xdr:colOff>
      <xdr:row>15</xdr:row>
      <xdr:rowOff>8204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567407"/>
          <a:ext cx="8382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101465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3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8204</xdr:rowOff>
    </xdr:from>
    <xdr:to>
      <xdr:col>77</xdr:col>
      <xdr:colOff>44450</xdr:colOff>
      <xdr:row>15</xdr:row>
      <xdr:rowOff>77216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579954"/>
          <a:ext cx="889000" cy="6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90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165176</xdr:rowOff>
    </xdr:from>
    <xdr:to>
      <xdr:col>72</xdr:col>
      <xdr:colOff>203200</xdr:colOff>
      <xdr:row>15</xdr:row>
      <xdr:rowOff>77216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2565476"/>
          <a:ext cx="889000" cy="8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8560</xdr:rowOff>
    </xdr:from>
    <xdr:to>
      <xdr:col>73</xdr:col>
      <xdr:colOff>44450</xdr:colOff>
      <xdr:row>15</xdr:row>
      <xdr:rowOff>110160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120337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165176</xdr:rowOff>
    </xdr:from>
    <xdr:to>
      <xdr:col>68</xdr:col>
      <xdr:colOff>152400</xdr:colOff>
      <xdr:row>15</xdr:row>
      <xdr:rowOff>12065</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565476"/>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68402</xdr:rowOff>
    </xdr:from>
    <xdr:to>
      <xdr:col>68</xdr:col>
      <xdr:colOff>203200</xdr:colOff>
      <xdr:row>15</xdr:row>
      <xdr:rowOff>170002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154779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72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169257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7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116307</xdr:rowOff>
    </xdr:from>
    <xdr:to>
      <xdr:col>81</xdr:col>
      <xdr:colOff>95250</xdr:colOff>
      <xdr:row>15</xdr:row>
      <xdr:rowOff>46457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51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164584</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56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128854</xdr:rowOff>
    </xdr:from>
    <xdr:to>
      <xdr:col>77</xdr:col>
      <xdr:colOff>95250</xdr:colOff>
      <xdr:row>15</xdr:row>
      <xdr:rowOff>59004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52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43781</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615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26416</xdr:rowOff>
    </xdr:from>
    <xdr:to>
      <xdr:col>73</xdr:col>
      <xdr:colOff>44450</xdr:colOff>
      <xdr:row>15</xdr:row>
      <xdr:rowOff>128016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5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112793</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68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114376</xdr:rowOff>
    </xdr:from>
    <xdr:to>
      <xdr:col>68</xdr:col>
      <xdr:colOff>203200</xdr:colOff>
      <xdr:row>15</xdr:row>
      <xdr:rowOff>44526</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51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54703</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28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132715</xdr:rowOff>
    </xdr:from>
    <xdr:to>
      <xdr:col>64</xdr:col>
      <xdr:colOff>152400</xdr:colOff>
      <xdr:row>15</xdr:row>
      <xdr:rowOff>62865</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5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73042</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30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19,494
18,956
117.01
11,460,252
10,924,849
479,559
6,003,454
7,056,179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ているが、類似団体平均を下回っている。団塊世代の退職以降、新規採用を抑制しているが、ごみ収集業務や各施設運営を直営で行っているため、行政サービスの提供方法に差違があることが要因と考えられる。今後は、さらなる指定管理者制度の活用も検討し、委託化を進めることで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82550</xdr:rowOff>
    </xdr:from>
    <xdr:to>
      <xdr:col>24</xdr:col>
      <xdr:colOff>25400</xdr:colOff>
      <xdr:row>35</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83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82550</xdr:rowOff>
    </xdr:from>
    <xdr:to>
      <xdr:col>19</xdr:col>
      <xdr:colOff>187325</xdr:colOff>
      <xdr:row>36</xdr:row>
      <xdr:rowOff>139700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83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41927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8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38100</xdr:rowOff>
    </xdr:from>
    <xdr:to>
      <xdr:col>15</xdr:col>
      <xdr:colOff>98425</xdr:colOff>
      <xdr:row>36</xdr:row>
      <xdr:rowOff>139700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10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168927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38100</xdr:rowOff>
    </xdr:from>
    <xdr:to>
      <xdr:col>11</xdr:col>
      <xdr:colOff>9525</xdr:colOff>
      <xdr:row>36</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10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86377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31750</xdr:rowOff>
    </xdr:from>
    <xdr:to>
      <xdr:col>20</xdr:col>
      <xdr:colOff>38100</xdr:colOff>
      <xdr:row>35</xdr:row>
      <xdr:rowOff>133350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143527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0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88900</xdr:rowOff>
    </xdr:from>
    <xdr:to>
      <xdr:col>15</xdr:col>
      <xdr:colOff>149225</xdr:colOff>
      <xdr:row>37</xdr:row>
      <xdr:rowOff>19050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158750</xdr:rowOff>
    </xdr:from>
    <xdr:to>
      <xdr:col>11</xdr:col>
      <xdr:colOff>60325</xdr:colOff>
      <xdr:row>36</xdr:row>
      <xdr:rowOff>88900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86377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増となり、類似団体平均を上回っている。これは、各種業務の民間委託費や新たなシステム導入、改修費が増加したことをはじめ、物価高騰による各種経費の増加が要因となっている。今後も、一定の行政サービスを維持すべく、より一層効率的な財政運営を図るための行財政改革を進め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85090</xdr:rowOff>
    </xdr:from>
    <xdr:to>
      <xdr:col>82</xdr:col>
      <xdr:colOff>107950</xdr:colOff>
      <xdr:row>18</xdr:row>
      <xdr:rowOff>43180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997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85090</xdr:rowOff>
    </xdr:from>
    <xdr:to>
      <xdr:col>78</xdr:col>
      <xdr:colOff>69850</xdr:colOff>
      <xdr:row>17</xdr:row>
      <xdr:rowOff>107950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99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85090</xdr:rowOff>
    </xdr:from>
    <xdr:to>
      <xdr:col>73</xdr:col>
      <xdr:colOff>180975</xdr:colOff>
      <xdr:row>17</xdr:row>
      <xdr:rowOff>107950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99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54610</xdr:rowOff>
    </xdr:from>
    <xdr:to>
      <xdr:col>69</xdr:col>
      <xdr:colOff>92075</xdr:colOff>
      <xdr:row>17</xdr:row>
      <xdr:rowOff>85090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69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163830</xdr:rowOff>
    </xdr:from>
    <xdr:to>
      <xdr:col>82</xdr:col>
      <xdr:colOff>158750</xdr:colOff>
      <xdr:row>18</xdr:row>
      <xdr:rowOff>93980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135907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34290</xdr:rowOff>
    </xdr:from>
    <xdr:to>
      <xdr:col>78</xdr:col>
      <xdr:colOff>120650</xdr:colOff>
      <xdr:row>17</xdr:row>
      <xdr:rowOff>135890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120667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3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57150</xdr:rowOff>
    </xdr:from>
    <xdr:to>
      <xdr:col>74</xdr:col>
      <xdr:colOff>31750</xdr:colOff>
      <xdr:row>17</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143527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34290</xdr:rowOff>
    </xdr:from>
    <xdr:to>
      <xdr:col>69</xdr:col>
      <xdr:colOff>142875</xdr:colOff>
      <xdr:row>17</xdr:row>
      <xdr:rowOff>135890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146067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わずかに類似団体平均を上回っている。ただし、子ども子育て支援新制度に基づく施設型給付経費や障害児通所支援、障害者総合支援法に基づく経費など、制度的な費用が多額であり、各サービス経費が増加傾向にある。人口に占める高齢者率の増加も見込まれるため、扶助費は継続的に増加する見通しである。今後は扶助費の大幅な増加に備えるため、他の費用見直しと連動した総体的な財政運営を行う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63500</xdr:rowOff>
    </xdr:from>
    <xdr:to>
      <xdr:col>24</xdr:col>
      <xdr:colOff>25400</xdr:colOff>
      <xdr:row>56</xdr:row>
      <xdr:rowOff>114300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64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63500</xdr:rowOff>
    </xdr:from>
    <xdr:to>
      <xdr:col>19</xdr:col>
      <xdr:colOff>187325</xdr:colOff>
      <xdr:row>56</xdr:row>
      <xdr:rowOff>63500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6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111777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63500</xdr:rowOff>
    </xdr:from>
    <xdr:to>
      <xdr:col>15</xdr:col>
      <xdr:colOff>98425</xdr:colOff>
      <xdr:row>56</xdr:row>
      <xdr:rowOff>63500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6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63500</xdr:rowOff>
    </xdr:from>
    <xdr:to>
      <xdr:col>11</xdr:col>
      <xdr:colOff>9525</xdr:colOff>
      <xdr:row>56</xdr:row>
      <xdr:rowOff>88900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64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63500</xdr:rowOff>
    </xdr:from>
    <xdr:to>
      <xdr:col>24</xdr:col>
      <xdr:colOff>76200</xdr:colOff>
      <xdr:row>56</xdr:row>
      <xdr:rowOff>165100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35577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xdr:rowOff>
    </xdr:from>
    <xdr:to>
      <xdr:col>20</xdr:col>
      <xdr:colOff>38100</xdr:colOff>
      <xdr:row>56</xdr:row>
      <xdr:rowOff>114300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124477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xdr:rowOff>
    </xdr:from>
    <xdr:to>
      <xdr:col>15</xdr:col>
      <xdr:colOff>149225</xdr:colOff>
      <xdr:row>56</xdr:row>
      <xdr:rowOff>114300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124477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xdr:rowOff>
    </xdr:from>
    <xdr:to>
      <xdr:col>11</xdr:col>
      <xdr:colOff>60325</xdr:colOff>
      <xdr:row>56</xdr:row>
      <xdr:rowOff>114300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その他に係る経常収支比率は、前年度に比べ</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の増であったが、類似団体平均・全国平均・岐阜県平均ともに大きく上回っている。下水道事業や農業集落排水事業をはじめ、介護事業や後期高齢者医療事業など他会計事業への繰出金が主な要因であり、市の財政を大きく圧迫している。今後も、下水道に係る建設事業や高齢化率の上昇による多額の繰出金が必要となる見込みである。よって、各事業会計の料金適正化や、経営の合理化、経営戦略に基づく経営努力により、繰出金の抑制に努め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142240</xdr:rowOff>
    </xdr:from>
    <xdr:to>
      <xdr:col>82</xdr:col>
      <xdr:colOff>107950</xdr:colOff>
      <xdr:row>61</xdr:row>
      <xdr:rowOff>16510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104292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39387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69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142240</xdr:rowOff>
    </xdr:from>
    <xdr:to>
      <xdr:col>78</xdr:col>
      <xdr:colOff>69850</xdr:colOff>
      <xdr:row>61</xdr:row>
      <xdr:rowOff>138430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104292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85090</xdr:rowOff>
    </xdr:from>
    <xdr:to>
      <xdr:col>73</xdr:col>
      <xdr:colOff>180975</xdr:colOff>
      <xdr:row>61</xdr:row>
      <xdr:rowOff>138430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10543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85090</xdr:rowOff>
    </xdr:from>
    <xdr:to>
      <xdr:col>69</xdr:col>
      <xdr:colOff>92075</xdr:colOff>
      <xdr:row>61</xdr:row>
      <xdr:rowOff>85090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10543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137160</xdr:rowOff>
    </xdr:from>
    <xdr:to>
      <xdr:col>82</xdr:col>
      <xdr:colOff>158750</xdr:colOff>
      <xdr:row>61</xdr:row>
      <xdr:rowOff>67310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42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45737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91440</xdr:rowOff>
    </xdr:from>
    <xdr:to>
      <xdr:col>78</xdr:col>
      <xdr:colOff>120650</xdr:colOff>
      <xdr:row>61</xdr:row>
      <xdr:rowOff>21590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103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6367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87630</xdr:rowOff>
    </xdr:from>
    <xdr:to>
      <xdr:col>74</xdr:col>
      <xdr:colOff>31750</xdr:colOff>
      <xdr:row>62</xdr:row>
      <xdr:rowOff>17780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1054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2557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63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34290</xdr:rowOff>
    </xdr:from>
    <xdr:to>
      <xdr:col>69</xdr:col>
      <xdr:colOff>142875</xdr:colOff>
      <xdr:row>61</xdr:row>
      <xdr:rowOff>135890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120667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57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34290</xdr:rowOff>
    </xdr:from>
    <xdr:to>
      <xdr:col>65</xdr:col>
      <xdr:colOff>53975</xdr:colOff>
      <xdr:row>61</xdr:row>
      <xdr:rowOff>135890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120667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57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補助費等については、前年度比</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の増となったが、引き続き類似団体平均を下回っている。現状は消防業務、廃棄物処理業務など一部事務組合に対する負担金や、上水道事業、病院事業に対する補助金等が多額を占めており、いずれも行政サービスとして必要不可欠な業務・事業であるが、他の運営補助的な性質の補助金も含めて、費用対効果の観点から、交付先の団体の運営状況や事業の実態を精査し、補助金の縮小、廃止、統合等整理合理化をより一層進めていく必要があ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81280</xdr:rowOff>
    </xdr:from>
    <xdr:to>
      <xdr:col>82</xdr:col>
      <xdr:colOff>107950</xdr:colOff>
      <xdr:row>35</xdr:row>
      <xdr:rowOff>107950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0820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113047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81280</xdr:rowOff>
    </xdr:from>
    <xdr:to>
      <xdr:col>78</xdr:col>
      <xdr:colOff>69850</xdr:colOff>
      <xdr:row>35</xdr:row>
      <xdr:rowOff>104140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0820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36847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20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104140</xdr:rowOff>
    </xdr:from>
    <xdr:to>
      <xdr:col>73</xdr:col>
      <xdr:colOff>180975</xdr:colOff>
      <xdr:row>35</xdr:row>
      <xdr:rowOff>111760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048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82567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111760</xdr:rowOff>
    </xdr:from>
    <xdr:to>
      <xdr:col>69</xdr:col>
      <xdr:colOff>92075</xdr:colOff>
      <xdr:row>35</xdr:row>
      <xdr:rowOff>130810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125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36847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13987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57150</xdr:rowOff>
    </xdr:from>
    <xdr:to>
      <xdr:col>82</xdr:col>
      <xdr:colOff>158750</xdr:colOff>
      <xdr:row>35</xdr:row>
      <xdr:rowOff>158750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73677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30480</xdr:rowOff>
    </xdr:from>
    <xdr:to>
      <xdr:col>78</xdr:col>
      <xdr:colOff>120650</xdr:colOff>
      <xdr:row>35</xdr:row>
      <xdr:rowOff>132080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142257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00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53340</xdr:rowOff>
    </xdr:from>
    <xdr:to>
      <xdr:col>74</xdr:col>
      <xdr:colOff>31750</xdr:colOff>
      <xdr:row>35</xdr:row>
      <xdr:rowOff>154940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165117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60960</xdr:rowOff>
    </xdr:from>
    <xdr:to>
      <xdr:col>69</xdr:col>
      <xdr:colOff>142875</xdr:colOff>
      <xdr:row>35</xdr:row>
      <xdr:rowOff>162560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3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80010</xdr:rowOff>
    </xdr:from>
    <xdr:to>
      <xdr:col>65</xdr:col>
      <xdr:colOff>53975</xdr:colOff>
      <xdr:row>36</xdr:row>
      <xdr:rowOff>10160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20337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公債費に係る経常収支比率は、類似団体平均・全国平均・岐阜県平均ともに下回っている。地方債現在高については建設地方債発行抑制により平成</a:t>
          </a:r>
          <a:r>
            <a:rPr kumimoji="1" lang="en-US" altLang="ja-JP" sz="1050">
              <a:latin typeface="ＭＳ Ｐゴシック" panose="020B0600070205080204" pitchFamily="50" charset="-128"/>
              <a:ea typeface="ＭＳ Ｐゴシック" panose="020B0600070205080204" pitchFamily="50" charset="-128"/>
            </a:rPr>
            <a:t>13</a:t>
          </a:r>
          <a:r>
            <a:rPr kumimoji="1" lang="ja-JP" altLang="en-US" sz="1050">
              <a:latin typeface="ＭＳ Ｐゴシック" panose="020B0600070205080204" pitchFamily="50" charset="-128"/>
              <a:ea typeface="ＭＳ Ｐゴシック" panose="020B0600070205080204" pitchFamily="50" charset="-128"/>
            </a:rPr>
            <a:t>年度以降は減少していたが、平成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年度以降は増加に転じ、その後横ばいとなっている。また、下水道や病院等公営企業債の償還に充てたとされる繰入金の人口</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人あたりの決算額は、類似団体平均を大幅に上回っており、引き続き厳しい財政運営となることが予想される。今後も老朽化による大規模な施設の更新が見込まれるため、交付税措置のない地方債発行の抑制、公営企業会計の料金適正化や経営の効率化等、徹底した行財政改革を推進し、公債費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xdr:rowOff>
    </xdr:from>
    <xdr:to>
      <xdr:col>24</xdr:col>
      <xdr:colOff>25400</xdr:colOff>
      <xdr:row>76</xdr:row>
      <xdr:rowOff>17272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0337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xdr:rowOff>
    </xdr:from>
    <xdr:to>
      <xdr:col>19</xdr:col>
      <xdr:colOff>187325</xdr:colOff>
      <xdr:row>76</xdr:row>
      <xdr:rowOff>44704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0337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165863</xdr:rowOff>
    </xdr:from>
    <xdr:to>
      <xdr:col>15</xdr:col>
      <xdr:colOff>98425</xdr:colOff>
      <xdr:row>76</xdr:row>
      <xdr:rowOff>44704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02461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165863</xdr:rowOff>
    </xdr:from>
    <xdr:to>
      <xdr:col>11</xdr:col>
      <xdr:colOff>9525</xdr:colOff>
      <xdr:row>76</xdr:row>
      <xdr:rowOff>17272</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0246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137922</xdr:rowOff>
    </xdr:from>
    <xdr:to>
      <xdr:col>24</xdr:col>
      <xdr:colOff>76200</xdr:colOff>
      <xdr:row>76</xdr:row>
      <xdr:rowOff>68072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154449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124206</xdr:rowOff>
    </xdr:from>
    <xdr:to>
      <xdr:col>20</xdr:col>
      <xdr:colOff>38100</xdr:colOff>
      <xdr:row>76</xdr:row>
      <xdr:rowOff>54356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64533</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165354</xdr:rowOff>
    </xdr:from>
    <xdr:to>
      <xdr:col>15</xdr:col>
      <xdr:colOff>149225</xdr:colOff>
      <xdr:row>76</xdr:row>
      <xdr:rowOff>95504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105681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115062</xdr:rowOff>
    </xdr:from>
    <xdr:to>
      <xdr:col>11</xdr:col>
      <xdr:colOff>60325</xdr:colOff>
      <xdr:row>76</xdr:row>
      <xdr:rowOff>45213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137922</xdr:rowOff>
    </xdr:from>
    <xdr:to>
      <xdr:col>6</xdr:col>
      <xdr:colOff>171450</xdr:colOff>
      <xdr:row>76</xdr:row>
      <xdr:rowOff>68072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78249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も、類似団体平均・全国平均・岐阜県平均ともに上回っており、特に補助費等や繰出金に係る経費が大きな要因となっている。各種団体への補助金についての見直しや整理合理化を図り、繰出金についても料金の適正化や経営の効率化を図るとともに、徹底した行財政改革を推進することで、特に補助費や繰出金の抑制に努める必要があ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44704</xdr:rowOff>
    </xdr:from>
    <xdr:to>
      <xdr:col>82</xdr:col>
      <xdr:colOff>107950</xdr:colOff>
      <xdr:row>79</xdr:row>
      <xdr:rowOff>51563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417804"/>
          <a:ext cx="8382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44704</xdr:rowOff>
    </xdr:from>
    <xdr:to>
      <xdr:col>78</xdr:col>
      <xdr:colOff>69850</xdr:colOff>
      <xdr:row>79</xdr:row>
      <xdr:rowOff>97282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417804"/>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24130</xdr:rowOff>
    </xdr:from>
    <xdr:to>
      <xdr:col>73</xdr:col>
      <xdr:colOff>180975</xdr:colOff>
      <xdr:row>79</xdr:row>
      <xdr:rowOff>97282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5686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24130</xdr:rowOff>
    </xdr:from>
    <xdr:to>
      <xdr:col>69</xdr:col>
      <xdr:colOff>92075</xdr:colOff>
      <xdr:row>79</xdr:row>
      <xdr:rowOff>42418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5686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139971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763</xdr:rowOff>
    </xdr:from>
    <xdr:to>
      <xdr:col>82</xdr:col>
      <xdr:colOff>158750</xdr:colOff>
      <xdr:row>79</xdr:row>
      <xdr:rowOff>102363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144290</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165354</xdr:rowOff>
    </xdr:from>
    <xdr:to>
      <xdr:col>78</xdr:col>
      <xdr:colOff>120650</xdr:colOff>
      <xdr:row>78</xdr:row>
      <xdr:rowOff>95504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80281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46482</xdr:rowOff>
    </xdr:from>
    <xdr:to>
      <xdr:col>74</xdr:col>
      <xdr:colOff>31750</xdr:colOff>
      <xdr:row>79</xdr:row>
      <xdr:rowOff>148082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132859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144780</xdr:rowOff>
    </xdr:from>
    <xdr:to>
      <xdr:col>69</xdr:col>
      <xdr:colOff>142875</xdr:colOff>
      <xdr:row>79</xdr:row>
      <xdr:rowOff>74930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163068</xdr:rowOff>
    </xdr:from>
    <xdr:to>
      <xdr:col>65</xdr:col>
      <xdr:colOff>53975</xdr:colOff>
      <xdr:row>79</xdr:row>
      <xdr:rowOff>93218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77995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岐阜県美濃市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144421</xdr:rowOff>
    </xdr:from>
    <xdr:to>
      <xdr:col>29</xdr:col>
      <xdr:colOff>127000</xdr:colOff>
      <xdr:row>16</xdr:row>
      <xdr:rowOff>163909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935246"/>
          <a:ext cx="647700" cy="19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10307</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2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163909</xdr:rowOff>
    </xdr:from>
    <xdr:to>
      <xdr:col>26</xdr:col>
      <xdr:colOff>50800</xdr:colOff>
      <xdr:row>17</xdr:row>
      <xdr:rowOff>18634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954734"/>
          <a:ext cx="698500" cy="26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129189</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577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10033</xdr:rowOff>
    </xdr:from>
    <xdr:to>
      <xdr:col>22</xdr:col>
      <xdr:colOff>114300</xdr:colOff>
      <xdr:row>17</xdr:row>
      <xdr:rowOff>18634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2972308"/>
          <a:ext cx="698500" cy="8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8145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10033</xdr:rowOff>
    </xdr:from>
    <xdr:to>
      <xdr:col>18</xdr:col>
      <xdr:colOff>177800</xdr:colOff>
      <xdr:row>17</xdr:row>
      <xdr:rowOff>47952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972308"/>
          <a:ext cx="698500" cy="37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137670</xdr:rowOff>
    </xdr:from>
    <xdr:to>
      <xdr:col>19</xdr:col>
      <xdr:colOff>38100</xdr:colOff>
      <xdr:row>17</xdr:row>
      <xdr:rowOff>67820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52597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159158</xdr:rowOff>
    </xdr:from>
    <xdr:to>
      <xdr:col>15</xdr:col>
      <xdr:colOff>101600</xdr:colOff>
      <xdr:row>17</xdr:row>
      <xdr:rowOff>89308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99485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93621</xdr:rowOff>
    </xdr:from>
    <xdr:to>
      <xdr:col>29</xdr:col>
      <xdr:colOff>177800</xdr:colOff>
      <xdr:row>17</xdr:row>
      <xdr:rowOff>23771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884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65698</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856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113109</xdr:rowOff>
    </xdr:from>
    <xdr:to>
      <xdr:col>26</xdr:col>
      <xdr:colOff>101600</xdr:colOff>
      <xdr:row>17</xdr:row>
      <xdr:rowOff>43259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03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28036</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990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139284</xdr:rowOff>
    </xdr:from>
    <xdr:to>
      <xdr:col>22</xdr:col>
      <xdr:colOff>165100</xdr:colOff>
      <xdr:row>17</xdr:row>
      <xdr:rowOff>69434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30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54211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01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130683</xdr:rowOff>
    </xdr:from>
    <xdr:to>
      <xdr:col>19</xdr:col>
      <xdr:colOff>38100</xdr:colOff>
      <xdr:row>17</xdr:row>
      <xdr:rowOff>60833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921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71010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69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168602</xdr:rowOff>
    </xdr:from>
    <xdr:to>
      <xdr:col>15</xdr:col>
      <xdr:colOff>101600</xdr:colOff>
      <xdr:row>17</xdr:row>
      <xdr:rowOff>98752</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959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83529</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04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144472</xdr:rowOff>
    </xdr:from>
    <xdr:to>
      <xdr:col>29</xdr:col>
      <xdr:colOff>127000</xdr:colOff>
      <xdr:row>35</xdr:row>
      <xdr:rowOff>171022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754822"/>
          <a:ext cx="647700" cy="26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174269</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8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171022</xdr:rowOff>
    </xdr:from>
    <xdr:to>
      <xdr:col>26</xdr:col>
      <xdr:colOff>50800</xdr:colOff>
      <xdr:row>35</xdr:row>
      <xdr:rowOff>213933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781372"/>
          <a:ext cx="698500" cy="42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334321</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944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213933</xdr:rowOff>
    </xdr:from>
    <xdr:to>
      <xdr:col>22</xdr:col>
      <xdr:colOff>114300</xdr:colOff>
      <xdr:row>35</xdr:row>
      <xdr:rowOff>313930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6824283"/>
          <a:ext cx="698500" cy="99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17873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267915</xdr:rowOff>
    </xdr:from>
    <xdr:to>
      <xdr:col>18</xdr:col>
      <xdr:colOff>177800</xdr:colOff>
      <xdr:row>35</xdr:row>
      <xdr:rowOff>313930</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a:off x="2908300" y="6878265"/>
          <a:ext cx="698500" cy="46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24430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63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4876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93672</xdr:rowOff>
    </xdr:from>
    <xdr:to>
      <xdr:col>29</xdr:col>
      <xdr:colOff>177800</xdr:colOff>
      <xdr:row>35</xdr:row>
      <xdr:rowOff>195272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704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281649</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549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120222</xdr:rowOff>
    </xdr:from>
    <xdr:to>
      <xdr:col>26</xdr:col>
      <xdr:colOff>101600</xdr:colOff>
      <xdr:row>35</xdr:row>
      <xdr:rowOff>221822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730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231999</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499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163133</xdr:rowOff>
    </xdr:from>
    <xdr:to>
      <xdr:col>22</xdr:col>
      <xdr:colOff>165100</xdr:colOff>
      <xdr:row>35</xdr:row>
      <xdr:rowOff>264733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773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274910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542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263130</xdr:rowOff>
    </xdr:from>
    <xdr:to>
      <xdr:col>19</xdr:col>
      <xdr:colOff>38100</xdr:colOff>
      <xdr:row>36</xdr:row>
      <xdr:rowOff>21830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873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6607</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95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217115</xdr:rowOff>
    </xdr:from>
    <xdr:to>
      <xdr:col>15</xdr:col>
      <xdr:colOff>101600</xdr:colOff>
      <xdr:row>35</xdr:row>
      <xdr:rowOff>318715</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827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328892</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59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19,494
18,956
117.01
11,460,252
10,924,849
479,559
6,003,454
7,056,179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12664</xdr:rowOff>
    </xdr:from>
    <xdr:to>
      <xdr:col>24</xdr:col>
      <xdr:colOff>63500</xdr:colOff>
      <xdr:row>36</xdr:row>
      <xdr:rowOff>18395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84864"/>
          <a:ext cx="838200" cy="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138899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9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18395</xdr:rowOff>
    </xdr:from>
    <xdr:to>
      <xdr:col>19</xdr:col>
      <xdr:colOff>177800</xdr:colOff>
      <xdr:row>36</xdr:row>
      <xdr:rowOff>61911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90595"/>
          <a:ext cx="889000" cy="4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79534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3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61911</xdr:rowOff>
    </xdr:from>
    <xdr:to>
      <xdr:col>15</xdr:col>
      <xdr:colOff>50800</xdr:colOff>
      <xdr:row>36</xdr:row>
      <xdr:rowOff>112758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34111"/>
          <a:ext cx="889000" cy="5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142137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112758</xdr:rowOff>
    </xdr:from>
    <xdr:to>
      <xdr:col>10</xdr:col>
      <xdr:colOff>114300</xdr:colOff>
      <xdr:row>36</xdr:row>
      <xdr:rowOff>143325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84958"/>
          <a:ext cx="889000" cy="3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62285</xdr:rowOff>
    </xdr:from>
    <xdr:to>
      <xdr:col>10</xdr:col>
      <xdr:colOff>165100</xdr:colOff>
      <xdr:row>36</xdr:row>
      <xdr:rowOff>163885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155012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79952</xdr:rowOff>
    </xdr:from>
    <xdr:to>
      <xdr:col>6</xdr:col>
      <xdr:colOff>38100</xdr:colOff>
      <xdr:row>37</xdr:row>
      <xdr:rowOff>10102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26629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133314</xdr:rowOff>
    </xdr:from>
    <xdr:to>
      <xdr:col>24</xdr:col>
      <xdr:colOff>114300</xdr:colOff>
      <xdr:row>36</xdr:row>
      <xdr:rowOff>63464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3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111741</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1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139045</xdr:rowOff>
    </xdr:from>
    <xdr:to>
      <xdr:col>20</xdr:col>
      <xdr:colOff>38100</xdr:colOff>
      <xdr:row>36</xdr:row>
      <xdr:rowOff>69195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3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60322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3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11111</xdr:rowOff>
    </xdr:from>
    <xdr:to>
      <xdr:col>15</xdr:col>
      <xdr:colOff>101600</xdr:colOff>
      <xdr:row>36</xdr:row>
      <xdr:rowOff>112711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103838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61958</xdr:rowOff>
    </xdr:from>
    <xdr:to>
      <xdr:col>10</xdr:col>
      <xdr:colOff>165100</xdr:colOff>
      <xdr:row>36</xdr:row>
      <xdr:rowOff>163558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3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8635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00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92525</xdr:rowOff>
    </xdr:from>
    <xdr:to>
      <xdr:col>6</xdr:col>
      <xdr:colOff>38100</xdr:colOff>
      <xdr:row>37</xdr:row>
      <xdr:rowOff>22675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13802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35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152017</xdr:rowOff>
    </xdr:from>
    <xdr:to>
      <xdr:col>24</xdr:col>
      <xdr:colOff>63500</xdr:colOff>
      <xdr:row>57</xdr:row>
      <xdr:rowOff>65478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53217"/>
          <a:ext cx="838200" cy="8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109912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3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65478</xdr:rowOff>
    </xdr:from>
    <xdr:to>
      <xdr:col>19</xdr:col>
      <xdr:colOff>177800</xdr:colOff>
      <xdr:row>57</xdr:row>
      <xdr:rowOff>114499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38128"/>
          <a:ext cx="889000" cy="4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98579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114499</xdr:rowOff>
    </xdr:from>
    <xdr:to>
      <xdr:col>15</xdr:col>
      <xdr:colOff>50800</xdr:colOff>
      <xdr:row>57</xdr:row>
      <xdr:rowOff>133583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87149"/>
          <a:ext cx="889000" cy="1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160274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133583</xdr:rowOff>
    </xdr:from>
    <xdr:to>
      <xdr:col>10</xdr:col>
      <xdr:colOff>114300</xdr:colOff>
      <xdr:row>57</xdr:row>
      <xdr:rowOff>170021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06233"/>
          <a:ext cx="889000" cy="3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166812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35257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3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101217</xdr:rowOff>
    </xdr:from>
    <xdr:to>
      <xdr:col>24</xdr:col>
      <xdr:colOff>114300</xdr:colOff>
      <xdr:row>57</xdr:row>
      <xdr:rowOff>31367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0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79644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8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14678</xdr:rowOff>
    </xdr:from>
    <xdr:to>
      <xdr:col>20</xdr:col>
      <xdr:colOff>38100</xdr:colOff>
      <xdr:row>57</xdr:row>
      <xdr:rowOff>116278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8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107405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8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63699</xdr:rowOff>
    </xdr:from>
    <xdr:to>
      <xdr:col>15</xdr:col>
      <xdr:colOff>101600</xdr:colOff>
      <xdr:row>57</xdr:row>
      <xdr:rowOff>165299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3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156426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2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82783</xdr:rowOff>
    </xdr:from>
    <xdr:to>
      <xdr:col>10</xdr:col>
      <xdr:colOff>165100</xdr:colOff>
      <xdr:row>58</xdr:row>
      <xdr:rowOff>12933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5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4060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4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119221</xdr:rowOff>
    </xdr:from>
    <xdr:to>
      <xdr:col>6</xdr:col>
      <xdr:colOff>38100</xdr:colOff>
      <xdr:row>58</xdr:row>
      <xdr:rowOff>49371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9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40498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8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12233</xdr:rowOff>
    </xdr:from>
    <xdr:to>
      <xdr:col>24</xdr:col>
      <xdr:colOff>63500</xdr:colOff>
      <xdr:row>78</xdr:row>
      <xdr:rowOff>13970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85333"/>
          <a:ext cx="8382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152045</xdr:rowOff>
    </xdr:from>
    <xdr:to>
      <xdr:col>19</xdr:col>
      <xdr:colOff>177800</xdr:colOff>
      <xdr:row>78</xdr:row>
      <xdr:rowOff>12233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53695"/>
          <a:ext cx="889000" cy="3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152045</xdr:rowOff>
    </xdr:from>
    <xdr:to>
      <xdr:col>15</xdr:col>
      <xdr:colOff>50800</xdr:colOff>
      <xdr:row>78</xdr:row>
      <xdr:rowOff>19456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53695"/>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19456</xdr:rowOff>
    </xdr:from>
    <xdr:to>
      <xdr:col>10</xdr:col>
      <xdr:colOff>114300</xdr:colOff>
      <xdr:row>78</xdr:row>
      <xdr:rowOff>31527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92556"/>
          <a:ext cx="889000" cy="1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65178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79560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134620</xdr:rowOff>
    </xdr:from>
    <xdr:to>
      <xdr:col>24</xdr:col>
      <xdr:colOff>114300</xdr:colOff>
      <xdr:row>78</xdr:row>
      <xdr:rowOff>64770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56080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5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132883</xdr:rowOff>
    </xdr:from>
    <xdr:to>
      <xdr:col>20</xdr:col>
      <xdr:colOff>38100</xdr:colOff>
      <xdr:row>78</xdr:row>
      <xdr:rowOff>63033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3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54160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101245</xdr:rowOff>
    </xdr:from>
    <xdr:to>
      <xdr:col>15</xdr:col>
      <xdr:colOff>101600</xdr:colOff>
      <xdr:row>78</xdr:row>
      <xdr:rowOff>31395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0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22522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9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140106</xdr:rowOff>
    </xdr:from>
    <xdr:to>
      <xdr:col>10</xdr:col>
      <xdr:colOff>165100</xdr:colOff>
      <xdr:row>78</xdr:row>
      <xdr:rowOff>70256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4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86783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11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152177</xdr:rowOff>
    </xdr:from>
    <xdr:to>
      <xdr:col>6</xdr:col>
      <xdr:colOff>38100</xdr:colOff>
      <xdr:row>78</xdr:row>
      <xdr:rowOff>82327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5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73454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4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155739</xdr:rowOff>
    </xdr:from>
    <xdr:to>
      <xdr:col>24</xdr:col>
      <xdr:colOff>63500</xdr:colOff>
      <xdr:row>96</xdr:row>
      <xdr:rowOff>76454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443489"/>
          <a:ext cx="838200" cy="9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52340</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511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155739</xdr:rowOff>
    </xdr:from>
    <xdr:to>
      <xdr:col>19</xdr:col>
      <xdr:colOff>177800</xdr:colOff>
      <xdr:row>97</xdr:row>
      <xdr:rowOff>148565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43489"/>
          <a:ext cx="889000" cy="33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45090</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148565</xdr:rowOff>
    </xdr:from>
    <xdr:to>
      <xdr:col>15</xdr:col>
      <xdr:colOff>50800</xdr:colOff>
      <xdr:row>98</xdr:row>
      <xdr:rowOff>20980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779215"/>
          <a:ext cx="889000" cy="4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154894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20980</xdr:rowOff>
    </xdr:from>
    <xdr:to>
      <xdr:col>10</xdr:col>
      <xdr:colOff>114300</xdr:colOff>
      <xdr:row>98</xdr:row>
      <xdr:rowOff>54674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23080"/>
          <a:ext cx="889000" cy="3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1871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52036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25654</xdr:rowOff>
    </xdr:from>
    <xdr:to>
      <xdr:col>24</xdr:col>
      <xdr:colOff>114300</xdr:colOff>
      <xdr:row>96</xdr:row>
      <xdr:rowOff>127254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8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48531</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33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104939</xdr:rowOff>
    </xdr:from>
    <xdr:to>
      <xdr:col>20</xdr:col>
      <xdr:colOff>38100</xdr:colOff>
      <xdr:row>96</xdr:row>
      <xdr:rowOff>35089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9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26216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48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97765</xdr:rowOff>
    </xdr:from>
    <xdr:to>
      <xdr:col>15</xdr:col>
      <xdr:colOff>101600</xdr:colOff>
      <xdr:row>98</xdr:row>
      <xdr:rowOff>27915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19042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82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141630</xdr:rowOff>
    </xdr:from>
    <xdr:to>
      <xdr:col>10</xdr:col>
      <xdr:colOff>165100</xdr:colOff>
      <xdr:row>98</xdr:row>
      <xdr:rowOff>71780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7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62907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6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3874</xdr:rowOff>
    </xdr:from>
    <xdr:to>
      <xdr:col>6</xdr:col>
      <xdr:colOff>38100</xdr:colOff>
      <xdr:row>98</xdr:row>
      <xdr:rowOff>105474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0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96601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9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165510</xdr:rowOff>
    </xdr:from>
    <xdr:to>
      <xdr:col>54</xdr:col>
      <xdr:colOff>189865</xdr:colOff>
      <xdr:row>39</xdr:row>
      <xdr:rowOff>20131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09010"/>
          <a:ext cx="1270" cy="139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23958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1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20131</xdr:rowOff>
    </xdr:from>
    <xdr:to>
      <xdr:col>55</xdr:col>
      <xdr:colOff>88900</xdr:colOff>
      <xdr:row>39</xdr:row>
      <xdr:rowOff>20131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06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112187</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8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165510</xdr:rowOff>
    </xdr:from>
    <xdr:to>
      <xdr:col>55</xdr:col>
      <xdr:colOff>88900</xdr:colOff>
      <xdr:row>30</xdr:row>
      <xdr:rowOff>165510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0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85805</xdr:rowOff>
    </xdr:from>
    <xdr:to>
      <xdr:col>55</xdr:col>
      <xdr:colOff>0</xdr:colOff>
      <xdr:row>37</xdr:row>
      <xdr:rowOff>53616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58005"/>
          <a:ext cx="838200" cy="13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143291</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72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120414</xdr:rowOff>
    </xdr:from>
    <xdr:to>
      <xdr:col>55</xdr:col>
      <xdr:colOff>50800</xdr:colOff>
      <xdr:row>36</xdr:row>
      <xdr:rowOff>50564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2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54323</xdr:rowOff>
    </xdr:from>
    <xdr:to>
      <xdr:col>50</xdr:col>
      <xdr:colOff>114300</xdr:colOff>
      <xdr:row>37</xdr:row>
      <xdr:rowOff>53616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197823"/>
          <a:ext cx="889000" cy="119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9141</xdr:rowOff>
    </xdr:from>
    <xdr:to>
      <xdr:col>50</xdr:col>
      <xdr:colOff>165100</xdr:colOff>
      <xdr:row>36</xdr:row>
      <xdr:rowOff>110741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1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127268</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59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54323</xdr:rowOff>
    </xdr:from>
    <xdr:to>
      <xdr:col>45</xdr:col>
      <xdr:colOff>177800</xdr:colOff>
      <xdr:row>37</xdr:row>
      <xdr:rowOff>122925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197823"/>
          <a:ext cx="889000" cy="126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67956</xdr:rowOff>
    </xdr:from>
    <xdr:to>
      <xdr:col>46</xdr:col>
      <xdr:colOff>38100</xdr:colOff>
      <xdr:row>29</xdr:row>
      <xdr:rowOff>169556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04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14633</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4815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122925</xdr:rowOff>
    </xdr:from>
    <xdr:to>
      <xdr:col>41</xdr:col>
      <xdr:colOff>50800</xdr:colOff>
      <xdr:row>37</xdr:row>
      <xdr:rowOff>125440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66575"/>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147476</xdr:rowOff>
    </xdr:from>
    <xdr:to>
      <xdr:col>41</xdr:col>
      <xdr:colOff>101600</xdr:colOff>
      <xdr:row>37</xdr:row>
      <xdr:rowOff>77626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94153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0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44116</xdr:rowOff>
    </xdr:from>
    <xdr:to>
      <xdr:col>36</xdr:col>
      <xdr:colOff>165100</xdr:colOff>
      <xdr:row>37</xdr:row>
      <xdr:rowOff>145716</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8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162243</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35005</xdr:rowOff>
    </xdr:from>
    <xdr:to>
      <xdr:col>55</xdr:col>
      <xdr:colOff>50800</xdr:colOff>
      <xdr:row>36</xdr:row>
      <xdr:rowOff>136605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0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13432</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8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2816</xdr:rowOff>
    </xdr:from>
    <xdr:to>
      <xdr:col>50</xdr:col>
      <xdr:colOff>165100</xdr:colOff>
      <xdr:row>37</xdr:row>
      <xdr:rowOff>104416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4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95543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43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3523</xdr:rowOff>
    </xdr:from>
    <xdr:to>
      <xdr:col>46</xdr:col>
      <xdr:colOff>38100</xdr:colOff>
      <xdr:row>30</xdr:row>
      <xdr:rowOff>105123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14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96250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239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72125</xdr:rowOff>
    </xdr:from>
    <xdr:to>
      <xdr:col>41</xdr:col>
      <xdr:colOff>101600</xdr:colOff>
      <xdr:row>38</xdr:row>
      <xdr:rowOff>2275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41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164852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50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74640</xdr:rowOff>
    </xdr:from>
    <xdr:to>
      <xdr:col>36</xdr:col>
      <xdr:colOff>165100</xdr:colOff>
      <xdr:row>38</xdr:row>
      <xdr:rowOff>4790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1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167367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1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70076</xdr:rowOff>
    </xdr:from>
    <xdr:to>
      <xdr:col>55</xdr:col>
      <xdr:colOff>0</xdr:colOff>
      <xdr:row>56</xdr:row>
      <xdr:rowOff>51910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499826"/>
          <a:ext cx="838200" cy="15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136593</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66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10389</xdr:rowOff>
    </xdr:from>
    <xdr:to>
      <xdr:col>50</xdr:col>
      <xdr:colOff>114300</xdr:colOff>
      <xdr:row>56</xdr:row>
      <xdr:rowOff>51910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268689"/>
          <a:ext cx="889000" cy="38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95745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3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10389</xdr:rowOff>
    </xdr:from>
    <xdr:to>
      <xdr:col>45</xdr:col>
      <xdr:colOff>177800</xdr:colOff>
      <xdr:row>55</xdr:row>
      <xdr:rowOff>99474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268689"/>
          <a:ext cx="889000" cy="26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18963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99474</xdr:rowOff>
    </xdr:from>
    <xdr:to>
      <xdr:col>41</xdr:col>
      <xdr:colOff>50800</xdr:colOff>
      <xdr:row>56</xdr:row>
      <xdr:rowOff>168846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529224"/>
          <a:ext cx="889000" cy="2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32420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6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94792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19276</xdr:rowOff>
    </xdr:from>
    <xdr:to>
      <xdr:col>55</xdr:col>
      <xdr:colOff>50800</xdr:colOff>
      <xdr:row>55</xdr:row>
      <xdr:rowOff>120876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4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42153</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30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1110</xdr:rowOff>
    </xdr:from>
    <xdr:to>
      <xdr:col>50</xdr:col>
      <xdr:colOff>165100</xdr:colOff>
      <xdr:row>56</xdr:row>
      <xdr:rowOff>102710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93837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69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131039</xdr:rowOff>
    </xdr:from>
    <xdr:to>
      <xdr:col>46</xdr:col>
      <xdr:colOff>38100</xdr:colOff>
      <xdr:row>54</xdr:row>
      <xdr:rowOff>61189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21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77716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899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48674</xdr:rowOff>
    </xdr:from>
    <xdr:to>
      <xdr:col>41</xdr:col>
      <xdr:colOff>101600</xdr:colOff>
      <xdr:row>55</xdr:row>
      <xdr:rowOff>150274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47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166801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25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118046</xdr:rowOff>
    </xdr:from>
    <xdr:to>
      <xdr:col>36</xdr:col>
      <xdr:colOff>165100</xdr:colOff>
      <xdr:row>57</xdr:row>
      <xdr:rowOff>48196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1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39323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81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61159</xdr:rowOff>
    </xdr:from>
    <xdr:to>
      <xdr:col>55</xdr:col>
      <xdr:colOff>0</xdr:colOff>
      <xdr:row>79</xdr:row>
      <xdr:rowOff>83105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605709"/>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54367</xdr:rowOff>
    </xdr:from>
    <xdr:to>
      <xdr:col>50</xdr:col>
      <xdr:colOff>114300</xdr:colOff>
      <xdr:row>79</xdr:row>
      <xdr:rowOff>61159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98917"/>
          <a:ext cx="8890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126407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54367</xdr:rowOff>
    </xdr:from>
    <xdr:to>
      <xdr:col>45</xdr:col>
      <xdr:colOff>177800</xdr:colOff>
      <xdr:row>79</xdr:row>
      <xdr:rowOff>71131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98917"/>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103722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71131</xdr:rowOff>
    </xdr:from>
    <xdr:to>
      <xdr:col>41</xdr:col>
      <xdr:colOff>50800</xdr:colOff>
      <xdr:row>79</xdr:row>
      <xdr:rowOff>79808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615681"/>
          <a:ext cx="889000" cy="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111603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114662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32305</xdr:rowOff>
    </xdr:from>
    <xdr:to>
      <xdr:col>55</xdr:col>
      <xdr:colOff>50800</xdr:colOff>
      <xdr:row>79</xdr:row>
      <xdr:rowOff>133905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7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118682</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9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10359</xdr:rowOff>
    </xdr:from>
    <xdr:to>
      <xdr:col>50</xdr:col>
      <xdr:colOff>165100</xdr:colOff>
      <xdr:row>79</xdr:row>
      <xdr:rowOff>111959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103086</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47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3567</xdr:rowOff>
    </xdr:from>
    <xdr:to>
      <xdr:col>46</xdr:col>
      <xdr:colOff>38100</xdr:colOff>
      <xdr:row>79</xdr:row>
      <xdr:rowOff>105167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4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96294</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4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20331</xdr:rowOff>
    </xdr:from>
    <xdr:to>
      <xdr:col>41</xdr:col>
      <xdr:colOff>101600</xdr:colOff>
      <xdr:row>79</xdr:row>
      <xdr:rowOff>121931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6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113058</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65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29008</xdr:rowOff>
    </xdr:from>
    <xdr:to>
      <xdr:col>36</xdr:col>
      <xdr:colOff>165100</xdr:colOff>
      <xdr:row>79</xdr:row>
      <xdr:rowOff>130608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7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121735</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66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74450</xdr:rowOff>
    </xdr:from>
    <xdr:to>
      <xdr:col>55</xdr:col>
      <xdr:colOff>0</xdr:colOff>
      <xdr:row>95</xdr:row>
      <xdr:rowOff>92937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019300"/>
          <a:ext cx="838200" cy="36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1776</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46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45560</xdr:rowOff>
    </xdr:from>
    <xdr:to>
      <xdr:col>50</xdr:col>
      <xdr:colOff>114300</xdr:colOff>
      <xdr:row>95</xdr:row>
      <xdr:rowOff>92937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5647510"/>
          <a:ext cx="889000" cy="73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143922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6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45560</xdr:rowOff>
    </xdr:from>
    <xdr:to>
      <xdr:col>45</xdr:col>
      <xdr:colOff>177800</xdr:colOff>
      <xdr:row>94</xdr:row>
      <xdr:rowOff>53446</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5647510"/>
          <a:ext cx="889000" cy="52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77199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53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53446</xdr:rowOff>
    </xdr:from>
    <xdr:to>
      <xdr:col>41</xdr:col>
      <xdr:colOff>50800</xdr:colOff>
      <xdr:row>96</xdr:row>
      <xdr:rowOff>75135</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169746"/>
          <a:ext cx="889000" cy="36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158708</xdr:rowOff>
    </xdr:from>
    <xdr:to>
      <xdr:col>41</xdr:col>
      <xdr:colOff>101600</xdr:colOff>
      <xdr:row>96</xdr:row>
      <xdr:rowOff>88858</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44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79985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53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59496</xdr:rowOff>
    </xdr:from>
    <xdr:to>
      <xdr:col>36</xdr:col>
      <xdr:colOff>165100</xdr:colOff>
      <xdr:row>96</xdr:row>
      <xdr:rowOff>161096</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5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152223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61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23650</xdr:rowOff>
    </xdr:from>
    <xdr:to>
      <xdr:col>55</xdr:col>
      <xdr:colOff>50800</xdr:colOff>
      <xdr:row>93</xdr:row>
      <xdr:rowOff>125250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59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46527</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581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42137</xdr:rowOff>
    </xdr:from>
    <xdr:to>
      <xdr:col>50</xdr:col>
      <xdr:colOff>165100</xdr:colOff>
      <xdr:row>95</xdr:row>
      <xdr:rowOff>143737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3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160264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10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166210</xdr:rowOff>
    </xdr:from>
    <xdr:to>
      <xdr:col>46</xdr:col>
      <xdr:colOff>38100</xdr:colOff>
      <xdr:row>91</xdr:row>
      <xdr:rowOff>96360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55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112887</xdr:rowOff>
    </xdr:from>
    <xdr:ext cx="599010"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50795" y="1537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2646</xdr:rowOff>
    </xdr:from>
    <xdr:to>
      <xdr:col>41</xdr:col>
      <xdr:colOff>101600</xdr:colOff>
      <xdr:row>94</xdr:row>
      <xdr:rowOff>104246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11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120773</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589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24335</xdr:rowOff>
    </xdr:from>
    <xdr:to>
      <xdr:col>36</xdr:col>
      <xdr:colOff>165100</xdr:colOff>
      <xdr:row>96</xdr:row>
      <xdr:rowOff>125935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48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142462</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25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137323</xdr:rowOff>
    </xdr:from>
    <xdr:to>
      <xdr:col>85</xdr:col>
      <xdr:colOff>127000</xdr:colOff>
      <xdr:row>38</xdr:row>
      <xdr:rowOff>138831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652423"/>
          <a:ext cx="8382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122738</xdr:rowOff>
    </xdr:from>
    <xdr:to>
      <xdr:col>81</xdr:col>
      <xdr:colOff>50800</xdr:colOff>
      <xdr:row>38</xdr:row>
      <xdr:rowOff>138831</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637838"/>
          <a:ext cx="8890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20809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1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94803</xdr:rowOff>
    </xdr:from>
    <xdr:to>
      <xdr:col>76</xdr:col>
      <xdr:colOff>114300</xdr:colOff>
      <xdr:row>38</xdr:row>
      <xdr:rowOff>122738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609903"/>
          <a:ext cx="8890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83720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0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9764</xdr:rowOff>
    </xdr:from>
    <xdr:to>
      <xdr:col>71</xdr:col>
      <xdr:colOff>177800</xdr:colOff>
      <xdr:row>38</xdr:row>
      <xdr:rowOff>94803</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353414"/>
          <a:ext cx="889000" cy="25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138735</xdr:rowOff>
    </xdr:from>
    <xdr:to>
      <xdr:col>72</xdr:col>
      <xdr:colOff>38100</xdr:colOff>
      <xdr:row>37</xdr:row>
      <xdr:rowOff>68885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85412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0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1255</xdr:rowOff>
    </xdr:from>
    <xdr:to>
      <xdr:col>67</xdr:col>
      <xdr:colOff>101600</xdr:colOff>
      <xdr:row>37</xdr:row>
      <xdr:rowOff>102855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3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93982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43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86523</xdr:rowOff>
    </xdr:from>
    <xdr:to>
      <xdr:col>85</xdr:col>
      <xdr:colOff>177800</xdr:colOff>
      <xdr:row>39</xdr:row>
      <xdr:rowOff>16673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1450</xdr:rowOff>
    </xdr:from>
    <xdr:ext cx="313932"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165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88031</xdr:rowOff>
    </xdr:from>
    <xdr:to>
      <xdr:col>81</xdr:col>
      <xdr:colOff>101600</xdr:colOff>
      <xdr:row>39</xdr:row>
      <xdr:rowOff>18181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9308</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24333" y="6695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71938</xdr:rowOff>
    </xdr:from>
    <xdr:to>
      <xdr:col>76</xdr:col>
      <xdr:colOff>165100</xdr:colOff>
      <xdr:row>39</xdr:row>
      <xdr:rowOff>2088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58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164665</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679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44003</xdr:rowOff>
    </xdr:from>
    <xdr:to>
      <xdr:col>72</xdr:col>
      <xdr:colOff>38100</xdr:colOff>
      <xdr:row>38</xdr:row>
      <xdr:rowOff>145603</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5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136730</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651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130414</xdr:rowOff>
    </xdr:from>
    <xdr:to>
      <xdr:col>67</xdr:col>
      <xdr:colOff>101600</xdr:colOff>
      <xdr:row>37</xdr:row>
      <xdr:rowOff>60564</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30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77091</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07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134620</xdr:rowOff>
    </xdr:from>
    <xdr:to>
      <xdr:col>85</xdr:col>
      <xdr:colOff>127000</xdr:colOff>
      <xdr:row>76</xdr:row>
      <xdr:rowOff>137897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164820"/>
          <a:ext cx="8382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160176</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676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137897</xdr:rowOff>
    </xdr:from>
    <xdr:to>
      <xdr:col>81</xdr:col>
      <xdr:colOff>50800</xdr:colOff>
      <xdr:row>76</xdr:row>
      <xdr:rowOff>142939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168097"/>
          <a:ext cx="889000" cy="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89819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60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142939</xdr:rowOff>
    </xdr:from>
    <xdr:to>
      <xdr:col>76</xdr:col>
      <xdr:colOff>114300</xdr:colOff>
      <xdr:row>77</xdr:row>
      <xdr:rowOff>10973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173139"/>
          <a:ext cx="889000" cy="3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100893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3315</xdr:rowOff>
    </xdr:from>
    <xdr:to>
      <xdr:col>71</xdr:col>
      <xdr:colOff>177800</xdr:colOff>
      <xdr:row>77</xdr:row>
      <xdr:rowOff>10973</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204965"/>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143476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157992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83820</xdr:rowOff>
    </xdr:from>
    <xdr:to>
      <xdr:col>85</xdr:col>
      <xdr:colOff>177800</xdr:colOff>
      <xdr:row>77</xdr:row>
      <xdr:rowOff>13970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62247</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09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87097</xdr:rowOff>
    </xdr:from>
    <xdr:to>
      <xdr:col>81</xdr:col>
      <xdr:colOff>101600</xdr:colOff>
      <xdr:row>77</xdr:row>
      <xdr:rowOff>17247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11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8374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21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92139</xdr:rowOff>
    </xdr:from>
    <xdr:to>
      <xdr:col>76</xdr:col>
      <xdr:colOff>165100</xdr:colOff>
      <xdr:row>77</xdr:row>
      <xdr:rowOff>22289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12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13416</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21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131623</xdr:rowOff>
    </xdr:from>
    <xdr:to>
      <xdr:col>72</xdr:col>
      <xdr:colOff>38100</xdr:colOff>
      <xdr:row>77</xdr:row>
      <xdr:rowOff>61773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16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52900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25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123965</xdr:rowOff>
    </xdr:from>
    <xdr:to>
      <xdr:col>67</xdr:col>
      <xdr:colOff>101600</xdr:colOff>
      <xdr:row>77</xdr:row>
      <xdr:rowOff>54115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1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45242</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24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49861</xdr:rowOff>
    </xdr:from>
    <xdr:to>
      <xdr:col>85</xdr:col>
      <xdr:colOff>127000</xdr:colOff>
      <xdr:row>98</xdr:row>
      <xdr:rowOff>82308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680511"/>
          <a:ext cx="838200" cy="20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28097</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48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49861</xdr:rowOff>
    </xdr:from>
    <xdr:to>
      <xdr:col>81</xdr:col>
      <xdr:colOff>50800</xdr:colOff>
      <xdr:row>98</xdr:row>
      <xdr:rowOff>147562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680511"/>
          <a:ext cx="889000" cy="2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84841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3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161531</xdr:rowOff>
    </xdr:from>
    <xdr:to>
      <xdr:col>76</xdr:col>
      <xdr:colOff>114300</xdr:colOff>
      <xdr:row>98</xdr:row>
      <xdr:rowOff>147562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792181"/>
          <a:ext cx="889000" cy="15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161531</xdr:rowOff>
    </xdr:from>
    <xdr:to>
      <xdr:col>71</xdr:col>
      <xdr:colOff>177800</xdr:colOff>
      <xdr:row>97</xdr:row>
      <xdr:rowOff>167387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792181"/>
          <a:ext cx="889000" cy="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62856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90912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31508</xdr:rowOff>
    </xdr:from>
    <xdr:to>
      <xdr:col>85</xdr:col>
      <xdr:colOff>177800</xdr:colOff>
      <xdr:row>98</xdr:row>
      <xdr:rowOff>133108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3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9935</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1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170511</xdr:rowOff>
    </xdr:from>
    <xdr:to>
      <xdr:col>81</xdr:col>
      <xdr:colOff>101600</xdr:colOff>
      <xdr:row>97</xdr:row>
      <xdr:rowOff>100661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62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91788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72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96762</xdr:rowOff>
    </xdr:from>
    <xdr:to>
      <xdr:col>76</xdr:col>
      <xdr:colOff>165100</xdr:colOff>
      <xdr:row>99</xdr:row>
      <xdr:rowOff>26912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18039</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9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110731</xdr:rowOff>
    </xdr:from>
    <xdr:to>
      <xdr:col>72</xdr:col>
      <xdr:colOff>38100</xdr:colOff>
      <xdr:row>98</xdr:row>
      <xdr:rowOff>40881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74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57408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51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116587</xdr:rowOff>
    </xdr:from>
    <xdr:to>
      <xdr:col>67</xdr:col>
      <xdr:colOff>101600</xdr:colOff>
      <xdr:row>98</xdr:row>
      <xdr:rowOff>46737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4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63264</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52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59722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0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171365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16146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23625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65556</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5359</xdr:rowOff>
    </xdr:from>
    <xdr:to>
      <xdr:col>116</xdr:col>
      <xdr:colOff>63500</xdr:colOff>
      <xdr:row>59</xdr:row>
      <xdr:rowOff>5931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10120909"/>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161117</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762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5931</xdr:rowOff>
    </xdr:from>
    <xdr:to>
      <xdr:col>111</xdr:col>
      <xdr:colOff>177800</xdr:colOff>
      <xdr:row>59</xdr:row>
      <xdr:rowOff>6655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121481"/>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52988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2540</xdr:rowOff>
    </xdr:from>
    <xdr:to>
      <xdr:col>107</xdr:col>
      <xdr:colOff>50800</xdr:colOff>
      <xdr:row>59</xdr:row>
      <xdr:rowOff>6655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118090"/>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56761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2540</xdr:rowOff>
    </xdr:from>
    <xdr:to>
      <xdr:col>102</xdr:col>
      <xdr:colOff>114300</xdr:colOff>
      <xdr:row>59</xdr:row>
      <xdr:rowOff>5779</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118090"/>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94518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92956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126009</xdr:rowOff>
    </xdr:from>
    <xdr:to>
      <xdr:col>116</xdr:col>
      <xdr:colOff>114300</xdr:colOff>
      <xdr:row>59</xdr:row>
      <xdr:rowOff>56159</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7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40936</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98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126581</xdr:rowOff>
    </xdr:from>
    <xdr:to>
      <xdr:col>112</xdr:col>
      <xdr:colOff>38100</xdr:colOff>
      <xdr:row>59</xdr:row>
      <xdr:rowOff>56731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7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47858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16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127305</xdr:rowOff>
    </xdr:from>
    <xdr:to>
      <xdr:col>107</xdr:col>
      <xdr:colOff>101600</xdr:colOff>
      <xdr:row>59</xdr:row>
      <xdr:rowOff>57455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48582</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45017" y="10164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123190</xdr:rowOff>
    </xdr:from>
    <xdr:to>
      <xdr:col>102</xdr:col>
      <xdr:colOff>165100</xdr:colOff>
      <xdr:row>59</xdr:row>
      <xdr:rowOff>53340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6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44467</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126429</xdr:rowOff>
    </xdr:from>
    <xdr:to>
      <xdr:col>98</xdr:col>
      <xdr:colOff>38100</xdr:colOff>
      <xdr:row>59</xdr:row>
      <xdr:rowOff>56579</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7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47706</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16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26848</xdr:rowOff>
    </xdr:from>
    <xdr:to>
      <xdr:col>116</xdr:col>
      <xdr:colOff>63500</xdr:colOff>
      <xdr:row>72</xdr:row>
      <xdr:rowOff>86131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371248"/>
          <a:ext cx="838200" cy="5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12768</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3042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86131</xdr:rowOff>
    </xdr:from>
    <xdr:to>
      <xdr:col>111</xdr:col>
      <xdr:colOff>177800</xdr:colOff>
      <xdr:row>72</xdr:row>
      <xdr:rowOff>154445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430531"/>
          <a:ext cx="889000" cy="6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136935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154445</xdr:rowOff>
    </xdr:from>
    <xdr:to>
      <xdr:col>107</xdr:col>
      <xdr:colOff>50800</xdr:colOff>
      <xdr:row>73</xdr:row>
      <xdr:rowOff>9398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498845"/>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153185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9398</xdr:rowOff>
    </xdr:from>
    <xdr:to>
      <xdr:col>102</xdr:col>
      <xdr:colOff>114300</xdr:colOff>
      <xdr:row>73</xdr:row>
      <xdr:rowOff>22333</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525248"/>
          <a:ext cx="889000" cy="1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55363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32103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147498</xdr:rowOff>
    </xdr:from>
    <xdr:to>
      <xdr:col>116</xdr:col>
      <xdr:colOff>114300</xdr:colOff>
      <xdr:row>72</xdr:row>
      <xdr:rowOff>77648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32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170375</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17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35331</xdr:rowOff>
    </xdr:from>
    <xdr:to>
      <xdr:col>112</xdr:col>
      <xdr:colOff>38100</xdr:colOff>
      <xdr:row>72</xdr:row>
      <xdr:rowOff>136931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37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153458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15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103645</xdr:rowOff>
    </xdr:from>
    <xdr:to>
      <xdr:col>107</xdr:col>
      <xdr:colOff>101600</xdr:colOff>
      <xdr:row>73</xdr:row>
      <xdr:rowOff>33795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4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50322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22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130048</xdr:rowOff>
    </xdr:from>
    <xdr:to>
      <xdr:col>102</xdr:col>
      <xdr:colOff>165100</xdr:colOff>
      <xdr:row>73</xdr:row>
      <xdr:rowOff>60198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47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76725</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24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142983</xdr:rowOff>
    </xdr:from>
    <xdr:to>
      <xdr:col>98</xdr:col>
      <xdr:colOff>38100</xdr:colOff>
      <xdr:row>73</xdr:row>
      <xdr:rowOff>73133</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48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89660</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26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560,421</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円となっている。主な構成項目である物件費は、住民一人当たり</a:t>
          </a:r>
          <a:r>
            <a:rPr kumimoji="1" lang="en-US" altLang="ja-JP" sz="1300">
              <a:latin typeface="ＭＳ Ｐゴシック" panose="020B0600070205080204" pitchFamily="50" charset="-128"/>
              <a:ea typeface="ＭＳ Ｐゴシック" panose="020B0600070205080204" pitchFamily="50" charset="-128"/>
            </a:rPr>
            <a:t>86,153</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増加し、全国平均・岐阜県平均ともに上回っている。これは燃料費や光熱費の高騰による公共施設の維持管理費が増加しており物件費全体の決算額を押し上げているのが要因となっている。今後も、一定の行政サービスを維持すべく、より一層効率的な財政運営を図るための行財政改革を進める必要がある。</a:t>
          </a:r>
        </a:p>
        <a:p>
          <a:r>
            <a:rPr kumimoji="1" lang="ja-JP" altLang="en-US" sz="1300">
              <a:latin typeface="ＭＳ Ｐゴシック" panose="020B0600070205080204" pitchFamily="50" charset="-128"/>
              <a:ea typeface="ＭＳ Ｐゴシック" panose="020B0600070205080204" pitchFamily="50" charset="-128"/>
            </a:rPr>
            <a:t>　普通建設事業費では住民一人当たり</a:t>
          </a:r>
          <a:r>
            <a:rPr kumimoji="1" lang="en-US" altLang="ja-JP" sz="1300">
              <a:latin typeface="ＭＳ Ｐゴシック" panose="020B0600070205080204" pitchFamily="50" charset="-128"/>
              <a:ea typeface="ＭＳ Ｐゴシック" panose="020B0600070205080204" pitchFamily="50" charset="-128"/>
            </a:rPr>
            <a:t>86,637</a:t>
          </a:r>
          <a:r>
            <a:rPr kumimoji="1" lang="ja-JP" altLang="en-US" sz="1300">
              <a:latin typeface="ＭＳ Ｐゴシック" panose="020B0600070205080204" pitchFamily="50" charset="-128"/>
              <a:ea typeface="ＭＳ Ｐゴシック" panose="020B0600070205080204" pitchFamily="50" charset="-128"/>
            </a:rPr>
            <a:t>円となっており、全国平均・岐阜県平均ともに上回っている。これは、学校給食センター建設事業によるものだが、令和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年度に建設が完了したため、決算規模増加への影響は今年度に限られる。</a:t>
          </a:r>
        </a:p>
        <a:p>
          <a:r>
            <a:rPr kumimoji="1" lang="ja-JP" altLang="en-US" sz="1300">
              <a:latin typeface="ＭＳ Ｐゴシック" panose="020B0600070205080204" pitchFamily="50" charset="-128"/>
              <a:ea typeface="ＭＳ Ｐゴシック" panose="020B0600070205080204" pitchFamily="50" charset="-128"/>
            </a:rPr>
            <a:t>　また、下水道事業や農業集落排水事業をはじめ、介護事業や後期高齢者医療事業など他会計事業への繰出金は住民一人当たり</a:t>
          </a:r>
          <a:r>
            <a:rPr kumimoji="1" lang="en-US" altLang="ja-JP" sz="1300">
              <a:latin typeface="ＭＳ Ｐゴシック" panose="020B0600070205080204" pitchFamily="50" charset="-128"/>
              <a:ea typeface="ＭＳ Ｐゴシック" panose="020B0600070205080204" pitchFamily="50" charset="-128"/>
            </a:rPr>
            <a:t>83,924</a:t>
          </a:r>
          <a:r>
            <a:rPr kumimoji="1" lang="ja-JP" altLang="en-US" sz="1300">
              <a:latin typeface="ＭＳ Ｐゴシック" panose="020B0600070205080204" pitchFamily="50" charset="-128"/>
              <a:ea typeface="ＭＳ Ｐゴシック" panose="020B0600070205080204" pitchFamily="50" charset="-128"/>
            </a:rPr>
            <a:t>円となっており、類似団体平均・全国平均・岐阜県平均ともに上回っている。今後も、下水道に係る建設事業や高齢化率の上昇による多額の繰出金が必要となる見込みである。よって、各事業会計の料金適正化や、経営の合理化、経営戦略に基づく経営努力により、繰出金の抑制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19,494
18,956
117.01
11,460,252
10,924,849
479,559
6,003,454
7,056,179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9017</xdr:rowOff>
    </xdr:from>
    <xdr:to>
      <xdr:col>24</xdr:col>
      <xdr:colOff>63500</xdr:colOff>
      <xdr:row>33</xdr:row>
      <xdr:rowOff>156845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666867"/>
          <a:ext cx="838200" cy="1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52849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3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9017</xdr:rowOff>
    </xdr:from>
    <xdr:to>
      <xdr:col>19</xdr:col>
      <xdr:colOff>177800</xdr:colOff>
      <xdr:row>33</xdr:row>
      <xdr:rowOff>10541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66686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154957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126746</xdr:rowOff>
    </xdr:from>
    <xdr:to>
      <xdr:col>15</xdr:col>
      <xdr:colOff>50800</xdr:colOff>
      <xdr:row>33</xdr:row>
      <xdr:rowOff>10541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13146"/>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17035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59690</xdr:rowOff>
    </xdr:from>
    <xdr:to>
      <xdr:col>10</xdr:col>
      <xdr:colOff>114300</xdr:colOff>
      <xdr:row>32</xdr:row>
      <xdr:rowOff>126746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546090"/>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37084</xdr:rowOff>
    </xdr:from>
    <xdr:to>
      <xdr:col>10</xdr:col>
      <xdr:colOff>165100</xdr:colOff>
      <xdr:row>35</xdr:row>
      <xdr:rowOff>138684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129811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139336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106045</xdr:rowOff>
    </xdr:from>
    <xdr:to>
      <xdr:col>24</xdr:col>
      <xdr:colOff>114300</xdr:colOff>
      <xdr:row>34</xdr:row>
      <xdr:rowOff>36195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128922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1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129667</xdr:rowOff>
    </xdr:from>
    <xdr:to>
      <xdr:col>20</xdr:col>
      <xdr:colOff>38100</xdr:colOff>
      <xdr:row>33</xdr:row>
      <xdr:rowOff>59817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1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76344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9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131191</xdr:rowOff>
    </xdr:from>
    <xdr:to>
      <xdr:col>15</xdr:col>
      <xdr:colOff>101600</xdr:colOff>
      <xdr:row>33</xdr:row>
      <xdr:rowOff>61341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1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77868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9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75946</xdr:rowOff>
    </xdr:from>
    <xdr:to>
      <xdr:col>10</xdr:col>
      <xdr:colOff>165100</xdr:colOff>
      <xdr:row>33</xdr:row>
      <xdr:rowOff>6096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6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22623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3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8890</xdr:rowOff>
    </xdr:from>
    <xdr:to>
      <xdr:col>6</xdr:col>
      <xdr:colOff>38100</xdr:colOff>
      <xdr:row>32</xdr:row>
      <xdr:rowOff>110490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127017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7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127050</xdr:rowOff>
    </xdr:from>
    <xdr:to>
      <xdr:col>24</xdr:col>
      <xdr:colOff>63500</xdr:colOff>
      <xdr:row>57</xdr:row>
      <xdr:rowOff>8456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28250"/>
          <a:ext cx="8382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27199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103312</xdr:rowOff>
    </xdr:from>
    <xdr:to>
      <xdr:col>19</xdr:col>
      <xdr:colOff>177800</xdr:colOff>
      <xdr:row>56</xdr:row>
      <xdr:rowOff>127050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361612"/>
          <a:ext cx="889000" cy="36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139837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9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103312</xdr:rowOff>
    </xdr:from>
    <xdr:to>
      <xdr:col>15</xdr:col>
      <xdr:colOff>50800</xdr:colOff>
      <xdr:row>57</xdr:row>
      <xdr:rowOff>8396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361612"/>
          <a:ext cx="889000" cy="41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39701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95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8396</xdr:rowOff>
    </xdr:from>
    <xdr:to>
      <xdr:col>10</xdr:col>
      <xdr:colOff>114300</xdr:colOff>
      <xdr:row>57</xdr:row>
      <xdr:rowOff>70796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81046"/>
          <a:ext cx="889000" cy="6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31188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6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68596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129106</xdr:rowOff>
    </xdr:from>
    <xdr:to>
      <xdr:col>24</xdr:col>
      <xdr:colOff>114300</xdr:colOff>
      <xdr:row>57</xdr:row>
      <xdr:rowOff>59256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3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44033</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4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76250</xdr:rowOff>
    </xdr:from>
    <xdr:to>
      <xdr:col>20</xdr:col>
      <xdr:colOff>38100</xdr:colOff>
      <xdr:row>57</xdr:row>
      <xdr:rowOff>6400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168977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7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52512</xdr:rowOff>
    </xdr:from>
    <xdr:to>
      <xdr:col>15</xdr:col>
      <xdr:colOff>101600</xdr:colOff>
      <xdr:row>54</xdr:row>
      <xdr:rowOff>154112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31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145239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403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129046</xdr:rowOff>
    </xdr:from>
    <xdr:to>
      <xdr:col>10</xdr:col>
      <xdr:colOff>165100</xdr:colOff>
      <xdr:row>57</xdr:row>
      <xdr:rowOff>59196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3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50323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2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19996</xdr:rowOff>
    </xdr:from>
    <xdr:to>
      <xdr:col>6</xdr:col>
      <xdr:colOff>38100</xdr:colOff>
      <xdr:row>57</xdr:row>
      <xdr:rowOff>121596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9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112723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8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161820</xdr:rowOff>
    </xdr:from>
    <xdr:to>
      <xdr:col>24</xdr:col>
      <xdr:colOff>63500</xdr:colOff>
      <xdr:row>76</xdr:row>
      <xdr:rowOff>162201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9202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14535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7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161820</xdr:rowOff>
    </xdr:from>
    <xdr:to>
      <xdr:col>19</xdr:col>
      <xdr:colOff>177800</xdr:colOff>
      <xdr:row>78</xdr:row>
      <xdr:rowOff>100425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92020"/>
          <a:ext cx="889000" cy="28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7721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100425</xdr:rowOff>
    </xdr:from>
    <xdr:to>
      <xdr:col>15</xdr:col>
      <xdr:colOff>50800</xdr:colOff>
      <xdr:row>78</xdr:row>
      <xdr:rowOff>157194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73525"/>
          <a:ext cx="8890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107423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157194</xdr:rowOff>
    </xdr:from>
    <xdr:to>
      <xdr:col>10</xdr:col>
      <xdr:colOff>114300</xdr:colOff>
      <xdr:row>79</xdr:row>
      <xdr:rowOff>36633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30294"/>
          <a:ext cx="889000" cy="5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166304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46255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7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111401</xdr:rowOff>
    </xdr:from>
    <xdr:to>
      <xdr:col>24</xdr:col>
      <xdr:colOff>114300</xdr:colOff>
      <xdr:row>77</xdr:row>
      <xdr:rowOff>41551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4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89828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2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111020</xdr:rowOff>
    </xdr:from>
    <xdr:to>
      <xdr:col>20</xdr:col>
      <xdr:colOff>38100</xdr:colOff>
      <xdr:row>77</xdr:row>
      <xdr:rowOff>41170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32297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33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49625</xdr:rowOff>
    </xdr:from>
    <xdr:to>
      <xdr:col>15</xdr:col>
      <xdr:colOff>101600</xdr:colOff>
      <xdr:row>78</xdr:row>
      <xdr:rowOff>151225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2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142352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1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106394</xdr:rowOff>
    </xdr:from>
    <xdr:to>
      <xdr:col>10</xdr:col>
      <xdr:colOff>165100</xdr:colOff>
      <xdr:row>79</xdr:row>
      <xdr:rowOff>36544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7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27671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7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157283</xdr:rowOff>
    </xdr:from>
    <xdr:to>
      <xdr:col>6</xdr:col>
      <xdr:colOff>38100</xdr:colOff>
      <xdr:row>79</xdr:row>
      <xdr:rowOff>87433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78560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2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47117</xdr:rowOff>
    </xdr:from>
    <xdr:to>
      <xdr:col>24</xdr:col>
      <xdr:colOff>63500</xdr:colOff>
      <xdr:row>98</xdr:row>
      <xdr:rowOff>54400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49217"/>
          <a:ext cx="838200" cy="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111244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70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47117</xdr:rowOff>
    </xdr:from>
    <xdr:to>
      <xdr:col>19</xdr:col>
      <xdr:colOff>177800</xdr:colOff>
      <xdr:row>98</xdr:row>
      <xdr:rowOff>167382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49217"/>
          <a:ext cx="889000" cy="12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55780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1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167382</xdr:rowOff>
    </xdr:from>
    <xdr:to>
      <xdr:col>15</xdr:col>
      <xdr:colOff>50800</xdr:colOff>
      <xdr:row>99</xdr:row>
      <xdr:rowOff>31441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69482"/>
          <a:ext cx="889000" cy="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139470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9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10976</xdr:rowOff>
    </xdr:from>
    <xdr:to>
      <xdr:col>10</xdr:col>
      <xdr:colOff>114300</xdr:colOff>
      <xdr:row>99</xdr:row>
      <xdr:rowOff>31441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984526"/>
          <a:ext cx="889000" cy="2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146634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3600</xdr:rowOff>
    </xdr:from>
    <xdr:to>
      <xdr:col>24</xdr:col>
      <xdr:colOff>114300</xdr:colOff>
      <xdr:row>98</xdr:row>
      <xdr:rowOff>105200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0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153477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8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167767</xdr:rowOff>
    </xdr:from>
    <xdr:to>
      <xdr:col>20</xdr:col>
      <xdr:colOff>38100</xdr:colOff>
      <xdr:row>98</xdr:row>
      <xdr:rowOff>97917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9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89044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9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116582</xdr:rowOff>
    </xdr:from>
    <xdr:to>
      <xdr:col>15</xdr:col>
      <xdr:colOff>101600</xdr:colOff>
      <xdr:row>99</xdr:row>
      <xdr:rowOff>46732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1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37859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1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152091</xdr:rowOff>
    </xdr:from>
    <xdr:to>
      <xdr:col>10</xdr:col>
      <xdr:colOff>165100</xdr:colOff>
      <xdr:row>99</xdr:row>
      <xdr:rowOff>82241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5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73368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4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131626</xdr:rowOff>
    </xdr:from>
    <xdr:to>
      <xdr:col>6</xdr:col>
      <xdr:colOff>38100</xdr:colOff>
      <xdr:row>99</xdr:row>
      <xdr:rowOff>61776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52903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2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17889</xdr:rowOff>
    </xdr:from>
    <xdr:to>
      <xdr:col>55</xdr:col>
      <xdr:colOff>0</xdr:colOff>
      <xdr:row>38</xdr:row>
      <xdr:rowOff>29972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532989"/>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118308</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90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40749</xdr:rowOff>
    </xdr:from>
    <xdr:to>
      <xdr:col>50</xdr:col>
      <xdr:colOff>114300</xdr:colOff>
      <xdr:row>38</xdr:row>
      <xdr:rowOff>29972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212949"/>
          <a:ext cx="889000" cy="33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40749</xdr:rowOff>
    </xdr:from>
    <xdr:to>
      <xdr:col>45</xdr:col>
      <xdr:colOff>177800</xdr:colOff>
      <xdr:row>38</xdr:row>
      <xdr:rowOff>33565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212949"/>
          <a:ext cx="889000" cy="33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129702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4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33565</xdr:rowOff>
    </xdr:from>
    <xdr:to>
      <xdr:col>41</xdr:col>
      <xdr:colOff>50800</xdr:colOff>
      <xdr:row>38</xdr:row>
      <xdr:rowOff>44341</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548665"/>
          <a:ext cx="889000" cy="1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2593</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156735</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138539</xdr:rowOff>
    </xdr:from>
    <xdr:to>
      <xdr:col>55</xdr:col>
      <xdr:colOff>50800</xdr:colOff>
      <xdr:row>38</xdr:row>
      <xdr:rowOff>68689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8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116966</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60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150622</xdr:rowOff>
    </xdr:from>
    <xdr:to>
      <xdr:col>50</xdr:col>
      <xdr:colOff>165100</xdr:colOff>
      <xdr:row>38</xdr:row>
      <xdr:rowOff>80772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71899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586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161399</xdr:rowOff>
    </xdr:from>
    <xdr:to>
      <xdr:col>46</xdr:col>
      <xdr:colOff>38100</xdr:colOff>
      <xdr:row>36</xdr:row>
      <xdr:rowOff>91549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16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108076</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593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154214</xdr:rowOff>
    </xdr:from>
    <xdr:to>
      <xdr:col>41</xdr:col>
      <xdr:colOff>101600</xdr:colOff>
      <xdr:row>38</xdr:row>
      <xdr:rowOff>84364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75492</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590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164991</xdr:rowOff>
    </xdr:from>
    <xdr:to>
      <xdr:col>36</xdr:col>
      <xdr:colOff>165100</xdr:colOff>
      <xdr:row>38</xdr:row>
      <xdr:rowOff>95141</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0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86268</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601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158807</xdr:rowOff>
    </xdr:from>
    <xdr:to>
      <xdr:col>55</xdr:col>
      <xdr:colOff>0</xdr:colOff>
      <xdr:row>57</xdr:row>
      <xdr:rowOff>29325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760007"/>
          <a:ext cx="838200" cy="4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117321</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4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29325</xdr:rowOff>
    </xdr:from>
    <xdr:to>
      <xdr:col>50</xdr:col>
      <xdr:colOff>114300</xdr:colOff>
      <xdr:row>57</xdr:row>
      <xdr:rowOff>34944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801975"/>
          <a:ext cx="889000" cy="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60304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34944</xdr:rowOff>
    </xdr:from>
    <xdr:to>
      <xdr:col>45</xdr:col>
      <xdr:colOff>177800</xdr:colOff>
      <xdr:row>57</xdr:row>
      <xdr:rowOff>76226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807594"/>
          <a:ext cx="889000" cy="4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51826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71806</xdr:rowOff>
    </xdr:from>
    <xdr:to>
      <xdr:col>41</xdr:col>
      <xdr:colOff>50800</xdr:colOff>
      <xdr:row>57</xdr:row>
      <xdr:rowOff>76226</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844456"/>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42968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77411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108007</xdr:rowOff>
    </xdr:from>
    <xdr:to>
      <xdr:col>55</xdr:col>
      <xdr:colOff>50800</xdr:colOff>
      <xdr:row>57</xdr:row>
      <xdr:rowOff>38157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70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86434</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68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149975</xdr:rowOff>
    </xdr:from>
    <xdr:to>
      <xdr:col>50</xdr:col>
      <xdr:colOff>165100</xdr:colOff>
      <xdr:row>57</xdr:row>
      <xdr:rowOff>80125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75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71252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84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155594</xdr:rowOff>
    </xdr:from>
    <xdr:to>
      <xdr:col>46</xdr:col>
      <xdr:colOff>38100</xdr:colOff>
      <xdr:row>57</xdr:row>
      <xdr:rowOff>85744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75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76871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8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25426</xdr:rowOff>
    </xdr:from>
    <xdr:to>
      <xdr:col>41</xdr:col>
      <xdr:colOff>101600</xdr:colOff>
      <xdr:row>57</xdr:row>
      <xdr:rowOff>127026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79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118153</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89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21006</xdr:rowOff>
    </xdr:from>
    <xdr:to>
      <xdr:col>36</xdr:col>
      <xdr:colOff>165100</xdr:colOff>
      <xdr:row>57</xdr:row>
      <xdr:rowOff>122606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79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113733</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88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87008</xdr:rowOff>
    </xdr:from>
    <xdr:to>
      <xdr:col>55</xdr:col>
      <xdr:colOff>0</xdr:colOff>
      <xdr:row>76</xdr:row>
      <xdr:rowOff>98118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2945758"/>
          <a:ext cx="838200" cy="18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72105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3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28738</xdr:rowOff>
    </xdr:from>
    <xdr:to>
      <xdr:col>50</xdr:col>
      <xdr:colOff>114300</xdr:colOff>
      <xdr:row>76</xdr:row>
      <xdr:rowOff>98118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058938"/>
          <a:ext cx="889000" cy="6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45110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7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10472</xdr:rowOff>
    </xdr:from>
    <xdr:to>
      <xdr:col>45</xdr:col>
      <xdr:colOff>177800</xdr:colOff>
      <xdr:row>76</xdr:row>
      <xdr:rowOff>28738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040672"/>
          <a:ext cx="889000" cy="1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27005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10472</xdr:rowOff>
    </xdr:from>
    <xdr:to>
      <xdr:col>41</xdr:col>
      <xdr:colOff>50800</xdr:colOff>
      <xdr:row>76</xdr:row>
      <xdr:rowOff>157119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040672"/>
          <a:ext cx="889000" cy="14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90363</xdr:rowOff>
    </xdr:from>
    <xdr:to>
      <xdr:col>41</xdr:col>
      <xdr:colOff>101600</xdr:colOff>
      <xdr:row>77</xdr:row>
      <xdr:rowOff>20513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11640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21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112195</xdr:rowOff>
    </xdr:from>
    <xdr:to>
      <xdr:col>36</xdr:col>
      <xdr:colOff>165100</xdr:colOff>
      <xdr:row>77</xdr:row>
      <xdr:rowOff>42345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33472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2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36208</xdr:rowOff>
    </xdr:from>
    <xdr:to>
      <xdr:col>55</xdr:col>
      <xdr:colOff>50800</xdr:colOff>
      <xdr:row>75</xdr:row>
      <xdr:rowOff>137808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89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59085</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74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47318</xdr:rowOff>
    </xdr:from>
    <xdr:to>
      <xdr:col>50</xdr:col>
      <xdr:colOff>165100</xdr:colOff>
      <xdr:row>76</xdr:row>
      <xdr:rowOff>148918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07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140045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1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149388</xdr:rowOff>
    </xdr:from>
    <xdr:to>
      <xdr:col>46</xdr:col>
      <xdr:colOff>38100</xdr:colOff>
      <xdr:row>76</xdr:row>
      <xdr:rowOff>79538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00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70665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10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131122</xdr:rowOff>
    </xdr:from>
    <xdr:to>
      <xdr:col>41</xdr:col>
      <xdr:colOff>101600</xdr:colOff>
      <xdr:row>76</xdr:row>
      <xdr:rowOff>61272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98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77799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76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106319</xdr:rowOff>
    </xdr:from>
    <xdr:to>
      <xdr:col>36</xdr:col>
      <xdr:colOff>165100</xdr:colOff>
      <xdr:row>77</xdr:row>
      <xdr:rowOff>36469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13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52996</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91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58382</xdr:rowOff>
    </xdr:from>
    <xdr:to>
      <xdr:col>55</xdr:col>
      <xdr:colOff>0</xdr:colOff>
      <xdr:row>95</xdr:row>
      <xdr:rowOff>118275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346132"/>
          <a:ext cx="8382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106278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65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22733</xdr:rowOff>
    </xdr:from>
    <xdr:to>
      <xdr:col>50</xdr:col>
      <xdr:colOff>114300</xdr:colOff>
      <xdr:row>95</xdr:row>
      <xdr:rowOff>118275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5624683"/>
          <a:ext cx="889000" cy="78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51261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22733</xdr:rowOff>
    </xdr:from>
    <xdr:to>
      <xdr:col>45</xdr:col>
      <xdr:colOff>177800</xdr:colOff>
      <xdr:row>93</xdr:row>
      <xdr:rowOff>83820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5624683"/>
          <a:ext cx="889000" cy="40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38879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83820</xdr:rowOff>
    </xdr:from>
    <xdr:to>
      <xdr:col>41</xdr:col>
      <xdr:colOff>50800</xdr:colOff>
      <xdr:row>95</xdr:row>
      <xdr:rowOff>105868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028670"/>
          <a:ext cx="889000" cy="36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154779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120159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7582</xdr:rowOff>
    </xdr:from>
    <xdr:to>
      <xdr:col>55</xdr:col>
      <xdr:colOff>50800</xdr:colOff>
      <xdr:row>95</xdr:row>
      <xdr:rowOff>109182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29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30459</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14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67475</xdr:rowOff>
    </xdr:from>
    <xdr:to>
      <xdr:col>50</xdr:col>
      <xdr:colOff>165100</xdr:colOff>
      <xdr:row>95</xdr:row>
      <xdr:rowOff>169075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3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14152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13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143383</xdr:rowOff>
    </xdr:from>
    <xdr:to>
      <xdr:col>46</xdr:col>
      <xdr:colOff>38100</xdr:colOff>
      <xdr:row>91</xdr:row>
      <xdr:rowOff>73533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557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90060</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5349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33020</xdr:rowOff>
    </xdr:from>
    <xdr:to>
      <xdr:col>41</xdr:col>
      <xdr:colOff>101600</xdr:colOff>
      <xdr:row>93</xdr:row>
      <xdr:rowOff>134620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597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151147</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575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55068</xdr:rowOff>
    </xdr:from>
    <xdr:to>
      <xdr:col>36</xdr:col>
      <xdr:colOff>165100</xdr:colOff>
      <xdr:row>95</xdr:row>
      <xdr:rowOff>156668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34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1745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11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91503</xdr:rowOff>
    </xdr:from>
    <xdr:to>
      <xdr:col>85</xdr:col>
      <xdr:colOff>127000</xdr:colOff>
      <xdr:row>36</xdr:row>
      <xdr:rowOff>132499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263703"/>
          <a:ext cx="838200" cy="4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92689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93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61595</xdr:rowOff>
    </xdr:from>
    <xdr:to>
      <xdr:col>81</xdr:col>
      <xdr:colOff>50800</xdr:colOff>
      <xdr:row>36</xdr:row>
      <xdr:rowOff>91503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233795"/>
          <a:ext cx="8890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163491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3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61595</xdr:rowOff>
    </xdr:from>
    <xdr:to>
      <xdr:col>76</xdr:col>
      <xdr:colOff>114300</xdr:colOff>
      <xdr:row>36</xdr:row>
      <xdr:rowOff>137566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233795"/>
          <a:ext cx="889000" cy="7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131068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3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137566</xdr:rowOff>
    </xdr:from>
    <xdr:to>
      <xdr:col>71</xdr:col>
      <xdr:colOff>177800</xdr:colOff>
      <xdr:row>37</xdr:row>
      <xdr:rowOff>27572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309766"/>
          <a:ext cx="889000" cy="6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14368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92308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0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81699</xdr:rowOff>
    </xdr:from>
    <xdr:to>
      <xdr:col>85</xdr:col>
      <xdr:colOff>177800</xdr:colOff>
      <xdr:row>37</xdr:row>
      <xdr:rowOff>11849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5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60126</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23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40703</xdr:rowOff>
    </xdr:from>
    <xdr:to>
      <xdr:col>81</xdr:col>
      <xdr:colOff>101600</xdr:colOff>
      <xdr:row>36</xdr:row>
      <xdr:rowOff>142303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21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158830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98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10795</xdr:rowOff>
    </xdr:from>
    <xdr:to>
      <xdr:col>76</xdr:col>
      <xdr:colOff>165100</xdr:colOff>
      <xdr:row>36</xdr:row>
      <xdr:rowOff>112395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18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128922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95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86766</xdr:rowOff>
    </xdr:from>
    <xdr:to>
      <xdr:col>72</xdr:col>
      <xdr:colOff>38100</xdr:colOff>
      <xdr:row>37</xdr:row>
      <xdr:rowOff>16916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25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33443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03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148222</xdr:rowOff>
    </xdr:from>
    <xdr:to>
      <xdr:col>67</xdr:col>
      <xdr:colOff>101600</xdr:colOff>
      <xdr:row>37</xdr:row>
      <xdr:rowOff>78372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2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69499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41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96241</xdr:rowOff>
    </xdr:from>
    <xdr:to>
      <xdr:col>85</xdr:col>
      <xdr:colOff>127000</xdr:colOff>
      <xdr:row>56</xdr:row>
      <xdr:rowOff>20917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354541"/>
          <a:ext cx="838200" cy="26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105694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706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20917</xdr:rowOff>
    </xdr:from>
    <xdr:to>
      <xdr:col>81</xdr:col>
      <xdr:colOff>50800</xdr:colOff>
      <xdr:row>56</xdr:row>
      <xdr:rowOff>104584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622117"/>
          <a:ext cx="8890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43883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104584</xdr:rowOff>
    </xdr:from>
    <xdr:to>
      <xdr:col>76</xdr:col>
      <xdr:colOff>114300</xdr:colOff>
      <xdr:row>57</xdr:row>
      <xdr:rowOff>107162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705784"/>
          <a:ext cx="889000" cy="17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25264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9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142329</xdr:rowOff>
    </xdr:from>
    <xdr:to>
      <xdr:col>71</xdr:col>
      <xdr:colOff>177800</xdr:colOff>
      <xdr:row>57</xdr:row>
      <xdr:rowOff>107162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743529"/>
          <a:ext cx="889000" cy="13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108945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53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141355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45441</xdr:rowOff>
    </xdr:from>
    <xdr:to>
      <xdr:col>85</xdr:col>
      <xdr:colOff>177800</xdr:colOff>
      <xdr:row>54</xdr:row>
      <xdr:rowOff>147041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30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68318</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15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141567</xdr:rowOff>
    </xdr:from>
    <xdr:to>
      <xdr:col>81</xdr:col>
      <xdr:colOff>101600</xdr:colOff>
      <xdr:row>56</xdr:row>
      <xdr:rowOff>71717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57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88244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34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53784</xdr:rowOff>
    </xdr:from>
    <xdr:to>
      <xdr:col>76</xdr:col>
      <xdr:colOff>165100</xdr:colOff>
      <xdr:row>56</xdr:row>
      <xdr:rowOff>155384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65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461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43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56362</xdr:rowOff>
    </xdr:from>
    <xdr:to>
      <xdr:col>72</xdr:col>
      <xdr:colOff>38100</xdr:colOff>
      <xdr:row>57</xdr:row>
      <xdr:rowOff>157962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82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149089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92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91529</xdr:rowOff>
    </xdr:from>
    <xdr:to>
      <xdr:col>67</xdr:col>
      <xdr:colOff>101600</xdr:colOff>
      <xdr:row>57</xdr:row>
      <xdr:rowOff>21679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9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38206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46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137322</xdr:rowOff>
    </xdr:from>
    <xdr:to>
      <xdr:col>85</xdr:col>
      <xdr:colOff>127000</xdr:colOff>
      <xdr:row>78</xdr:row>
      <xdr:rowOff>138832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10422"/>
          <a:ext cx="838200" cy="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122738</xdr:rowOff>
    </xdr:from>
    <xdr:to>
      <xdr:col>81</xdr:col>
      <xdr:colOff>50800</xdr:colOff>
      <xdr:row>78</xdr:row>
      <xdr:rowOff>138832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495838"/>
          <a:ext cx="889000" cy="1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20764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05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94804</xdr:rowOff>
    </xdr:from>
    <xdr:to>
      <xdr:col>76</xdr:col>
      <xdr:colOff>114300</xdr:colOff>
      <xdr:row>78</xdr:row>
      <xdr:rowOff>122738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67904"/>
          <a:ext cx="889000" cy="2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83538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29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9764</xdr:rowOff>
    </xdr:from>
    <xdr:to>
      <xdr:col>71</xdr:col>
      <xdr:colOff>177800</xdr:colOff>
      <xdr:row>78</xdr:row>
      <xdr:rowOff>94804</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211414"/>
          <a:ext cx="889000" cy="25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138323</xdr:rowOff>
    </xdr:from>
    <xdr:to>
      <xdr:col>72</xdr:col>
      <xdr:colOff>38100</xdr:colOff>
      <xdr:row>77</xdr:row>
      <xdr:rowOff>68473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16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85000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294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1118</xdr:rowOff>
    </xdr:from>
    <xdr:to>
      <xdr:col>67</xdr:col>
      <xdr:colOff>101600</xdr:colOff>
      <xdr:row>77</xdr:row>
      <xdr:rowOff>102718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93845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86522</xdr:rowOff>
    </xdr:from>
    <xdr:to>
      <xdr:col>85</xdr:col>
      <xdr:colOff>177800</xdr:colOff>
      <xdr:row>79</xdr:row>
      <xdr:rowOff>16672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5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1449</xdr:rowOff>
    </xdr:from>
    <xdr:ext cx="313932"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45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88032</xdr:rowOff>
    </xdr:from>
    <xdr:to>
      <xdr:col>81</xdr:col>
      <xdr:colOff>101600</xdr:colOff>
      <xdr:row>79</xdr:row>
      <xdr:rowOff>18182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9309</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24333" y="135538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71938</xdr:rowOff>
    </xdr:from>
    <xdr:to>
      <xdr:col>76</xdr:col>
      <xdr:colOff>165100</xdr:colOff>
      <xdr:row>79</xdr:row>
      <xdr:rowOff>2088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4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164665</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537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44004</xdr:rowOff>
    </xdr:from>
    <xdr:to>
      <xdr:col>72</xdr:col>
      <xdr:colOff>38100</xdr:colOff>
      <xdr:row>78</xdr:row>
      <xdr:rowOff>145604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1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136731</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509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130414</xdr:rowOff>
    </xdr:from>
    <xdr:to>
      <xdr:col>67</xdr:col>
      <xdr:colOff>101600</xdr:colOff>
      <xdr:row>77</xdr:row>
      <xdr:rowOff>60564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16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77091</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293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134620</xdr:rowOff>
    </xdr:from>
    <xdr:to>
      <xdr:col>85</xdr:col>
      <xdr:colOff>127000</xdr:colOff>
      <xdr:row>96</xdr:row>
      <xdr:rowOff>137897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593820"/>
          <a:ext cx="8382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160177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05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137897</xdr:rowOff>
    </xdr:from>
    <xdr:to>
      <xdr:col>81</xdr:col>
      <xdr:colOff>50800</xdr:colOff>
      <xdr:row>96</xdr:row>
      <xdr:rowOff>142939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597097"/>
          <a:ext cx="889000" cy="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89806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03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142939</xdr:rowOff>
    </xdr:from>
    <xdr:to>
      <xdr:col>76</xdr:col>
      <xdr:colOff>114300</xdr:colOff>
      <xdr:row>97</xdr:row>
      <xdr:rowOff>10973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602139"/>
          <a:ext cx="889000" cy="3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100804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3315</xdr:rowOff>
    </xdr:from>
    <xdr:to>
      <xdr:col>71</xdr:col>
      <xdr:colOff>177800</xdr:colOff>
      <xdr:row>97</xdr:row>
      <xdr:rowOff>10973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633965"/>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143476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157954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83820</xdr:rowOff>
    </xdr:from>
    <xdr:to>
      <xdr:col>85</xdr:col>
      <xdr:colOff>177800</xdr:colOff>
      <xdr:row>97</xdr:row>
      <xdr:rowOff>13970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62247</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2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87097</xdr:rowOff>
    </xdr:from>
    <xdr:to>
      <xdr:col>81</xdr:col>
      <xdr:colOff>101600</xdr:colOff>
      <xdr:row>97</xdr:row>
      <xdr:rowOff>17247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54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8374</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63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92139</xdr:rowOff>
    </xdr:from>
    <xdr:to>
      <xdr:col>76</xdr:col>
      <xdr:colOff>165100</xdr:colOff>
      <xdr:row>97</xdr:row>
      <xdr:rowOff>22289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55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13416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6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131623</xdr:rowOff>
    </xdr:from>
    <xdr:to>
      <xdr:col>72</xdr:col>
      <xdr:colOff>38100</xdr:colOff>
      <xdr:row>97</xdr:row>
      <xdr:rowOff>61773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59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52900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68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123965</xdr:rowOff>
    </xdr:from>
    <xdr:to>
      <xdr:col>67</xdr:col>
      <xdr:colOff>101600</xdr:colOff>
      <xdr:row>97</xdr:row>
      <xdr:rowOff>54115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45242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67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教育費については、住民一人当たり</a:t>
          </a:r>
          <a:r>
            <a:rPr kumimoji="1" lang="en-US" altLang="ja-JP" sz="1300">
              <a:latin typeface="ＭＳ Ｐゴシック" panose="020B0600070205080204" pitchFamily="50" charset="-128"/>
              <a:ea typeface="ＭＳ Ｐゴシック" panose="020B0600070205080204" pitchFamily="50" charset="-128"/>
            </a:rPr>
            <a:t>93,422</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300">
              <a:latin typeface="ＭＳ Ｐゴシック" panose="020B0600070205080204" pitchFamily="50" charset="-128"/>
              <a:ea typeface="ＭＳ Ｐゴシック" panose="020B0600070205080204" pitchFamily="50" charset="-128"/>
            </a:rPr>
            <a:t>29.1</a:t>
          </a:r>
          <a:r>
            <a:rPr kumimoji="1" lang="ja-JP" altLang="en-US" sz="1300">
              <a:latin typeface="ＭＳ Ｐゴシック" panose="020B0600070205080204" pitchFamily="50" charset="-128"/>
              <a:ea typeface="ＭＳ Ｐゴシック" panose="020B0600070205080204" pitchFamily="50" charset="-128"/>
            </a:rPr>
            <a:t>％増加しているが、これは学校給食センター建設事業等によるものである。今後も公共施設等の老朽化が見込まれるため、各施設等の状況把握や適正な管理に努め、統合・集約化を検討する必要がある。</a:t>
          </a:r>
        </a:p>
        <a:p>
          <a:r>
            <a:rPr kumimoji="1" lang="ja-JP" altLang="en-US" sz="1300">
              <a:latin typeface="ＭＳ Ｐゴシック" panose="020B0600070205080204" pitchFamily="50" charset="-128"/>
              <a:ea typeface="ＭＳ Ｐゴシック" panose="020B0600070205080204" pitchFamily="50" charset="-128"/>
            </a:rPr>
            <a:t>　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33,400</a:t>
          </a:r>
          <a:r>
            <a:rPr kumimoji="1" lang="ja-JP" altLang="en-US" sz="1300">
              <a:latin typeface="ＭＳ Ｐゴシック" panose="020B0600070205080204" pitchFamily="50" charset="-128"/>
              <a:ea typeface="ＭＳ Ｐゴシック" panose="020B0600070205080204" pitchFamily="50" charset="-128"/>
            </a:rPr>
            <a:t>円となっており、類似団体平均・全国平均・岐阜県平均ともに下回っている。地方債現在高については建設地方債発行抑制により平成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年度以降は減少しているが、平成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増加に転じている。今後も老朽化による大規模な施設の更新が見込まれるため、交付税措置のない地方債発行の抑制、借入条件の見直しも含め、徹底した行財政改革を推進し、公債費の抑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財政調整基金については、残高の標準財政規模比が</a:t>
          </a:r>
          <a:r>
            <a:rPr kumimoji="1" lang="en-US" altLang="ja-JP" sz="1100">
              <a:latin typeface="ＭＳ ゴシック" pitchFamily="49" charset="-128"/>
              <a:ea typeface="ＭＳ ゴシック" pitchFamily="49" charset="-128"/>
            </a:rPr>
            <a:t>40.04</a:t>
          </a:r>
          <a:r>
            <a:rPr kumimoji="1" lang="ja-JP" altLang="en-US" sz="1100">
              <a:latin typeface="ＭＳ ゴシック" pitchFamily="49" charset="-128"/>
              <a:ea typeface="ＭＳ ゴシック" pitchFamily="49" charset="-128"/>
            </a:rPr>
            <a:t>％となり、昨年度と比較して</a:t>
          </a:r>
          <a:r>
            <a:rPr kumimoji="1" lang="en-US" altLang="ja-JP" sz="1100">
              <a:latin typeface="ＭＳ ゴシック" pitchFamily="49" charset="-128"/>
              <a:ea typeface="ＭＳ ゴシック" pitchFamily="49" charset="-128"/>
            </a:rPr>
            <a:t>4.62</a:t>
          </a:r>
          <a:r>
            <a:rPr kumimoji="1" lang="ja-JP" altLang="en-US" sz="1100">
              <a:latin typeface="ＭＳ ゴシック" pitchFamily="49" charset="-128"/>
              <a:ea typeface="ＭＳ ゴシック" pitchFamily="49" charset="-128"/>
            </a:rPr>
            <a:t>ポイント増加している。これは、公共施設の老朽化による大規模な施設の更新や長寿命化に備えるため、財政運営に基づき積立てたためである。また、実質収支・実質単年度収支については昨年度と比較して減少している。これは、学校給食センター建設等による歳出決算額の増加が主な要因となっている。今後も、景気の低迷による自主財源の減少が見込まれ、歳入一般財源の低迷と実質収支の悪化が財政調整基金の減少に繋がる恐れもある。よって今後も財政調整基金の残高に留意しつつ健全な財政運営を継続して行う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赤字額は算出されておらず、概ね実質黒字額は同水準で推移しているが、歳入の内、経常的な収入をもって充てることができないため一般会計からの基準内繰出しに依存している公営企業会計について、歳入面では料金収入や負担金を見直し、歳出面では経常的な経費を含めた必要経費の見直しを進め、健全な事業経営を推進す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実質公債費比率の分子の内、元利償還金が前年度と比較して</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百万円の減となっている。これは、一般会計における近年の大型公共事業実施分の増加と臨時財政対策債発行可能額の大幅な減少が相殺された結果、若干の減となったものである。　</a:t>
          </a:r>
        </a:p>
        <a:p>
          <a:r>
            <a:rPr kumimoji="1" lang="ja-JP" altLang="en-US" sz="1400">
              <a:latin typeface="ＭＳ ゴシック" pitchFamily="49" charset="-128"/>
              <a:ea typeface="ＭＳ ゴシック" pitchFamily="49" charset="-128"/>
            </a:rPr>
            <a:t>　今後も公営企業会計を含めた公債費の抑制等、償還額の減少及び平準化を図り実質公債費比率の上昇を抑えることに留意する必要がある。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岐阜県美濃市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将来負担額について、公営企業債等繰入見込額の減少（△</a:t>
          </a:r>
          <a:r>
            <a:rPr kumimoji="1" lang="en-US" altLang="ja-JP" sz="1400">
              <a:latin typeface="ＭＳ ゴシック" pitchFamily="49" charset="-128"/>
              <a:ea typeface="ＭＳ ゴシック" pitchFamily="49" charset="-128"/>
            </a:rPr>
            <a:t>717</a:t>
          </a:r>
          <a:r>
            <a:rPr kumimoji="1" lang="ja-JP" altLang="en-US" sz="1400">
              <a:latin typeface="ＭＳ ゴシック" pitchFamily="49" charset="-128"/>
              <a:ea typeface="ＭＳ ゴシック" pitchFamily="49" charset="-128"/>
            </a:rPr>
            <a:t>百万円）、退職手当負担見込額の減少（△</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百万円）、債務負担行為に基づく支出予定額の減少（△</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百万円）を主な要因として減少している。</a:t>
          </a:r>
        </a:p>
        <a:p>
          <a:r>
            <a:rPr kumimoji="1" lang="ja-JP" altLang="en-US" sz="1400">
              <a:latin typeface="ＭＳ ゴシック" pitchFamily="49" charset="-128"/>
              <a:ea typeface="ＭＳ ゴシック" pitchFamily="49" charset="-128"/>
            </a:rPr>
            <a:t>　現在、将来負担額は減少傾向にあるが、中長期的には公共施設の更新等により、一般会計等に係る地方債現在高は増加する見込みである。充当可能財源等である充当可能特定歳入（△</a:t>
          </a:r>
          <a:r>
            <a:rPr kumimoji="1" lang="en-US" altLang="ja-JP" sz="1400">
              <a:latin typeface="ＭＳ ゴシック" pitchFamily="49" charset="-128"/>
              <a:ea typeface="ＭＳ ゴシック" pitchFamily="49" charset="-128"/>
            </a:rPr>
            <a:t>156</a:t>
          </a:r>
          <a:r>
            <a:rPr kumimoji="1" lang="ja-JP" altLang="en-US" sz="1400">
              <a:latin typeface="ＭＳ ゴシック" pitchFamily="49" charset="-128"/>
              <a:ea typeface="ＭＳ ゴシック" pitchFamily="49" charset="-128"/>
            </a:rPr>
            <a:t>百万円）や基準財政需要額算入見込額（△</a:t>
          </a:r>
          <a:r>
            <a:rPr kumimoji="1" lang="en-US" altLang="ja-JP" sz="1400">
              <a:latin typeface="ＭＳ ゴシック" pitchFamily="49" charset="-128"/>
              <a:ea typeface="ＭＳ ゴシック" pitchFamily="49" charset="-128"/>
            </a:rPr>
            <a:t>665</a:t>
          </a:r>
          <a:r>
            <a:rPr kumimoji="1" lang="ja-JP" altLang="en-US" sz="1400">
              <a:latin typeface="ＭＳ ゴシック" pitchFamily="49" charset="-128"/>
              <a:ea typeface="ＭＳ ゴシック" pitchFamily="49" charset="-128"/>
            </a:rPr>
            <a:t>百万円）も減少しているため、今後も、基金をはじめとした充当可能財源等の維持及び、地方債現在高等の将来負担額減少を目指し、次世代に配慮した健全な財政運営に努める。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岐阜県美濃市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百万円となっており、学校給食センター建設等のために「公共施設整備改修等基金」から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百万円取り崩しを行った一方、今後予定している大規模施設の建設事業のために同基金に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百万円積立てを行う等、基金全体としては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・翌年度も「公共施設整備改修等基金」の取崩しが行われる等、今後、基金残高は大幅な減少傾向にある。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・また、特定目的基金のうち、目的を果たし残高が底をつく基金については、廃止する等基金の整理を行う。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・公共施設整備改修等基金：公共施設等の整備（改修及び大規模な修繕等を含む。）に要する経費に充てるもの。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・社会福祉基金：社会福祉事業の経費に充てるもの。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・公共施設整備改修等基金：今後の公共施設等の整備に備えて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百万円を積立てた一方で、学校給食センター建設事業及び美濃会館改築整備事業の財源として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・社会福祉基金：基金利子の積立を行ったことにより、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・公共施設整備改修等基金：今後の公共施設の老朽化による大規模な施設の更新や長寿命化に備え、後世代への過度な負担とならないよう、建設事業費に応じて都度適切に基金への積立を行っていく。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・社会福祉基金：今後も社会福祉事業の経費に備えるため、可能な限り基金への積立を行っていく。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年度決算の結果、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百万円を歳計剰余金処分として積み立てた結果、増加している。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・景気後退による税の減収や災害など不測の事態に備えるため、決算の状況により剰余金の積立を行っていく。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・今後予定している大型の公共施設整備に伴う公債費償還額のシミュレーションを行うことにより、償還額がピークを迎える時に後世代への過度な負担とならないよう適切に基金への積立を行っていく。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C77459D-5F7A-427D-BDA0-EFA592E61B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98A33C2-F92D-44C2-941A-53D56B0BCB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817A070-DAC0-4168-A9E8-67025CE9AA99}"/>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BDB61AB-D7C2-49A0-A4F5-EDF480551952}"/>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12D4AF7-96B3-4599-9EF6-8B0E7442F9C5}"/>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B24A6717-80FE-41B0-AAF7-236A7AD5F2A3}"/>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4D91AFE-159D-4231-B89A-29E9592448B6}"/>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E57D888-3741-4F20-B98E-19061C9689A9}"/>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B8A0A66-2AEE-4166-92E1-865DA45D5883}"/>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EC30B94-2B25-48FC-A8B6-6BA689C21C51}"/>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3D45288-B627-4A19-9992-2CA4DE99CED7}"/>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FF0D18A-EB64-440E-BAE5-9F60713AB9A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19,494
18,956
117.01
11,460,252
10,924,849
479,559
6,003,454
7,056,179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D0CAE3F-5697-449A-BFDD-7160DA2E70D4}"/>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D573E8E-9E80-4BFB-A685-815CAB5D42C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378938D-C6B4-402C-AC87-D030585C50A8}"/>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0367CC8-3698-4100-9078-BFEF488D1B92}"/>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FC56192-54D3-42A7-A051-1D7FB645A677}"/>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437BE0A-965B-4E5B-9576-6AB20F6C6C44}"/>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508021E-6D9C-4925-AF26-6A4C7AC094F7}"/>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19DB91B-F529-4363-9C5A-02E1EF5E0C4A}"/>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F07495B-5C11-4179-ACCA-9D9B705E2CAA}"/>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B5E6AF8-7696-4AD4-94DE-337EF5F94A5D}"/>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5F3297E-769F-4D85-83DA-C1D9FA23127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0676040-A024-4087-8820-6DBDB72CCB67}"/>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351D3B4-9067-4987-9D4C-3E07832C8D9B}"/>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987D5C7-E29D-4650-92C8-6C6D7CBEFF6B}"/>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311E8CA-89E1-472B-A481-6B6572BA70EA}"/>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5878FA1B-A129-4F51-AEA6-2A73ABCCDA7A}"/>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585E71D-F1AC-4A39-BDB9-117BC0940166}"/>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65B92A4-4BE6-4D49-9A39-055A1DFE29AB}"/>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F5E5C5D-F7AE-4689-9C0F-B24ADB3A2C4D}"/>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C8BD3E3-B9F6-49EC-A899-1167EA31FBCB}"/>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6FB2D88F-2F4B-489D-A635-5FD821AAC7C7}"/>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BFDE5D2-FC29-4948-9D17-B2A93900D0B3}"/>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8D9BDDA-7C0F-479E-99F9-C56B4916CE51}"/>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1FD6441-2FA7-4C82-B6FE-52FAC7B34AE0}"/>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032A5EE-96F1-4B9D-8278-35A239A8FE46}"/>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A6E7DF7-FAE2-4636-A2B9-7F999C97D061}"/>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7EFB1A9-E835-48C4-95F3-6A85D2C10441}"/>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7B2F6AD-93A4-4D76-885C-5E8DB92445A5}"/>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C6C7298-7AFA-4D1C-9C7F-DE8083021EFD}"/>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75D4E84-F825-4D33-93BF-28835D9C26B4}"/>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18FC133-12AA-4AAE-AFD8-D70A66513D8A}"/>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D9BA405-8F5E-4724-8639-64177C3DB2FA}"/>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B02D0C5-A635-4B86-9E86-C10F602195FD}"/>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BC1B9DC-926E-40A8-BA7B-5D7EF68D0E1B}"/>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AD5EB4F-751C-4055-8917-BDE3DE9ED258}"/>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昨年に老朽化した公共施設の複合化施設である健康文化交流センターが完成し既存施設を廃止したため大幅に減少したが、今年度より同施設の減価償却額の計上が開始されたため、一昨年同様再び高い傾向に戻った。また、保有を継続する施設については、計画的な機能改善による長寿命化を推進している。その他の施設についても、個別施設計画を整備することで、施設の集約化・複合化・長寿命化を推進し、有形固定資産減価償却率の上昇に留意しつつ、適切な維持管理に取り組んで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8ACF230-1511-41B1-B8CB-DE9C8BE9A27F}"/>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9047630-390D-456C-82C8-B085675D5EFA}"/>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E6A25B1-D9EB-420F-84E9-84B9CD55273D}"/>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A7890A57-B614-4E85-91CC-8F8121342C48}"/>
            </a:ext>
          </a:extLst>
        </xdr:cNvPr>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98232811-BDFF-4011-B2FE-69FF860DAB2B}"/>
            </a:ext>
          </a:extLst>
        </xdr:cNvPr>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84DFD61A-2552-46C1-BB22-032723A567C5}"/>
            </a:ext>
          </a:extLst>
        </xdr:cNvPr>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EB3CDEEF-ECDD-4EAA-832D-89843C7177F3}"/>
            </a:ext>
          </a:extLst>
        </xdr:cNvPr>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3B740D5A-5B55-48FD-926B-923B3A9AC78F}"/>
            </a:ext>
          </a:extLst>
        </xdr:cNvPr>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2AB49FEC-F03B-4A42-8E9E-CA1A93EB51CA}"/>
            </a:ext>
          </a:extLst>
        </xdr:cNvPr>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433012D4-66CB-46E0-B13F-BDD1AC165211}"/>
            </a:ext>
          </a:extLst>
        </xdr:cNvPr>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93921EAD-F456-49A5-9763-0E91804D4917}"/>
            </a:ext>
          </a:extLst>
        </xdr:cNvPr>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98B2D020-2F95-4857-8DE6-D37D3B29F242}"/>
            </a:ext>
          </a:extLst>
        </xdr:cNvPr>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1A8C5B2C-3620-40F5-B063-3FB104328744}"/>
            </a:ext>
          </a:extLst>
        </xdr:cNvPr>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9EAD4BB9-ECB1-4BC3-B26F-9B0B34B07D85}"/>
            </a:ext>
          </a:extLst>
        </xdr:cNvPr>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704F73F7-C3DD-4A1A-9B56-79F32D7CCB9E}"/>
            </a:ext>
          </a:extLst>
        </xdr:cNvPr>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D2D0EC2D-B041-4B22-B4E6-2780FC50B50F}"/>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9CB1F9B9-499B-4799-A63E-322C87C238A1}"/>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109D6CE0-8D94-4440-8138-73A412FA64E3}"/>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67" name="直線コネクタ 66">
          <a:extLst>
            <a:ext uri="{FF2B5EF4-FFF2-40B4-BE49-F238E27FC236}">
              <a16:creationId xmlns:a16="http://schemas.microsoft.com/office/drawing/2014/main" id="{2E40EB7E-630D-4D27-B68B-5BD9AD8C3084}"/>
            </a:ext>
          </a:extLst>
        </xdr:cNvPr>
        <xdr:cNvCxnSpPr/>
      </xdr:nvCxnSpPr>
      <xdr:spPr>
        <a:xfrm flipV="1">
          <a:off x="4206240" y="5231402"/>
          <a:ext cx="1270" cy="134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68" name="有形固定資産減価償却率最小値テキスト">
          <a:extLst>
            <a:ext uri="{FF2B5EF4-FFF2-40B4-BE49-F238E27FC236}">
              <a16:creationId xmlns:a16="http://schemas.microsoft.com/office/drawing/2014/main" id="{941C7AC6-35CE-4870-86D0-53D99E1B1A0E}"/>
            </a:ext>
          </a:extLst>
        </xdr:cNvPr>
        <xdr:cNvSpPr txBox="1"/>
      </xdr:nvSpPr>
      <xdr:spPr>
        <a:xfrm>
          <a:off x="4258945" y="6583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69" name="直線コネクタ 68">
          <a:extLst>
            <a:ext uri="{FF2B5EF4-FFF2-40B4-BE49-F238E27FC236}">
              <a16:creationId xmlns:a16="http://schemas.microsoft.com/office/drawing/2014/main" id="{BBF72BB0-EF11-4930-A434-863E1B550E46}"/>
            </a:ext>
          </a:extLst>
        </xdr:cNvPr>
        <xdr:cNvCxnSpPr/>
      </xdr:nvCxnSpPr>
      <xdr:spPr>
        <a:xfrm>
          <a:off x="4119245" y="657959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70" name="有形固定資産減価償却率最大値テキスト">
          <a:extLst>
            <a:ext uri="{FF2B5EF4-FFF2-40B4-BE49-F238E27FC236}">
              <a16:creationId xmlns:a16="http://schemas.microsoft.com/office/drawing/2014/main" id="{B88B89C7-0102-4F1B-A0D1-0EFF2B7D9AAC}"/>
            </a:ext>
          </a:extLst>
        </xdr:cNvPr>
        <xdr:cNvSpPr txBox="1"/>
      </xdr:nvSpPr>
      <xdr:spPr>
        <a:xfrm>
          <a:off x="4258945" y="5010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71" name="直線コネクタ 70">
          <a:extLst>
            <a:ext uri="{FF2B5EF4-FFF2-40B4-BE49-F238E27FC236}">
              <a16:creationId xmlns:a16="http://schemas.microsoft.com/office/drawing/2014/main" id="{8C714A60-378C-47E0-9337-35347CE1E65E}"/>
            </a:ext>
          </a:extLst>
        </xdr:cNvPr>
        <xdr:cNvCxnSpPr/>
      </xdr:nvCxnSpPr>
      <xdr:spPr>
        <a:xfrm>
          <a:off x="4119245" y="523140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51271</xdr:rowOff>
    </xdr:from>
    <xdr:ext cx="405111" cy="259045"/>
    <xdr:sp macro="" textlink="">
      <xdr:nvSpPr>
        <xdr:cNvPr id="72" name="有形固定資産減価償却率平均値テキスト">
          <a:extLst>
            <a:ext uri="{FF2B5EF4-FFF2-40B4-BE49-F238E27FC236}">
              <a16:creationId xmlns:a16="http://schemas.microsoft.com/office/drawing/2014/main" id="{83D954AB-18B3-42E1-A534-E7903E2DFEDB}"/>
            </a:ext>
          </a:extLst>
        </xdr:cNvPr>
        <xdr:cNvSpPr txBox="1"/>
      </xdr:nvSpPr>
      <xdr:spPr>
        <a:xfrm>
          <a:off x="4258945" y="585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73" name="フローチャート: 判断 72">
          <a:extLst>
            <a:ext uri="{FF2B5EF4-FFF2-40B4-BE49-F238E27FC236}">
              <a16:creationId xmlns:a16="http://schemas.microsoft.com/office/drawing/2014/main" id="{7CA216FB-8226-420D-A599-5DA3F34511E1}"/>
            </a:ext>
          </a:extLst>
        </xdr:cNvPr>
        <xdr:cNvSpPr/>
      </xdr:nvSpPr>
      <xdr:spPr>
        <a:xfrm>
          <a:off x="4157345" y="58716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74" name="フローチャート: 判断 73">
          <a:extLst>
            <a:ext uri="{FF2B5EF4-FFF2-40B4-BE49-F238E27FC236}">
              <a16:creationId xmlns:a16="http://schemas.microsoft.com/office/drawing/2014/main" id="{EB818E86-7696-4B0D-A107-E4DBA2CD631D}"/>
            </a:ext>
          </a:extLst>
        </xdr:cNvPr>
        <xdr:cNvSpPr/>
      </xdr:nvSpPr>
      <xdr:spPr>
        <a:xfrm>
          <a:off x="3537585" y="58099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75" name="フローチャート: 判断 74">
          <a:extLst>
            <a:ext uri="{FF2B5EF4-FFF2-40B4-BE49-F238E27FC236}">
              <a16:creationId xmlns:a16="http://schemas.microsoft.com/office/drawing/2014/main" id="{19B92641-94A9-40BC-9520-2B5C4AEAD842}"/>
            </a:ext>
          </a:extLst>
        </xdr:cNvPr>
        <xdr:cNvSpPr/>
      </xdr:nvSpPr>
      <xdr:spPr>
        <a:xfrm>
          <a:off x="2867025" y="57767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76" name="フローチャート: 判断 75">
          <a:extLst>
            <a:ext uri="{FF2B5EF4-FFF2-40B4-BE49-F238E27FC236}">
              <a16:creationId xmlns:a16="http://schemas.microsoft.com/office/drawing/2014/main" id="{8D91B842-704F-405C-AD13-0DB9C3F9FA6D}"/>
            </a:ext>
          </a:extLst>
        </xdr:cNvPr>
        <xdr:cNvSpPr/>
      </xdr:nvSpPr>
      <xdr:spPr>
        <a:xfrm>
          <a:off x="2196465" y="57212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80826</xdr:rowOff>
    </xdr:from>
    <xdr:to>
      <xdr:col>7</xdr:col>
      <xdr:colOff>187325</xdr:colOff>
      <xdr:row>30</xdr:row>
      <xdr:rowOff>10976</xdr:rowOff>
    </xdr:to>
    <xdr:sp macro="" textlink="">
      <xdr:nvSpPr>
        <xdr:cNvPr id="77" name="フローチャート: 判断 76">
          <a:extLst>
            <a:ext uri="{FF2B5EF4-FFF2-40B4-BE49-F238E27FC236}">
              <a16:creationId xmlns:a16="http://schemas.microsoft.com/office/drawing/2014/main" id="{B0A48179-6854-4C7C-BB6B-A70AF727010E}"/>
            </a:ext>
          </a:extLst>
        </xdr:cNvPr>
        <xdr:cNvSpPr/>
      </xdr:nvSpPr>
      <xdr:spPr>
        <a:xfrm>
          <a:off x="1525905" y="57120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F96AF5A-75C4-4045-8593-7D76F5264CB4}"/>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2633241-6622-4D8C-90E9-A22E3D703E50}"/>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69C2348-204F-40B7-9E36-F2BBB1FBEEA5}"/>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D2FABC1-C143-40D2-B5F1-A0F5E62A0A3F}"/>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D2E05899-E96D-4CB5-ADCE-2A40F6BD651F}"/>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83" name="楕円 82">
          <a:extLst>
            <a:ext uri="{FF2B5EF4-FFF2-40B4-BE49-F238E27FC236}">
              <a16:creationId xmlns:a16="http://schemas.microsoft.com/office/drawing/2014/main" id="{FB16E436-5D35-426E-9D26-4A177591D129}"/>
            </a:ext>
          </a:extLst>
        </xdr:cNvPr>
        <xdr:cNvSpPr/>
      </xdr:nvSpPr>
      <xdr:spPr>
        <a:xfrm>
          <a:off x="4157345" y="567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66692</xdr:rowOff>
    </xdr:from>
    <xdr:ext cx="405111" cy="259045"/>
    <xdr:sp macro="" textlink="">
      <xdr:nvSpPr>
        <xdr:cNvPr id="84" name="有形固定資産減価償却率該当値テキスト">
          <a:extLst>
            <a:ext uri="{FF2B5EF4-FFF2-40B4-BE49-F238E27FC236}">
              <a16:creationId xmlns:a16="http://schemas.microsoft.com/office/drawing/2014/main" id="{36BAEC1C-5B51-4B94-97F8-A83BB795E780}"/>
            </a:ext>
          </a:extLst>
        </xdr:cNvPr>
        <xdr:cNvSpPr txBox="1"/>
      </xdr:nvSpPr>
      <xdr:spPr>
        <a:xfrm>
          <a:off x="4258945"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28938</xdr:rowOff>
    </xdr:from>
    <xdr:to>
      <xdr:col>19</xdr:col>
      <xdr:colOff>187325</xdr:colOff>
      <xdr:row>27</xdr:row>
      <xdr:rowOff>130538</xdr:rowOff>
    </xdr:to>
    <xdr:sp macro="" textlink="">
      <xdr:nvSpPr>
        <xdr:cNvPr id="85" name="楕円 84">
          <a:extLst>
            <a:ext uri="{FF2B5EF4-FFF2-40B4-BE49-F238E27FC236}">
              <a16:creationId xmlns:a16="http://schemas.microsoft.com/office/drawing/2014/main" id="{D1C4FE72-6F83-48D7-A500-DCC984E4B435}"/>
            </a:ext>
          </a:extLst>
        </xdr:cNvPr>
        <xdr:cNvSpPr/>
      </xdr:nvSpPr>
      <xdr:spPr>
        <a:xfrm>
          <a:off x="3537585" y="53248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79738</xdr:rowOff>
    </xdr:from>
    <xdr:to>
      <xdr:col>23</xdr:col>
      <xdr:colOff>85725</xdr:colOff>
      <xdr:row>29</xdr:row>
      <xdr:rowOff>94615</xdr:rowOff>
    </xdr:to>
    <xdr:cxnSp macro="">
      <xdr:nvCxnSpPr>
        <xdr:cNvPr id="86" name="直線コネクタ 85">
          <a:extLst>
            <a:ext uri="{FF2B5EF4-FFF2-40B4-BE49-F238E27FC236}">
              <a16:creationId xmlns:a16="http://schemas.microsoft.com/office/drawing/2014/main" id="{154FB705-AC95-4D72-AB0D-620C31CB79B4}"/>
            </a:ext>
          </a:extLst>
        </xdr:cNvPr>
        <xdr:cNvCxnSpPr/>
      </xdr:nvCxnSpPr>
      <xdr:spPr>
        <a:xfrm>
          <a:off x="3588385" y="5375638"/>
          <a:ext cx="619760" cy="35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635</xdr:rowOff>
    </xdr:from>
    <xdr:to>
      <xdr:col>15</xdr:col>
      <xdr:colOff>187325</xdr:colOff>
      <xdr:row>29</xdr:row>
      <xdr:rowOff>102235</xdr:rowOff>
    </xdr:to>
    <xdr:sp macro="" textlink="">
      <xdr:nvSpPr>
        <xdr:cNvPr id="87" name="楕円 86">
          <a:extLst>
            <a:ext uri="{FF2B5EF4-FFF2-40B4-BE49-F238E27FC236}">
              <a16:creationId xmlns:a16="http://schemas.microsoft.com/office/drawing/2014/main" id="{76C140FC-F41C-4846-8B30-276C28D15490}"/>
            </a:ext>
          </a:extLst>
        </xdr:cNvPr>
        <xdr:cNvSpPr/>
      </xdr:nvSpPr>
      <xdr:spPr>
        <a:xfrm>
          <a:off x="2867025" y="56318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79738</xdr:rowOff>
    </xdr:from>
    <xdr:to>
      <xdr:col>19</xdr:col>
      <xdr:colOff>136525</xdr:colOff>
      <xdr:row>29</xdr:row>
      <xdr:rowOff>51435</xdr:rowOff>
    </xdr:to>
    <xdr:cxnSp macro="">
      <xdr:nvCxnSpPr>
        <xdr:cNvPr id="88" name="直線コネクタ 87">
          <a:extLst>
            <a:ext uri="{FF2B5EF4-FFF2-40B4-BE49-F238E27FC236}">
              <a16:creationId xmlns:a16="http://schemas.microsoft.com/office/drawing/2014/main" id="{EA8E0ECC-352B-41D0-970A-9BE7EB206F3D}"/>
            </a:ext>
          </a:extLst>
        </xdr:cNvPr>
        <xdr:cNvCxnSpPr/>
      </xdr:nvCxnSpPr>
      <xdr:spPr>
        <a:xfrm flipV="1">
          <a:off x="2917825" y="5375638"/>
          <a:ext cx="670560" cy="30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35106</xdr:rowOff>
    </xdr:from>
    <xdr:to>
      <xdr:col>11</xdr:col>
      <xdr:colOff>187325</xdr:colOff>
      <xdr:row>27</xdr:row>
      <xdr:rowOff>136706</xdr:rowOff>
    </xdr:to>
    <xdr:sp macro="" textlink="">
      <xdr:nvSpPr>
        <xdr:cNvPr id="89" name="楕円 88">
          <a:extLst>
            <a:ext uri="{FF2B5EF4-FFF2-40B4-BE49-F238E27FC236}">
              <a16:creationId xmlns:a16="http://schemas.microsoft.com/office/drawing/2014/main" id="{11325921-A47F-4FFB-9C82-D10615B554D4}"/>
            </a:ext>
          </a:extLst>
        </xdr:cNvPr>
        <xdr:cNvSpPr/>
      </xdr:nvSpPr>
      <xdr:spPr>
        <a:xfrm>
          <a:off x="2196465" y="53310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85906</xdr:rowOff>
    </xdr:from>
    <xdr:to>
      <xdr:col>15</xdr:col>
      <xdr:colOff>136525</xdr:colOff>
      <xdr:row>29</xdr:row>
      <xdr:rowOff>51435</xdr:rowOff>
    </xdr:to>
    <xdr:cxnSp macro="">
      <xdr:nvCxnSpPr>
        <xdr:cNvPr id="90" name="直線コネクタ 89">
          <a:extLst>
            <a:ext uri="{FF2B5EF4-FFF2-40B4-BE49-F238E27FC236}">
              <a16:creationId xmlns:a16="http://schemas.microsoft.com/office/drawing/2014/main" id="{5098FB2F-DA58-4C4D-BF19-C181B6295B89}"/>
            </a:ext>
          </a:extLst>
        </xdr:cNvPr>
        <xdr:cNvCxnSpPr/>
      </xdr:nvCxnSpPr>
      <xdr:spPr>
        <a:xfrm>
          <a:off x="2247265" y="5381806"/>
          <a:ext cx="670560" cy="30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16601</xdr:rowOff>
    </xdr:from>
    <xdr:to>
      <xdr:col>7</xdr:col>
      <xdr:colOff>187325</xdr:colOff>
      <xdr:row>27</xdr:row>
      <xdr:rowOff>118201</xdr:rowOff>
    </xdr:to>
    <xdr:sp macro="" textlink="">
      <xdr:nvSpPr>
        <xdr:cNvPr id="91" name="楕円 90">
          <a:extLst>
            <a:ext uri="{FF2B5EF4-FFF2-40B4-BE49-F238E27FC236}">
              <a16:creationId xmlns:a16="http://schemas.microsoft.com/office/drawing/2014/main" id="{83D72CBE-F2C7-47FE-8200-AFA4B3938CB8}"/>
            </a:ext>
          </a:extLst>
        </xdr:cNvPr>
        <xdr:cNvSpPr/>
      </xdr:nvSpPr>
      <xdr:spPr>
        <a:xfrm>
          <a:off x="1525905" y="53125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67401</xdr:rowOff>
    </xdr:from>
    <xdr:to>
      <xdr:col>11</xdr:col>
      <xdr:colOff>136525</xdr:colOff>
      <xdr:row>27</xdr:row>
      <xdr:rowOff>85906</xdr:rowOff>
    </xdr:to>
    <xdr:cxnSp macro="">
      <xdr:nvCxnSpPr>
        <xdr:cNvPr id="92" name="直線コネクタ 91">
          <a:extLst>
            <a:ext uri="{FF2B5EF4-FFF2-40B4-BE49-F238E27FC236}">
              <a16:creationId xmlns:a16="http://schemas.microsoft.com/office/drawing/2014/main" id="{91E2F0BB-4FD5-4BE0-9E1C-F6A24ED65716}"/>
            </a:ext>
          </a:extLst>
        </xdr:cNvPr>
        <xdr:cNvCxnSpPr/>
      </xdr:nvCxnSpPr>
      <xdr:spPr>
        <a:xfrm>
          <a:off x="1576705" y="5363301"/>
          <a:ext cx="67056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103885</xdr:rowOff>
    </xdr:from>
    <xdr:ext cx="405111" cy="259045"/>
    <xdr:sp macro="" textlink="">
      <xdr:nvSpPr>
        <xdr:cNvPr id="93" name="n_1aveValue有形固定資産減価償却率">
          <a:extLst>
            <a:ext uri="{FF2B5EF4-FFF2-40B4-BE49-F238E27FC236}">
              <a16:creationId xmlns:a16="http://schemas.microsoft.com/office/drawing/2014/main" id="{583AD38D-9CBC-4DEA-9486-406248ED6FF8}"/>
            </a:ext>
          </a:extLst>
        </xdr:cNvPr>
        <xdr:cNvSpPr txBox="1"/>
      </xdr:nvSpPr>
      <xdr:spPr>
        <a:xfrm>
          <a:off x="3395989" y="5902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66874</xdr:rowOff>
    </xdr:from>
    <xdr:ext cx="405111" cy="259045"/>
    <xdr:sp macro="" textlink="">
      <xdr:nvSpPr>
        <xdr:cNvPr id="94" name="n_2aveValue有形固定資産減価償却率">
          <a:extLst>
            <a:ext uri="{FF2B5EF4-FFF2-40B4-BE49-F238E27FC236}">
              <a16:creationId xmlns:a16="http://schemas.microsoft.com/office/drawing/2014/main" id="{603F1720-5D22-4123-9ACC-0D60D4968EB8}"/>
            </a:ext>
          </a:extLst>
        </xdr:cNvPr>
        <xdr:cNvSpPr txBox="1"/>
      </xdr:nvSpPr>
      <xdr:spPr>
        <a:xfrm>
          <a:off x="2738129" y="5865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11356</xdr:rowOff>
    </xdr:from>
    <xdr:ext cx="405111" cy="259045"/>
    <xdr:sp macro="" textlink="">
      <xdr:nvSpPr>
        <xdr:cNvPr id="95" name="n_3aveValue有形固定資産減価償却率">
          <a:extLst>
            <a:ext uri="{FF2B5EF4-FFF2-40B4-BE49-F238E27FC236}">
              <a16:creationId xmlns:a16="http://schemas.microsoft.com/office/drawing/2014/main" id="{6DCDD97E-F3AA-4FF8-BA7E-DA0608DF9925}"/>
            </a:ext>
          </a:extLst>
        </xdr:cNvPr>
        <xdr:cNvSpPr txBox="1"/>
      </xdr:nvSpPr>
      <xdr:spPr>
        <a:xfrm>
          <a:off x="2067569" y="5810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2103</xdr:rowOff>
    </xdr:from>
    <xdr:ext cx="405111" cy="259045"/>
    <xdr:sp macro="" textlink="">
      <xdr:nvSpPr>
        <xdr:cNvPr id="96" name="n_4aveValue有形固定資産減価償却率">
          <a:extLst>
            <a:ext uri="{FF2B5EF4-FFF2-40B4-BE49-F238E27FC236}">
              <a16:creationId xmlns:a16="http://schemas.microsoft.com/office/drawing/2014/main" id="{6797BD4C-2671-4CCB-9D60-DD24C1578B9D}"/>
            </a:ext>
          </a:extLst>
        </xdr:cNvPr>
        <xdr:cNvSpPr txBox="1"/>
      </xdr:nvSpPr>
      <xdr:spPr>
        <a:xfrm>
          <a:off x="1397009" y="5800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147065</xdr:rowOff>
    </xdr:from>
    <xdr:ext cx="405111" cy="259045"/>
    <xdr:sp macro="" textlink="">
      <xdr:nvSpPr>
        <xdr:cNvPr id="97" name="n_1mainValue有形固定資産減価償却率">
          <a:extLst>
            <a:ext uri="{FF2B5EF4-FFF2-40B4-BE49-F238E27FC236}">
              <a16:creationId xmlns:a16="http://schemas.microsoft.com/office/drawing/2014/main" id="{C1AA422A-68B8-47A4-BB70-6F3E68C487DE}"/>
            </a:ext>
          </a:extLst>
        </xdr:cNvPr>
        <xdr:cNvSpPr txBox="1"/>
      </xdr:nvSpPr>
      <xdr:spPr>
        <a:xfrm>
          <a:off x="3395989" y="5107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118762</xdr:rowOff>
    </xdr:from>
    <xdr:ext cx="405111" cy="259045"/>
    <xdr:sp macro="" textlink="">
      <xdr:nvSpPr>
        <xdr:cNvPr id="98" name="n_2mainValue有形固定資産減価償却率">
          <a:extLst>
            <a:ext uri="{FF2B5EF4-FFF2-40B4-BE49-F238E27FC236}">
              <a16:creationId xmlns:a16="http://schemas.microsoft.com/office/drawing/2014/main" id="{C0E7446B-8F89-473C-953B-FE9897A0E655}"/>
            </a:ext>
          </a:extLst>
        </xdr:cNvPr>
        <xdr:cNvSpPr txBox="1"/>
      </xdr:nvSpPr>
      <xdr:spPr>
        <a:xfrm>
          <a:off x="2738129" y="541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153233</xdr:rowOff>
    </xdr:from>
    <xdr:ext cx="405111" cy="259045"/>
    <xdr:sp macro="" textlink="">
      <xdr:nvSpPr>
        <xdr:cNvPr id="99" name="n_3mainValue有形固定資産減価償却率">
          <a:extLst>
            <a:ext uri="{FF2B5EF4-FFF2-40B4-BE49-F238E27FC236}">
              <a16:creationId xmlns:a16="http://schemas.microsoft.com/office/drawing/2014/main" id="{621CFF7B-F1A7-448F-A966-DA546FA14DBD}"/>
            </a:ext>
          </a:extLst>
        </xdr:cNvPr>
        <xdr:cNvSpPr txBox="1"/>
      </xdr:nvSpPr>
      <xdr:spPr>
        <a:xfrm>
          <a:off x="2067569" y="5113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134728</xdr:rowOff>
    </xdr:from>
    <xdr:ext cx="405111" cy="259045"/>
    <xdr:sp macro="" textlink="">
      <xdr:nvSpPr>
        <xdr:cNvPr id="100" name="n_4mainValue有形固定資産減価償却率">
          <a:extLst>
            <a:ext uri="{FF2B5EF4-FFF2-40B4-BE49-F238E27FC236}">
              <a16:creationId xmlns:a16="http://schemas.microsoft.com/office/drawing/2014/main" id="{73FC416A-5B6C-411F-B86D-7E5500C1EDF2}"/>
            </a:ext>
          </a:extLst>
        </xdr:cNvPr>
        <xdr:cNvSpPr txBox="1"/>
      </xdr:nvSpPr>
      <xdr:spPr>
        <a:xfrm>
          <a:off x="1397009" y="5095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20C2E46B-DFFC-4B53-A1C8-7AFD4F1F22ED}"/>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C594CEE7-8F35-4BB3-8B40-6F55BDFA4900}"/>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51FCC761-9BB4-428C-A263-A4A890955296}"/>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6E948A05-0BA0-43AF-A9D2-E1FABB2B0E82}"/>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A65DE077-33A4-4B71-9D78-099D77E6F948}"/>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CEC79FE1-63E0-4EDB-9B98-6020515A1D17}"/>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1DD543AF-6802-4DE1-A44E-7FA1AF365E5A}"/>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14B1DF2B-4B14-410C-BAA9-7580EE6502C5}"/>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A5374AA4-2F37-4834-8FE4-344C938E02BC}"/>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978984EC-30CB-4863-AB98-A0D6C0A4DEDF}"/>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880D0B99-FD98-424F-B7DC-89FD6ED3F16F}"/>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E54A9325-AF97-4EC1-BA7E-39488F5A840E}"/>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70A2F71A-8D9C-4E56-8F48-5B330753E54C}"/>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額の減少により、債務償還比率は類似団体平均よりやや低い傾向にあるが、中長期的には公共施設の更新等により、将来負担額は増加する見込みであるため、債務償還比率の上昇に留意しつつ、計画的な財政運営に努めていく必要がある。</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2D31E2BF-1507-4990-8F87-FC01173D66C9}"/>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F88ECA47-32C4-4FC7-90C1-5A774D12E41C}"/>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5708D8D-D840-4FB3-8C38-9785FEFB2B39}"/>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90C3FB9A-D00D-4ADE-A8BE-F5BA471EB355}"/>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30E2B970-3DD0-41B6-9F49-548FFBC58B2D}"/>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AC776421-3694-4F11-972C-8F542FE742B8}"/>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B8CDF083-7087-4FA7-8832-7271BD7E5E1D}"/>
            </a:ext>
          </a:extLst>
        </xdr:cNvPr>
        <xdr:cNvSpPr txBox="1"/>
      </xdr:nvSpPr>
      <xdr:spPr>
        <a:xfrm>
          <a:off x="9486041" y="62775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8AB0B1CF-4D3B-4E14-812B-FAADB11EF701}"/>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82B1AFBA-38F7-4A1D-8B08-A1A12707B753}"/>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D063694C-BFD6-40E5-99E0-A5E0F9AE7FA1}"/>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F0330652-BE12-4034-9595-D14D65749077}"/>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541BAA90-DA89-4AC1-8653-8E234A657183}"/>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64E316DC-7005-4793-BBD7-E90569627735}"/>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54012207-54B6-4C11-9ECD-E5C3AA0EFF43}"/>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a:extLst>
            <a:ext uri="{FF2B5EF4-FFF2-40B4-BE49-F238E27FC236}">
              <a16:creationId xmlns:a16="http://schemas.microsoft.com/office/drawing/2014/main" id="{0E49A7F5-2904-4EC6-A85C-6B45556C4AD8}"/>
            </a:ext>
          </a:extLst>
        </xdr:cNvPr>
        <xdr:cNvSpPr txBox="1"/>
      </xdr:nvSpPr>
      <xdr:spPr>
        <a:xfrm>
          <a:off x="9542936" y="507047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948864BC-5835-4561-B929-6100484F2C78}"/>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a:extLst>
            <a:ext uri="{FF2B5EF4-FFF2-40B4-BE49-F238E27FC236}">
              <a16:creationId xmlns:a16="http://schemas.microsoft.com/office/drawing/2014/main" id="{BA66A32A-41E1-4D49-9EE8-24C4E44B151A}"/>
            </a:ext>
          </a:extLst>
        </xdr:cNvPr>
        <xdr:cNvSpPr txBox="1"/>
      </xdr:nvSpPr>
      <xdr:spPr>
        <a:xfrm>
          <a:off x="964552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2B09E94C-579C-4492-8B1A-134EB2F613B4}"/>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32" name="直線コネクタ 131">
          <a:extLst>
            <a:ext uri="{FF2B5EF4-FFF2-40B4-BE49-F238E27FC236}">
              <a16:creationId xmlns:a16="http://schemas.microsoft.com/office/drawing/2014/main" id="{BFC3C10F-0F25-48A3-9429-491C014391DC}"/>
            </a:ext>
          </a:extLst>
        </xdr:cNvPr>
        <xdr:cNvCxnSpPr/>
      </xdr:nvCxnSpPr>
      <xdr:spPr>
        <a:xfrm flipV="1">
          <a:off x="13027660" y="5103359"/>
          <a:ext cx="1269" cy="1485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33" name="債務償還比率最小値テキスト">
          <a:extLst>
            <a:ext uri="{FF2B5EF4-FFF2-40B4-BE49-F238E27FC236}">
              <a16:creationId xmlns:a16="http://schemas.microsoft.com/office/drawing/2014/main" id="{BA4B7764-0AEE-4FF7-9E9F-29648FB7D4A5}"/>
            </a:ext>
          </a:extLst>
        </xdr:cNvPr>
        <xdr:cNvSpPr txBox="1"/>
      </xdr:nvSpPr>
      <xdr:spPr>
        <a:xfrm>
          <a:off x="13080365" y="65925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34" name="直線コネクタ 133">
          <a:extLst>
            <a:ext uri="{FF2B5EF4-FFF2-40B4-BE49-F238E27FC236}">
              <a16:creationId xmlns:a16="http://schemas.microsoft.com/office/drawing/2014/main" id="{5D0DBDB9-A102-4B32-86BC-B79EE4DBFA01}"/>
            </a:ext>
          </a:extLst>
        </xdr:cNvPr>
        <xdr:cNvCxnSpPr/>
      </xdr:nvCxnSpPr>
      <xdr:spPr>
        <a:xfrm>
          <a:off x="12963525" y="65886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35" name="債務償還比率最大値テキスト">
          <a:extLst>
            <a:ext uri="{FF2B5EF4-FFF2-40B4-BE49-F238E27FC236}">
              <a16:creationId xmlns:a16="http://schemas.microsoft.com/office/drawing/2014/main" id="{84116D39-9B26-4847-9556-9183D007F75A}"/>
            </a:ext>
          </a:extLst>
        </xdr:cNvPr>
        <xdr:cNvSpPr txBox="1"/>
      </xdr:nvSpPr>
      <xdr:spPr>
        <a:xfrm>
          <a:off x="13080365" y="488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36" name="直線コネクタ 135">
          <a:extLst>
            <a:ext uri="{FF2B5EF4-FFF2-40B4-BE49-F238E27FC236}">
              <a16:creationId xmlns:a16="http://schemas.microsoft.com/office/drawing/2014/main" id="{F9C50381-F9C2-4086-B322-49F3FAD31168}"/>
            </a:ext>
          </a:extLst>
        </xdr:cNvPr>
        <xdr:cNvCxnSpPr/>
      </xdr:nvCxnSpPr>
      <xdr:spPr>
        <a:xfrm>
          <a:off x="12963525" y="5103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148353</xdr:rowOff>
    </xdr:from>
    <xdr:ext cx="469744" cy="259045"/>
    <xdr:sp macro="" textlink="">
      <xdr:nvSpPr>
        <xdr:cNvPr id="137" name="債務償還比率平均値テキスト">
          <a:extLst>
            <a:ext uri="{FF2B5EF4-FFF2-40B4-BE49-F238E27FC236}">
              <a16:creationId xmlns:a16="http://schemas.microsoft.com/office/drawing/2014/main" id="{15F8E2E0-F921-4B8C-AAC4-DF0C21AAF24A}"/>
            </a:ext>
          </a:extLst>
        </xdr:cNvPr>
        <xdr:cNvSpPr txBox="1"/>
      </xdr:nvSpPr>
      <xdr:spPr>
        <a:xfrm>
          <a:off x="13080365" y="5611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38" name="フローチャート: 判断 137">
          <a:extLst>
            <a:ext uri="{FF2B5EF4-FFF2-40B4-BE49-F238E27FC236}">
              <a16:creationId xmlns:a16="http://schemas.microsoft.com/office/drawing/2014/main" id="{04490339-2837-4799-A7FF-1438DAC37D16}"/>
            </a:ext>
          </a:extLst>
        </xdr:cNvPr>
        <xdr:cNvSpPr/>
      </xdr:nvSpPr>
      <xdr:spPr>
        <a:xfrm>
          <a:off x="13001625" y="56334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39" name="フローチャート: 判断 138">
          <a:extLst>
            <a:ext uri="{FF2B5EF4-FFF2-40B4-BE49-F238E27FC236}">
              <a16:creationId xmlns:a16="http://schemas.microsoft.com/office/drawing/2014/main" id="{A9C85732-6F6B-4E58-86C2-14948F6ED337}"/>
            </a:ext>
          </a:extLst>
        </xdr:cNvPr>
        <xdr:cNvSpPr/>
      </xdr:nvSpPr>
      <xdr:spPr>
        <a:xfrm>
          <a:off x="12359005" y="5585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40" name="フローチャート: 判断 139">
          <a:extLst>
            <a:ext uri="{FF2B5EF4-FFF2-40B4-BE49-F238E27FC236}">
              <a16:creationId xmlns:a16="http://schemas.microsoft.com/office/drawing/2014/main" id="{86AEC13E-6681-40CD-84E6-18003BFF41C1}"/>
            </a:ext>
          </a:extLst>
        </xdr:cNvPr>
        <xdr:cNvSpPr/>
      </xdr:nvSpPr>
      <xdr:spPr>
        <a:xfrm>
          <a:off x="11688445" y="5791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80400</xdr:rowOff>
    </xdr:from>
    <xdr:to>
      <xdr:col>64</xdr:col>
      <xdr:colOff>123825</xdr:colOff>
      <xdr:row>31</xdr:row>
      <xdr:rowOff>10550</xdr:rowOff>
    </xdr:to>
    <xdr:sp macro="" textlink="">
      <xdr:nvSpPr>
        <xdr:cNvPr id="141" name="フローチャート: 判断 140">
          <a:extLst>
            <a:ext uri="{FF2B5EF4-FFF2-40B4-BE49-F238E27FC236}">
              <a16:creationId xmlns:a16="http://schemas.microsoft.com/office/drawing/2014/main" id="{458206EE-4F88-461F-9782-235A3C3EBB64}"/>
            </a:ext>
          </a:extLst>
        </xdr:cNvPr>
        <xdr:cNvSpPr/>
      </xdr:nvSpPr>
      <xdr:spPr>
        <a:xfrm>
          <a:off x="11017885" y="5879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75619</xdr:rowOff>
    </xdr:from>
    <xdr:to>
      <xdr:col>60</xdr:col>
      <xdr:colOff>123825</xdr:colOff>
      <xdr:row>31</xdr:row>
      <xdr:rowOff>5769</xdr:rowOff>
    </xdr:to>
    <xdr:sp macro="" textlink="">
      <xdr:nvSpPr>
        <xdr:cNvPr id="142" name="フローチャート: 判断 141">
          <a:extLst>
            <a:ext uri="{FF2B5EF4-FFF2-40B4-BE49-F238E27FC236}">
              <a16:creationId xmlns:a16="http://schemas.microsoft.com/office/drawing/2014/main" id="{8145C4EA-74D9-407E-A47B-60046BD5B159}"/>
            </a:ext>
          </a:extLst>
        </xdr:cNvPr>
        <xdr:cNvSpPr/>
      </xdr:nvSpPr>
      <xdr:spPr>
        <a:xfrm>
          <a:off x="10347325" y="58744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E4186552-4EF8-431C-8647-DA8D7AE1D8FB}"/>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87ADDB7F-9E0A-4033-9C5D-B2CB1857C557}"/>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91BE6C32-5B60-43BE-B652-98A72DC8EF16}"/>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D51D37A3-8144-47C5-8C54-E1D1579BEAC7}"/>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8B9C02DE-1F5B-4590-93D4-4EFF13651313}"/>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82332</xdr:rowOff>
    </xdr:from>
    <xdr:to>
      <xdr:col>76</xdr:col>
      <xdr:colOff>73025</xdr:colOff>
      <xdr:row>29</xdr:row>
      <xdr:rowOff>12482</xdr:rowOff>
    </xdr:to>
    <xdr:sp macro="" textlink="">
      <xdr:nvSpPr>
        <xdr:cNvPr id="148" name="楕円 147">
          <a:extLst>
            <a:ext uri="{FF2B5EF4-FFF2-40B4-BE49-F238E27FC236}">
              <a16:creationId xmlns:a16="http://schemas.microsoft.com/office/drawing/2014/main" id="{D0D21ABF-192D-4B8C-8BEE-33A58915F472}"/>
            </a:ext>
          </a:extLst>
        </xdr:cNvPr>
        <xdr:cNvSpPr/>
      </xdr:nvSpPr>
      <xdr:spPr>
        <a:xfrm>
          <a:off x="13001625" y="55458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105209</xdr:rowOff>
    </xdr:from>
    <xdr:ext cx="469744" cy="259045"/>
    <xdr:sp macro="" textlink="">
      <xdr:nvSpPr>
        <xdr:cNvPr id="149" name="債務償還比率該当値テキスト">
          <a:extLst>
            <a:ext uri="{FF2B5EF4-FFF2-40B4-BE49-F238E27FC236}">
              <a16:creationId xmlns:a16="http://schemas.microsoft.com/office/drawing/2014/main" id="{CDF6E0BC-06C0-4FB9-95A9-A3D081C3A028}"/>
            </a:ext>
          </a:extLst>
        </xdr:cNvPr>
        <xdr:cNvSpPr txBox="1"/>
      </xdr:nvSpPr>
      <xdr:spPr>
        <a:xfrm>
          <a:off x="13080365" y="540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47942</xdr:rowOff>
    </xdr:from>
    <xdr:to>
      <xdr:col>72</xdr:col>
      <xdr:colOff>123825</xdr:colOff>
      <xdr:row>28</xdr:row>
      <xdr:rowOff>149542</xdr:rowOff>
    </xdr:to>
    <xdr:sp macro="" textlink="">
      <xdr:nvSpPr>
        <xdr:cNvPr id="150" name="楕円 149">
          <a:extLst>
            <a:ext uri="{FF2B5EF4-FFF2-40B4-BE49-F238E27FC236}">
              <a16:creationId xmlns:a16="http://schemas.microsoft.com/office/drawing/2014/main" id="{4D54E14C-D550-4B72-9F76-7FAA8BC7DEFE}"/>
            </a:ext>
          </a:extLst>
        </xdr:cNvPr>
        <xdr:cNvSpPr/>
      </xdr:nvSpPr>
      <xdr:spPr>
        <a:xfrm>
          <a:off x="12359005" y="551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98742</xdr:rowOff>
    </xdr:from>
    <xdr:to>
      <xdr:col>76</xdr:col>
      <xdr:colOff>22225</xdr:colOff>
      <xdr:row>28</xdr:row>
      <xdr:rowOff>133132</xdr:rowOff>
    </xdr:to>
    <xdr:cxnSp macro="">
      <xdr:nvCxnSpPr>
        <xdr:cNvPr id="151" name="直線コネクタ 150">
          <a:extLst>
            <a:ext uri="{FF2B5EF4-FFF2-40B4-BE49-F238E27FC236}">
              <a16:creationId xmlns:a16="http://schemas.microsoft.com/office/drawing/2014/main" id="{9B71DEDD-2E6A-4071-8D83-9862EE04BBD4}"/>
            </a:ext>
          </a:extLst>
        </xdr:cNvPr>
        <xdr:cNvCxnSpPr/>
      </xdr:nvCxnSpPr>
      <xdr:spPr>
        <a:xfrm>
          <a:off x="12409805" y="5562282"/>
          <a:ext cx="619760" cy="3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125549</xdr:rowOff>
    </xdr:from>
    <xdr:to>
      <xdr:col>68</xdr:col>
      <xdr:colOff>123825</xdr:colOff>
      <xdr:row>30</xdr:row>
      <xdr:rowOff>55699</xdr:rowOff>
    </xdr:to>
    <xdr:sp macro="" textlink="">
      <xdr:nvSpPr>
        <xdr:cNvPr id="152" name="楕円 151">
          <a:extLst>
            <a:ext uri="{FF2B5EF4-FFF2-40B4-BE49-F238E27FC236}">
              <a16:creationId xmlns:a16="http://schemas.microsoft.com/office/drawing/2014/main" id="{09F2DC65-A327-4507-BCC5-B63C69B69C26}"/>
            </a:ext>
          </a:extLst>
        </xdr:cNvPr>
        <xdr:cNvSpPr/>
      </xdr:nvSpPr>
      <xdr:spPr>
        <a:xfrm>
          <a:off x="11688445" y="5756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98742</xdr:rowOff>
    </xdr:from>
    <xdr:to>
      <xdr:col>72</xdr:col>
      <xdr:colOff>73025</xdr:colOff>
      <xdr:row>30</xdr:row>
      <xdr:rowOff>4899</xdr:rowOff>
    </xdr:to>
    <xdr:cxnSp macro="">
      <xdr:nvCxnSpPr>
        <xdr:cNvPr id="153" name="直線コネクタ 152">
          <a:extLst>
            <a:ext uri="{FF2B5EF4-FFF2-40B4-BE49-F238E27FC236}">
              <a16:creationId xmlns:a16="http://schemas.microsoft.com/office/drawing/2014/main" id="{B2DECA31-500F-4FF4-9DDD-A6A9CC64EEC3}"/>
            </a:ext>
          </a:extLst>
        </xdr:cNvPr>
        <xdr:cNvCxnSpPr/>
      </xdr:nvCxnSpPr>
      <xdr:spPr>
        <a:xfrm flipV="1">
          <a:off x="11739245" y="5562282"/>
          <a:ext cx="670560" cy="24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23150</xdr:rowOff>
    </xdr:from>
    <xdr:to>
      <xdr:col>64</xdr:col>
      <xdr:colOff>123825</xdr:colOff>
      <xdr:row>29</xdr:row>
      <xdr:rowOff>124750</xdr:rowOff>
    </xdr:to>
    <xdr:sp macro="" textlink="">
      <xdr:nvSpPr>
        <xdr:cNvPr id="154" name="楕円 153">
          <a:extLst>
            <a:ext uri="{FF2B5EF4-FFF2-40B4-BE49-F238E27FC236}">
              <a16:creationId xmlns:a16="http://schemas.microsoft.com/office/drawing/2014/main" id="{A4DB8A7A-AFF1-465D-8196-5C68BE2AD7A2}"/>
            </a:ext>
          </a:extLst>
        </xdr:cNvPr>
        <xdr:cNvSpPr/>
      </xdr:nvSpPr>
      <xdr:spPr>
        <a:xfrm>
          <a:off x="11017885" y="56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73950</xdr:rowOff>
    </xdr:from>
    <xdr:to>
      <xdr:col>68</xdr:col>
      <xdr:colOff>73025</xdr:colOff>
      <xdr:row>30</xdr:row>
      <xdr:rowOff>4899</xdr:rowOff>
    </xdr:to>
    <xdr:cxnSp macro="">
      <xdr:nvCxnSpPr>
        <xdr:cNvPr id="155" name="直線コネクタ 154">
          <a:extLst>
            <a:ext uri="{FF2B5EF4-FFF2-40B4-BE49-F238E27FC236}">
              <a16:creationId xmlns:a16="http://schemas.microsoft.com/office/drawing/2014/main" id="{C1656944-4E94-49FB-AF93-116FD31164B5}"/>
            </a:ext>
          </a:extLst>
        </xdr:cNvPr>
        <xdr:cNvCxnSpPr/>
      </xdr:nvCxnSpPr>
      <xdr:spPr>
        <a:xfrm>
          <a:off x="11068685" y="5705130"/>
          <a:ext cx="670560" cy="9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60778</xdr:rowOff>
    </xdr:from>
    <xdr:to>
      <xdr:col>60</xdr:col>
      <xdr:colOff>123825</xdr:colOff>
      <xdr:row>29</xdr:row>
      <xdr:rowOff>162378</xdr:rowOff>
    </xdr:to>
    <xdr:sp macro="" textlink="">
      <xdr:nvSpPr>
        <xdr:cNvPr id="156" name="楕円 155">
          <a:extLst>
            <a:ext uri="{FF2B5EF4-FFF2-40B4-BE49-F238E27FC236}">
              <a16:creationId xmlns:a16="http://schemas.microsoft.com/office/drawing/2014/main" id="{1518738D-2ED1-427B-AEAA-663FF0C8A1C0}"/>
            </a:ext>
          </a:extLst>
        </xdr:cNvPr>
        <xdr:cNvSpPr/>
      </xdr:nvSpPr>
      <xdr:spPr>
        <a:xfrm>
          <a:off x="10347325" y="569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73950</xdr:rowOff>
    </xdr:from>
    <xdr:to>
      <xdr:col>64</xdr:col>
      <xdr:colOff>73025</xdr:colOff>
      <xdr:row>29</xdr:row>
      <xdr:rowOff>111578</xdr:rowOff>
    </xdr:to>
    <xdr:cxnSp macro="">
      <xdr:nvCxnSpPr>
        <xdr:cNvPr id="157" name="直線コネクタ 156">
          <a:extLst>
            <a:ext uri="{FF2B5EF4-FFF2-40B4-BE49-F238E27FC236}">
              <a16:creationId xmlns:a16="http://schemas.microsoft.com/office/drawing/2014/main" id="{CA1362B3-3986-4CC4-B561-6BE1A90E4698}"/>
            </a:ext>
          </a:extLst>
        </xdr:cNvPr>
        <xdr:cNvCxnSpPr/>
      </xdr:nvCxnSpPr>
      <xdr:spPr>
        <a:xfrm flipV="1">
          <a:off x="10398125" y="5705130"/>
          <a:ext cx="670560" cy="3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43242</xdr:rowOff>
    </xdr:from>
    <xdr:ext cx="469744" cy="259045"/>
    <xdr:sp macro="" textlink="">
      <xdr:nvSpPr>
        <xdr:cNvPr id="158" name="n_1aveValue債務償還比率">
          <a:extLst>
            <a:ext uri="{FF2B5EF4-FFF2-40B4-BE49-F238E27FC236}">
              <a16:creationId xmlns:a16="http://schemas.microsoft.com/office/drawing/2014/main" id="{97362431-B85B-49DD-8DBA-15189A95D9D7}"/>
            </a:ext>
          </a:extLst>
        </xdr:cNvPr>
        <xdr:cNvSpPr txBox="1"/>
      </xdr:nvSpPr>
      <xdr:spPr>
        <a:xfrm>
          <a:off x="12185092" y="567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81678</xdr:rowOff>
    </xdr:from>
    <xdr:ext cx="469744" cy="259045"/>
    <xdr:sp macro="" textlink="">
      <xdr:nvSpPr>
        <xdr:cNvPr id="159" name="n_2aveValue債務償還比率">
          <a:extLst>
            <a:ext uri="{FF2B5EF4-FFF2-40B4-BE49-F238E27FC236}">
              <a16:creationId xmlns:a16="http://schemas.microsoft.com/office/drawing/2014/main" id="{D089F649-69E8-44CA-884B-49102209774E}"/>
            </a:ext>
          </a:extLst>
        </xdr:cNvPr>
        <xdr:cNvSpPr txBox="1"/>
      </xdr:nvSpPr>
      <xdr:spPr>
        <a:xfrm>
          <a:off x="11527232" y="588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1677</xdr:rowOff>
    </xdr:from>
    <xdr:ext cx="469744" cy="259045"/>
    <xdr:sp macro="" textlink="">
      <xdr:nvSpPr>
        <xdr:cNvPr id="160" name="n_3aveValue債務償還比率">
          <a:extLst>
            <a:ext uri="{FF2B5EF4-FFF2-40B4-BE49-F238E27FC236}">
              <a16:creationId xmlns:a16="http://schemas.microsoft.com/office/drawing/2014/main" id="{17CF958E-4FA3-4921-AD69-14E10F69708B}"/>
            </a:ext>
          </a:extLst>
        </xdr:cNvPr>
        <xdr:cNvSpPr txBox="1"/>
      </xdr:nvSpPr>
      <xdr:spPr>
        <a:xfrm>
          <a:off x="10856672" y="596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168346</xdr:rowOff>
    </xdr:from>
    <xdr:ext cx="469744" cy="259045"/>
    <xdr:sp macro="" textlink="">
      <xdr:nvSpPr>
        <xdr:cNvPr id="161" name="n_4aveValue債務償還比率">
          <a:extLst>
            <a:ext uri="{FF2B5EF4-FFF2-40B4-BE49-F238E27FC236}">
              <a16:creationId xmlns:a16="http://schemas.microsoft.com/office/drawing/2014/main" id="{CD0BFB90-D0E7-47D6-8A62-5197614BD102}"/>
            </a:ext>
          </a:extLst>
        </xdr:cNvPr>
        <xdr:cNvSpPr txBox="1"/>
      </xdr:nvSpPr>
      <xdr:spPr>
        <a:xfrm>
          <a:off x="10186112" y="596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166069</xdr:rowOff>
    </xdr:from>
    <xdr:ext cx="469744" cy="259045"/>
    <xdr:sp macro="" textlink="">
      <xdr:nvSpPr>
        <xdr:cNvPr id="162" name="n_1mainValue債務償還比率">
          <a:extLst>
            <a:ext uri="{FF2B5EF4-FFF2-40B4-BE49-F238E27FC236}">
              <a16:creationId xmlns:a16="http://schemas.microsoft.com/office/drawing/2014/main" id="{448F9BCC-7596-437C-8C1B-84C78D216A38}"/>
            </a:ext>
          </a:extLst>
        </xdr:cNvPr>
        <xdr:cNvSpPr txBox="1"/>
      </xdr:nvSpPr>
      <xdr:spPr>
        <a:xfrm>
          <a:off x="12185092" y="529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72226</xdr:rowOff>
    </xdr:from>
    <xdr:ext cx="469744" cy="259045"/>
    <xdr:sp macro="" textlink="">
      <xdr:nvSpPr>
        <xdr:cNvPr id="163" name="n_2mainValue債務償還比率">
          <a:extLst>
            <a:ext uri="{FF2B5EF4-FFF2-40B4-BE49-F238E27FC236}">
              <a16:creationId xmlns:a16="http://schemas.microsoft.com/office/drawing/2014/main" id="{4DBD8A34-A421-4583-AB98-DC9D5F9ECD13}"/>
            </a:ext>
          </a:extLst>
        </xdr:cNvPr>
        <xdr:cNvSpPr txBox="1"/>
      </xdr:nvSpPr>
      <xdr:spPr>
        <a:xfrm>
          <a:off x="11527232" y="553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141277</xdr:rowOff>
    </xdr:from>
    <xdr:ext cx="469744" cy="259045"/>
    <xdr:sp macro="" textlink="">
      <xdr:nvSpPr>
        <xdr:cNvPr id="164" name="n_3mainValue債務償還比率">
          <a:extLst>
            <a:ext uri="{FF2B5EF4-FFF2-40B4-BE49-F238E27FC236}">
              <a16:creationId xmlns:a16="http://schemas.microsoft.com/office/drawing/2014/main" id="{D1E72A2D-B50B-4AF0-9114-91D5CD201261}"/>
            </a:ext>
          </a:extLst>
        </xdr:cNvPr>
        <xdr:cNvSpPr txBox="1"/>
      </xdr:nvSpPr>
      <xdr:spPr>
        <a:xfrm>
          <a:off x="10856672" y="543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7455</xdr:rowOff>
    </xdr:from>
    <xdr:ext cx="469744" cy="259045"/>
    <xdr:sp macro="" textlink="">
      <xdr:nvSpPr>
        <xdr:cNvPr id="165" name="n_4mainValue債務償還比率">
          <a:extLst>
            <a:ext uri="{FF2B5EF4-FFF2-40B4-BE49-F238E27FC236}">
              <a16:creationId xmlns:a16="http://schemas.microsoft.com/office/drawing/2014/main" id="{9AA2D76F-DC82-4038-A232-718EF499A18A}"/>
            </a:ext>
          </a:extLst>
        </xdr:cNvPr>
        <xdr:cNvSpPr txBox="1"/>
      </xdr:nvSpPr>
      <xdr:spPr>
        <a:xfrm>
          <a:off x="10186112" y="547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63A001AD-725B-4EBD-BAA7-9681C40E5173}"/>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682747B8-4812-4DC8-848D-8DD86B9B1D63}"/>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337449BA-0068-4CB4-98DF-43901C6C6F9D}"/>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B8C3300B-4468-4882-B9AB-7E5EEA99119F}"/>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F8D493A9-17F4-4BC3-BFF3-69BB67260CA2}"/>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21F1E843-8FFC-465C-88F4-E2573C9A16B2}"/>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B78A9F1-B97F-4634-8F1C-ED90296DC2CB}"/>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DA5B09D-3F38-43A8-8010-CC0F44375668}"/>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F21DD41-8AD0-430C-9F31-3DE468E958F8}"/>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7D00FE3-DF89-45E8-89ED-9C60BE8C59B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D2ABB57-B98E-4E9F-872D-26A7E9F997D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12DECBC-B7B9-4446-846A-6D5AC8CB3F86}"/>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002606B-1174-4BF6-A800-B5671B47455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15D7241-AE5E-4921-B06C-B390E65479C2}"/>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717F9BD-C0C0-46FC-9A0F-07E5961732A1}"/>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872A6D6-4A5F-4283-A8A7-06ADB74FD27C}"/>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19,494
18,956
117.01
11,460,252
10,924,849
479,559
6,003,454
7,056,179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9F024C9-2339-4118-8A7B-A48F219F36D9}"/>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2BE17E2-7C58-4DC6-BBC1-A0A65182B56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16F9D6A-93DA-4BE4-8A91-0FC71804D996}"/>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9551B21-7929-43FB-85BD-8C4ED1F32D6A}"/>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DBAE6B4-AC3B-4605-B6F9-B7BAA69FF2C5}"/>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D862D36-99DF-4069-AC0E-D036039A07F2}"/>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C5B8A0E-50AF-4526-94FA-3C630EDE734B}"/>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71B59B6-D5AA-41C6-B207-F51687256116}"/>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5EE38BA-70BE-41DA-AF30-36DE81B5794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6DEAF7D-9193-4E7C-BBF6-E56B5BF90F3F}"/>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C625F0A-9482-4619-858F-FE06B43901A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1EC3342-8CFC-4DCA-B093-CAB7F43187E2}"/>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652C440-6CEE-4343-826B-9E23E217EEFA}"/>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B993571-5606-426C-8C19-ECCF41426CD7}"/>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24C930D-33AF-4C77-BB9F-465D0E2E6E5C}"/>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14C32C5-DF2E-4014-808E-74E91A4DB9C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4B79B39-6E8E-4C92-9E10-912AEBDE312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E9BE866-795D-4345-8C64-F880E0BE303B}"/>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CBB0E6B-290B-4EC1-B293-7CCAB9E0C90F}"/>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163457C-FCBE-4D11-91FD-546F4D703603}"/>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BDAC744-2680-493A-8547-82B0B878CDB1}"/>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71FFAF1-4F97-47E8-992F-B0D5B29E5C22}"/>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F5FDEC6-417F-4358-B97D-7EA2303E749B}"/>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A649151-DC84-4507-8507-7359C4B1394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F0024E4-1EE0-47DD-8505-D206D4CD7B1D}"/>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C7DBACE-BF5E-4CC1-8C02-F7398C52E174}"/>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F08AA39-5038-4EA5-8A4D-317D3632AEFB}"/>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5ACF93E-5A6D-4AD5-AC17-27FF4BB5DA3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B3124B2-54EE-4F83-9946-DFBFB37ECB92}"/>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A0C2F2C-F171-4FEB-998F-230B1FED670E}"/>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B97125A-FDA5-42AA-A1D0-BC83593E0BA3}"/>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FC88275-0655-4F5E-874C-B2D858AB1074}"/>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2E649D2-D72B-4ADD-9FCF-B1691F52E37A}"/>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9273961-3106-4D6D-ABAE-4A63F9B89A41}"/>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2358D2F-6B62-441B-AF22-EFE7751A9AB2}"/>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2790D3ED-F790-4EDB-9365-16899AF1A2CB}"/>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FF54EB2-C3E5-43BF-9B7B-FEF82EDB0729}"/>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63F8681-F8B8-43F8-A48B-FE90178D8F6F}"/>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3B28EFB-8A56-4C70-96DA-661AC5B07987}"/>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04A2DA6-1A04-4C83-8BDF-26B1E573BD2B}"/>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5A0B0CF-77BE-4499-A0FE-B0F870AE0BC4}"/>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E616319-8624-42A4-BC67-A776B828ADAD}"/>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E5BF628-3244-408E-B4D1-5DDB7B2AFF7B}"/>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CBCF3F6-E18F-4173-AC58-E56F09DCFD65}"/>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C1A8DCC-F172-455A-A5ED-4C8D3E5198A5}"/>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0CC40FE7-DD27-4CCC-8C58-249F29D5B62D}"/>
            </a:ext>
          </a:extLst>
        </xdr:cNvPr>
        <xdr:cNvCxnSpPr/>
      </xdr:nvCxnSpPr>
      <xdr:spPr>
        <a:xfrm flipV="1">
          <a:off x="4086225" y="561594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DA365FDB-F201-47BC-A5CC-F57489E3FA20}"/>
            </a:ext>
          </a:extLst>
        </xdr:cNvPr>
        <xdr:cNvSpPr txBox="1"/>
      </xdr:nvSpPr>
      <xdr:spPr>
        <a:xfrm>
          <a:off x="4124960"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7B412588-4194-41E0-8602-8CFF5CA601ED}"/>
            </a:ext>
          </a:extLst>
        </xdr:cNvPr>
        <xdr:cNvCxnSpPr/>
      </xdr:nvCxnSpPr>
      <xdr:spPr>
        <a:xfrm>
          <a:off x="402082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a:extLst>
            <a:ext uri="{FF2B5EF4-FFF2-40B4-BE49-F238E27FC236}">
              <a16:creationId xmlns:a16="http://schemas.microsoft.com/office/drawing/2014/main" id="{B307D842-35DA-45A4-A5D8-924D122DE26E}"/>
            </a:ext>
          </a:extLst>
        </xdr:cNvPr>
        <xdr:cNvSpPr txBox="1"/>
      </xdr:nvSpPr>
      <xdr:spPr>
        <a:xfrm>
          <a:off x="412496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a:extLst>
            <a:ext uri="{FF2B5EF4-FFF2-40B4-BE49-F238E27FC236}">
              <a16:creationId xmlns:a16="http://schemas.microsoft.com/office/drawing/2014/main" id="{0EBF3694-BB48-4EF0-85C0-C4D276BC946F}"/>
            </a:ext>
          </a:extLst>
        </xdr:cNvPr>
        <xdr:cNvCxnSpPr/>
      </xdr:nvCxnSpPr>
      <xdr:spPr>
        <a:xfrm>
          <a:off x="4020820" y="561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24782</xdr:rowOff>
    </xdr:from>
    <xdr:ext cx="405111" cy="259045"/>
    <xdr:sp macro="" textlink="">
      <xdr:nvSpPr>
        <xdr:cNvPr id="62" name="【道路】&#10;有形固定資産減価償却率平均値テキスト">
          <a:extLst>
            <a:ext uri="{FF2B5EF4-FFF2-40B4-BE49-F238E27FC236}">
              <a16:creationId xmlns:a16="http://schemas.microsoft.com/office/drawing/2014/main" id="{89DDBE98-7F3F-4546-BB92-45850EC23217}"/>
            </a:ext>
          </a:extLst>
        </xdr:cNvPr>
        <xdr:cNvSpPr txBox="1"/>
      </xdr:nvSpPr>
      <xdr:spPr>
        <a:xfrm>
          <a:off x="4124960" y="639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a:extLst>
            <a:ext uri="{FF2B5EF4-FFF2-40B4-BE49-F238E27FC236}">
              <a16:creationId xmlns:a16="http://schemas.microsoft.com/office/drawing/2014/main" id="{EAA2E86A-63A8-4C61-A685-BBC5876BA9D1}"/>
            </a:ext>
          </a:extLst>
        </xdr:cNvPr>
        <xdr:cNvSpPr/>
      </xdr:nvSpPr>
      <xdr:spPr>
        <a:xfrm>
          <a:off x="403606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1303023A-D946-45E4-A47F-DEF3C22312F4}"/>
            </a:ext>
          </a:extLst>
        </xdr:cNvPr>
        <xdr:cNvSpPr/>
      </xdr:nvSpPr>
      <xdr:spPr>
        <a:xfrm>
          <a:off x="3312160" y="6378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69F47520-D948-4991-B5A0-B7A4377AF476}"/>
            </a:ext>
          </a:extLst>
        </xdr:cNvPr>
        <xdr:cNvSpPr/>
      </xdr:nvSpPr>
      <xdr:spPr>
        <a:xfrm>
          <a:off x="2514600" y="6332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a:extLst>
            <a:ext uri="{FF2B5EF4-FFF2-40B4-BE49-F238E27FC236}">
              <a16:creationId xmlns:a16="http://schemas.microsoft.com/office/drawing/2014/main" id="{F54CFFE2-9903-4804-9001-406A8E174AE2}"/>
            </a:ext>
          </a:extLst>
        </xdr:cNvPr>
        <xdr:cNvSpPr/>
      </xdr:nvSpPr>
      <xdr:spPr>
        <a:xfrm>
          <a:off x="1739900" y="6294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9B3265E3-5001-4191-B95C-E02950075383}"/>
            </a:ext>
          </a:extLst>
        </xdr:cNvPr>
        <xdr:cNvSpPr/>
      </xdr:nvSpPr>
      <xdr:spPr>
        <a:xfrm>
          <a:off x="965200" y="62699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9797821-0054-4D3C-BE2B-27BA24EC555B}"/>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403A8D9-2AF3-4B6A-AF6E-2E6851FA9005}"/>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27C19AA-27AA-4F5A-AE3F-DB5B912A67CF}"/>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F33CF6F-081C-4272-A12F-EF14B95CDA86}"/>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88686C5-522F-465F-83D4-6818647B459E}"/>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170180</xdr:rowOff>
    </xdr:from>
    <xdr:to>
      <xdr:col>24</xdr:col>
      <xdr:colOff>114300</xdr:colOff>
      <xdr:row>37</xdr:row>
      <xdr:rowOff>100330</xdr:rowOff>
    </xdr:to>
    <xdr:sp macro="" textlink="">
      <xdr:nvSpPr>
        <xdr:cNvPr id="73" name="楕円 72">
          <a:extLst>
            <a:ext uri="{FF2B5EF4-FFF2-40B4-BE49-F238E27FC236}">
              <a16:creationId xmlns:a16="http://schemas.microsoft.com/office/drawing/2014/main" id="{5320BBC8-9C39-49CE-A4E9-0A701A8C9721}"/>
            </a:ext>
          </a:extLst>
        </xdr:cNvPr>
        <xdr:cNvSpPr/>
      </xdr:nvSpPr>
      <xdr:spPr>
        <a:xfrm>
          <a:off x="4036060" y="6205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21607</xdr:rowOff>
    </xdr:from>
    <xdr:ext cx="405111" cy="259045"/>
    <xdr:sp macro="" textlink="">
      <xdr:nvSpPr>
        <xdr:cNvPr id="74" name="【道路】&#10;有形固定資産減価償却率該当値テキスト">
          <a:extLst>
            <a:ext uri="{FF2B5EF4-FFF2-40B4-BE49-F238E27FC236}">
              <a16:creationId xmlns:a16="http://schemas.microsoft.com/office/drawing/2014/main" id="{AA3373CF-DFA7-4238-9CCE-39A50C6D05E3}"/>
            </a:ext>
          </a:extLst>
        </xdr:cNvPr>
        <xdr:cNvSpPr txBox="1"/>
      </xdr:nvSpPr>
      <xdr:spPr>
        <a:xfrm>
          <a:off x="4124960"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168275</xdr:rowOff>
    </xdr:from>
    <xdr:to>
      <xdr:col>20</xdr:col>
      <xdr:colOff>38100</xdr:colOff>
      <xdr:row>37</xdr:row>
      <xdr:rowOff>98425</xdr:rowOff>
    </xdr:to>
    <xdr:sp macro="" textlink="">
      <xdr:nvSpPr>
        <xdr:cNvPr id="75" name="楕円 74">
          <a:extLst>
            <a:ext uri="{FF2B5EF4-FFF2-40B4-BE49-F238E27FC236}">
              <a16:creationId xmlns:a16="http://schemas.microsoft.com/office/drawing/2014/main" id="{D2BDB604-9566-4B95-9D3F-261F4E80F80A}"/>
            </a:ext>
          </a:extLst>
        </xdr:cNvPr>
        <xdr:cNvSpPr/>
      </xdr:nvSpPr>
      <xdr:spPr>
        <a:xfrm>
          <a:off x="3312160" y="62033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47625</xdr:rowOff>
    </xdr:from>
    <xdr:to>
      <xdr:col>24</xdr:col>
      <xdr:colOff>63500</xdr:colOff>
      <xdr:row>37</xdr:row>
      <xdr:rowOff>49530</xdr:rowOff>
    </xdr:to>
    <xdr:cxnSp macro="">
      <xdr:nvCxnSpPr>
        <xdr:cNvPr id="76" name="直線コネクタ 75">
          <a:extLst>
            <a:ext uri="{FF2B5EF4-FFF2-40B4-BE49-F238E27FC236}">
              <a16:creationId xmlns:a16="http://schemas.microsoft.com/office/drawing/2014/main" id="{E99A8324-86A5-4F64-B225-86194E916FFF}"/>
            </a:ext>
          </a:extLst>
        </xdr:cNvPr>
        <xdr:cNvCxnSpPr/>
      </xdr:nvCxnSpPr>
      <xdr:spPr>
        <a:xfrm>
          <a:off x="3355340" y="6250305"/>
          <a:ext cx="7315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128270</xdr:rowOff>
    </xdr:from>
    <xdr:to>
      <xdr:col>15</xdr:col>
      <xdr:colOff>101600</xdr:colOff>
      <xdr:row>37</xdr:row>
      <xdr:rowOff>58420</xdr:rowOff>
    </xdr:to>
    <xdr:sp macro="" textlink="">
      <xdr:nvSpPr>
        <xdr:cNvPr id="77" name="楕円 76">
          <a:extLst>
            <a:ext uri="{FF2B5EF4-FFF2-40B4-BE49-F238E27FC236}">
              <a16:creationId xmlns:a16="http://schemas.microsoft.com/office/drawing/2014/main" id="{4110656E-5603-4101-A8A5-2A8D80CC684C}"/>
            </a:ext>
          </a:extLst>
        </xdr:cNvPr>
        <xdr:cNvSpPr/>
      </xdr:nvSpPr>
      <xdr:spPr>
        <a:xfrm>
          <a:off x="2514600" y="6163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xdr:rowOff>
    </xdr:from>
    <xdr:to>
      <xdr:col>19</xdr:col>
      <xdr:colOff>177800</xdr:colOff>
      <xdr:row>37</xdr:row>
      <xdr:rowOff>47625</xdr:rowOff>
    </xdr:to>
    <xdr:cxnSp macro="">
      <xdr:nvCxnSpPr>
        <xdr:cNvPr id="78" name="直線コネクタ 77">
          <a:extLst>
            <a:ext uri="{FF2B5EF4-FFF2-40B4-BE49-F238E27FC236}">
              <a16:creationId xmlns:a16="http://schemas.microsoft.com/office/drawing/2014/main" id="{051FF104-6A48-42FB-A481-33F4B776DC2A}"/>
            </a:ext>
          </a:extLst>
        </xdr:cNvPr>
        <xdr:cNvCxnSpPr/>
      </xdr:nvCxnSpPr>
      <xdr:spPr>
        <a:xfrm>
          <a:off x="2565400" y="6210300"/>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156845</xdr:rowOff>
    </xdr:from>
    <xdr:to>
      <xdr:col>10</xdr:col>
      <xdr:colOff>165100</xdr:colOff>
      <xdr:row>37</xdr:row>
      <xdr:rowOff>86995</xdr:rowOff>
    </xdr:to>
    <xdr:sp macro="" textlink="">
      <xdr:nvSpPr>
        <xdr:cNvPr id="79" name="楕円 78">
          <a:extLst>
            <a:ext uri="{FF2B5EF4-FFF2-40B4-BE49-F238E27FC236}">
              <a16:creationId xmlns:a16="http://schemas.microsoft.com/office/drawing/2014/main" id="{A40AED29-258F-4464-BD0A-D7C29B77B288}"/>
            </a:ext>
          </a:extLst>
        </xdr:cNvPr>
        <xdr:cNvSpPr/>
      </xdr:nvSpPr>
      <xdr:spPr>
        <a:xfrm>
          <a:off x="1739900" y="6191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xdr:rowOff>
    </xdr:from>
    <xdr:to>
      <xdr:col>15</xdr:col>
      <xdr:colOff>50800</xdr:colOff>
      <xdr:row>37</xdr:row>
      <xdr:rowOff>36195</xdr:rowOff>
    </xdr:to>
    <xdr:cxnSp macro="">
      <xdr:nvCxnSpPr>
        <xdr:cNvPr id="80" name="直線コネクタ 79">
          <a:extLst>
            <a:ext uri="{FF2B5EF4-FFF2-40B4-BE49-F238E27FC236}">
              <a16:creationId xmlns:a16="http://schemas.microsoft.com/office/drawing/2014/main" id="{3189A0D7-B91C-4F87-B748-5C5AADA65610}"/>
            </a:ext>
          </a:extLst>
        </xdr:cNvPr>
        <xdr:cNvCxnSpPr/>
      </xdr:nvCxnSpPr>
      <xdr:spPr>
        <a:xfrm flipV="1">
          <a:off x="1790700" y="6210300"/>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149225</xdr:rowOff>
    </xdr:from>
    <xdr:to>
      <xdr:col>6</xdr:col>
      <xdr:colOff>38100</xdr:colOff>
      <xdr:row>37</xdr:row>
      <xdr:rowOff>79375</xdr:rowOff>
    </xdr:to>
    <xdr:sp macro="" textlink="">
      <xdr:nvSpPr>
        <xdr:cNvPr id="81" name="楕円 80">
          <a:extLst>
            <a:ext uri="{FF2B5EF4-FFF2-40B4-BE49-F238E27FC236}">
              <a16:creationId xmlns:a16="http://schemas.microsoft.com/office/drawing/2014/main" id="{031FC873-4920-4389-A9C8-198BF838C29A}"/>
            </a:ext>
          </a:extLst>
        </xdr:cNvPr>
        <xdr:cNvSpPr/>
      </xdr:nvSpPr>
      <xdr:spPr>
        <a:xfrm>
          <a:off x="965200" y="61842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28575</xdr:rowOff>
    </xdr:from>
    <xdr:to>
      <xdr:col>10</xdr:col>
      <xdr:colOff>114300</xdr:colOff>
      <xdr:row>37</xdr:row>
      <xdr:rowOff>36195</xdr:rowOff>
    </xdr:to>
    <xdr:cxnSp macro="">
      <xdr:nvCxnSpPr>
        <xdr:cNvPr id="82" name="直線コネクタ 81">
          <a:extLst>
            <a:ext uri="{FF2B5EF4-FFF2-40B4-BE49-F238E27FC236}">
              <a16:creationId xmlns:a16="http://schemas.microsoft.com/office/drawing/2014/main" id="{64EC7D16-9D6C-49B6-8968-E1A4D8D03B1C}"/>
            </a:ext>
          </a:extLst>
        </xdr:cNvPr>
        <xdr:cNvCxnSpPr/>
      </xdr:nvCxnSpPr>
      <xdr:spPr>
        <a:xfrm>
          <a:off x="1008380" y="6231255"/>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CAD21CE6-DE05-4F76-80E2-8B735C8B6C79}"/>
            </a:ext>
          </a:extLst>
        </xdr:cNvPr>
        <xdr:cNvSpPr txBox="1"/>
      </xdr:nvSpPr>
      <xdr:spPr>
        <a:xfrm>
          <a:off x="317056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4" name="n_2aveValue【道路】&#10;有形固定資産減価償却率">
          <a:extLst>
            <a:ext uri="{FF2B5EF4-FFF2-40B4-BE49-F238E27FC236}">
              <a16:creationId xmlns:a16="http://schemas.microsoft.com/office/drawing/2014/main" id="{9C8CCA6A-B7C5-488A-80A3-ED88AAEC2075}"/>
            </a:ext>
          </a:extLst>
        </xdr:cNvPr>
        <xdr:cNvSpPr txBox="1"/>
      </xdr:nvSpPr>
      <xdr:spPr>
        <a:xfrm>
          <a:off x="238570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13352</xdr:rowOff>
    </xdr:from>
    <xdr:ext cx="405111" cy="259045"/>
    <xdr:sp macro="" textlink="">
      <xdr:nvSpPr>
        <xdr:cNvPr id="85" name="n_3aveValue【道路】&#10;有形固定資産減価償却率">
          <a:extLst>
            <a:ext uri="{FF2B5EF4-FFF2-40B4-BE49-F238E27FC236}">
              <a16:creationId xmlns:a16="http://schemas.microsoft.com/office/drawing/2014/main" id="{04477333-99FD-4037-AC10-62632C8577EC}"/>
            </a:ext>
          </a:extLst>
        </xdr:cNvPr>
        <xdr:cNvSpPr txBox="1"/>
      </xdr:nvSpPr>
      <xdr:spPr>
        <a:xfrm>
          <a:off x="161100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a:extLst>
            <a:ext uri="{FF2B5EF4-FFF2-40B4-BE49-F238E27FC236}">
              <a16:creationId xmlns:a16="http://schemas.microsoft.com/office/drawing/2014/main" id="{A1D92C79-1CC6-46F2-84BB-CE03D831FF09}"/>
            </a:ext>
          </a:extLst>
        </xdr:cNvPr>
        <xdr:cNvSpPr txBox="1"/>
      </xdr:nvSpPr>
      <xdr:spPr>
        <a:xfrm>
          <a:off x="836304"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114952</xdr:rowOff>
    </xdr:from>
    <xdr:ext cx="405111" cy="259045"/>
    <xdr:sp macro="" textlink="">
      <xdr:nvSpPr>
        <xdr:cNvPr id="87" name="n_1mainValue【道路】&#10;有形固定資産減価償却率">
          <a:extLst>
            <a:ext uri="{FF2B5EF4-FFF2-40B4-BE49-F238E27FC236}">
              <a16:creationId xmlns:a16="http://schemas.microsoft.com/office/drawing/2014/main" id="{759B3DC3-50DC-4C15-99DB-E51313E160BA}"/>
            </a:ext>
          </a:extLst>
        </xdr:cNvPr>
        <xdr:cNvSpPr txBox="1"/>
      </xdr:nvSpPr>
      <xdr:spPr>
        <a:xfrm>
          <a:off x="317056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74947</xdr:rowOff>
    </xdr:from>
    <xdr:ext cx="405111" cy="259045"/>
    <xdr:sp macro="" textlink="">
      <xdr:nvSpPr>
        <xdr:cNvPr id="88" name="n_2mainValue【道路】&#10;有形固定資産減価償却率">
          <a:extLst>
            <a:ext uri="{FF2B5EF4-FFF2-40B4-BE49-F238E27FC236}">
              <a16:creationId xmlns:a16="http://schemas.microsoft.com/office/drawing/2014/main" id="{0CFB7C46-E903-47FD-AE30-5EDFC4883464}"/>
            </a:ext>
          </a:extLst>
        </xdr:cNvPr>
        <xdr:cNvSpPr txBox="1"/>
      </xdr:nvSpPr>
      <xdr:spPr>
        <a:xfrm>
          <a:off x="238570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103522</xdr:rowOff>
    </xdr:from>
    <xdr:ext cx="405111" cy="259045"/>
    <xdr:sp macro="" textlink="">
      <xdr:nvSpPr>
        <xdr:cNvPr id="89" name="n_3mainValue【道路】&#10;有形固定資産減価償却率">
          <a:extLst>
            <a:ext uri="{FF2B5EF4-FFF2-40B4-BE49-F238E27FC236}">
              <a16:creationId xmlns:a16="http://schemas.microsoft.com/office/drawing/2014/main" id="{8E945CEA-DD80-46A4-B7A0-C29FE4E0B9E5}"/>
            </a:ext>
          </a:extLst>
        </xdr:cNvPr>
        <xdr:cNvSpPr txBox="1"/>
      </xdr:nvSpPr>
      <xdr:spPr>
        <a:xfrm>
          <a:off x="161100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95902</xdr:rowOff>
    </xdr:from>
    <xdr:ext cx="405111" cy="259045"/>
    <xdr:sp macro="" textlink="">
      <xdr:nvSpPr>
        <xdr:cNvPr id="90" name="n_4mainValue【道路】&#10;有形固定資産減価償却率">
          <a:extLst>
            <a:ext uri="{FF2B5EF4-FFF2-40B4-BE49-F238E27FC236}">
              <a16:creationId xmlns:a16="http://schemas.microsoft.com/office/drawing/2014/main" id="{62965E12-3938-4300-8218-A7B49B4D632E}"/>
            </a:ext>
          </a:extLst>
        </xdr:cNvPr>
        <xdr:cNvSpPr txBox="1"/>
      </xdr:nvSpPr>
      <xdr:spPr>
        <a:xfrm>
          <a:off x="83630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F1363EE-11D7-46E7-846C-F37E42690C4B}"/>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29BE531-A990-4628-9A85-F0EB61450954}"/>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2058459-A578-4E40-B9F9-F6BDF6D095B3}"/>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BCC0095-0DBF-4364-A2D0-9D282CF5DB0D}"/>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889A285-17AA-4D4A-B3E9-7D20F82EECAE}"/>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81FC4CEA-6565-4E1F-A13B-88C00544E375}"/>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BC18BC3-73E6-4EBB-BFB4-E41A1F679655}"/>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D797C7A-6CA3-47FA-9129-974F4A609BC5}"/>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94DB5F6C-5009-49D3-A99C-D0971B7A353B}"/>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503102A-528A-4FF4-9362-379D8470B163}"/>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FDE1B0C5-474D-4464-A5D3-4724BB6F13D0}"/>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E94F84F6-7281-4DBF-83A2-4274C8E44136}"/>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C4EA45E1-A10D-4F04-B640-031BF3C8568C}"/>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B93D5DE4-1C14-42DC-9AD1-891FB3CFAEBC}"/>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6D5B95D7-47B8-4537-9AFC-7528D6BAAF9F}"/>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127FEA00-6C7B-4D37-A892-6DEA91E52417}"/>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BEE81228-7871-4C3C-A799-46CDA812E786}"/>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32B436E5-FB42-40E4-ADA6-944D95219B51}"/>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373886D-4341-4E2D-A70E-FD06BA00B0A4}"/>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FB31C96A-30CC-432F-93D5-16CF126720A8}"/>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F7FB8139-B589-4B94-B513-EAEEF91C6E61}"/>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555E8C37-118C-4EB7-B834-58574B0D06E2}"/>
            </a:ext>
          </a:extLst>
        </xdr:cNvPr>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B41F0678-C994-4EA3-8030-E274083C533A}"/>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CEADE0A4-D7B5-47F9-A480-594BC115184D}"/>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5DF2BA43-0723-4253-BD4D-F2D620894505}"/>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a:extLst>
            <a:ext uri="{FF2B5EF4-FFF2-40B4-BE49-F238E27FC236}">
              <a16:creationId xmlns:a16="http://schemas.microsoft.com/office/drawing/2014/main" id="{FD4B86AF-790C-4CAC-8242-4B5215CC6701}"/>
            </a:ext>
          </a:extLst>
        </xdr:cNvPr>
        <xdr:cNvCxnSpPr/>
      </xdr:nvCxnSpPr>
      <xdr:spPr>
        <a:xfrm flipV="1">
          <a:off x="9219565" y="5636830"/>
          <a:ext cx="0" cy="136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a:extLst>
            <a:ext uri="{FF2B5EF4-FFF2-40B4-BE49-F238E27FC236}">
              <a16:creationId xmlns:a16="http://schemas.microsoft.com/office/drawing/2014/main" id="{F81CEF30-061C-4172-9D10-C77445996EBB}"/>
            </a:ext>
          </a:extLst>
        </xdr:cNvPr>
        <xdr:cNvSpPr txBox="1"/>
      </xdr:nvSpPr>
      <xdr:spPr>
        <a:xfrm>
          <a:off x="9258300" y="700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a:extLst>
            <a:ext uri="{FF2B5EF4-FFF2-40B4-BE49-F238E27FC236}">
              <a16:creationId xmlns:a16="http://schemas.microsoft.com/office/drawing/2014/main" id="{AC416894-D0A9-4049-9850-5BEA3B8B5D4E}"/>
            </a:ext>
          </a:extLst>
        </xdr:cNvPr>
        <xdr:cNvCxnSpPr/>
      </xdr:nvCxnSpPr>
      <xdr:spPr>
        <a:xfrm>
          <a:off x="9154160" y="7000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a:extLst>
            <a:ext uri="{FF2B5EF4-FFF2-40B4-BE49-F238E27FC236}">
              <a16:creationId xmlns:a16="http://schemas.microsoft.com/office/drawing/2014/main" id="{F8A87351-0412-4316-9D8C-7D36026C929E}"/>
            </a:ext>
          </a:extLst>
        </xdr:cNvPr>
        <xdr:cNvSpPr txBox="1"/>
      </xdr:nvSpPr>
      <xdr:spPr>
        <a:xfrm>
          <a:off x="9258300" y="541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a:extLst>
            <a:ext uri="{FF2B5EF4-FFF2-40B4-BE49-F238E27FC236}">
              <a16:creationId xmlns:a16="http://schemas.microsoft.com/office/drawing/2014/main" id="{816AE023-5DF6-4C2C-97B7-F9D295CCF96F}"/>
            </a:ext>
          </a:extLst>
        </xdr:cNvPr>
        <xdr:cNvCxnSpPr/>
      </xdr:nvCxnSpPr>
      <xdr:spPr>
        <a:xfrm>
          <a:off x="9154160" y="5636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139782</xdr:rowOff>
    </xdr:from>
    <xdr:ext cx="534377" cy="259045"/>
    <xdr:sp macro="" textlink="">
      <xdr:nvSpPr>
        <xdr:cNvPr id="121" name="【道路】&#10;一人当たり延長平均値テキスト">
          <a:extLst>
            <a:ext uri="{FF2B5EF4-FFF2-40B4-BE49-F238E27FC236}">
              <a16:creationId xmlns:a16="http://schemas.microsoft.com/office/drawing/2014/main" id="{BF8A3015-3175-422E-A5D1-BE6E8F5730A1}"/>
            </a:ext>
          </a:extLst>
        </xdr:cNvPr>
        <xdr:cNvSpPr txBox="1"/>
      </xdr:nvSpPr>
      <xdr:spPr>
        <a:xfrm>
          <a:off x="9258300" y="6342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a:extLst>
            <a:ext uri="{FF2B5EF4-FFF2-40B4-BE49-F238E27FC236}">
              <a16:creationId xmlns:a16="http://schemas.microsoft.com/office/drawing/2014/main" id="{E1C544FD-3CE8-40E5-B7F8-491CEF1AA05B}"/>
            </a:ext>
          </a:extLst>
        </xdr:cNvPr>
        <xdr:cNvSpPr/>
      </xdr:nvSpPr>
      <xdr:spPr>
        <a:xfrm>
          <a:off x="9192260" y="64872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a:extLst>
            <a:ext uri="{FF2B5EF4-FFF2-40B4-BE49-F238E27FC236}">
              <a16:creationId xmlns:a16="http://schemas.microsoft.com/office/drawing/2014/main" id="{8B7D8013-77E0-460B-956E-C2D6C3730D10}"/>
            </a:ext>
          </a:extLst>
        </xdr:cNvPr>
        <xdr:cNvSpPr/>
      </xdr:nvSpPr>
      <xdr:spPr>
        <a:xfrm>
          <a:off x="8445500" y="64951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4" name="フローチャート: 判断 123">
          <a:extLst>
            <a:ext uri="{FF2B5EF4-FFF2-40B4-BE49-F238E27FC236}">
              <a16:creationId xmlns:a16="http://schemas.microsoft.com/office/drawing/2014/main" id="{9935F80E-1D78-442A-A6DD-ADCC4EF731F4}"/>
            </a:ext>
          </a:extLst>
        </xdr:cNvPr>
        <xdr:cNvSpPr/>
      </xdr:nvSpPr>
      <xdr:spPr>
        <a:xfrm>
          <a:off x="7670800" y="65253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19848</xdr:rowOff>
    </xdr:from>
    <xdr:to>
      <xdr:col>41</xdr:col>
      <xdr:colOff>101600</xdr:colOff>
      <xdr:row>39</xdr:row>
      <xdr:rowOff>121448</xdr:rowOff>
    </xdr:to>
    <xdr:sp macro="" textlink="">
      <xdr:nvSpPr>
        <xdr:cNvPr id="125" name="フローチャート: 判断 124">
          <a:extLst>
            <a:ext uri="{FF2B5EF4-FFF2-40B4-BE49-F238E27FC236}">
              <a16:creationId xmlns:a16="http://schemas.microsoft.com/office/drawing/2014/main" id="{41E61C7D-26DF-4071-B391-407B68C7116E}"/>
            </a:ext>
          </a:extLst>
        </xdr:cNvPr>
        <xdr:cNvSpPr/>
      </xdr:nvSpPr>
      <xdr:spPr>
        <a:xfrm>
          <a:off x="6873240" y="655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30593</xdr:rowOff>
    </xdr:from>
    <xdr:to>
      <xdr:col>36</xdr:col>
      <xdr:colOff>165100</xdr:colOff>
      <xdr:row>39</xdr:row>
      <xdr:rowOff>132193</xdr:rowOff>
    </xdr:to>
    <xdr:sp macro="" textlink="">
      <xdr:nvSpPr>
        <xdr:cNvPr id="126" name="フローチャート: 判断 125">
          <a:extLst>
            <a:ext uri="{FF2B5EF4-FFF2-40B4-BE49-F238E27FC236}">
              <a16:creationId xmlns:a16="http://schemas.microsoft.com/office/drawing/2014/main" id="{D5579565-C72D-4E1F-A801-1DCCF145AE56}"/>
            </a:ext>
          </a:extLst>
        </xdr:cNvPr>
        <xdr:cNvSpPr/>
      </xdr:nvSpPr>
      <xdr:spPr>
        <a:xfrm>
          <a:off x="6098540" y="656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9731932-8D8C-456A-A9AC-55112D844794}"/>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258B84B-66D6-4BA8-A776-B0BED907E55A}"/>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D874671-A084-4C5F-80B8-175E19A5FC2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719B628-1B6D-4CE0-84B6-AA5FBF625B07}"/>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46CAF3EF-AC8F-48D3-A1AF-FA77FDEAE363}"/>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128694</xdr:rowOff>
    </xdr:from>
    <xdr:to>
      <xdr:col>55</xdr:col>
      <xdr:colOff>50800</xdr:colOff>
      <xdr:row>40</xdr:row>
      <xdr:rowOff>58844</xdr:rowOff>
    </xdr:to>
    <xdr:sp macro="" textlink="">
      <xdr:nvSpPr>
        <xdr:cNvPr id="132" name="楕円 131">
          <a:extLst>
            <a:ext uri="{FF2B5EF4-FFF2-40B4-BE49-F238E27FC236}">
              <a16:creationId xmlns:a16="http://schemas.microsoft.com/office/drawing/2014/main" id="{D94D7750-DAB4-46EF-912F-EB29C23E9D08}"/>
            </a:ext>
          </a:extLst>
        </xdr:cNvPr>
        <xdr:cNvSpPr/>
      </xdr:nvSpPr>
      <xdr:spPr>
        <a:xfrm>
          <a:off x="9192260" y="66666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107121</xdr:rowOff>
    </xdr:from>
    <xdr:ext cx="534377" cy="259045"/>
    <xdr:sp macro="" textlink="">
      <xdr:nvSpPr>
        <xdr:cNvPr id="133" name="【道路】&#10;一人当たり延長該当値テキスト">
          <a:extLst>
            <a:ext uri="{FF2B5EF4-FFF2-40B4-BE49-F238E27FC236}">
              <a16:creationId xmlns:a16="http://schemas.microsoft.com/office/drawing/2014/main" id="{070AB1BC-2DF1-4EB7-8364-5C9B2E137DD9}"/>
            </a:ext>
          </a:extLst>
        </xdr:cNvPr>
        <xdr:cNvSpPr txBox="1"/>
      </xdr:nvSpPr>
      <xdr:spPr>
        <a:xfrm>
          <a:off x="9258300" y="664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135847</xdr:rowOff>
    </xdr:from>
    <xdr:to>
      <xdr:col>50</xdr:col>
      <xdr:colOff>165100</xdr:colOff>
      <xdr:row>40</xdr:row>
      <xdr:rowOff>65997</xdr:rowOff>
    </xdr:to>
    <xdr:sp macro="" textlink="">
      <xdr:nvSpPr>
        <xdr:cNvPr id="134" name="楕円 133">
          <a:extLst>
            <a:ext uri="{FF2B5EF4-FFF2-40B4-BE49-F238E27FC236}">
              <a16:creationId xmlns:a16="http://schemas.microsoft.com/office/drawing/2014/main" id="{444D0BB7-7CF7-4B53-9DAE-8CB1A8E13EE9}"/>
            </a:ext>
          </a:extLst>
        </xdr:cNvPr>
        <xdr:cNvSpPr/>
      </xdr:nvSpPr>
      <xdr:spPr>
        <a:xfrm>
          <a:off x="8445500" y="66738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8044</xdr:rowOff>
    </xdr:from>
    <xdr:to>
      <xdr:col>55</xdr:col>
      <xdr:colOff>0</xdr:colOff>
      <xdr:row>40</xdr:row>
      <xdr:rowOff>15197</xdr:rowOff>
    </xdr:to>
    <xdr:cxnSp macro="">
      <xdr:nvCxnSpPr>
        <xdr:cNvPr id="135" name="直線コネクタ 134">
          <a:extLst>
            <a:ext uri="{FF2B5EF4-FFF2-40B4-BE49-F238E27FC236}">
              <a16:creationId xmlns:a16="http://schemas.microsoft.com/office/drawing/2014/main" id="{A68E74B6-3235-4E48-BAA2-A7544249E68C}"/>
            </a:ext>
          </a:extLst>
        </xdr:cNvPr>
        <xdr:cNvCxnSpPr/>
      </xdr:nvCxnSpPr>
      <xdr:spPr>
        <a:xfrm flipV="1">
          <a:off x="8496300" y="6713644"/>
          <a:ext cx="723900" cy="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144272</xdr:rowOff>
    </xdr:from>
    <xdr:to>
      <xdr:col>46</xdr:col>
      <xdr:colOff>38100</xdr:colOff>
      <xdr:row>40</xdr:row>
      <xdr:rowOff>74422</xdr:rowOff>
    </xdr:to>
    <xdr:sp macro="" textlink="">
      <xdr:nvSpPr>
        <xdr:cNvPr id="136" name="楕円 135">
          <a:extLst>
            <a:ext uri="{FF2B5EF4-FFF2-40B4-BE49-F238E27FC236}">
              <a16:creationId xmlns:a16="http://schemas.microsoft.com/office/drawing/2014/main" id="{12517A44-7C85-4E95-B4B7-6FE6A2032639}"/>
            </a:ext>
          </a:extLst>
        </xdr:cNvPr>
        <xdr:cNvSpPr/>
      </xdr:nvSpPr>
      <xdr:spPr>
        <a:xfrm>
          <a:off x="7670800" y="66822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15197</xdr:rowOff>
    </xdr:from>
    <xdr:to>
      <xdr:col>50</xdr:col>
      <xdr:colOff>114300</xdr:colOff>
      <xdr:row>40</xdr:row>
      <xdr:rowOff>23622</xdr:rowOff>
    </xdr:to>
    <xdr:cxnSp macro="">
      <xdr:nvCxnSpPr>
        <xdr:cNvPr id="137" name="直線コネクタ 136">
          <a:extLst>
            <a:ext uri="{FF2B5EF4-FFF2-40B4-BE49-F238E27FC236}">
              <a16:creationId xmlns:a16="http://schemas.microsoft.com/office/drawing/2014/main" id="{F487AB6D-3401-4F3D-9EE1-2DEFBAEFA391}"/>
            </a:ext>
          </a:extLst>
        </xdr:cNvPr>
        <xdr:cNvCxnSpPr/>
      </xdr:nvCxnSpPr>
      <xdr:spPr>
        <a:xfrm flipV="1">
          <a:off x="7713980" y="6720797"/>
          <a:ext cx="782320" cy="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150706</xdr:rowOff>
    </xdr:from>
    <xdr:to>
      <xdr:col>41</xdr:col>
      <xdr:colOff>101600</xdr:colOff>
      <xdr:row>40</xdr:row>
      <xdr:rowOff>80856</xdr:rowOff>
    </xdr:to>
    <xdr:sp macro="" textlink="">
      <xdr:nvSpPr>
        <xdr:cNvPr id="138" name="楕円 137">
          <a:extLst>
            <a:ext uri="{FF2B5EF4-FFF2-40B4-BE49-F238E27FC236}">
              <a16:creationId xmlns:a16="http://schemas.microsoft.com/office/drawing/2014/main" id="{96AC3A53-FFA9-4E56-A108-0A2909C73C81}"/>
            </a:ext>
          </a:extLst>
        </xdr:cNvPr>
        <xdr:cNvSpPr/>
      </xdr:nvSpPr>
      <xdr:spPr>
        <a:xfrm>
          <a:off x="6873240" y="66886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23622</xdr:rowOff>
    </xdr:from>
    <xdr:to>
      <xdr:col>45</xdr:col>
      <xdr:colOff>177800</xdr:colOff>
      <xdr:row>40</xdr:row>
      <xdr:rowOff>30056</xdr:rowOff>
    </xdr:to>
    <xdr:cxnSp macro="">
      <xdr:nvCxnSpPr>
        <xdr:cNvPr id="139" name="直線コネクタ 138">
          <a:extLst>
            <a:ext uri="{FF2B5EF4-FFF2-40B4-BE49-F238E27FC236}">
              <a16:creationId xmlns:a16="http://schemas.microsoft.com/office/drawing/2014/main" id="{ECEDD3A7-2482-4730-B1F0-73811CACA1E4}"/>
            </a:ext>
          </a:extLst>
        </xdr:cNvPr>
        <xdr:cNvCxnSpPr/>
      </xdr:nvCxnSpPr>
      <xdr:spPr>
        <a:xfrm flipV="1">
          <a:off x="6924040" y="6729222"/>
          <a:ext cx="78994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156518</xdr:rowOff>
    </xdr:from>
    <xdr:to>
      <xdr:col>36</xdr:col>
      <xdr:colOff>165100</xdr:colOff>
      <xdr:row>40</xdr:row>
      <xdr:rowOff>86668</xdr:rowOff>
    </xdr:to>
    <xdr:sp macro="" textlink="">
      <xdr:nvSpPr>
        <xdr:cNvPr id="140" name="楕円 139">
          <a:extLst>
            <a:ext uri="{FF2B5EF4-FFF2-40B4-BE49-F238E27FC236}">
              <a16:creationId xmlns:a16="http://schemas.microsoft.com/office/drawing/2014/main" id="{4E083180-FA2A-47ED-A358-4A489D24752E}"/>
            </a:ext>
          </a:extLst>
        </xdr:cNvPr>
        <xdr:cNvSpPr/>
      </xdr:nvSpPr>
      <xdr:spPr>
        <a:xfrm>
          <a:off x="6098540" y="66944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30056</xdr:rowOff>
    </xdr:from>
    <xdr:to>
      <xdr:col>41</xdr:col>
      <xdr:colOff>50800</xdr:colOff>
      <xdr:row>40</xdr:row>
      <xdr:rowOff>35868</xdr:rowOff>
    </xdr:to>
    <xdr:cxnSp macro="">
      <xdr:nvCxnSpPr>
        <xdr:cNvPr id="141" name="直線コネクタ 140">
          <a:extLst>
            <a:ext uri="{FF2B5EF4-FFF2-40B4-BE49-F238E27FC236}">
              <a16:creationId xmlns:a16="http://schemas.microsoft.com/office/drawing/2014/main" id="{48798A15-4DDC-4D24-8296-1194E789AAD6}"/>
            </a:ext>
          </a:extLst>
        </xdr:cNvPr>
        <xdr:cNvCxnSpPr/>
      </xdr:nvCxnSpPr>
      <xdr:spPr>
        <a:xfrm flipV="1">
          <a:off x="6149340" y="6735656"/>
          <a:ext cx="7747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71518</xdr:rowOff>
    </xdr:from>
    <xdr:ext cx="534377" cy="259045"/>
    <xdr:sp macro="" textlink="">
      <xdr:nvSpPr>
        <xdr:cNvPr id="142" name="n_1aveValue【道路】&#10;一人当たり延長">
          <a:extLst>
            <a:ext uri="{FF2B5EF4-FFF2-40B4-BE49-F238E27FC236}">
              <a16:creationId xmlns:a16="http://schemas.microsoft.com/office/drawing/2014/main" id="{FC8A043A-B678-42E6-B429-CA3707796189}"/>
            </a:ext>
          </a:extLst>
        </xdr:cNvPr>
        <xdr:cNvSpPr txBox="1"/>
      </xdr:nvSpPr>
      <xdr:spPr>
        <a:xfrm>
          <a:off x="8239271" y="627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101661</xdr:rowOff>
    </xdr:from>
    <xdr:ext cx="534377" cy="259045"/>
    <xdr:sp macro="" textlink="">
      <xdr:nvSpPr>
        <xdr:cNvPr id="143" name="n_2aveValue【道路】&#10;一人当たり延長">
          <a:extLst>
            <a:ext uri="{FF2B5EF4-FFF2-40B4-BE49-F238E27FC236}">
              <a16:creationId xmlns:a16="http://schemas.microsoft.com/office/drawing/2014/main" id="{625EBB3E-421B-46DD-8B39-92DFEFC439C6}"/>
            </a:ext>
          </a:extLst>
        </xdr:cNvPr>
        <xdr:cNvSpPr txBox="1"/>
      </xdr:nvSpPr>
      <xdr:spPr>
        <a:xfrm>
          <a:off x="7477271" y="63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137975</xdr:rowOff>
    </xdr:from>
    <xdr:ext cx="534377" cy="259045"/>
    <xdr:sp macro="" textlink="">
      <xdr:nvSpPr>
        <xdr:cNvPr id="144" name="n_3aveValue【道路】&#10;一人当たり延長">
          <a:extLst>
            <a:ext uri="{FF2B5EF4-FFF2-40B4-BE49-F238E27FC236}">
              <a16:creationId xmlns:a16="http://schemas.microsoft.com/office/drawing/2014/main" id="{ACFD3C8A-DB3E-4D72-BC22-B97DD3FDD390}"/>
            </a:ext>
          </a:extLst>
        </xdr:cNvPr>
        <xdr:cNvSpPr txBox="1"/>
      </xdr:nvSpPr>
      <xdr:spPr>
        <a:xfrm>
          <a:off x="6702571" y="634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148720</xdr:rowOff>
    </xdr:from>
    <xdr:ext cx="534377" cy="259045"/>
    <xdr:sp macro="" textlink="">
      <xdr:nvSpPr>
        <xdr:cNvPr id="145" name="n_4aveValue【道路】&#10;一人当たり延長">
          <a:extLst>
            <a:ext uri="{FF2B5EF4-FFF2-40B4-BE49-F238E27FC236}">
              <a16:creationId xmlns:a16="http://schemas.microsoft.com/office/drawing/2014/main" id="{26FBAB8D-2A7B-4B7E-9556-475DD290C8A7}"/>
            </a:ext>
          </a:extLst>
        </xdr:cNvPr>
        <xdr:cNvSpPr txBox="1"/>
      </xdr:nvSpPr>
      <xdr:spPr>
        <a:xfrm>
          <a:off x="5905011" y="635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57124</xdr:rowOff>
    </xdr:from>
    <xdr:ext cx="534377" cy="259045"/>
    <xdr:sp macro="" textlink="">
      <xdr:nvSpPr>
        <xdr:cNvPr id="146" name="n_1mainValue【道路】&#10;一人当たり延長">
          <a:extLst>
            <a:ext uri="{FF2B5EF4-FFF2-40B4-BE49-F238E27FC236}">
              <a16:creationId xmlns:a16="http://schemas.microsoft.com/office/drawing/2014/main" id="{65D467CF-AAB1-473B-AFC0-8DB872D90872}"/>
            </a:ext>
          </a:extLst>
        </xdr:cNvPr>
        <xdr:cNvSpPr txBox="1"/>
      </xdr:nvSpPr>
      <xdr:spPr>
        <a:xfrm>
          <a:off x="8239271" y="676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65549</xdr:rowOff>
    </xdr:from>
    <xdr:ext cx="534377" cy="259045"/>
    <xdr:sp macro="" textlink="">
      <xdr:nvSpPr>
        <xdr:cNvPr id="147" name="n_2mainValue【道路】&#10;一人当たり延長">
          <a:extLst>
            <a:ext uri="{FF2B5EF4-FFF2-40B4-BE49-F238E27FC236}">
              <a16:creationId xmlns:a16="http://schemas.microsoft.com/office/drawing/2014/main" id="{E6FE45DE-6D9F-4EF5-B690-63BD2416DE9F}"/>
            </a:ext>
          </a:extLst>
        </xdr:cNvPr>
        <xdr:cNvSpPr txBox="1"/>
      </xdr:nvSpPr>
      <xdr:spPr>
        <a:xfrm>
          <a:off x="7477271" y="677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71983</xdr:rowOff>
    </xdr:from>
    <xdr:ext cx="534377" cy="259045"/>
    <xdr:sp macro="" textlink="">
      <xdr:nvSpPr>
        <xdr:cNvPr id="148" name="n_3mainValue【道路】&#10;一人当たり延長">
          <a:extLst>
            <a:ext uri="{FF2B5EF4-FFF2-40B4-BE49-F238E27FC236}">
              <a16:creationId xmlns:a16="http://schemas.microsoft.com/office/drawing/2014/main" id="{8BDAE0DD-95F4-450F-9DF7-74B4259B6403}"/>
            </a:ext>
          </a:extLst>
        </xdr:cNvPr>
        <xdr:cNvSpPr txBox="1"/>
      </xdr:nvSpPr>
      <xdr:spPr>
        <a:xfrm>
          <a:off x="6702571" y="67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77795</xdr:rowOff>
    </xdr:from>
    <xdr:ext cx="534377" cy="259045"/>
    <xdr:sp macro="" textlink="">
      <xdr:nvSpPr>
        <xdr:cNvPr id="149" name="n_4mainValue【道路】&#10;一人当たり延長">
          <a:extLst>
            <a:ext uri="{FF2B5EF4-FFF2-40B4-BE49-F238E27FC236}">
              <a16:creationId xmlns:a16="http://schemas.microsoft.com/office/drawing/2014/main" id="{970460FA-CCC1-406A-A368-B1D79E671DA7}"/>
            </a:ext>
          </a:extLst>
        </xdr:cNvPr>
        <xdr:cNvSpPr txBox="1"/>
      </xdr:nvSpPr>
      <xdr:spPr>
        <a:xfrm>
          <a:off x="5905011" y="678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972AEF18-8357-4510-923D-9ACACAEEB08F}"/>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FAADA4ED-41D4-47DE-97DB-8746388A032B}"/>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FB68D7A-9947-47B0-AEDE-EE28F82D59DB}"/>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369AA754-422D-42F1-B1AF-4E829C4B6B42}"/>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73E8A6FC-91BE-4146-99D1-F93126A588AE}"/>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FB08F6C5-3DC6-48EF-B7DA-82CD1423F2FA}"/>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AB5EAE47-60EE-42E7-86E0-AE40134196D6}"/>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2F9AFCDA-27B2-4347-A064-15BB0F887ED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E33BE2B3-5BE8-4314-840F-97E835EC5968}"/>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CC099461-EACB-4BF7-A833-0D3622B1C01B}"/>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E78623BA-DD33-4D8E-A7A5-D3D30FDBB0DC}"/>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DBC5250E-55B4-45E2-A638-A8AE8E410848}"/>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8A5C4539-EC23-4B34-A129-96030DED4F01}"/>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74CC474B-7BE7-46BE-8C3F-49EB25778017}"/>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FFE7C545-1A8E-4CA7-AF34-D599C94A7C76}"/>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EBD0EFE2-B8E7-4C2E-B9A6-22A5F40A77DA}"/>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D568DA49-B49C-4BE3-B415-F0DFC2BB2AF7}"/>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36D0EC5A-90DE-4A1C-ABBB-4E1788745C4E}"/>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68F0CE03-84C3-4D9C-9F96-E04640C864B3}"/>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7F913C24-7EA1-417F-BF2F-5881FB76331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A22DF350-5359-40A5-BAEE-607A2E55E6E9}"/>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7F28908D-9BE8-4CAB-BD1E-B3C2AE14CE38}"/>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DC187260-573F-4BDE-862F-EE515146F34A}"/>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C619BD97-B410-462A-B8CC-65FE9AD678EF}"/>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1126FFEC-2D56-4B9D-A017-D4E35C31C133}"/>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a:extLst>
            <a:ext uri="{FF2B5EF4-FFF2-40B4-BE49-F238E27FC236}">
              <a16:creationId xmlns:a16="http://schemas.microsoft.com/office/drawing/2014/main" id="{8A1C7993-2930-4B64-98A1-69F35FF50AEC}"/>
            </a:ext>
          </a:extLst>
        </xdr:cNvPr>
        <xdr:cNvCxnSpPr/>
      </xdr:nvCxnSpPr>
      <xdr:spPr>
        <a:xfrm flipV="1">
          <a:off x="4086225" y="9458053"/>
          <a:ext cx="0" cy="126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108C29B2-4D34-4DA8-A977-06AFD7019838}"/>
            </a:ext>
          </a:extLst>
        </xdr:cNvPr>
        <xdr:cNvSpPr txBox="1"/>
      </xdr:nvSpPr>
      <xdr:spPr>
        <a:xfrm>
          <a:off x="4124960"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a:extLst>
            <a:ext uri="{FF2B5EF4-FFF2-40B4-BE49-F238E27FC236}">
              <a16:creationId xmlns:a16="http://schemas.microsoft.com/office/drawing/2014/main" id="{07483622-7EA2-4AB6-AFB6-D4084EDDEF63}"/>
            </a:ext>
          </a:extLst>
        </xdr:cNvPr>
        <xdr:cNvCxnSpPr/>
      </xdr:nvCxnSpPr>
      <xdr:spPr>
        <a:xfrm>
          <a:off x="4020820" y="1072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0331EA02-4C49-49F6-8037-A836631A5A5A}"/>
            </a:ext>
          </a:extLst>
        </xdr:cNvPr>
        <xdr:cNvSpPr txBox="1"/>
      </xdr:nvSpPr>
      <xdr:spPr>
        <a:xfrm>
          <a:off x="4124960" y="9237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a:extLst>
            <a:ext uri="{FF2B5EF4-FFF2-40B4-BE49-F238E27FC236}">
              <a16:creationId xmlns:a16="http://schemas.microsoft.com/office/drawing/2014/main" id="{55F38BAB-C6CC-4DED-ACEA-0EFF2073BA36}"/>
            </a:ext>
          </a:extLst>
        </xdr:cNvPr>
        <xdr:cNvCxnSpPr/>
      </xdr:nvCxnSpPr>
      <xdr:spPr>
        <a:xfrm>
          <a:off x="4020820" y="94580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15801</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90775DDF-6671-43AE-A7E2-64B5CF086A33}"/>
            </a:ext>
          </a:extLst>
        </xdr:cNvPr>
        <xdr:cNvSpPr txBox="1"/>
      </xdr:nvSpPr>
      <xdr:spPr>
        <a:xfrm>
          <a:off x="4124960" y="102418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a:extLst>
            <a:ext uri="{FF2B5EF4-FFF2-40B4-BE49-F238E27FC236}">
              <a16:creationId xmlns:a16="http://schemas.microsoft.com/office/drawing/2014/main" id="{C8EDAD73-A65A-44F1-AD45-E79DE99A4950}"/>
            </a:ext>
          </a:extLst>
        </xdr:cNvPr>
        <xdr:cNvSpPr/>
      </xdr:nvSpPr>
      <xdr:spPr>
        <a:xfrm>
          <a:off x="4036060" y="1026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a:extLst>
            <a:ext uri="{FF2B5EF4-FFF2-40B4-BE49-F238E27FC236}">
              <a16:creationId xmlns:a16="http://schemas.microsoft.com/office/drawing/2014/main" id="{DAFD599D-BBDE-4C2A-99A8-6BAD95C9A433}"/>
            </a:ext>
          </a:extLst>
        </xdr:cNvPr>
        <xdr:cNvSpPr/>
      </xdr:nvSpPr>
      <xdr:spPr>
        <a:xfrm>
          <a:off x="3312160" y="102470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3" name="フローチャート: 判断 182">
          <a:extLst>
            <a:ext uri="{FF2B5EF4-FFF2-40B4-BE49-F238E27FC236}">
              <a16:creationId xmlns:a16="http://schemas.microsoft.com/office/drawing/2014/main" id="{9FE334AB-4854-4F11-BDF3-41CCF174EADD}"/>
            </a:ext>
          </a:extLst>
        </xdr:cNvPr>
        <xdr:cNvSpPr/>
      </xdr:nvSpPr>
      <xdr:spPr>
        <a:xfrm>
          <a:off x="2514600" y="1024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a:extLst>
            <a:ext uri="{FF2B5EF4-FFF2-40B4-BE49-F238E27FC236}">
              <a16:creationId xmlns:a16="http://schemas.microsoft.com/office/drawing/2014/main" id="{0C10DC1E-F9CF-4478-81CA-F06AF0D6C4F8}"/>
            </a:ext>
          </a:extLst>
        </xdr:cNvPr>
        <xdr:cNvSpPr/>
      </xdr:nvSpPr>
      <xdr:spPr>
        <a:xfrm>
          <a:off x="17399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5" name="フローチャート: 判断 184">
          <a:extLst>
            <a:ext uri="{FF2B5EF4-FFF2-40B4-BE49-F238E27FC236}">
              <a16:creationId xmlns:a16="http://schemas.microsoft.com/office/drawing/2014/main" id="{6523F596-2D08-4AB7-9191-16CDDF9983AF}"/>
            </a:ext>
          </a:extLst>
        </xdr:cNvPr>
        <xdr:cNvSpPr/>
      </xdr:nvSpPr>
      <xdr:spPr>
        <a:xfrm>
          <a:off x="965200" y="101823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77CD655-EBEA-4C07-BF4F-240FF7D9223C}"/>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DD2334F-A08E-4E0E-9FBE-E0472FD6D86B}"/>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4A2E0B7-4051-4140-B99B-C0A11E712C33}"/>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66FC20A1-4F35-4DFA-86C3-118E7AD5AE52}"/>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41DF198E-002F-4A5D-95A6-3588AD782492}"/>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xdr:rowOff>
    </xdr:from>
    <xdr:to>
      <xdr:col>24</xdr:col>
      <xdr:colOff>114300</xdr:colOff>
      <xdr:row>60</xdr:row>
      <xdr:rowOff>107950</xdr:rowOff>
    </xdr:to>
    <xdr:sp macro="" textlink="">
      <xdr:nvSpPr>
        <xdr:cNvPr id="191" name="楕円 190">
          <a:extLst>
            <a:ext uri="{FF2B5EF4-FFF2-40B4-BE49-F238E27FC236}">
              <a16:creationId xmlns:a16="http://schemas.microsoft.com/office/drawing/2014/main" id="{23CABBA7-ABE7-4B3C-988B-81B3D5CB1776}"/>
            </a:ext>
          </a:extLst>
        </xdr:cNvPr>
        <xdr:cNvSpPr/>
      </xdr:nvSpPr>
      <xdr:spPr>
        <a:xfrm>
          <a:off x="403606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29227</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7EC140E7-C69F-4C14-9E2C-9142F6C04717}"/>
            </a:ext>
          </a:extLst>
        </xdr:cNvPr>
        <xdr:cNvSpPr txBox="1"/>
      </xdr:nvSpPr>
      <xdr:spPr>
        <a:xfrm>
          <a:off x="4124960"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171269</xdr:rowOff>
    </xdr:from>
    <xdr:to>
      <xdr:col>20</xdr:col>
      <xdr:colOff>38100</xdr:colOff>
      <xdr:row>60</xdr:row>
      <xdr:rowOff>101419</xdr:rowOff>
    </xdr:to>
    <xdr:sp macro="" textlink="">
      <xdr:nvSpPr>
        <xdr:cNvPr id="193" name="楕円 192">
          <a:extLst>
            <a:ext uri="{FF2B5EF4-FFF2-40B4-BE49-F238E27FC236}">
              <a16:creationId xmlns:a16="http://schemas.microsoft.com/office/drawing/2014/main" id="{13225505-EA2B-44AB-83B6-8EA6142DF80D}"/>
            </a:ext>
          </a:extLst>
        </xdr:cNvPr>
        <xdr:cNvSpPr/>
      </xdr:nvSpPr>
      <xdr:spPr>
        <a:xfrm>
          <a:off x="3312160" y="100620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50619</xdr:rowOff>
    </xdr:from>
    <xdr:to>
      <xdr:col>24</xdr:col>
      <xdr:colOff>63500</xdr:colOff>
      <xdr:row>60</xdr:row>
      <xdr:rowOff>57150</xdr:rowOff>
    </xdr:to>
    <xdr:cxnSp macro="">
      <xdr:nvCxnSpPr>
        <xdr:cNvPr id="194" name="直線コネクタ 193">
          <a:extLst>
            <a:ext uri="{FF2B5EF4-FFF2-40B4-BE49-F238E27FC236}">
              <a16:creationId xmlns:a16="http://schemas.microsoft.com/office/drawing/2014/main" id="{2502064B-02B0-4ACA-93BF-8C1DEAC7874B}"/>
            </a:ext>
          </a:extLst>
        </xdr:cNvPr>
        <xdr:cNvCxnSpPr/>
      </xdr:nvCxnSpPr>
      <xdr:spPr>
        <a:xfrm>
          <a:off x="3355340" y="10109019"/>
          <a:ext cx="7315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63500</xdr:rowOff>
    </xdr:from>
    <xdr:to>
      <xdr:col>15</xdr:col>
      <xdr:colOff>101600</xdr:colOff>
      <xdr:row>60</xdr:row>
      <xdr:rowOff>165100</xdr:rowOff>
    </xdr:to>
    <xdr:sp macro="" textlink="">
      <xdr:nvSpPr>
        <xdr:cNvPr id="195" name="楕円 194">
          <a:extLst>
            <a:ext uri="{FF2B5EF4-FFF2-40B4-BE49-F238E27FC236}">
              <a16:creationId xmlns:a16="http://schemas.microsoft.com/office/drawing/2014/main" id="{4E2AAAD5-7F28-4DFC-AC35-6A6109771C10}"/>
            </a:ext>
          </a:extLst>
        </xdr:cNvPr>
        <xdr:cNvSpPr/>
      </xdr:nvSpPr>
      <xdr:spPr>
        <a:xfrm>
          <a:off x="25146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50619</xdr:rowOff>
    </xdr:from>
    <xdr:to>
      <xdr:col>19</xdr:col>
      <xdr:colOff>177800</xdr:colOff>
      <xdr:row>60</xdr:row>
      <xdr:rowOff>114300</xdr:rowOff>
    </xdr:to>
    <xdr:cxnSp macro="">
      <xdr:nvCxnSpPr>
        <xdr:cNvPr id="196" name="直線コネクタ 195">
          <a:extLst>
            <a:ext uri="{FF2B5EF4-FFF2-40B4-BE49-F238E27FC236}">
              <a16:creationId xmlns:a16="http://schemas.microsoft.com/office/drawing/2014/main" id="{13CEC9F5-8E1D-48A4-8624-0D1EE6EF1992}"/>
            </a:ext>
          </a:extLst>
        </xdr:cNvPr>
        <xdr:cNvCxnSpPr/>
      </xdr:nvCxnSpPr>
      <xdr:spPr>
        <a:xfrm flipV="1">
          <a:off x="2565400" y="10109019"/>
          <a:ext cx="78994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84727</xdr:rowOff>
    </xdr:from>
    <xdr:to>
      <xdr:col>10</xdr:col>
      <xdr:colOff>165100</xdr:colOff>
      <xdr:row>61</xdr:row>
      <xdr:rowOff>14877</xdr:rowOff>
    </xdr:to>
    <xdr:sp macro="" textlink="">
      <xdr:nvSpPr>
        <xdr:cNvPr id="197" name="楕円 196">
          <a:extLst>
            <a:ext uri="{FF2B5EF4-FFF2-40B4-BE49-F238E27FC236}">
              <a16:creationId xmlns:a16="http://schemas.microsoft.com/office/drawing/2014/main" id="{71EABC2F-6845-4B8F-9716-C157F79B3D8B}"/>
            </a:ext>
          </a:extLst>
        </xdr:cNvPr>
        <xdr:cNvSpPr/>
      </xdr:nvSpPr>
      <xdr:spPr>
        <a:xfrm>
          <a:off x="1739900" y="101431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114300</xdr:rowOff>
    </xdr:from>
    <xdr:to>
      <xdr:col>15</xdr:col>
      <xdr:colOff>50800</xdr:colOff>
      <xdr:row>60</xdr:row>
      <xdr:rowOff>135527</xdr:rowOff>
    </xdr:to>
    <xdr:cxnSp macro="">
      <xdr:nvCxnSpPr>
        <xdr:cNvPr id="198" name="直線コネクタ 197">
          <a:extLst>
            <a:ext uri="{FF2B5EF4-FFF2-40B4-BE49-F238E27FC236}">
              <a16:creationId xmlns:a16="http://schemas.microsoft.com/office/drawing/2014/main" id="{B65C5F91-2595-4EFE-BB7C-6C8AEB1E6346}"/>
            </a:ext>
          </a:extLst>
        </xdr:cNvPr>
        <xdr:cNvCxnSpPr/>
      </xdr:nvCxnSpPr>
      <xdr:spPr>
        <a:xfrm flipV="1">
          <a:off x="1790700" y="10172700"/>
          <a:ext cx="7747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89626</xdr:rowOff>
    </xdr:from>
    <xdr:to>
      <xdr:col>6</xdr:col>
      <xdr:colOff>38100</xdr:colOff>
      <xdr:row>61</xdr:row>
      <xdr:rowOff>19776</xdr:rowOff>
    </xdr:to>
    <xdr:sp macro="" textlink="">
      <xdr:nvSpPr>
        <xdr:cNvPr id="199" name="楕円 198">
          <a:extLst>
            <a:ext uri="{FF2B5EF4-FFF2-40B4-BE49-F238E27FC236}">
              <a16:creationId xmlns:a16="http://schemas.microsoft.com/office/drawing/2014/main" id="{63AB82A1-7C46-4B18-AE50-4D3B6B073D18}"/>
            </a:ext>
          </a:extLst>
        </xdr:cNvPr>
        <xdr:cNvSpPr/>
      </xdr:nvSpPr>
      <xdr:spPr>
        <a:xfrm>
          <a:off x="965200" y="101480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135527</xdr:rowOff>
    </xdr:from>
    <xdr:to>
      <xdr:col>10</xdr:col>
      <xdr:colOff>114300</xdr:colOff>
      <xdr:row>60</xdr:row>
      <xdr:rowOff>140426</xdr:rowOff>
    </xdr:to>
    <xdr:cxnSp macro="">
      <xdr:nvCxnSpPr>
        <xdr:cNvPr id="200" name="直線コネクタ 199">
          <a:extLst>
            <a:ext uri="{FF2B5EF4-FFF2-40B4-BE49-F238E27FC236}">
              <a16:creationId xmlns:a16="http://schemas.microsoft.com/office/drawing/2014/main" id="{DC592E06-00B4-4705-960F-917F3740ACA0}"/>
            </a:ext>
          </a:extLst>
        </xdr:cNvPr>
        <xdr:cNvCxnSpPr/>
      </xdr:nvCxnSpPr>
      <xdr:spPr>
        <a:xfrm flipV="1">
          <a:off x="1008380" y="10193927"/>
          <a:ext cx="7823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113773</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C598984B-7E10-4E4E-AFA9-7BA9A58D9273}"/>
            </a:ext>
          </a:extLst>
        </xdr:cNvPr>
        <xdr:cNvSpPr txBox="1"/>
      </xdr:nvSpPr>
      <xdr:spPr>
        <a:xfrm>
          <a:off x="3170564" y="1033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F7897D7F-3E9B-4680-A2EF-19704C0C2407}"/>
            </a:ext>
          </a:extLst>
        </xdr:cNvPr>
        <xdr:cNvSpPr txBox="1"/>
      </xdr:nvSpPr>
      <xdr:spPr>
        <a:xfrm>
          <a:off x="2385704" y="10334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90EB448F-BFB6-40E8-8D97-863D831B32D6}"/>
            </a:ext>
          </a:extLst>
        </xdr:cNvPr>
        <xdr:cNvSpPr txBox="1"/>
      </xdr:nvSpPr>
      <xdr:spPr>
        <a:xfrm>
          <a:off x="161100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30097131-AB2A-4363-B44B-CF57AE3AB260}"/>
            </a:ext>
          </a:extLst>
        </xdr:cNvPr>
        <xdr:cNvSpPr txBox="1"/>
      </xdr:nvSpPr>
      <xdr:spPr>
        <a:xfrm>
          <a:off x="836304" y="1027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117946</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CB064A73-A805-4C9E-9E7F-CEDCBAD346C4}"/>
            </a:ext>
          </a:extLst>
        </xdr:cNvPr>
        <xdr:cNvSpPr txBox="1"/>
      </xdr:nvSpPr>
      <xdr:spPr>
        <a:xfrm>
          <a:off x="3170564" y="9841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A01732DA-11B9-403B-B326-95F7B11373BF}"/>
            </a:ext>
          </a:extLst>
        </xdr:cNvPr>
        <xdr:cNvSpPr txBox="1"/>
      </xdr:nvSpPr>
      <xdr:spPr>
        <a:xfrm>
          <a:off x="238570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31404</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989F86D9-F534-4D6A-8FFC-5CF724D020BB}"/>
            </a:ext>
          </a:extLst>
        </xdr:cNvPr>
        <xdr:cNvSpPr txBox="1"/>
      </xdr:nvSpPr>
      <xdr:spPr>
        <a:xfrm>
          <a:off x="1611004" y="9922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36303</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6780A85E-D16F-4C5A-A228-9079213CA817}"/>
            </a:ext>
          </a:extLst>
        </xdr:cNvPr>
        <xdr:cNvSpPr txBox="1"/>
      </xdr:nvSpPr>
      <xdr:spPr>
        <a:xfrm>
          <a:off x="836304" y="992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C709F228-409B-407B-8C5B-9848DDA2D7E1}"/>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CAC9BFB4-88D7-4098-9EC2-4A1BA9A65039}"/>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69961359-26FF-475A-9DB7-8DE15FA40ECE}"/>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232B1AD1-AAB0-44E8-9294-3CBE2D886F39}"/>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4ABF8F43-706F-4312-85CB-0D3D88C99C6F}"/>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A6D01622-2111-4CAB-B5C1-8A0416F7133C}"/>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991CCC57-38AE-4C16-AEE5-5F002D3F43B5}"/>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120D3792-940C-4BFC-97C6-C45F13873791}"/>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2A9D3615-043B-465B-95EB-1D2A4205F3C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F09141A-95B6-46A5-AE4C-0BCA3C98A98C}"/>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C018D678-0221-477B-9650-29BFA8B12F45}"/>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94BDEDD1-28E3-42C8-A22A-9EE40F402432}"/>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46685438-8C50-4049-8A16-5A95AEA6F42B}"/>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F1C62D4D-9A1A-4738-A5BA-97762574DCB5}"/>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C6E055F6-943C-4BB5-BC9E-B1FFFFF452B7}"/>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2551224F-71D2-4D29-9CEE-AAFC5D6D016B}"/>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91C942E2-F483-4ACF-8BCB-8F53DE8ED738}"/>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4FDBE2CD-7208-491C-B5D3-1A782FA22201}"/>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90FEF432-AFEB-4D19-B3E0-373765140057}"/>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95487C96-A54F-48F3-9769-8F8985461686}"/>
            </a:ext>
          </a:extLst>
        </xdr:cNvPr>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CFAC2CF7-38EF-41A1-B1C9-3CB9B6C0A0DF}"/>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E4AB45DA-213F-4157-B417-46899EC9323A}"/>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3F238B32-4F4E-404A-92A3-A07A5BFC6A9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97A99BB9-F739-4D1C-85B6-1C4EB13DD7E4}"/>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5D32C172-7A10-48CC-8A02-D67E7A59C91D}"/>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a:extLst>
            <a:ext uri="{FF2B5EF4-FFF2-40B4-BE49-F238E27FC236}">
              <a16:creationId xmlns:a16="http://schemas.microsoft.com/office/drawing/2014/main" id="{2FAD8826-C7C3-497E-837A-1EB878A86E26}"/>
            </a:ext>
          </a:extLst>
        </xdr:cNvPr>
        <xdr:cNvCxnSpPr/>
      </xdr:nvCxnSpPr>
      <xdr:spPr>
        <a:xfrm flipV="1">
          <a:off x="9219565" y="9327591"/>
          <a:ext cx="0" cy="1517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51AE53A3-8C54-47C5-A7D5-86AFACEC2D60}"/>
            </a:ext>
          </a:extLst>
        </xdr:cNvPr>
        <xdr:cNvSpPr txBox="1"/>
      </xdr:nvSpPr>
      <xdr:spPr>
        <a:xfrm>
          <a:off x="9258300" y="108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a:extLst>
            <a:ext uri="{FF2B5EF4-FFF2-40B4-BE49-F238E27FC236}">
              <a16:creationId xmlns:a16="http://schemas.microsoft.com/office/drawing/2014/main" id="{E0BA6B09-54D6-474C-A430-96DAB2F65696}"/>
            </a:ext>
          </a:extLst>
        </xdr:cNvPr>
        <xdr:cNvCxnSpPr/>
      </xdr:nvCxnSpPr>
      <xdr:spPr>
        <a:xfrm>
          <a:off x="9154160" y="108448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FF4B2515-F49C-4EC7-9872-68312250223A}"/>
            </a:ext>
          </a:extLst>
        </xdr:cNvPr>
        <xdr:cNvSpPr txBox="1"/>
      </xdr:nvSpPr>
      <xdr:spPr>
        <a:xfrm>
          <a:off x="9258300" y="910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a:extLst>
            <a:ext uri="{FF2B5EF4-FFF2-40B4-BE49-F238E27FC236}">
              <a16:creationId xmlns:a16="http://schemas.microsoft.com/office/drawing/2014/main" id="{DE452C06-265B-4858-8294-5C4C6AE17844}"/>
            </a:ext>
          </a:extLst>
        </xdr:cNvPr>
        <xdr:cNvCxnSpPr/>
      </xdr:nvCxnSpPr>
      <xdr:spPr>
        <a:xfrm>
          <a:off x="9154160" y="93275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126614</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B42704A8-2C5F-4833-8BAE-385985E39B0B}"/>
            </a:ext>
          </a:extLst>
        </xdr:cNvPr>
        <xdr:cNvSpPr txBox="1"/>
      </xdr:nvSpPr>
      <xdr:spPr>
        <a:xfrm>
          <a:off x="9258300" y="10185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a:extLst>
            <a:ext uri="{FF2B5EF4-FFF2-40B4-BE49-F238E27FC236}">
              <a16:creationId xmlns:a16="http://schemas.microsoft.com/office/drawing/2014/main" id="{A6E2795A-748F-4C6E-8BBD-F1E0C11ECD67}"/>
            </a:ext>
          </a:extLst>
        </xdr:cNvPr>
        <xdr:cNvSpPr/>
      </xdr:nvSpPr>
      <xdr:spPr>
        <a:xfrm>
          <a:off x="9192260" y="103297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a:extLst>
            <a:ext uri="{FF2B5EF4-FFF2-40B4-BE49-F238E27FC236}">
              <a16:creationId xmlns:a16="http://schemas.microsoft.com/office/drawing/2014/main" id="{64880C1E-6E7B-4DE1-9275-6D41A0E7A201}"/>
            </a:ext>
          </a:extLst>
        </xdr:cNvPr>
        <xdr:cNvSpPr/>
      </xdr:nvSpPr>
      <xdr:spPr>
        <a:xfrm>
          <a:off x="8445500" y="103326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2" name="フローチャート: 判断 241">
          <a:extLst>
            <a:ext uri="{FF2B5EF4-FFF2-40B4-BE49-F238E27FC236}">
              <a16:creationId xmlns:a16="http://schemas.microsoft.com/office/drawing/2014/main" id="{B2719F91-2194-4442-B38C-5884F788B12C}"/>
            </a:ext>
          </a:extLst>
        </xdr:cNvPr>
        <xdr:cNvSpPr/>
      </xdr:nvSpPr>
      <xdr:spPr>
        <a:xfrm>
          <a:off x="7670800" y="103919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29449</xdr:rowOff>
    </xdr:from>
    <xdr:to>
      <xdr:col>41</xdr:col>
      <xdr:colOff>101600</xdr:colOff>
      <xdr:row>62</xdr:row>
      <xdr:rowOff>131049</xdr:rowOff>
    </xdr:to>
    <xdr:sp macro="" textlink="">
      <xdr:nvSpPr>
        <xdr:cNvPr id="243" name="フローチャート: 判断 242">
          <a:extLst>
            <a:ext uri="{FF2B5EF4-FFF2-40B4-BE49-F238E27FC236}">
              <a16:creationId xmlns:a16="http://schemas.microsoft.com/office/drawing/2014/main" id="{AD4A5B1F-A701-47DE-B2C2-7193AA71777E}"/>
            </a:ext>
          </a:extLst>
        </xdr:cNvPr>
        <xdr:cNvSpPr/>
      </xdr:nvSpPr>
      <xdr:spPr>
        <a:xfrm>
          <a:off x="6873240" y="1042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49084</xdr:rowOff>
    </xdr:from>
    <xdr:to>
      <xdr:col>36</xdr:col>
      <xdr:colOff>165100</xdr:colOff>
      <xdr:row>62</xdr:row>
      <xdr:rowOff>150684</xdr:rowOff>
    </xdr:to>
    <xdr:sp macro="" textlink="">
      <xdr:nvSpPr>
        <xdr:cNvPr id="244" name="フローチャート: 判断 243">
          <a:extLst>
            <a:ext uri="{FF2B5EF4-FFF2-40B4-BE49-F238E27FC236}">
              <a16:creationId xmlns:a16="http://schemas.microsoft.com/office/drawing/2014/main" id="{2CD03303-3642-4E48-BAD2-34262C3A34CD}"/>
            </a:ext>
          </a:extLst>
        </xdr:cNvPr>
        <xdr:cNvSpPr/>
      </xdr:nvSpPr>
      <xdr:spPr>
        <a:xfrm>
          <a:off x="6098540" y="1044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A49A7BDC-33B7-4BB5-A963-BA8DB434E78F}"/>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45A2CCB-D910-4C35-B781-A181980E0249}"/>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9E042929-7898-47F9-9CE4-2DC9984B5B09}"/>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E963496D-F6D6-41A8-8748-27478D4AB965}"/>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A301221-AADA-43EE-8950-A8B3F05D3783}"/>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24713</xdr:rowOff>
    </xdr:from>
    <xdr:to>
      <xdr:col>55</xdr:col>
      <xdr:colOff>50800</xdr:colOff>
      <xdr:row>62</xdr:row>
      <xdr:rowOff>126313</xdr:rowOff>
    </xdr:to>
    <xdr:sp macro="" textlink="">
      <xdr:nvSpPr>
        <xdr:cNvPr id="250" name="楕円 249">
          <a:extLst>
            <a:ext uri="{FF2B5EF4-FFF2-40B4-BE49-F238E27FC236}">
              <a16:creationId xmlns:a16="http://schemas.microsoft.com/office/drawing/2014/main" id="{AE6DCA73-A1D4-4C85-9290-CF0DD704EC6B}"/>
            </a:ext>
          </a:extLst>
        </xdr:cNvPr>
        <xdr:cNvSpPr/>
      </xdr:nvSpPr>
      <xdr:spPr>
        <a:xfrm>
          <a:off x="9192260" y="104183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3140</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8E4DC3E1-EA14-4D35-A021-507ACA8C7217}"/>
            </a:ext>
          </a:extLst>
        </xdr:cNvPr>
        <xdr:cNvSpPr txBox="1"/>
      </xdr:nvSpPr>
      <xdr:spPr>
        <a:xfrm>
          <a:off x="9258300" y="1039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39982</xdr:rowOff>
    </xdr:from>
    <xdr:to>
      <xdr:col>50</xdr:col>
      <xdr:colOff>165100</xdr:colOff>
      <xdr:row>62</xdr:row>
      <xdr:rowOff>141582</xdr:rowOff>
    </xdr:to>
    <xdr:sp macro="" textlink="">
      <xdr:nvSpPr>
        <xdr:cNvPr id="252" name="楕円 251">
          <a:extLst>
            <a:ext uri="{FF2B5EF4-FFF2-40B4-BE49-F238E27FC236}">
              <a16:creationId xmlns:a16="http://schemas.microsoft.com/office/drawing/2014/main" id="{97D9CD2A-0A9D-4AD1-9EFD-B8FC5013074C}"/>
            </a:ext>
          </a:extLst>
        </xdr:cNvPr>
        <xdr:cNvSpPr/>
      </xdr:nvSpPr>
      <xdr:spPr>
        <a:xfrm>
          <a:off x="8445500" y="1043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75513</xdr:rowOff>
    </xdr:from>
    <xdr:to>
      <xdr:col>55</xdr:col>
      <xdr:colOff>0</xdr:colOff>
      <xdr:row>62</xdr:row>
      <xdr:rowOff>90782</xdr:rowOff>
    </xdr:to>
    <xdr:cxnSp macro="">
      <xdr:nvCxnSpPr>
        <xdr:cNvPr id="253" name="直線コネクタ 252">
          <a:extLst>
            <a:ext uri="{FF2B5EF4-FFF2-40B4-BE49-F238E27FC236}">
              <a16:creationId xmlns:a16="http://schemas.microsoft.com/office/drawing/2014/main" id="{C0244A0F-EF02-4A47-AD6F-9CE378381383}"/>
            </a:ext>
          </a:extLst>
        </xdr:cNvPr>
        <xdr:cNvCxnSpPr/>
      </xdr:nvCxnSpPr>
      <xdr:spPr>
        <a:xfrm flipV="1">
          <a:off x="8496300" y="10469193"/>
          <a:ext cx="723900" cy="1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81981</xdr:rowOff>
    </xdr:from>
    <xdr:to>
      <xdr:col>46</xdr:col>
      <xdr:colOff>38100</xdr:colOff>
      <xdr:row>63</xdr:row>
      <xdr:rowOff>12131</xdr:rowOff>
    </xdr:to>
    <xdr:sp macro="" textlink="">
      <xdr:nvSpPr>
        <xdr:cNvPr id="254" name="楕円 253">
          <a:extLst>
            <a:ext uri="{FF2B5EF4-FFF2-40B4-BE49-F238E27FC236}">
              <a16:creationId xmlns:a16="http://schemas.microsoft.com/office/drawing/2014/main" id="{599E0929-85D1-4C6A-ABF4-8BAD7A1DBB93}"/>
            </a:ext>
          </a:extLst>
        </xdr:cNvPr>
        <xdr:cNvSpPr/>
      </xdr:nvSpPr>
      <xdr:spPr>
        <a:xfrm>
          <a:off x="7670800" y="104756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90782</xdr:rowOff>
    </xdr:from>
    <xdr:to>
      <xdr:col>50</xdr:col>
      <xdr:colOff>114300</xdr:colOff>
      <xdr:row>62</xdr:row>
      <xdr:rowOff>132781</xdr:rowOff>
    </xdr:to>
    <xdr:cxnSp macro="">
      <xdr:nvCxnSpPr>
        <xdr:cNvPr id="255" name="直線コネクタ 254">
          <a:extLst>
            <a:ext uri="{FF2B5EF4-FFF2-40B4-BE49-F238E27FC236}">
              <a16:creationId xmlns:a16="http://schemas.microsoft.com/office/drawing/2014/main" id="{E604416E-769F-4C99-8671-DA0B997C88A9}"/>
            </a:ext>
          </a:extLst>
        </xdr:cNvPr>
        <xdr:cNvCxnSpPr/>
      </xdr:nvCxnSpPr>
      <xdr:spPr>
        <a:xfrm flipV="1">
          <a:off x="7713980" y="10484462"/>
          <a:ext cx="782320" cy="4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94731</xdr:rowOff>
    </xdr:from>
    <xdr:to>
      <xdr:col>41</xdr:col>
      <xdr:colOff>101600</xdr:colOff>
      <xdr:row>63</xdr:row>
      <xdr:rowOff>24881</xdr:rowOff>
    </xdr:to>
    <xdr:sp macro="" textlink="">
      <xdr:nvSpPr>
        <xdr:cNvPr id="256" name="楕円 255">
          <a:extLst>
            <a:ext uri="{FF2B5EF4-FFF2-40B4-BE49-F238E27FC236}">
              <a16:creationId xmlns:a16="http://schemas.microsoft.com/office/drawing/2014/main" id="{4447FB6C-55AD-4561-86EA-6B21ED583DE6}"/>
            </a:ext>
          </a:extLst>
        </xdr:cNvPr>
        <xdr:cNvSpPr/>
      </xdr:nvSpPr>
      <xdr:spPr>
        <a:xfrm>
          <a:off x="6873240" y="104884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132781</xdr:rowOff>
    </xdr:from>
    <xdr:to>
      <xdr:col>45</xdr:col>
      <xdr:colOff>177800</xdr:colOff>
      <xdr:row>62</xdr:row>
      <xdr:rowOff>145531</xdr:rowOff>
    </xdr:to>
    <xdr:cxnSp macro="">
      <xdr:nvCxnSpPr>
        <xdr:cNvPr id="257" name="直線コネクタ 256">
          <a:extLst>
            <a:ext uri="{FF2B5EF4-FFF2-40B4-BE49-F238E27FC236}">
              <a16:creationId xmlns:a16="http://schemas.microsoft.com/office/drawing/2014/main" id="{D7610F7D-048F-4DFD-BF1C-32567A000B48}"/>
            </a:ext>
          </a:extLst>
        </xdr:cNvPr>
        <xdr:cNvCxnSpPr/>
      </xdr:nvCxnSpPr>
      <xdr:spPr>
        <a:xfrm flipV="1">
          <a:off x="6924040" y="10526461"/>
          <a:ext cx="789940" cy="12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109498</xdr:rowOff>
    </xdr:from>
    <xdr:to>
      <xdr:col>36</xdr:col>
      <xdr:colOff>165100</xdr:colOff>
      <xdr:row>63</xdr:row>
      <xdr:rowOff>39648</xdr:rowOff>
    </xdr:to>
    <xdr:sp macro="" textlink="">
      <xdr:nvSpPr>
        <xdr:cNvPr id="258" name="楕円 257">
          <a:extLst>
            <a:ext uri="{FF2B5EF4-FFF2-40B4-BE49-F238E27FC236}">
              <a16:creationId xmlns:a16="http://schemas.microsoft.com/office/drawing/2014/main" id="{48E037BA-981E-43EC-88B2-F246C4A96221}"/>
            </a:ext>
          </a:extLst>
        </xdr:cNvPr>
        <xdr:cNvSpPr/>
      </xdr:nvSpPr>
      <xdr:spPr>
        <a:xfrm>
          <a:off x="6098540" y="105031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145531</xdr:rowOff>
    </xdr:from>
    <xdr:to>
      <xdr:col>41</xdr:col>
      <xdr:colOff>50800</xdr:colOff>
      <xdr:row>62</xdr:row>
      <xdr:rowOff>160298</xdr:rowOff>
    </xdr:to>
    <xdr:cxnSp macro="">
      <xdr:nvCxnSpPr>
        <xdr:cNvPr id="259" name="直線コネクタ 258">
          <a:extLst>
            <a:ext uri="{FF2B5EF4-FFF2-40B4-BE49-F238E27FC236}">
              <a16:creationId xmlns:a16="http://schemas.microsoft.com/office/drawing/2014/main" id="{24D363C4-DB33-4857-AB64-C68A20D7D1C0}"/>
            </a:ext>
          </a:extLst>
        </xdr:cNvPr>
        <xdr:cNvCxnSpPr/>
      </xdr:nvCxnSpPr>
      <xdr:spPr>
        <a:xfrm flipV="1">
          <a:off x="6149340" y="10539211"/>
          <a:ext cx="774700" cy="1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53305</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16239A7C-374A-4B85-AB6C-DE342662BE18}"/>
            </a:ext>
          </a:extLst>
        </xdr:cNvPr>
        <xdr:cNvSpPr txBox="1"/>
      </xdr:nvSpPr>
      <xdr:spPr>
        <a:xfrm>
          <a:off x="8214575" y="10111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112570</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469A5EC5-B670-49E5-8878-9E3D1A4D89F7}"/>
            </a:ext>
          </a:extLst>
        </xdr:cNvPr>
        <xdr:cNvSpPr txBox="1"/>
      </xdr:nvSpPr>
      <xdr:spPr>
        <a:xfrm>
          <a:off x="7444955" y="1017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147576</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4291FB8C-494A-48A8-AADE-DE760A9DCCA0}"/>
            </a:ext>
          </a:extLst>
        </xdr:cNvPr>
        <xdr:cNvSpPr txBox="1"/>
      </xdr:nvSpPr>
      <xdr:spPr>
        <a:xfrm>
          <a:off x="6670255" y="1020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167211</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A0DCEF16-7BE6-47C4-9D61-F2CEC4434D06}"/>
            </a:ext>
          </a:extLst>
        </xdr:cNvPr>
        <xdr:cNvSpPr txBox="1"/>
      </xdr:nvSpPr>
      <xdr:spPr>
        <a:xfrm>
          <a:off x="5872695" y="10225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132709</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BA7F2F32-CA1C-4A14-AE13-C2BA220E9EA4}"/>
            </a:ext>
          </a:extLst>
        </xdr:cNvPr>
        <xdr:cNvSpPr txBox="1"/>
      </xdr:nvSpPr>
      <xdr:spPr>
        <a:xfrm>
          <a:off x="8214575" y="10526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3258</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3393CEFF-7813-487D-8FA6-17838242E5C8}"/>
            </a:ext>
          </a:extLst>
        </xdr:cNvPr>
        <xdr:cNvSpPr txBox="1"/>
      </xdr:nvSpPr>
      <xdr:spPr>
        <a:xfrm>
          <a:off x="7444955" y="1056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16008</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FED2FE11-D407-4411-86E5-D47F14661CF5}"/>
            </a:ext>
          </a:extLst>
        </xdr:cNvPr>
        <xdr:cNvSpPr txBox="1"/>
      </xdr:nvSpPr>
      <xdr:spPr>
        <a:xfrm>
          <a:off x="6670255" y="1057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30775</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D1EA3986-7BD0-4FAA-90D4-13C2F5175719}"/>
            </a:ext>
          </a:extLst>
        </xdr:cNvPr>
        <xdr:cNvSpPr txBox="1"/>
      </xdr:nvSpPr>
      <xdr:spPr>
        <a:xfrm>
          <a:off x="5872695" y="1059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6AD12500-8612-45DA-8C65-712B1541A394}"/>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505F9C4E-7F25-4B36-9B54-6564FD336F09}"/>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CB436CF3-58C0-4713-8588-62DC9C432FB6}"/>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C5C51C72-5C47-4129-B409-72DD297C4DA6}"/>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FCF0E9DB-269B-4FDA-BDB8-4CC9938A66D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A5CE0394-C2B8-44E2-A4B0-8C562688EC23}"/>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7C6A44C4-7071-4A01-B351-2CFC1211E24C}"/>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9E2FE2B8-5A87-477E-B65D-587925DB8CF1}"/>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82A3C5BE-11DB-428B-8D5D-31A840C9AFE8}"/>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74B59B5E-5C76-42CE-8FC6-DF7F6F6AC286}"/>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669F8D12-C29F-44E7-8F6A-23E1D010425B}"/>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1E6D2459-C6E7-4E47-A925-F2C8F4CF280D}"/>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4E5A2465-0F6E-4606-96BA-6FBDB6922385}"/>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88E2EC42-2DE6-4AF6-AA9D-CF7F2F93437E}"/>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500C4379-57BB-4E45-A59E-9AE3AEF22B95}"/>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E016FD50-2A6B-43C2-A458-8490C222ADFD}"/>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7D1FB9FB-9FD4-434D-95C9-44723EAED711}"/>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56591ECC-DB06-447A-BC1E-D5F38B1565E5}"/>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1FBD45F0-513D-4CB9-86E6-3EB1474AD827}"/>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79F4B2FC-E05C-4867-B4C2-8661141C4038}"/>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C97A2C39-BE27-4682-AC58-02BE579493A8}"/>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FFD8D49A-7B5C-4F12-8655-3651EF537248}"/>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B73DF3CA-E62A-49A9-8EDC-C8D9BCDE28E3}"/>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83A5B8A2-6EA4-457D-A9ED-159278B89D03}"/>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a:extLst>
            <a:ext uri="{FF2B5EF4-FFF2-40B4-BE49-F238E27FC236}">
              <a16:creationId xmlns:a16="http://schemas.microsoft.com/office/drawing/2014/main" id="{C6228511-E9D5-48AC-A28D-4EDA71D54FEA}"/>
            </a:ext>
          </a:extLst>
        </xdr:cNvPr>
        <xdr:cNvCxnSpPr/>
      </xdr:nvCxnSpPr>
      <xdr:spPr>
        <a:xfrm flipV="1">
          <a:off x="4086225" y="1307211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9B1E4A85-F547-434E-AACE-429B0114FB99}"/>
            </a:ext>
          </a:extLst>
        </xdr:cNvPr>
        <xdr:cNvSpPr txBox="1"/>
      </xdr:nvSpPr>
      <xdr:spPr>
        <a:xfrm>
          <a:off x="4124960" y="1450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a:extLst>
            <a:ext uri="{FF2B5EF4-FFF2-40B4-BE49-F238E27FC236}">
              <a16:creationId xmlns:a16="http://schemas.microsoft.com/office/drawing/2014/main" id="{1CC1C2BA-8A19-4A2B-A609-AF26B7A671B7}"/>
            </a:ext>
          </a:extLst>
        </xdr:cNvPr>
        <xdr:cNvCxnSpPr/>
      </xdr:nvCxnSpPr>
      <xdr:spPr>
        <a:xfrm>
          <a:off x="4020820" y="14500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D4F491A0-791D-470F-979C-0B0F209F314F}"/>
            </a:ext>
          </a:extLst>
        </xdr:cNvPr>
        <xdr:cNvSpPr txBox="1"/>
      </xdr:nvSpPr>
      <xdr:spPr>
        <a:xfrm>
          <a:off x="4124960" y="1285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a:extLst>
            <a:ext uri="{FF2B5EF4-FFF2-40B4-BE49-F238E27FC236}">
              <a16:creationId xmlns:a16="http://schemas.microsoft.com/office/drawing/2014/main" id="{A5EC3C02-926B-4D98-87A4-DF7726F4DE6E}"/>
            </a:ext>
          </a:extLst>
        </xdr:cNvPr>
        <xdr:cNvCxnSpPr/>
      </xdr:nvCxnSpPr>
      <xdr:spPr>
        <a:xfrm>
          <a:off x="402082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104791</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08880903-5A4A-45FC-ABEC-A8C0DF41A082}"/>
            </a:ext>
          </a:extLst>
        </xdr:cNvPr>
        <xdr:cNvSpPr txBox="1"/>
      </xdr:nvSpPr>
      <xdr:spPr>
        <a:xfrm>
          <a:off x="4124960" y="138512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a:extLst>
            <a:ext uri="{FF2B5EF4-FFF2-40B4-BE49-F238E27FC236}">
              <a16:creationId xmlns:a16="http://schemas.microsoft.com/office/drawing/2014/main" id="{2F0DCA24-C238-4225-A9F4-2F767DA7FDC5}"/>
            </a:ext>
          </a:extLst>
        </xdr:cNvPr>
        <xdr:cNvSpPr/>
      </xdr:nvSpPr>
      <xdr:spPr>
        <a:xfrm>
          <a:off x="4036060" y="138728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a:extLst>
            <a:ext uri="{FF2B5EF4-FFF2-40B4-BE49-F238E27FC236}">
              <a16:creationId xmlns:a16="http://schemas.microsoft.com/office/drawing/2014/main" id="{9D6CC99C-98E6-43E5-8C59-62F485BCD73F}"/>
            </a:ext>
          </a:extLst>
        </xdr:cNvPr>
        <xdr:cNvSpPr/>
      </xdr:nvSpPr>
      <xdr:spPr>
        <a:xfrm>
          <a:off x="3312160" y="138118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a:extLst>
            <a:ext uri="{FF2B5EF4-FFF2-40B4-BE49-F238E27FC236}">
              <a16:creationId xmlns:a16="http://schemas.microsoft.com/office/drawing/2014/main" id="{A433D39F-CE48-454C-AB43-85DA2FE319DF}"/>
            </a:ext>
          </a:extLst>
        </xdr:cNvPr>
        <xdr:cNvSpPr/>
      </xdr:nvSpPr>
      <xdr:spPr>
        <a:xfrm>
          <a:off x="2514600" y="13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a:extLst>
            <a:ext uri="{FF2B5EF4-FFF2-40B4-BE49-F238E27FC236}">
              <a16:creationId xmlns:a16="http://schemas.microsoft.com/office/drawing/2014/main" id="{E1B38B2A-F4B7-475E-B857-748E42FAD953}"/>
            </a:ext>
          </a:extLst>
        </xdr:cNvPr>
        <xdr:cNvSpPr/>
      </xdr:nvSpPr>
      <xdr:spPr>
        <a:xfrm>
          <a:off x="1739900" y="138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302" name="フローチャート: 判断 301">
          <a:extLst>
            <a:ext uri="{FF2B5EF4-FFF2-40B4-BE49-F238E27FC236}">
              <a16:creationId xmlns:a16="http://schemas.microsoft.com/office/drawing/2014/main" id="{F02C09BF-AD78-4D81-BA49-A912CE50B8AF}"/>
            </a:ext>
          </a:extLst>
        </xdr:cNvPr>
        <xdr:cNvSpPr/>
      </xdr:nvSpPr>
      <xdr:spPr>
        <a:xfrm>
          <a:off x="965200" y="137680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7B48F6F-A222-47FB-A4A5-DF373265CC83}"/>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B4C023F-BE80-4ED2-B5B8-8B2EC7E24489}"/>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B7A5A27B-F304-44E6-9334-E314EE4A9E2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4D3C49DF-C8E7-433A-8596-FED3B6CD6EB8}"/>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5C892E9-43AE-44A4-83E8-84BFBEF4E702}"/>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95886</xdr:rowOff>
    </xdr:from>
    <xdr:to>
      <xdr:col>24</xdr:col>
      <xdr:colOff>114300</xdr:colOff>
      <xdr:row>82</xdr:row>
      <xdr:rowOff>26036</xdr:rowOff>
    </xdr:to>
    <xdr:sp macro="" textlink="">
      <xdr:nvSpPr>
        <xdr:cNvPr id="308" name="楕円 307">
          <a:extLst>
            <a:ext uri="{FF2B5EF4-FFF2-40B4-BE49-F238E27FC236}">
              <a16:creationId xmlns:a16="http://schemas.microsoft.com/office/drawing/2014/main" id="{730B6362-F0ED-400C-BCCA-CE5B43AFD68B}"/>
            </a:ext>
          </a:extLst>
        </xdr:cNvPr>
        <xdr:cNvSpPr/>
      </xdr:nvSpPr>
      <xdr:spPr>
        <a:xfrm>
          <a:off x="4036060" y="136747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118763</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1CA71426-605C-4C4C-BE62-3B8D5E5AA2B2}"/>
            </a:ext>
          </a:extLst>
        </xdr:cNvPr>
        <xdr:cNvSpPr txBox="1"/>
      </xdr:nvSpPr>
      <xdr:spPr>
        <a:xfrm>
          <a:off x="4124960"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636</xdr:rowOff>
    </xdr:from>
    <xdr:to>
      <xdr:col>20</xdr:col>
      <xdr:colOff>38100</xdr:colOff>
      <xdr:row>79</xdr:row>
      <xdr:rowOff>102236</xdr:rowOff>
    </xdr:to>
    <xdr:sp macro="" textlink="">
      <xdr:nvSpPr>
        <xdr:cNvPr id="310" name="楕円 309">
          <a:extLst>
            <a:ext uri="{FF2B5EF4-FFF2-40B4-BE49-F238E27FC236}">
              <a16:creationId xmlns:a16="http://schemas.microsoft.com/office/drawing/2014/main" id="{C9C8CF16-A185-4C92-BB0F-5D254960024F}"/>
            </a:ext>
          </a:extLst>
        </xdr:cNvPr>
        <xdr:cNvSpPr/>
      </xdr:nvSpPr>
      <xdr:spPr>
        <a:xfrm>
          <a:off x="3312160" y="132441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51436</xdr:rowOff>
    </xdr:from>
    <xdr:to>
      <xdr:col>24</xdr:col>
      <xdr:colOff>63500</xdr:colOff>
      <xdr:row>81</xdr:row>
      <xdr:rowOff>146686</xdr:rowOff>
    </xdr:to>
    <xdr:cxnSp macro="">
      <xdr:nvCxnSpPr>
        <xdr:cNvPr id="311" name="直線コネクタ 310">
          <a:extLst>
            <a:ext uri="{FF2B5EF4-FFF2-40B4-BE49-F238E27FC236}">
              <a16:creationId xmlns:a16="http://schemas.microsoft.com/office/drawing/2014/main" id="{C873F548-2988-450A-A38F-EE57CB97452E}"/>
            </a:ext>
          </a:extLst>
        </xdr:cNvPr>
        <xdr:cNvCxnSpPr/>
      </xdr:nvCxnSpPr>
      <xdr:spPr>
        <a:xfrm>
          <a:off x="3355340" y="13294996"/>
          <a:ext cx="731520" cy="4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10161</xdr:rowOff>
    </xdr:from>
    <xdr:to>
      <xdr:col>15</xdr:col>
      <xdr:colOff>101600</xdr:colOff>
      <xdr:row>81</xdr:row>
      <xdr:rowOff>111761</xdr:rowOff>
    </xdr:to>
    <xdr:sp macro="" textlink="">
      <xdr:nvSpPr>
        <xdr:cNvPr id="312" name="楕円 311">
          <a:extLst>
            <a:ext uri="{FF2B5EF4-FFF2-40B4-BE49-F238E27FC236}">
              <a16:creationId xmlns:a16="http://schemas.microsoft.com/office/drawing/2014/main" id="{2B7172D0-AAB7-4132-B242-8255A97CBDC2}"/>
            </a:ext>
          </a:extLst>
        </xdr:cNvPr>
        <xdr:cNvSpPr/>
      </xdr:nvSpPr>
      <xdr:spPr>
        <a:xfrm>
          <a:off x="2514600" y="1358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51436</xdr:rowOff>
    </xdr:from>
    <xdr:to>
      <xdr:col>19</xdr:col>
      <xdr:colOff>177800</xdr:colOff>
      <xdr:row>81</xdr:row>
      <xdr:rowOff>60961</xdr:rowOff>
    </xdr:to>
    <xdr:cxnSp macro="">
      <xdr:nvCxnSpPr>
        <xdr:cNvPr id="313" name="直線コネクタ 312">
          <a:extLst>
            <a:ext uri="{FF2B5EF4-FFF2-40B4-BE49-F238E27FC236}">
              <a16:creationId xmlns:a16="http://schemas.microsoft.com/office/drawing/2014/main" id="{0FEE0DDC-A266-467A-B0C1-A04F2034C00E}"/>
            </a:ext>
          </a:extLst>
        </xdr:cNvPr>
        <xdr:cNvCxnSpPr/>
      </xdr:nvCxnSpPr>
      <xdr:spPr>
        <a:xfrm flipV="1">
          <a:off x="2565400" y="13294996"/>
          <a:ext cx="789940" cy="3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21589</xdr:rowOff>
    </xdr:from>
    <xdr:to>
      <xdr:col>10</xdr:col>
      <xdr:colOff>165100</xdr:colOff>
      <xdr:row>81</xdr:row>
      <xdr:rowOff>123189</xdr:rowOff>
    </xdr:to>
    <xdr:sp macro="" textlink="">
      <xdr:nvSpPr>
        <xdr:cNvPr id="314" name="楕円 313">
          <a:extLst>
            <a:ext uri="{FF2B5EF4-FFF2-40B4-BE49-F238E27FC236}">
              <a16:creationId xmlns:a16="http://schemas.microsoft.com/office/drawing/2014/main" id="{AEFC1E0C-E8DF-452B-999F-2D87D96793B3}"/>
            </a:ext>
          </a:extLst>
        </xdr:cNvPr>
        <xdr:cNvSpPr/>
      </xdr:nvSpPr>
      <xdr:spPr>
        <a:xfrm>
          <a:off x="1739900" y="1360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60961</xdr:rowOff>
    </xdr:from>
    <xdr:to>
      <xdr:col>15</xdr:col>
      <xdr:colOff>50800</xdr:colOff>
      <xdr:row>81</xdr:row>
      <xdr:rowOff>72389</xdr:rowOff>
    </xdr:to>
    <xdr:cxnSp macro="">
      <xdr:nvCxnSpPr>
        <xdr:cNvPr id="315" name="直線コネクタ 314">
          <a:extLst>
            <a:ext uri="{FF2B5EF4-FFF2-40B4-BE49-F238E27FC236}">
              <a16:creationId xmlns:a16="http://schemas.microsoft.com/office/drawing/2014/main" id="{0F432F10-574B-4604-8924-65C95C31FE00}"/>
            </a:ext>
          </a:extLst>
        </xdr:cNvPr>
        <xdr:cNvCxnSpPr/>
      </xdr:nvCxnSpPr>
      <xdr:spPr>
        <a:xfrm flipV="1">
          <a:off x="1790700" y="13639801"/>
          <a:ext cx="7747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160655</xdr:rowOff>
    </xdr:from>
    <xdr:to>
      <xdr:col>6</xdr:col>
      <xdr:colOff>38100</xdr:colOff>
      <xdr:row>81</xdr:row>
      <xdr:rowOff>90805</xdr:rowOff>
    </xdr:to>
    <xdr:sp macro="" textlink="">
      <xdr:nvSpPr>
        <xdr:cNvPr id="316" name="楕円 315">
          <a:extLst>
            <a:ext uri="{FF2B5EF4-FFF2-40B4-BE49-F238E27FC236}">
              <a16:creationId xmlns:a16="http://schemas.microsoft.com/office/drawing/2014/main" id="{6F44C2BB-1731-40FF-BBFA-28ED4D08722E}"/>
            </a:ext>
          </a:extLst>
        </xdr:cNvPr>
        <xdr:cNvSpPr/>
      </xdr:nvSpPr>
      <xdr:spPr>
        <a:xfrm>
          <a:off x="965200" y="13571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40005</xdr:rowOff>
    </xdr:from>
    <xdr:to>
      <xdr:col>10</xdr:col>
      <xdr:colOff>114300</xdr:colOff>
      <xdr:row>81</xdr:row>
      <xdr:rowOff>72389</xdr:rowOff>
    </xdr:to>
    <xdr:cxnSp macro="">
      <xdr:nvCxnSpPr>
        <xdr:cNvPr id="317" name="直線コネクタ 316">
          <a:extLst>
            <a:ext uri="{FF2B5EF4-FFF2-40B4-BE49-F238E27FC236}">
              <a16:creationId xmlns:a16="http://schemas.microsoft.com/office/drawing/2014/main" id="{82C6B927-6558-4FBD-89F9-2E5F7AD8D77D}"/>
            </a:ext>
          </a:extLst>
        </xdr:cNvPr>
        <xdr:cNvCxnSpPr/>
      </xdr:nvCxnSpPr>
      <xdr:spPr>
        <a:xfrm>
          <a:off x="1008380" y="13618845"/>
          <a:ext cx="78232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158132</xdr:rowOff>
    </xdr:from>
    <xdr:ext cx="405111" cy="259045"/>
    <xdr:sp macro="" textlink="">
      <xdr:nvSpPr>
        <xdr:cNvPr id="318" name="n_1aveValue【公営住宅】&#10;有形固定資産減価償却率">
          <a:extLst>
            <a:ext uri="{FF2B5EF4-FFF2-40B4-BE49-F238E27FC236}">
              <a16:creationId xmlns:a16="http://schemas.microsoft.com/office/drawing/2014/main" id="{431CC680-F2AC-4ABF-BFCE-A5A36FCB899D}"/>
            </a:ext>
          </a:extLst>
        </xdr:cNvPr>
        <xdr:cNvSpPr txBox="1"/>
      </xdr:nvSpPr>
      <xdr:spPr>
        <a:xfrm>
          <a:off x="3170564" y="1390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127652</xdr:rowOff>
    </xdr:from>
    <xdr:ext cx="405111" cy="259045"/>
    <xdr:sp macro="" textlink="">
      <xdr:nvSpPr>
        <xdr:cNvPr id="319" name="n_2aveValue【公営住宅】&#10;有形固定資産減価償却率">
          <a:extLst>
            <a:ext uri="{FF2B5EF4-FFF2-40B4-BE49-F238E27FC236}">
              <a16:creationId xmlns:a16="http://schemas.microsoft.com/office/drawing/2014/main" id="{23B07CDD-08CF-4FB7-92A3-1FC126137D82}"/>
            </a:ext>
          </a:extLst>
        </xdr:cNvPr>
        <xdr:cNvSpPr txBox="1"/>
      </xdr:nvSpPr>
      <xdr:spPr>
        <a:xfrm>
          <a:off x="2385704" y="1387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20" name="n_3aveValue【公営住宅】&#10;有形固定資産減価償却率">
          <a:extLst>
            <a:ext uri="{FF2B5EF4-FFF2-40B4-BE49-F238E27FC236}">
              <a16:creationId xmlns:a16="http://schemas.microsoft.com/office/drawing/2014/main" id="{89C90DA6-A5C1-4EDC-80BE-AC19A183B44E}"/>
            </a:ext>
          </a:extLst>
        </xdr:cNvPr>
        <xdr:cNvSpPr txBox="1"/>
      </xdr:nvSpPr>
      <xdr:spPr>
        <a:xfrm>
          <a:off x="1611004" y="1390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114316</xdr:rowOff>
    </xdr:from>
    <xdr:ext cx="405111" cy="259045"/>
    <xdr:sp macro="" textlink="">
      <xdr:nvSpPr>
        <xdr:cNvPr id="321" name="n_4aveValue【公営住宅】&#10;有形固定資産減価償却率">
          <a:extLst>
            <a:ext uri="{FF2B5EF4-FFF2-40B4-BE49-F238E27FC236}">
              <a16:creationId xmlns:a16="http://schemas.microsoft.com/office/drawing/2014/main" id="{4C39E368-E395-4434-B2FE-BEE51AE9FDCA}"/>
            </a:ext>
          </a:extLst>
        </xdr:cNvPr>
        <xdr:cNvSpPr txBox="1"/>
      </xdr:nvSpPr>
      <xdr:spPr>
        <a:xfrm>
          <a:off x="836304" y="13860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118763</xdr:rowOff>
    </xdr:from>
    <xdr:ext cx="405111" cy="259045"/>
    <xdr:sp macro="" textlink="">
      <xdr:nvSpPr>
        <xdr:cNvPr id="322" name="n_1mainValue【公営住宅】&#10;有形固定資産減価償却率">
          <a:extLst>
            <a:ext uri="{FF2B5EF4-FFF2-40B4-BE49-F238E27FC236}">
              <a16:creationId xmlns:a16="http://schemas.microsoft.com/office/drawing/2014/main" id="{8A11F233-CEAE-4502-B3B1-6584DA4E41F1}"/>
            </a:ext>
          </a:extLst>
        </xdr:cNvPr>
        <xdr:cNvSpPr txBox="1"/>
      </xdr:nvSpPr>
      <xdr:spPr>
        <a:xfrm>
          <a:off x="3170564" y="1302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128288</xdr:rowOff>
    </xdr:from>
    <xdr:ext cx="405111" cy="259045"/>
    <xdr:sp macro="" textlink="">
      <xdr:nvSpPr>
        <xdr:cNvPr id="323" name="n_2mainValue【公営住宅】&#10;有形固定資産減価償却率">
          <a:extLst>
            <a:ext uri="{FF2B5EF4-FFF2-40B4-BE49-F238E27FC236}">
              <a16:creationId xmlns:a16="http://schemas.microsoft.com/office/drawing/2014/main" id="{9EDF19D4-1128-455C-9B29-26D33189976E}"/>
            </a:ext>
          </a:extLst>
        </xdr:cNvPr>
        <xdr:cNvSpPr txBox="1"/>
      </xdr:nvSpPr>
      <xdr:spPr>
        <a:xfrm>
          <a:off x="2385704" y="13371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139716</xdr:rowOff>
    </xdr:from>
    <xdr:ext cx="405111" cy="259045"/>
    <xdr:sp macro="" textlink="">
      <xdr:nvSpPr>
        <xdr:cNvPr id="324" name="n_3mainValue【公営住宅】&#10;有形固定資産減価償却率">
          <a:extLst>
            <a:ext uri="{FF2B5EF4-FFF2-40B4-BE49-F238E27FC236}">
              <a16:creationId xmlns:a16="http://schemas.microsoft.com/office/drawing/2014/main" id="{93EB61F0-C2B9-4EE1-81D8-F28D01E67A56}"/>
            </a:ext>
          </a:extLst>
        </xdr:cNvPr>
        <xdr:cNvSpPr txBox="1"/>
      </xdr:nvSpPr>
      <xdr:spPr>
        <a:xfrm>
          <a:off x="1611004" y="13383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107332</xdr:rowOff>
    </xdr:from>
    <xdr:ext cx="405111" cy="259045"/>
    <xdr:sp macro="" textlink="">
      <xdr:nvSpPr>
        <xdr:cNvPr id="325" name="n_4mainValue【公営住宅】&#10;有形固定資産減価償却率">
          <a:extLst>
            <a:ext uri="{FF2B5EF4-FFF2-40B4-BE49-F238E27FC236}">
              <a16:creationId xmlns:a16="http://schemas.microsoft.com/office/drawing/2014/main" id="{F8E1F2B5-1A6A-4D5C-B03E-04423D6CC5F3}"/>
            </a:ext>
          </a:extLst>
        </xdr:cNvPr>
        <xdr:cNvSpPr txBox="1"/>
      </xdr:nvSpPr>
      <xdr:spPr>
        <a:xfrm>
          <a:off x="836304" y="1335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2F26C74F-ECD5-48FF-8CD1-E4C3F8AF5281}"/>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319BB412-6A70-4096-9324-4EF30F256BB8}"/>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FF2E8BF5-8FFA-4092-B7C4-866C6F484D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48DE6F43-B7B0-456C-9ED1-1717A280B8FF}"/>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EEAE6E7E-510C-461F-8E7B-5FFEEFF15645}"/>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2FBCB552-4F01-47DC-9D49-98E576C4BE1B}"/>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96DB1A51-3F64-4F4D-9E6C-9B42702264AC}"/>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97F5DD15-6E15-4661-B083-D5C6143099A9}"/>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17DC43F0-53C1-4FFE-875B-9CF733586C62}"/>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3B6F28D2-CD7A-4C93-AD0B-A71ECB1B60CB}"/>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DF30B447-62E5-496E-865E-AD4093C0DCCD}"/>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25AA94FA-EB8E-45F1-99E9-2382CFEE6C4E}"/>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DBE27214-9C88-480B-8D6B-9115BC9753F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D00037A9-3735-4DE0-8EEB-365377DF487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F9BACDA7-DC21-4BF2-949A-36AF71012D56}"/>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D201D351-FB76-472C-9A71-81D3B981217E}"/>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316D914C-7006-4A9E-8380-956899A10564}"/>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D53B646B-F340-4F76-89D3-C7716D875B9F}"/>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3641CA5E-09A8-4956-B56F-625FB7AE7E6A}"/>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5FB7317B-1F77-424D-9CAC-85BE5102F03E}"/>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D520284C-48DD-4003-B4B2-0BC4F6F17CAC}"/>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8DB9A46F-591D-400C-9D20-F2481C510652}"/>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EFB1C090-2190-4192-8E51-68E8EFF8AC4A}"/>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a:extLst>
            <a:ext uri="{FF2B5EF4-FFF2-40B4-BE49-F238E27FC236}">
              <a16:creationId xmlns:a16="http://schemas.microsoft.com/office/drawing/2014/main" id="{0DB52306-F684-4895-BD71-CBE5F5FC1BC0}"/>
            </a:ext>
          </a:extLst>
        </xdr:cNvPr>
        <xdr:cNvCxnSpPr/>
      </xdr:nvCxnSpPr>
      <xdr:spPr>
        <a:xfrm flipV="1">
          <a:off x="9219565" y="13019151"/>
          <a:ext cx="0" cy="147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a:extLst>
            <a:ext uri="{FF2B5EF4-FFF2-40B4-BE49-F238E27FC236}">
              <a16:creationId xmlns:a16="http://schemas.microsoft.com/office/drawing/2014/main" id="{5F7763B4-828E-44BA-B7D1-BAF90F97FE42}"/>
            </a:ext>
          </a:extLst>
        </xdr:cNvPr>
        <xdr:cNvSpPr txBox="1"/>
      </xdr:nvSpPr>
      <xdr:spPr>
        <a:xfrm>
          <a:off x="9258300" y="1450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a:extLst>
            <a:ext uri="{FF2B5EF4-FFF2-40B4-BE49-F238E27FC236}">
              <a16:creationId xmlns:a16="http://schemas.microsoft.com/office/drawing/2014/main" id="{EBD91B92-5175-43C7-8A73-EE7213EE4ED6}"/>
            </a:ext>
          </a:extLst>
        </xdr:cNvPr>
        <xdr:cNvCxnSpPr/>
      </xdr:nvCxnSpPr>
      <xdr:spPr>
        <a:xfrm>
          <a:off x="9154160" y="144989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a:extLst>
            <a:ext uri="{FF2B5EF4-FFF2-40B4-BE49-F238E27FC236}">
              <a16:creationId xmlns:a16="http://schemas.microsoft.com/office/drawing/2014/main" id="{E99CFB74-D6FB-4190-9689-60A4AFA41291}"/>
            </a:ext>
          </a:extLst>
        </xdr:cNvPr>
        <xdr:cNvSpPr txBox="1"/>
      </xdr:nvSpPr>
      <xdr:spPr>
        <a:xfrm>
          <a:off x="9258300" y="127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a:extLst>
            <a:ext uri="{FF2B5EF4-FFF2-40B4-BE49-F238E27FC236}">
              <a16:creationId xmlns:a16="http://schemas.microsoft.com/office/drawing/2014/main" id="{4E1CA7E3-704E-4FD7-9CB6-74137BB5817D}"/>
            </a:ext>
          </a:extLst>
        </xdr:cNvPr>
        <xdr:cNvCxnSpPr/>
      </xdr:nvCxnSpPr>
      <xdr:spPr>
        <a:xfrm>
          <a:off x="9154160" y="130191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80027</xdr:rowOff>
    </xdr:from>
    <xdr:ext cx="469744" cy="259045"/>
    <xdr:sp macro="" textlink="">
      <xdr:nvSpPr>
        <xdr:cNvPr id="354" name="【公営住宅】&#10;一人当たり面積平均値テキスト">
          <a:extLst>
            <a:ext uri="{FF2B5EF4-FFF2-40B4-BE49-F238E27FC236}">
              <a16:creationId xmlns:a16="http://schemas.microsoft.com/office/drawing/2014/main" id="{7A8E5D74-2151-47EC-B9A1-AD57BA3D4019}"/>
            </a:ext>
          </a:extLst>
        </xdr:cNvPr>
        <xdr:cNvSpPr txBox="1"/>
      </xdr:nvSpPr>
      <xdr:spPr>
        <a:xfrm>
          <a:off x="9258300" y="1416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a:extLst>
            <a:ext uri="{FF2B5EF4-FFF2-40B4-BE49-F238E27FC236}">
              <a16:creationId xmlns:a16="http://schemas.microsoft.com/office/drawing/2014/main" id="{7AD88EBA-8F0B-4C07-A79C-4A3BFEDE98DF}"/>
            </a:ext>
          </a:extLst>
        </xdr:cNvPr>
        <xdr:cNvSpPr/>
      </xdr:nvSpPr>
      <xdr:spPr>
        <a:xfrm>
          <a:off x="9192260" y="14183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a:extLst>
            <a:ext uri="{FF2B5EF4-FFF2-40B4-BE49-F238E27FC236}">
              <a16:creationId xmlns:a16="http://schemas.microsoft.com/office/drawing/2014/main" id="{F58A09C9-BD17-404D-9D88-2D456675B813}"/>
            </a:ext>
          </a:extLst>
        </xdr:cNvPr>
        <xdr:cNvSpPr/>
      </xdr:nvSpPr>
      <xdr:spPr>
        <a:xfrm>
          <a:off x="8445500" y="141860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7" name="フローチャート: 判断 356">
          <a:extLst>
            <a:ext uri="{FF2B5EF4-FFF2-40B4-BE49-F238E27FC236}">
              <a16:creationId xmlns:a16="http://schemas.microsoft.com/office/drawing/2014/main" id="{410E438C-E589-4721-BB10-B2A8913C8027}"/>
            </a:ext>
          </a:extLst>
        </xdr:cNvPr>
        <xdr:cNvSpPr/>
      </xdr:nvSpPr>
      <xdr:spPr>
        <a:xfrm>
          <a:off x="7670800" y="141940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116839</xdr:rowOff>
    </xdr:from>
    <xdr:to>
      <xdr:col>41</xdr:col>
      <xdr:colOff>101600</xdr:colOff>
      <xdr:row>85</xdr:row>
      <xdr:rowOff>46989</xdr:rowOff>
    </xdr:to>
    <xdr:sp macro="" textlink="">
      <xdr:nvSpPr>
        <xdr:cNvPr id="358" name="フローチャート: 判断 357">
          <a:extLst>
            <a:ext uri="{FF2B5EF4-FFF2-40B4-BE49-F238E27FC236}">
              <a16:creationId xmlns:a16="http://schemas.microsoft.com/office/drawing/2014/main" id="{7F388EB1-99A3-4E71-9535-BA380BBFB63A}"/>
            </a:ext>
          </a:extLst>
        </xdr:cNvPr>
        <xdr:cNvSpPr/>
      </xdr:nvSpPr>
      <xdr:spPr>
        <a:xfrm>
          <a:off x="6873240" y="141985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59" name="フローチャート: 判断 358">
          <a:extLst>
            <a:ext uri="{FF2B5EF4-FFF2-40B4-BE49-F238E27FC236}">
              <a16:creationId xmlns:a16="http://schemas.microsoft.com/office/drawing/2014/main" id="{27086731-56ED-41CE-80E3-29640BC81211}"/>
            </a:ext>
          </a:extLst>
        </xdr:cNvPr>
        <xdr:cNvSpPr/>
      </xdr:nvSpPr>
      <xdr:spPr>
        <a:xfrm>
          <a:off x="6098540" y="142031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93E041C-9238-46A3-AA2F-902C00A905B3}"/>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EB80C997-C415-4998-B263-9640A81C23DC}"/>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3E896392-3D3F-4457-8557-20BCD800A8AC}"/>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BCE2728F-7760-4A9A-B959-32080F538409}"/>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4CE0DBDB-2269-4AD9-957A-BAC50313009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81026</xdr:rowOff>
    </xdr:from>
    <xdr:to>
      <xdr:col>55</xdr:col>
      <xdr:colOff>50800</xdr:colOff>
      <xdr:row>85</xdr:row>
      <xdr:rowOff>11176</xdr:rowOff>
    </xdr:to>
    <xdr:sp macro="" textlink="">
      <xdr:nvSpPr>
        <xdr:cNvPr id="365" name="楕円 364">
          <a:extLst>
            <a:ext uri="{FF2B5EF4-FFF2-40B4-BE49-F238E27FC236}">
              <a16:creationId xmlns:a16="http://schemas.microsoft.com/office/drawing/2014/main" id="{CE9B421A-22E5-4A8B-8D20-D3D37EC7CDEE}"/>
            </a:ext>
          </a:extLst>
        </xdr:cNvPr>
        <xdr:cNvSpPr/>
      </xdr:nvSpPr>
      <xdr:spPr>
        <a:xfrm>
          <a:off x="9192260" y="141627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103903</xdr:rowOff>
    </xdr:from>
    <xdr:ext cx="469744" cy="259045"/>
    <xdr:sp macro="" textlink="">
      <xdr:nvSpPr>
        <xdr:cNvPr id="366" name="【公営住宅】&#10;一人当たり面積該当値テキスト">
          <a:extLst>
            <a:ext uri="{FF2B5EF4-FFF2-40B4-BE49-F238E27FC236}">
              <a16:creationId xmlns:a16="http://schemas.microsoft.com/office/drawing/2014/main" id="{ECF7E478-721E-4B29-A126-8DE1996CA8D0}"/>
            </a:ext>
          </a:extLst>
        </xdr:cNvPr>
        <xdr:cNvSpPr txBox="1"/>
      </xdr:nvSpPr>
      <xdr:spPr>
        <a:xfrm>
          <a:off x="9258300" y="140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85598</xdr:rowOff>
    </xdr:from>
    <xdr:to>
      <xdr:col>50</xdr:col>
      <xdr:colOff>165100</xdr:colOff>
      <xdr:row>85</xdr:row>
      <xdr:rowOff>15748</xdr:rowOff>
    </xdr:to>
    <xdr:sp macro="" textlink="">
      <xdr:nvSpPr>
        <xdr:cNvPr id="367" name="楕円 366">
          <a:extLst>
            <a:ext uri="{FF2B5EF4-FFF2-40B4-BE49-F238E27FC236}">
              <a16:creationId xmlns:a16="http://schemas.microsoft.com/office/drawing/2014/main" id="{1AF9E20F-E65E-4DDA-88B2-4F6BC26F0C0F}"/>
            </a:ext>
          </a:extLst>
        </xdr:cNvPr>
        <xdr:cNvSpPr/>
      </xdr:nvSpPr>
      <xdr:spPr>
        <a:xfrm>
          <a:off x="8445500" y="141673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131826</xdr:rowOff>
    </xdr:from>
    <xdr:to>
      <xdr:col>55</xdr:col>
      <xdr:colOff>0</xdr:colOff>
      <xdr:row>84</xdr:row>
      <xdr:rowOff>136398</xdr:rowOff>
    </xdr:to>
    <xdr:cxnSp macro="">
      <xdr:nvCxnSpPr>
        <xdr:cNvPr id="368" name="直線コネクタ 367">
          <a:extLst>
            <a:ext uri="{FF2B5EF4-FFF2-40B4-BE49-F238E27FC236}">
              <a16:creationId xmlns:a16="http://schemas.microsoft.com/office/drawing/2014/main" id="{933A83AB-703B-488C-8966-4772C853BE96}"/>
            </a:ext>
          </a:extLst>
        </xdr:cNvPr>
        <xdr:cNvCxnSpPr/>
      </xdr:nvCxnSpPr>
      <xdr:spPr>
        <a:xfrm flipV="1">
          <a:off x="8496300" y="14213586"/>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91694</xdr:rowOff>
    </xdr:from>
    <xdr:to>
      <xdr:col>46</xdr:col>
      <xdr:colOff>38100</xdr:colOff>
      <xdr:row>85</xdr:row>
      <xdr:rowOff>21844</xdr:rowOff>
    </xdr:to>
    <xdr:sp macro="" textlink="">
      <xdr:nvSpPr>
        <xdr:cNvPr id="369" name="楕円 368">
          <a:extLst>
            <a:ext uri="{FF2B5EF4-FFF2-40B4-BE49-F238E27FC236}">
              <a16:creationId xmlns:a16="http://schemas.microsoft.com/office/drawing/2014/main" id="{24006CEC-0E3A-4BC2-A8DA-396D35BA991D}"/>
            </a:ext>
          </a:extLst>
        </xdr:cNvPr>
        <xdr:cNvSpPr/>
      </xdr:nvSpPr>
      <xdr:spPr>
        <a:xfrm>
          <a:off x="7670800" y="141734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136398</xdr:rowOff>
    </xdr:from>
    <xdr:to>
      <xdr:col>50</xdr:col>
      <xdr:colOff>114300</xdr:colOff>
      <xdr:row>84</xdr:row>
      <xdr:rowOff>142494</xdr:rowOff>
    </xdr:to>
    <xdr:cxnSp macro="">
      <xdr:nvCxnSpPr>
        <xdr:cNvPr id="370" name="直線コネクタ 369">
          <a:extLst>
            <a:ext uri="{FF2B5EF4-FFF2-40B4-BE49-F238E27FC236}">
              <a16:creationId xmlns:a16="http://schemas.microsoft.com/office/drawing/2014/main" id="{86DE0A1D-0CFD-494A-8C31-6DFFAF20E253}"/>
            </a:ext>
          </a:extLst>
        </xdr:cNvPr>
        <xdr:cNvCxnSpPr/>
      </xdr:nvCxnSpPr>
      <xdr:spPr>
        <a:xfrm flipV="1">
          <a:off x="7713980" y="14218158"/>
          <a:ext cx="78232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96265</xdr:rowOff>
    </xdr:from>
    <xdr:to>
      <xdr:col>41</xdr:col>
      <xdr:colOff>101600</xdr:colOff>
      <xdr:row>85</xdr:row>
      <xdr:rowOff>26415</xdr:rowOff>
    </xdr:to>
    <xdr:sp macro="" textlink="">
      <xdr:nvSpPr>
        <xdr:cNvPr id="371" name="楕円 370">
          <a:extLst>
            <a:ext uri="{FF2B5EF4-FFF2-40B4-BE49-F238E27FC236}">
              <a16:creationId xmlns:a16="http://schemas.microsoft.com/office/drawing/2014/main" id="{DF35E0A9-02FB-476A-8B59-A3B8935762B7}"/>
            </a:ext>
          </a:extLst>
        </xdr:cNvPr>
        <xdr:cNvSpPr/>
      </xdr:nvSpPr>
      <xdr:spPr>
        <a:xfrm>
          <a:off x="6873240" y="14178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142494</xdr:rowOff>
    </xdr:from>
    <xdr:to>
      <xdr:col>45</xdr:col>
      <xdr:colOff>177800</xdr:colOff>
      <xdr:row>84</xdr:row>
      <xdr:rowOff>147065</xdr:rowOff>
    </xdr:to>
    <xdr:cxnSp macro="">
      <xdr:nvCxnSpPr>
        <xdr:cNvPr id="372" name="直線コネクタ 371">
          <a:extLst>
            <a:ext uri="{FF2B5EF4-FFF2-40B4-BE49-F238E27FC236}">
              <a16:creationId xmlns:a16="http://schemas.microsoft.com/office/drawing/2014/main" id="{311D069F-B612-4266-B9D3-093F24027083}"/>
            </a:ext>
          </a:extLst>
        </xdr:cNvPr>
        <xdr:cNvCxnSpPr/>
      </xdr:nvCxnSpPr>
      <xdr:spPr>
        <a:xfrm flipV="1">
          <a:off x="6924040" y="14224254"/>
          <a:ext cx="78994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100837</xdr:rowOff>
    </xdr:from>
    <xdr:to>
      <xdr:col>36</xdr:col>
      <xdr:colOff>165100</xdr:colOff>
      <xdr:row>85</xdr:row>
      <xdr:rowOff>30987</xdr:rowOff>
    </xdr:to>
    <xdr:sp macro="" textlink="">
      <xdr:nvSpPr>
        <xdr:cNvPr id="373" name="楕円 372">
          <a:extLst>
            <a:ext uri="{FF2B5EF4-FFF2-40B4-BE49-F238E27FC236}">
              <a16:creationId xmlns:a16="http://schemas.microsoft.com/office/drawing/2014/main" id="{0BF60994-D9AB-4B4C-93DD-997E7E37C384}"/>
            </a:ext>
          </a:extLst>
        </xdr:cNvPr>
        <xdr:cNvSpPr/>
      </xdr:nvSpPr>
      <xdr:spPr>
        <a:xfrm>
          <a:off x="6098540" y="141825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147065</xdr:rowOff>
    </xdr:from>
    <xdr:to>
      <xdr:col>41</xdr:col>
      <xdr:colOff>50800</xdr:colOff>
      <xdr:row>84</xdr:row>
      <xdr:rowOff>151637</xdr:rowOff>
    </xdr:to>
    <xdr:cxnSp macro="">
      <xdr:nvCxnSpPr>
        <xdr:cNvPr id="374" name="直線コネクタ 373">
          <a:extLst>
            <a:ext uri="{FF2B5EF4-FFF2-40B4-BE49-F238E27FC236}">
              <a16:creationId xmlns:a16="http://schemas.microsoft.com/office/drawing/2014/main" id="{34358790-D70E-4D8F-94FA-F7AF11AF5694}"/>
            </a:ext>
          </a:extLst>
        </xdr:cNvPr>
        <xdr:cNvCxnSpPr/>
      </xdr:nvCxnSpPr>
      <xdr:spPr>
        <a:xfrm flipV="1">
          <a:off x="6149340" y="14228825"/>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25544</xdr:rowOff>
    </xdr:from>
    <xdr:ext cx="469744" cy="259045"/>
    <xdr:sp macro="" textlink="">
      <xdr:nvSpPr>
        <xdr:cNvPr id="375" name="n_1aveValue【公営住宅】&#10;一人当たり面積">
          <a:extLst>
            <a:ext uri="{FF2B5EF4-FFF2-40B4-BE49-F238E27FC236}">
              <a16:creationId xmlns:a16="http://schemas.microsoft.com/office/drawing/2014/main" id="{15AA80B6-DA54-4008-ACAA-EDBE6A5F759A}"/>
            </a:ext>
          </a:extLst>
        </xdr:cNvPr>
        <xdr:cNvSpPr txBox="1"/>
      </xdr:nvSpPr>
      <xdr:spPr>
        <a:xfrm>
          <a:off x="8271587" y="1427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33545</xdr:rowOff>
    </xdr:from>
    <xdr:ext cx="469744" cy="259045"/>
    <xdr:sp macro="" textlink="">
      <xdr:nvSpPr>
        <xdr:cNvPr id="376" name="n_2aveValue【公営住宅】&#10;一人当たり面積">
          <a:extLst>
            <a:ext uri="{FF2B5EF4-FFF2-40B4-BE49-F238E27FC236}">
              <a16:creationId xmlns:a16="http://schemas.microsoft.com/office/drawing/2014/main" id="{FEAB4329-4DF4-4381-8360-CAFC16F507D7}"/>
            </a:ext>
          </a:extLst>
        </xdr:cNvPr>
        <xdr:cNvSpPr txBox="1"/>
      </xdr:nvSpPr>
      <xdr:spPr>
        <a:xfrm>
          <a:off x="7509587" y="1428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38116</xdr:rowOff>
    </xdr:from>
    <xdr:ext cx="469744" cy="259045"/>
    <xdr:sp macro="" textlink="">
      <xdr:nvSpPr>
        <xdr:cNvPr id="377" name="n_3aveValue【公営住宅】&#10;一人当たり面積">
          <a:extLst>
            <a:ext uri="{FF2B5EF4-FFF2-40B4-BE49-F238E27FC236}">
              <a16:creationId xmlns:a16="http://schemas.microsoft.com/office/drawing/2014/main" id="{BB5990D4-CC63-4753-9F22-4D86910D9182}"/>
            </a:ext>
          </a:extLst>
        </xdr:cNvPr>
        <xdr:cNvSpPr txBox="1"/>
      </xdr:nvSpPr>
      <xdr:spPr>
        <a:xfrm>
          <a:off x="6712027" y="1428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42690</xdr:rowOff>
    </xdr:from>
    <xdr:ext cx="469744" cy="259045"/>
    <xdr:sp macro="" textlink="">
      <xdr:nvSpPr>
        <xdr:cNvPr id="378" name="n_4aveValue【公営住宅】&#10;一人当たり面積">
          <a:extLst>
            <a:ext uri="{FF2B5EF4-FFF2-40B4-BE49-F238E27FC236}">
              <a16:creationId xmlns:a16="http://schemas.microsoft.com/office/drawing/2014/main" id="{CEC63100-A434-4BE0-920D-87594B954440}"/>
            </a:ext>
          </a:extLst>
        </xdr:cNvPr>
        <xdr:cNvSpPr txBox="1"/>
      </xdr:nvSpPr>
      <xdr:spPr>
        <a:xfrm>
          <a:off x="5937327" y="1429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32275</xdr:rowOff>
    </xdr:from>
    <xdr:ext cx="469744" cy="259045"/>
    <xdr:sp macro="" textlink="">
      <xdr:nvSpPr>
        <xdr:cNvPr id="379" name="n_1mainValue【公営住宅】&#10;一人当たり面積">
          <a:extLst>
            <a:ext uri="{FF2B5EF4-FFF2-40B4-BE49-F238E27FC236}">
              <a16:creationId xmlns:a16="http://schemas.microsoft.com/office/drawing/2014/main" id="{EC1CFF19-7866-4CFE-B95B-5474F5332D23}"/>
            </a:ext>
          </a:extLst>
        </xdr:cNvPr>
        <xdr:cNvSpPr txBox="1"/>
      </xdr:nvSpPr>
      <xdr:spPr>
        <a:xfrm>
          <a:off x="8271587" y="1394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38371</xdr:rowOff>
    </xdr:from>
    <xdr:ext cx="469744" cy="259045"/>
    <xdr:sp macro="" textlink="">
      <xdr:nvSpPr>
        <xdr:cNvPr id="380" name="n_2mainValue【公営住宅】&#10;一人当たり面積">
          <a:extLst>
            <a:ext uri="{FF2B5EF4-FFF2-40B4-BE49-F238E27FC236}">
              <a16:creationId xmlns:a16="http://schemas.microsoft.com/office/drawing/2014/main" id="{56E3E299-01BE-4E8C-AEC7-0E7A5F443AA5}"/>
            </a:ext>
          </a:extLst>
        </xdr:cNvPr>
        <xdr:cNvSpPr txBox="1"/>
      </xdr:nvSpPr>
      <xdr:spPr>
        <a:xfrm>
          <a:off x="7509587" y="1395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42942</xdr:rowOff>
    </xdr:from>
    <xdr:ext cx="469744" cy="259045"/>
    <xdr:sp macro="" textlink="">
      <xdr:nvSpPr>
        <xdr:cNvPr id="381" name="n_3mainValue【公営住宅】&#10;一人当たり面積">
          <a:extLst>
            <a:ext uri="{FF2B5EF4-FFF2-40B4-BE49-F238E27FC236}">
              <a16:creationId xmlns:a16="http://schemas.microsoft.com/office/drawing/2014/main" id="{595970BB-E801-41F2-8D08-1C673E678EA2}"/>
            </a:ext>
          </a:extLst>
        </xdr:cNvPr>
        <xdr:cNvSpPr txBox="1"/>
      </xdr:nvSpPr>
      <xdr:spPr>
        <a:xfrm>
          <a:off x="6712027" y="1395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47514</xdr:rowOff>
    </xdr:from>
    <xdr:ext cx="469744" cy="259045"/>
    <xdr:sp macro="" textlink="">
      <xdr:nvSpPr>
        <xdr:cNvPr id="382" name="n_4mainValue【公営住宅】&#10;一人当たり面積">
          <a:extLst>
            <a:ext uri="{FF2B5EF4-FFF2-40B4-BE49-F238E27FC236}">
              <a16:creationId xmlns:a16="http://schemas.microsoft.com/office/drawing/2014/main" id="{A7D814DC-FAE9-42A1-954D-299EFEFA39C4}"/>
            </a:ext>
          </a:extLst>
        </xdr:cNvPr>
        <xdr:cNvSpPr txBox="1"/>
      </xdr:nvSpPr>
      <xdr:spPr>
        <a:xfrm>
          <a:off x="5937327" y="1396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AE5A4A80-A1AA-450B-86FF-F88D44FF72FA}"/>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37595E51-26F6-4C01-A0FC-E2B71D4A84B1}"/>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5D10FDCD-9C90-434F-B185-FDB8596B5E42}"/>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84D11C86-2182-4CEE-9E67-3AFCB8FD89ED}"/>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698F6BF0-4939-4CF1-8B32-CA973E4F04AC}"/>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3630FDEA-7899-4CDB-AD64-4AE7F6F510DF}"/>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C40E51C5-E434-4438-BC8E-5A553389BA16}"/>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C44E348E-FA7A-4C8E-B5FF-63C4A51728C6}"/>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EE59C2C9-2420-4F95-9B93-1B4DA34984E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1FB3C237-BA69-4F1C-BAC3-C45E3B9DF927}"/>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7BDF436D-DDE0-4973-B5D8-0C208266F62F}"/>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548051A6-8BDC-4A89-86DA-7A8DC06418CF}"/>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DEFB1E1B-BC4F-4F68-8745-BBC325766C3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2974D634-69A3-4F82-9CAB-F7A4CF6EC431}"/>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8E754558-F782-48DE-9E81-559790D4A1BA}"/>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5DA68831-26CA-4965-B07F-F5131571EDEB}"/>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872E512C-86AC-4E19-8401-452900C2FD71}"/>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48E53773-D5F9-438C-93F6-6D01233D7A97}"/>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612BEF8-EBC8-4B13-9BF7-507EDE17AE2E}"/>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E5AAE9DB-7293-4EE4-9A15-156978BE53A7}"/>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60FA692E-7C23-4E03-86EB-55BFB784281B}"/>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3455FCE9-7D3B-470A-BF2F-B34141978F22}"/>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F9FBA8C1-7511-4239-93C4-A0670F9ACCBA}"/>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DD20959F-1279-4BCF-B905-9B1BE0B0DE9A}"/>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a:extLst>
            <a:ext uri="{FF2B5EF4-FFF2-40B4-BE49-F238E27FC236}">
              <a16:creationId xmlns:a16="http://schemas.microsoft.com/office/drawing/2014/main" id="{B5EBE608-8ACF-4455-B591-2D3B54DA7ED6}"/>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a:extLst>
            <a:ext uri="{FF2B5EF4-FFF2-40B4-BE49-F238E27FC236}">
              <a16:creationId xmlns:a16="http://schemas.microsoft.com/office/drawing/2014/main" id="{CE12C71B-D166-4863-8FA7-0EEFBAD8F776}"/>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a:extLst>
            <a:ext uri="{FF2B5EF4-FFF2-40B4-BE49-F238E27FC236}">
              <a16:creationId xmlns:a16="http://schemas.microsoft.com/office/drawing/2014/main" id="{2E0E0C67-76B4-475D-8D86-026A8565EBC1}"/>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a:extLst>
            <a:ext uri="{FF2B5EF4-FFF2-40B4-BE49-F238E27FC236}">
              <a16:creationId xmlns:a16="http://schemas.microsoft.com/office/drawing/2014/main" id="{2EC82D7E-37E4-48D6-8675-77FBA97D2CD1}"/>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a:extLst>
            <a:ext uri="{FF2B5EF4-FFF2-40B4-BE49-F238E27FC236}">
              <a16:creationId xmlns:a16="http://schemas.microsoft.com/office/drawing/2014/main" id="{00165867-2225-4025-A353-1996A6EF03DA}"/>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a:extLst>
            <a:ext uri="{FF2B5EF4-FFF2-40B4-BE49-F238E27FC236}">
              <a16:creationId xmlns:a16="http://schemas.microsoft.com/office/drawing/2014/main" id="{4ADF270C-3BB2-47C0-ABB0-E2551EAF3A4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a:extLst>
            <a:ext uri="{FF2B5EF4-FFF2-40B4-BE49-F238E27FC236}">
              <a16:creationId xmlns:a16="http://schemas.microsoft.com/office/drawing/2014/main" id="{EDA57FD1-8723-4EFF-8841-1BE037B22039}"/>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a:extLst>
            <a:ext uri="{FF2B5EF4-FFF2-40B4-BE49-F238E27FC236}">
              <a16:creationId xmlns:a16="http://schemas.microsoft.com/office/drawing/2014/main" id="{87683386-CB0D-4D6F-8598-AF5845646554}"/>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a:extLst>
            <a:ext uri="{FF2B5EF4-FFF2-40B4-BE49-F238E27FC236}">
              <a16:creationId xmlns:a16="http://schemas.microsoft.com/office/drawing/2014/main" id="{FA6D0415-AD8C-4E21-9083-58C228B88F8E}"/>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a:extLst>
            <a:ext uri="{FF2B5EF4-FFF2-40B4-BE49-F238E27FC236}">
              <a16:creationId xmlns:a16="http://schemas.microsoft.com/office/drawing/2014/main" id="{D5FD4F6E-3044-4BD0-9313-D69A5EBF5077}"/>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a:extLst>
            <a:ext uri="{FF2B5EF4-FFF2-40B4-BE49-F238E27FC236}">
              <a16:creationId xmlns:a16="http://schemas.microsoft.com/office/drawing/2014/main" id="{BDB1E625-4587-4AB3-B3F9-281F51E52298}"/>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a:extLst>
            <a:ext uri="{FF2B5EF4-FFF2-40B4-BE49-F238E27FC236}">
              <a16:creationId xmlns:a16="http://schemas.microsoft.com/office/drawing/2014/main" id="{B7C7CE68-8B19-4B19-9061-AAA6A4162C1A}"/>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a:extLst>
            <a:ext uri="{FF2B5EF4-FFF2-40B4-BE49-F238E27FC236}">
              <a16:creationId xmlns:a16="http://schemas.microsoft.com/office/drawing/2014/main" id="{123C8CA3-A58A-4810-99D9-ACFE1E882DF1}"/>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a:extLst>
            <a:ext uri="{FF2B5EF4-FFF2-40B4-BE49-F238E27FC236}">
              <a16:creationId xmlns:a16="http://schemas.microsoft.com/office/drawing/2014/main" id="{B3603793-9FE9-455D-8ACC-0DFB28B2ECCE}"/>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a:extLst>
            <a:ext uri="{FF2B5EF4-FFF2-40B4-BE49-F238E27FC236}">
              <a16:creationId xmlns:a16="http://schemas.microsoft.com/office/drawing/2014/main" id="{955174C5-E69C-4ADC-950D-B5572D3CA1D3}"/>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a:extLst>
            <a:ext uri="{FF2B5EF4-FFF2-40B4-BE49-F238E27FC236}">
              <a16:creationId xmlns:a16="http://schemas.microsoft.com/office/drawing/2014/main" id="{BC126B86-4516-4BFC-8524-49480359823E}"/>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a:extLst>
            <a:ext uri="{FF2B5EF4-FFF2-40B4-BE49-F238E27FC236}">
              <a16:creationId xmlns:a16="http://schemas.microsoft.com/office/drawing/2014/main" id="{3B42E775-681F-46C7-BDCB-0C3FCD9964AF}"/>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a:extLst>
            <a:ext uri="{FF2B5EF4-FFF2-40B4-BE49-F238E27FC236}">
              <a16:creationId xmlns:a16="http://schemas.microsoft.com/office/drawing/2014/main" id="{E671A688-BD74-47C1-8E3F-7EA2CC09378C}"/>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5" name="テキスト ボックス 424">
          <a:extLst>
            <a:ext uri="{FF2B5EF4-FFF2-40B4-BE49-F238E27FC236}">
              <a16:creationId xmlns:a16="http://schemas.microsoft.com/office/drawing/2014/main" id="{2D7391DD-2034-4598-8F54-B845940F0786}"/>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6" name="直線コネクタ 425">
          <a:extLst>
            <a:ext uri="{FF2B5EF4-FFF2-40B4-BE49-F238E27FC236}">
              <a16:creationId xmlns:a16="http://schemas.microsoft.com/office/drawing/2014/main" id="{D67F2B60-9FB8-4CB6-A1D2-B4FFB4AD260C}"/>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7" name="テキスト ボックス 426">
          <a:extLst>
            <a:ext uri="{FF2B5EF4-FFF2-40B4-BE49-F238E27FC236}">
              <a16:creationId xmlns:a16="http://schemas.microsoft.com/office/drawing/2014/main" id="{0EABA8E9-5A1D-4119-A79F-03244CDCC8E4}"/>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8" name="直線コネクタ 427">
          <a:extLst>
            <a:ext uri="{FF2B5EF4-FFF2-40B4-BE49-F238E27FC236}">
              <a16:creationId xmlns:a16="http://schemas.microsoft.com/office/drawing/2014/main" id="{32A1F616-3134-46F3-9A0A-F0F4BBC49E7A}"/>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9" name="テキスト ボックス 428">
          <a:extLst>
            <a:ext uri="{FF2B5EF4-FFF2-40B4-BE49-F238E27FC236}">
              <a16:creationId xmlns:a16="http://schemas.microsoft.com/office/drawing/2014/main" id="{699B25D2-90E8-4E91-9140-CA4D63102CCC}"/>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0" name="直線コネクタ 429">
          <a:extLst>
            <a:ext uri="{FF2B5EF4-FFF2-40B4-BE49-F238E27FC236}">
              <a16:creationId xmlns:a16="http://schemas.microsoft.com/office/drawing/2014/main" id="{B4DA48AD-A4E3-4E5E-91A7-F2E0200BD4F8}"/>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1" name="テキスト ボックス 430">
          <a:extLst>
            <a:ext uri="{FF2B5EF4-FFF2-40B4-BE49-F238E27FC236}">
              <a16:creationId xmlns:a16="http://schemas.microsoft.com/office/drawing/2014/main" id="{E3B84FDF-BEBB-4691-AAB7-AD16311F1E4A}"/>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2" name="直線コネクタ 431">
          <a:extLst>
            <a:ext uri="{FF2B5EF4-FFF2-40B4-BE49-F238E27FC236}">
              <a16:creationId xmlns:a16="http://schemas.microsoft.com/office/drawing/2014/main" id="{63663F05-FD8D-40E4-9ABE-EA55A70DC11A}"/>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3" name="テキスト ボックス 432">
          <a:extLst>
            <a:ext uri="{FF2B5EF4-FFF2-40B4-BE49-F238E27FC236}">
              <a16:creationId xmlns:a16="http://schemas.microsoft.com/office/drawing/2014/main" id="{A12D31B1-9ECE-4B56-B2D7-797C8F57FCA8}"/>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4" name="直線コネクタ 433">
          <a:extLst>
            <a:ext uri="{FF2B5EF4-FFF2-40B4-BE49-F238E27FC236}">
              <a16:creationId xmlns:a16="http://schemas.microsoft.com/office/drawing/2014/main" id="{BF644D29-82AA-419E-ACF2-8DF9A2E7DD26}"/>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5" name="テキスト ボックス 434">
          <a:extLst>
            <a:ext uri="{FF2B5EF4-FFF2-40B4-BE49-F238E27FC236}">
              <a16:creationId xmlns:a16="http://schemas.microsoft.com/office/drawing/2014/main" id="{E973A430-5DC0-4DA2-9D2D-515148E7207D}"/>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6" name="直線コネクタ 435">
          <a:extLst>
            <a:ext uri="{FF2B5EF4-FFF2-40B4-BE49-F238E27FC236}">
              <a16:creationId xmlns:a16="http://schemas.microsoft.com/office/drawing/2014/main" id="{708F543D-CC74-4920-8658-4759422FD368}"/>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7" name="テキスト ボックス 436">
          <a:extLst>
            <a:ext uri="{FF2B5EF4-FFF2-40B4-BE49-F238E27FC236}">
              <a16:creationId xmlns:a16="http://schemas.microsoft.com/office/drawing/2014/main" id="{71FB64B8-5F83-4A52-A60A-3DCA527464E7}"/>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8" name="【学校施設】&#10;有形固定資産減価償却率グラフ枠">
          <a:extLst>
            <a:ext uri="{FF2B5EF4-FFF2-40B4-BE49-F238E27FC236}">
              <a16:creationId xmlns:a16="http://schemas.microsoft.com/office/drawing/2014/main" id="{94FE4676-DCAA-4F6A-ACDD-94958F92AF4D}"/>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439" name="直線コネクタ 438">
          <a:extLst>
            <a:ext uri="{FF2B5EF4-FFF2-40B4-BE49-F238E27FC236}">
              <a16:creationId xmlns:a16="http://schemas.microsoft.com/office/drawing/2014/main" id="{D6FF33A6-8741-42CF-A17C-99BDCE7C7FBF}"/>
            </a:ext>
          </a:extLst>
        </xdr:cNvPr>
        <xdr:cNvCxnSpPr/>
      </xdr:nvCxnSpPr>
      <xdr:spPr>
        <a:xfrm flipV="1">
          <a:off x="14375764" y="9507855"/>
          <a:ext cx="0" cy="106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440" name="【学校施設】&#10;有形固定資産減価償却率最小値テキスト">
          <a:extLst>
            <a:ext uri="{FF2B5EF4-FFF2-40B4-BE49-F238E27FC236}">
              <a16:creationId xmlns:a16="http://schemas.microsoft.com/office/drawing/2014/main" id="{5A7F3C20-F472-46EA-9BAD-995BE5167FB7}"/>
            </a:ext>
          </a:extLst>
        </xdr:cNvPr>
        <xdr:cNvSpPr txBox="1"/>
      </xdr:nvSpPr>
      <xdr:spPr>
        <a:xfrm>
          <a:off x="14414500"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441" name="直線コネクタ 440">
          <a:extLst>
            <a:ext uri="{FF2B5EF4-FFF2-40B4-BE49-F238E27FC236}">
              <a16:creationId xmlns:a16="http://schemas.microsoft.com/office/drawing/2014/main" id="{0A308D42-45B9-4032-9928-49864F1FDA5B}"/>
            </a:ext>
          </a:extLst>
        </xdr:cNvPr>
        <xdr:cNvCxnSpPr/>
      </xdr:nvCxnSpPr>
      <xdr:spPr>
        <a:xfrm>
          <a:off x="14287500" y="10568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442" name="【学校施設】&#10;有形固定資産減価償却率最大値テキスト">
          <a:extLst>
            <a:ext uri="{FF2B5EF4-FFF2-40B4-BE49-F238E27FC236}">
              <a16:creationId xmlns:a16="http://schemas.microsoft.com/office/drawing/2014/main" id="{48957201-6E6A-4250-8BC5-85D418220528}"/>
            </a:ext>
          </a:extLst>
        </xdr:cNvPr>
        <xdr:cNvSpPr txBox="1"/>
      </xdr:nvSpPr>
      <xdr:spPr>
        <a:xfrm>
          <a:off x="14414500" y="928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443" name="直線コネクタ 442">
          <a:extLst>
            <a:ext uri="{FF2B5EF4-FFF2-40B4-BE49-F238E27FC236}">
              <a16:creationId xmlns:a16="http://schemas.microsoft.com/office/drawing/2014/main" id="{03B7024F-0DF0-4490-8A89-31808901FEBE}"/>
            </a:ext>
          </a:extLst>
        </xdr:cNvPr>
        <xdr:cNvCxnSpPr/>
      </xdr:nvCxnSpPr>
      <xdr:spPr>
        <a:xfrm>
          <a:off x="14287500" y="95078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32402</xdr:rowOff>
    </xdr:from>
    <xdr:ext cx="405111" cy="259045"/>
    <xdr:sp macro="" textlink="">
      <xdr:nvSpPr>
        <xdr:cNvPr id="444" name="【学校施設】&#10;有形固定資産減価償却率平均値テキスト">
          <a:extLst>
            <a:ext uri="{FF2B5EF4-FFF2-40B4-BE49-F238E27FC236}">
              <a16:creationId xmlns:a16="http://schemas.microsoft.com/office/drawing/2014/main" id="{1D23BE1C-A415-4A38-BF39-F390F5B0F8D8}"/>
            </a:ext>
          </a:extLst>
        </xdr:cNvPr>
        <xdr:cNvSpPr txBox="1"/>
      </xdr:nvSpPr>
      <xdr:spPr>
        <a:xfrm>
          <a:off x="14414500" y="1009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445" name="フローチャート: 判断 444">
          <a:extLst>
            <a:ext uri="{FF2B5EF4-FFF2-40B4-BE49-F238E27FC236}">
              <a16:creationId xmlns:a16="http://schemas.microsoft.com/office/drawing/2014/main" id="{F5AEF783-31FE-4947-ACC3-1A411F503646}"/>
            </a:ext>
          </a:extLst>
        </xdr:cNvPr>
        <xdr:cNvSpPr/>
      </xdr:nvSpPr>
      <xdr:spPr>
        <a:xfrm>
          <a:off x="14325600" y="1011237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46" name="フローチャート: 判断 445">
          <a:extLst>
            <a:ext uri="{FF2B5EF4-FFF2-40B4-BE49-F238E27FC236}">
              <a16:creationId xmlns:a16="http://schemas.microsoft.com/office/drawing/2014/main" id="{B36ECC7B-FAA6-4D95-895B-B42227F50F74}"/>
            </a:ext>
          </a:extLst>
        </xdr:cNvPr>
        <xdr:cNvSpPr/>
      </xdr:nvSpPr>
      <xdr:spPr>
        <a:xfrm>
          <a:off x="1357884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447" name="フローチャート: 判断 446">
          <a:extLst>
            <a:ext uri="{FF2B5EF4-FFF2-40B4-BE49-F238E27FC236}">
              <a16:creationId xmlns:a16="http://schemas.microsoft.com/office/drawing/2014/main" id="{2EF4A302-D66C-420F-BA83-F3BC9612B85A}"/>
            </a:ext>
          </a:extLst>
        </xdr:cNvPr>
        <xdr:cNvSpPr/>
      </xdr:nvSpPr>
      <xdr:spPr>
        <a:xfrm>
          <a:off x="12804140" y="1005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448" name="フローチャート: 判断 447">
          <a:extLst>
            <a:ext uri="{FF2B5EF4-FFF2-40B4-BE49-F238E27FC236}">
              <a16:creationId xmlns:a16="http://schemas.microsoft.com/office/drawing/2014/main" id="{EDE610B6-4B92-478C-8351-8F437BCC82DB}"/>
            </a:ext>
          </a:extLst>
        </xdr:cNvPr>
        <xdr:cNvSpPr/>
      </xdr:nvSpPr>
      <xdr:spPr>
        <a:xfrm>
          <a:off x="12029440" y="100514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449" name="フローチャート: 判断 448">
          <a:extLst>
            <a:ext uri="{FF2B5EF4-FFF2-40B4-BE49-F238E27FC236}">
              <a16:creationId xmlns:a16="http://schemas.microsoft.com/office/drawing/2014/main" id="{3411390E-D338-45DB-A499-710B7308D80F}"/>
            </a:ext>
          </a:extLst>
        </xdr:cNvPr>
        <xdr:cNvSpPr/>
      </xdr:nvSpPr>
      <xdr:spPr>
        <a:xfrm>
          <a:off x="11231880" y="1005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F3F609A4-E91A-4BEA-8273-30C39CF90898}"/>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3FCFF7E5-99A3-4527-BB3A-3EE52C767A1E}"/>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224705-3740-4833-A2E2-91D6554134D1}"/>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8771CA39-B4CC-4070-970E-579D4CB1004D}"/>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307AFD60-5DF9-4232-8EE3-E6D6E4BE67EB}"/>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455" name="楕円 454">
          <a:extLst>
            <a:ext uri="{FF2B5EF4-FFF2-40B4-BE49-F238E27FC236}">
              <a16:creationId xmlns:a16="http://schemas.microsoft.com/office/drawing/2014/main" id="{00D6C003-4B1D-4B3D-A8A7-5E3757B4E674}"/>
            </a:ext>
          </a:extLst>
        </xdr:cNvPr>
        <xdr:cNvSpPr/>
      </xdr:nvSpPr>
      <xdr:spPr>
        <a:xfrm>
          <a:off x="14325600" y="100799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44467</xdr:rowOff>
    </xdr:from>
    <xdr:ext cx="405111" cy="259045"/>
    <xdr:sp macro="" textlink="">
      <xdr:nvSpPr>
        <xdr:cNvPr id="456" name="【学校施設】&#10;有形固定資産減価償却率該当値テキスト">
          <a:extLst>
            <a:ext uri="{FF2B5EF4-FFF2-40B4-BE49-F238E27FC236}">
              <a16:creationId xmlns:a16="http://schemas.microsoft.com/office/drawing/2014/main" id="{9A253230-7BBA-4E50-A3BB-6922D17F3261}"/>
            </a:ext>
          </a:extLst>
        </xdr:cNvPr>
        <xdr:cNvSpPr txBox="1"/>
      </xdr:nvSpPr>
      <xdr:spPr>
        <a:xfrm>
          <a:off x="14414500"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151130</xdr:rowOff>
    </xdr:from>
    <xdr:to>
      <xdr:col>81</xdr:col>
      <xdr:colOff>101600</xdr:colOff>
      <xdr:row>60</xdr:row>
      <xdr:rowOff>81280</xdr:rowOff>
    </xdr:to>
    <xdr:sp macro="" textlink="">
      <xdr:nvSpPr>
        <xdr:cNvPr id="457" name="楕円 456">
          <a:extLst>
            <a:ext uri="{FF2B5EF4-FFF2-40B4-BE49-F238E27FC236}">
              <a16:creationId xmlns:a16="http://schemas.microsoft.com/office/drawing/2014/main" id="{AD446C19-7C4D-4E4A-971E-FF723187610B}"/>
            </a:ext>
          </a:extLst>
        </xdr:cNvPr>
        <xdr:cNvSpPr/>
      </xdr:nvSpPr>
      <xdr:spPr>
        <a:xfrm>
          <a:off x="13578840" y="10041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30480</xdr:rowOff>
    </xdr:from>
    <xdr:to>
      <xdr:col>85</xdr:col>
      <xdr:colOff>127000</xdr:colOff>
      <xdr:row>60</xdr:row>
      <xdr:rowOff>72390</xdr:rowOff>
    </xdr:to>
    <xdr:cxnSp macro="">
      <xdr:nvCxnSpPr>
        <xdr:cNvPr id="458" name="直線コネクタ 457">
          <a:extLst>
            <a:ext uri="{FF2B5EF4-FFF2-40B4-BE49-F238E27FC236}">
              <a16:creationId xmlns:a16="http://schemas.microsoft.com/office/drawing/2014/main" id="{5BDC748B-09DF-4278-A256-A99BB1C23C12}"/>
            </a:ext>
          </a:extLst>
        </xdr:cNvPr>
        <xdr:cNvCxnSpPr/>
      </xdr:nvCxnSpPr>
      <xdr:spPr>
        <a:xfrm>
          <a:off x="13629640" y="10088880"/>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107315</xdr:rowOff>
    </xdr:from>
    <xdr:to>
      <xdr:col>76</xdr:col>
      <xdr:colOff>165100</xdr:colOff>
      <xdr:row>60</xdr:row>
      <xdr:rowOff>37465</xdr:rowOff>
    </xdr:to>
    <xdr:sp macro="" textlink="">
      <xdr:nvSpPr>
        <xdr:cNvPr id="459" name="楕円 458">
          <a:extLst>
            <a:ext uri="{FF2B5EF4-FFF2-40B4-BE49-F238E27FC236}">
              <a16:creationId xmlns:a16="http://schemas.microsoft.com/office/drawing/2014/main" id="{D3364070-DF31-48EF-8F87-2BB812260AEE}"/>
            </a:ext>
          </a:extLst>
        </xdr:cNvPr>
        <xdr:cNvSpPr/>
      </xdr:nvSpPr>
      <xdr:spPr>
        <a:xfrm>
          <a:off x="12804140" y="9998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158115</xdr:rowOff>
    </xdr:from>
    <xdr:to>
      <xdr:col>81</xdr:col>
      <xdr:colOff>50800</xdr:colOff>
      <xdr:row>60</xdr:row>
      <xdr:rowOff>30480</xdr:rowOff>
    </xdr:to>
    <xdr:cxnSp macro="">
      <xdr:nvCxnSpPr>
        <xdr:cNvPr id="460" name="直線コネクタ 459">
          <a:extLst>
            <a:ext uri="{FF2B5EF4-FFF2-40B4-BE49-F238E27FC236}">
              <a16:creationId xmlns:a16="http://schemas.microsoft.com/office/drawing/2014/main" id="{A948C6D4-E103-4D79-B52E-A086E157C9E8}"/>
            </a:ext>
          </a:extLst>
        </xdr:cNvPr>
        <xdr:cNvCxnSpPr/>
      </xdr:nvCxnSpPr>
      <xdr:spPr>
        <a:xfrm>
          <a:off x="12854940" y="10048875"/>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130175</xdr:rowOff>
    </xdr:from>
    <xdr:to>
      <xdr:col>72</xdr:col>
      <xdr:colOff>38100</xdr:colOff>
      <xdr:row>60</xdr:row>
      <xdr:rowOff>60325</xdr:rowOff>
    </xdr:to>
    <xdr:sp macro="" textlink="">
      <xdr:nvSpPr>
        <xdr:cNvPr id="461" name="楕円 460">
          <a:extLst>
            <a:ext uri="{FF2B5EF4-FFF2-40B4-BE49-F238E27FC236}">
              <a16:creationId xmlns:a16="http://schemas.microsoft.com/office/drawing/2014/main" id="{32470756-B38C-4EA1-A0AA-23163D80F6F1}"/>
            </a:ext>
          </a:extLst>
        </xdr:cNvPr>
        <xdr:cNvSpPr/>
      </xdr:nvSpPr>
      <xdr:spPr>
        <a:xfrm>
          <a:off x="12029440" y="100209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158115</xdr:rowOff>
    </xdr:from>
    <xdr:to>
      <xdr:col>76</xdr:col>
      <xdr:colOff>114300</xdr:colOff>
      <xdr:row>60</xdr:row>
      <xdr:rowOff>9525</xdr:rowOff>
    </xdr:to>
    <xdr:cxnSp macro="">
      <xdr:nvCxnSpPr>
        <xdr:cNvPr id="462" name="直線コネクタ 461">
          <a:extLst>
            <a:ext uri="{FF2B5EF4-FFF2-40B4-BE49-F238E27FC236}">
              <a16:creationId xmlns:a16="http://schemas.microsoft.com/office/drawing/2014/main" id="{1A508FA4-D3A2-4782-80BB-931EA8B96028}"/>
            </a:ext>
          </a:extLst>
        </xdr:cNvPr>
        <xdr:cNvCxnSpPr/>
      </xdr:nvCxnSpPr>
      <xdr:spPr>
        <a:xfrm flipV="1">
          <a:off x="12072620" y="10048875"/>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95885</xdr:rowOff>
    </xdr:from>
    <xdr:to>
      <xdr:col>67</xdr:col>
      <xdr:colOff>101600</xdr:colOff>
      <xdr:row>60</xdr:row>
      <xdr:rowOff>26035</xdr:rowOff>
    </xdr:to>
    <xdr:sp macro="" textlink="">
      <xdr:nvSpPr>
        <xdr:cNvPr id="463" name="楕円 462">
          <a:extLst>
            <a:ext uri="{FF2B5EF4-FFF2-40B4-BE49-F238E27FC236}">
              <a16:creationId xmlns:a16="http://schemas.microsoft.com/office/drawing/2014/main" id="{4C07658E-ECD7-4339-A1E6-AD31170B5642}"/>
            </a:ext>
          </a:extLst>
        </xdr:cNvPr>
        <xdr:cNvSpPr/>
      </xdr:nvSpPr>
      <xdr:spPr>
        <a:xfrm>
          <a:off x="11231880" y="9986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146685</xdr:rowOff>
    </xdr:from>
    <xdr:to>
      <xdr:col>71</xdr:col>
      <xdr:colOff>177800</xdr:colOff>
      <xdr:row>60</xdr:row>
      <xdr:rowOff>9525</xdr:rowOff>
    </xdr:to>
    <xdr:cxnSp macro="">
      <xdr:nvCxnSpPr>
        <xdr:cNvPr id="464" name="直線コネクタ 463">
          <a:extLst>
            <a:ext uri="{FF2B5EF4-FFF2-40B4-BE49-F238E27FC236}">
              <a16:creationId xmlns:a16="http://schemas.microsoft.com/office/drawing/2014/main" id="{7D1E2CD4-31B0-4DE6-AB67-0A67DA4B3A9E}"/>
            </a:ext>
          </a:extLst>
        </xdr:cNvPr>
        <xdr:cNvCxnSpPr/>
      </xdr:nvCxnSpPr>
      <xdr:spPr>
        <a:xfrm>
          <a:off x="11282680" y="10037445"/>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465" name="n_1aveValue【学校施設】&#10;有形固定資産減価償却率">
          <a:extLst>
            <a:ext uri="{FF2B5EF4-FFF2-40B4-BE49-F238E27FC236}">
              <a16:creationId xmlns:a16="http://schemas.microsoft.com/office/drawing/2014/main" id="{B06F7625-EC6B-4DEE-9C15-EE000E8F9C0D}"/>
            </a:ext>
          </a:extLst>
        </xdr:cNvPr>
        <xdr:cNvSpPr txBox="1"/>
      </xdr:nvSpPr>
      <xdr:spPr>
        <a:xfrm>
          <a:off x="13437244" y="1015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87647</xdr:rowOff>
    </xdr:from>
    <xdr:ext cx="405111" cy="259045"/>
    <xdr:sp macro="" textlink="">
      <xdr:nvSpPr>
        <xdr:cNvPr id="466" name="n_2aveValue【学校施設】&#10;有形固定資産減価償却率">
          <a:extLst>
            <a:ext uri="{FF2B5EF4-FFF2-40B4-BE49-F238E27FC236}">
              <a16:creationId xmlns:a16="http://schemas.microsoft.com/office/drawing/2014/main" id="{BD6D9940-4FE0-42FC-A937-2A6215A713C4}"/>
            </a:ext>
          </a:extLst>
        </xdr:cNvPr>
        <xdr:cNvSpPr txBox="1"/>
      </xdr:nvSpPr>
      <xdr:spPr>
        <a:xfrm>
          <a:off x="126752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81932</xdr:rowOff>
    </xdr:from>
    <xdr:ext cx="405111" cy="259045"/>
    <xdr:sp macro="" textlink="">
      <xdr:nvSpPr>
        <xdr:cNvPr id="467" name="n_3aveValue【学校施設】&#10;有形固定資産減価償却率">
          <a:extLst>
            <a:ext uri="{FF2B5EF4-FFF2-40B4-BE49-F238E27FC236}">
              <a16:creationId xmlns:a16="http://schemas.microsoft.com/office/drawing/2014/main" id="{32BEDCB8-5E2C-4024-8770-8788C55886AB}"/>
            </a:ext>
          </a:extLst>
        </xdr:cNvPr>
        <xdr:cNvSpPr txBox="1"/>
      </xdr:nvSpPr>
      <xdr:spPr>
        <a:xfrm>
          <a:off x="11900544"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468" name="n_4aveValue【学校施設】&#10;有形固定資産減価償却率">
          <a:extLst>
            <a:ext uri="{FF2B5EF4-FFF2-40B4-BE49-F238E27FC236}">
              <a16:creationId xmlns:a16="http://schemas.microsoft.com/office/drawing/2014/main" id="{BFDA230A-C254-44A7-81A1-928076C92682}"/>
            </a:ext>
          </a:extLst>
        </xdr:cNvPr>
        <xdr:cNvSpPr txBox="1"/>
      </xdr:nvSpPr>
      <xdr:spPr>
        <a:xfrm>
          <a:off x="1110298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97807</xdr:rowOff>
    </xdr:from>
    <xdr:ext cx="405111" cy="259045"/>
    <xdr:sp macro="" textlink="">
      <xdr:nvSpPr>
        <xdr:cNvPr id="469" name="n_1mainValue【学校施設】&#10;有形固定資産減価償却率">
          <a:extLst>
            <a:ext uri="{FF2B5EF4-FFF2-40B4-BE49-F238E27FC236}">
              <a16:creationId xmlns:a16="http://schemas.microsoft.com/office/drawing/2014/main" id="{A9929DFB-49ED-4235-AE23-9C9567D17CC9}"/>
            </a:ext>
          </a:extLst>
        </xdr:cNvPr>
        <xdr:cNvSpPr txBox="1"/>
      </xdr:nvSpPr>
      <xdr:spPr>
        <a:xfrm>
          <a:off x="134372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53992</xdr:rowOff>
    </xdr:from>
    <xdr:ext cx="405111" cy="259045"/>
    <xdr:sp macro="" textlink="">
      <xdr:nvSpPr>
        <xdr:cNvPr id="470" name="n_2mainValue【学校施設】&#10;有形固定資産減価償却率">
          <a:extLst>
            <a:ext uri="{FF2B5EF4-FFF2-40B4-BE49-F238E27FC236}">
              <a16:creationId xmlns:a16="http://schemas.microsoft.com/office/drawing/2014/main" id="{180DA142-F6A0-4858-9AFC-0CFEEE533BB5}"/>
            </a:ext>
          </a:extLst>
        </xdr:cNvPr>
        <xdr:cNvSpPr txBox="1"/>
      </xdr:nvSpPr>
      <xdr:spPr>
        <a:xfrm>
          <a:off x="126752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76852</xdr:rowOff>
    </xdr:from>
    <xdr:ext cx="405111" cy="259045"/>
    <xdr:sp macro="" textlink="">
      <xdr:nvSpPr>
        <xdr:cNvPr id="471" name="n_3mainValue【学校施設】&#10;有形固定資産減価償却率">
          <a:extLst>
            <a:ext uri="{FF2B5EF4-FFF2-40B4-BE49-F238E27FC236}">
              <a16:creationId xmlns:a16="http://schemas.microsoft.com/office/drawing/2014/main" id="{266ADCD1-D53C-4A51-A19D-F17719770EA7}"/>
            </a:ext>
          </a:extLst>
        </xdr:cNvPr>
        <xdr:cNvSpPr txBox="1"/>
      </xdr:nvSpPr>
      <xdr:spPr>
        <a:xfrm>
          <a:off x="119005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472" name="n_4mainValue【学校施設】&#10;有形固定資産減価償却率">
          <a:extLst>
            <a:ext uri="{FF2B5EF4-FFF2-40B4-BE49-F238E27FC236}">
              <a16:creationId xmlns:a16="http://schemas.microsoft.com/office/drawing/2014/main" id="{E6470354-2E35-4B4F-B953-9E2711BA761B}"/>
            </a:ext>
          </a:extLst>
        </xdr:cNvPr>
        <xdr:cNvSpPr txBox="1"/>
      </xdr:nvSpPr>
      <xdr:spPr>
        <a:xfrm>
          <a:off x="1110298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a:extLst>
            <a:ext uri="{FF2B5EF4-FFF2-40B4-BE49-F238E27FC236}">
              <a16:creationId xmlns:a16="http://schemas.microsoft.com/office/drawing/2014/main" id="{D778E6AF-D662-4441-98AC-96B7E9FD5952}"/>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a:extLst>
            <a:ext uri="{FF2B5EF4-FFF2-40B4-BE49-F238E27FC236}">
              <a16:creationId xmlns:a16="http://schemas.microsoft.com/office/drawing/2014/main" id="{B7E67871-EF7F-473F-8874-43CE1A359478}"/>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a:extLst>
            <a:ext uri="{FF2B5EF4-FFF2-40B4-BE49-F238E27FC236}">
              <a16:creationId xmlns:a16="http://schemas.microsoft.com/office/drawing/2014/main" id="{3E813341-7490-4E53-B582-2B294974E12E}"/>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a:extLst>
            <a:ext uri="{FF2B5EF4-FFF2-40B4-BE49-F238E27FC236}">
              <a16:creationId xmlns:a16="http://schemas.microsoft.com/office/drawing/2014/main" id="{5334F189-E0A5-4D0D-93A8-C432FF0180E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a:extLst>
            <a:ext uri="{FF2B5EF4-FFF2-40B4-BE49-F238E27FC236}">
              <a16:creationId xmlns:a16="http://schemas.microsoft.com/office/drawing/2014/main" id="{EADBA925-2AD4-441F-9697-21ADA9BA5333}"/>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a:extLst>
            <a:ext uri="{FF2B5EF4-FFF2-40B4-BE49-F238E27FC236}">
              <a16:creationId xmlns:a16="http://schemas.microsoft.com/office/drawing/2014/main" id="{68090A15-4D49-419B-BD4D-83FBF8400DA7}"/>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a:extLst>
            <a:ext uri="{FF2B5EF4-FFF2-40B4-BE49-F238E27FC236}">
              <a16:creationId xmlns:a16="http://schemas.microsoft.com/office/drawing/2014/main" id="{A5A1B62B-8A78-4EE0-83E7-C54C84D4DBBD}"/>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a:extLst>
            <a:ext uri="{FF2B5EF4-FFF2-40B4-BE49-F238E27FC236}">
              <a16:creationId xmlns:a16="http://schemas.microsoft.com/office/drawing/2014/main" id="{F2EE75D5-5FBD-4016-866E-058F28B2AAE9}"/>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a:extLst>
            <a:ext uri="{FF2B5EF4-FFF2-40B4-BE49-F238E27FC236}">
              <a16:creationId xmlns:a16="http://schemas.microsoft.com/office/drawing/2014/main" id="{1BC826E0-FE84-44AA-AD26-F69B07D7D3FC}"/>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a:extLst>
            <a:ext uri="{FF2B5EF4-FFF2-40B4-BE49-F238E27FC236}">
              <a16:creationId xmlns:a16="http://schemas.microsoft.com/office/drawing/2014/main" id="{B89063F0-0AAC-4595-8E7F-EFA95684C25D}"/>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3" name="テキスト ボックス 482">
          <a:extLst>
            <a:ext uri="{FF2B5EF4-FFF2-40B4-BE49-F238E27FC236}">
              <a16:creationId xmlns:a16="http://schemas.microsoft.com/office/drawing/2014/main" id="{27B46602-EBD8-4A3C-9C24-7B6A3FA223FD}"/>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4" name="直線コネクタ 483">
          <a:extLst>
            <a:ext uri="{FF2B5EF4-FFF2-40B4-BE49-F238E27FC236}">
              <a16:creationId xmlns:a16="http://schemas.microsoft.com/office/drawing/2014/main" id="{682C7F49-6155-468E-BCE1-53BF16D9DF6C}"/>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5" name="テキスト ボックス 484">
          <a:extLst>
            <a:ext uri="{FF2B5EF4-FFF2-40B4-BE49-F238E27FC236}">
              <a16:creationId xmlns:a16="http://schemas.microsoft.com/office/drawing/2014/main" id="{13CD7B8A-AD2B-456D-A1DB-3CF68FB9957C}"/>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6" name="直線コネクタ 485">
          <a:extLst>
            <a:ext uri="{FF2B5EF4-FFF2-40B4-BE49-F238E27FC236}">
              <a16:creationId xmlns:a16="http://schemas.microsoft.com/office/drawing/2014/main" id="{BF4B1249-7900-4495-9FC4-8AB292BEDCD9}"/>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7" name="テキスト ボックス 486">
          <a:extLst>
            <a:ext uri="{FF2B5EF4-FFF2-40B4-BE49-F238E27FC236}">
              <a16:creationId xmlns:a16="http://schemas.microsoft.com/office/drawing/2014/main" id="{F4ADD634-B294-4DDB-B10A-94BAFD66ED2D}"/>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8" name="直線コネクタ 487">
          <a:extLst>
            <a:ext uri="{FF2B5EF4-FFF2-40B4-BE49-F238E27FC236}">
              <a16:creationId xmlns:a16="http://schemas.microsoft.com/office/drawing/2014/main" id="{E6031FB4-80D4-4BF1-ACD8-94A65EDBADEA}"/>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9" name="テキスト ボックス 488">
          <a:extLst>
            <a:ext uri="{FF2B5EF4-FFF2-40B4-BE49-F238E27FC236}">
              <a16:creationId xmlns:a16="http://schemas.microsoft.com/office/drawing/2014/main" id="{CDBD29FE-F364-44BC-8D40-3FD2282E8E24}"/>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0" name="直線コネクタ 489">
          <a:extLst>
            <a:ext uri="{FF2B5EF4-FFF2-40B4-BE49-F238E27FC236}">
              <a16:creationId xmlns:a16="http://schemas.microsoft.com/office/drawing/2014/main" id="{97F2A4C0-474C-4594-822C-FE42F3BD4BC8}"/>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1" name="テキスト ボックス 490">
          <a:extLst>
            <a:ext uri="{FF2B5EF4-FFF2-40B4-BE49-F238E27FC236}">
              <a16:creationId xmlns:a16="http://schemas.microsoft.com/office/drawing/2014/main" id="{CFFEBE0B-7F1C-4B97-9067-40272181C679}"/>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a:extLst>
            <a:ext uri="{FF2B5EF4-FFF2-40B4-BE49-F238E27FC236}">
              <a16:creationId xmlns:a16="http://schemas.microsoft.com/office/drawing/2014/main" id="{E71F5AD1-F951-475B-A02F-0C39745EF738}"/>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a:extLst>
            <a:ext uri="{FF2B5EF4-FFF2-40B4-BE49-F238E27FC236}">
              <a16:creationId xmlns:a16="http://schemas.microsoft.com/office/drawing/2014/main" id="{784D6583-9A47-4150-BD0C-F656DACE697E}"/>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学校施設】&#10;一人当たり面積グラフ枠">
          <a:extLst>
            <a:ext uri="{FF2B5EF4-FFF2-40B4-BE49-F238E27FC236}">
              <a16:creationId xmlns:a16="http://schemas.microsoft.com/office/drawing/2014/main" id="{F6B6A6DB-3054-483F-9158-7AC8D1D01D16}"/>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495" name="直線コネクタ 494">
          <a:extLst>
            <a:ext uri="{FF2B5EF4-FFF2-40B4-BE49-F238E27FC236}">
              <a16:creationId xmlns:a16="http://schemas.microsoft.com/office/drawing/2014/main" id="{F39D4A3F-DF55-4B70-BCDC-687BBB9AE99D}"/>
            </a:ext>
          </a:extLst>
        </xdr:cNvPr>
        <xdr:cNvCxnSpPr/>
      </xdr:nvCxnSpPr>
      <xdr:spPr>
        <a:xfrm flipV="1">
          <a:off x="19509104" y="9691269"/>
          <a:ext cx="0" cy="986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496" name="【学校施設】&#10;一人当たり面積最小値テキスト">
          <a:extLst>
            <a:ext uri="{FF2B5EF4-FFF2-40B4-BE49-F238E27FC236}">
              <a16:creationId xmlns:a16="http://schemas.microsoft.com/office/drawing/2014/main" id="{74B62F39-CA93-4A27-B24C-C03B3C176DC6}"/>
            </a:ext>
          </a:extLst>
        </xdr:cNvPr>
        <xdr:cNvSpPr txBox="1"/>
      </xdr:nvSpPr>
      <xdr:spPr>
        <a:xfrm>
          <a:off x="19547840" y="1068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497" name="直線コネクタ 496">
          <a:extLst>
            <a:ext uri="{FF2B5EF4-FFF2-40B4-BE49-F238E27FC236}">
              <a16:creationId xmlns:a16="http://schemas.microsoft.com/office/drawing/2014/main" id="{D0B974F4-2915-4279-82BE-191DE3AD8D10}"/>
            </a:ext>
          </a:extLst>
        </xdr:cNvPr>
        <xdr:cNvCxnSpPr/>
      </xdr:nvCxnSpPr>
      <xdr:spPr>
        <a:xfrm>
          <a:off x="19443700" y="106779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498" name="【学校施設】&#10;一人当たり面積最大値テキスト">
          <a:extLst>
            <a:ext uri="{FF2B5EF4-FFF2-40B4-BE49-F238E27FC236}">
              <a16:creationId xmlns:a16="http://schemas.microsoft.com/office/drawing/2014/main" id="{BF3D82BF-906F-44A2-9B74-B3E199677523}"/>
            </a:ext>
          </a:extLst>
        </xdr:cNvPr>
        <xdr:cNvSpPr txBox="1"/>
      </xdr:nvSpPr>
      <xdr:spPr>
        <a:xfrm>
          <a:off x="19547840" y="947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499" name="直線コネクタ 498">
          <a:extLst>
            <a:ext uri="{FF2B5EF4-FFF2-40B4-BE49-F238E27FC236}">
              <a16:creationId xmlns:a16="http://schemas.microsoft.com/office/drawing/2014/main" id="{FAA888EE-594B-4D67-BDB0-259AB1E8B093}"/>
            </a:ext>
          </a:extLst>
        </xdr:cNvPr>
        <xdr:cNvCxnSpPr/>
      </xdr:nvCxnSpPr>
      <xdr:spPr>
        <a:xfrm>
          <a:off x="19443700" y="96912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142968</xdr:rowOff>
    </xdr:from>
    <xdr:ext cx="469744" cy="259045"/>
    <xdr:sp macro="" textlink="">
      <xdr:nvSpPr>
        <xdr:cNvPr id="500" name="【学校施設】&#10;一人当たり面積平均値テキスト">
          <a:extLst>
            <a:ext uri="{FF2B5EF4-FFF2-40B4-BE49-F238E27FC236}">
              <a16:creationId xmlns:a16="http://schemas.microsoft.com/office/drawing/2014/main" id="{99F7BF25-69A2-4359-A03B-B3DB77421148}"/>
            </a:ext>
          </a:extLst>
        </xdr:cNvPr>
        <xdr:cNvSpPr txBox="1"/>
      </xdr:nvSpPr>
      <xdr:spPr>
        <a:xfrm>
          <a:off x="19547840" y="1020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501" name="フローチャート: 判断 500">
          <a:extLst>
            <a:ext uri="{FF2B5EF4-FFF2-40B4-BE49-F238E27FC236}">
              <a16:creationId xmlns:a16="http://schemas.microsoft.com/office/drawing/2014/main" id="{90F3A107-8037-4B41-9ED5-4B671D1F323E}"/>
            </a:ext>
          </a:extLst>
        </xdr:cNvPr>
        <xdr:cNvSpPr/>
      </xdr:nvSpPr>
      <xdr:spPr>
        <a:xfrm>
          <a:off x="19458940" y="10222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502" name="フローチャート: 判断 501">
          <a:extLst>
            <a:ext uri="{FF2B5EF4-FFF2-40B4-BE49-F238E27FC236}">
              <a16:creationId xmlns:a16="http://schemas.microsoft.com/office/drawing/2014/main" id="{AE4F8463-EE8C-47E6-A576-EA92913CDCCC}"/>
            </a:ext>
          </a:extLst>
        </xdr:cNvPr>
        <xdr:cNvSpPr/>
      </xdr:nvSpPr>
      <xdr:spPr>
        <a:xfrm>
          <a:off x="18735040" y="102273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503" name="フローチャート: 判断 502">
          <a:extLst>
            <a:ext uri="{FF2B5EF4-FFF2-40B4-BE49-F238E27FC236}">
              <a16:creationId xmlns:a16="http://schemas.microsoft.com/office/drawing/2014/main" id="{05A7171A-C5BE-4B08-8B31-E63B00F18EF3}"/>
            </a:ext>
          </a:extLst>
        </xdr:cNvPr>
        <xdr:cNvSpPr/>
      </xdr:nvSpPr>
      <xdr:spPr>
        <a:xfrm>
          <a:off x="17937480" y="1025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504" name="フローチャート: 判断 503">
          <a:extLst>
            <a:ext uri="{FF2B5EF4-FFF2-40B4-BE49-F238E27FC236}">
              <a16:creationId xmlns:a16="http://schemas.microsoft.com/office/drawing/2014/main" id="{602A754C-0103-4015-92AA-B5BD36F289D0}"/>
            </a:ext>
          </a:extLst>
        </xdr:cNvPr>
        <xdr:cNvSpPr/>
      </xdr:nvSpPr>
      <xdr:spPr>
        <a:xfrm>
          <a:off x="17162780" y="102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505" name="フローチャート: 判断 504">
          <a:extLst>
            <a:ext uri="{FF2B5EF4-FFF2-40B4-BE49-F238E27FC236}">
              <a16:creationId xmlns:a16="http://schemas.microsoft.com/office/drawing/2014/main" id="{0960D797-04C9-4785-B99F-79ABFCE28BC4}"/>
            </a:ext>
          </a:extLst>
        </xdr:cNvPr>
        <xdr:cNvSpPr/>
      </xdr:nvSpPr>
      <xdr:spPr>
        <a:xfrm>
          <a:off x="16388080" y="102785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6DDDDD62-643C-4904-8214-EB6EF1595E22}"/>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ECA9958-7E92-4D14-B050-4F4F524004D2}"/>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B86A5698-29BF-4BEF-A5A1-6BE1B342D012}"/>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EEC2FD07-D01F-41EB-A529-84C8D82FE23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EF3033A3-7F84-43E1-A8D7-EB767DAADB2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154483</xdr:rowOff>
    </xdr:from>
    <xdr:to>
      <xdr:col>116</xdr:col>
      <xdr:colOff>114300</xdr:colOff>
      <xdr:row>61</xdr:row>
      <xdr:rowOff>84633</xdr:rowOff>
    </xdr:to>
    <xdr:sp macro="" textlink="">
      <xdr:nvSpPr>
        <xdr:cNvPr id="511" name="楕円 510">
          <a:extLst>
            <a:ext uri="{FF2B5EF4-FFF2-40B4-BE49-F238E27FC236}">
              <a16:creationId xmlns:a16="http://schemas.microsoft.com/office/drawing/2014/main" id="{B3E9B73E-1776-4836-BD60-D4D37124A96D}"/>
            </a:ext>
          </a:extLst>
        </xdr:cNvPr>
        <xdr:cNvSpPr/>
      </xdr:nvSpPr>
      <xdr:spPr>
        <a:xfrm>
          <a:off x="19458940" y="102128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5910</xdr:rowOff>
    </xdr:from>
    <xdr:ext cx="469744" cy="259045"/>
    <xdr:sp macro="" textlink="">
      <xdr:nvSpPr>
        <xdr:cNvPr id="512" name="【学校施設】&#10;一人当たり面積該当値テキスト">
          <a:extLst>
            <a:ext uri="{FF2B5EF4-FFF2-40B4-BE49-F238E27FC236}">
              <a16:creationId xmlns:a16="http://schemas.microsoft.com/office/drawing/2014/main" id="{7BB5C85E-0E1A-43C2-AB6F-0970A3B0578F}"/>
            </a:ext>
          </a:extLst>
        </xdr:cNvPr>
        <xdr:cNvSpPr txBox="1"/>
      </xdr:nvSpPr>
      <xdr:spPr>
        <a:xfrm>
          <a:off x="19547840" y="1006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168199</xdr:rowOff>
    </xdr:from>
    <xdr:to>
      <xdr:col>112</xdr:col>
      <xdr:colOff>38100</xdr:colOff>
      <xdr:row>61</xdr:row>
      <xdr:rowOff>98349</xdr:rowOff>
    </xdr:to>
    <xdr:sp macro="" textlink="">
      <xdr:nvSpPr>
        <xdr:cNvPr id="513" name="楕円 512">
          <a:extLst>
            <a:ext uri="{FF2B5EF4-FFF2-40B4-BE49-F238E27FC236}">
              <a16:creationId xmlns:a16="http://schemas.microsoft.com/office/drawing/2014/main" id="{CBF2297B-B285-473A-A192-A6FA886F9C59}"/>
            </a:ext>
          </a:extLst>
        </xdr:cNvPr>
        <xdr:cNvSpPr/>
      </xdr:nvSpPr>
      <xdr:spPr>
        <a:xfrm>
          <a:off x="18735040" y="102265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33833</xdr:rowOff>
    </xdr:from>
    <xdr:to>
      <xdr:col>116</xdr:col>
      <xdr:colOff>63500</xdr:colOff>
      <xdr:row>61</xdr:row>
      <xdr:rowOff>47549</xdr:rowOff>
    </xdr:to>
    <xdr:cxnSp macro="">
      <xdr:nvCxnSpPr>
        <xdr:cNvPr id="514" name="直線コネクタ 513">
          <a:extLst>
            <a:ext uri="{FF2B5EF4-FFF2-40B4-BE49-F238E27FC236}">
              <a16:creationId xmlns:a16="http://schemas.microsoft.com/office/drawing/2014/main" id="{A4BEA680-57CE-4819-A7B3-36AA14146522}"/>
            </a:ext>
          </a:extLst>
        </xdr:cNvPr>
        <xdr:cNvCxnSpPr/>
      </xdr:nvCxnSpPr>
      <xdr:spPr>
        <a:xfrm flipV="1">
          <a:off x="18778220" y="10259873"/>
          <a:ext cx="7315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14122</xdr:rowOff>
    </xdr:from>
    <xdr:to>
      <xdr:col>107</xdr:col>
      <xdr:colOff>101600</xdr:colOff>
      <xdr:row>61</xdr:row>
      <xdr:rowOff>115722</xdr:rowOff>
    </xdr:to>
    <xdr:sp macro="" textlink="">
      <xdr:nvSpPr>
        <xdr:cNvPr id="515" name="楕円 514">
          <a:extLst>
            <a:ext uri="{FF2B5EF4-FFF2-40B4-BE49-F238E27FC236}">
              <a16:creationId xmlns:a16="http://schemas.microsoft.com/office/drawing/2014/main" id="{FEBF154A-8F7C-43A1-9FDC-00CD5B167A84}"/>
            </a:ext>
          </a:extLst>
        </xdr:cNvPr>
        <xdr:cNvSpPr/>
      </xdr:nvSpPr>
      <xdr:spPr>
        <a:xfrm>
          <a:off x="17937480" y="102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47549</xdr:rowOff>
    </xdr:from>
    <xdr:to>
      <xdr:col>111</xdr:col>
      <xdr:colOff>177800</xdr:colOff>
      <xdr:row>61</xdr:row>
      <xdr:rowOff>64922</xdr:rowOff>
    </xdr:to>
    <xdr:cxnSp macro="">
      <xdr:nvCxnSpPr>
        <xdr:cNvPr id="516" name="直線コネクタ 515">
          <a:extLst>
            <a:ext uri="{FF2B5EF4-FFF2-40B4-BE49-F238E27FC236}">
              <a16:creationId xmlns:a16="http://schemas.microsoft.com/office/drawing/2014/main" id="{FF4E6DC4-CC5E-43C4-BB74-10D102BCF02D}"/>
            </a:ext>
          </a:extLst>
        </xdr:cNvPr>
        <xdr:cNvCxnSpPr/>
      </xdr:nvCxnSpPr>
      <xdr:spPr>
        <a:xfrm flipV="1">
          <a:off x="17988280" y="10273589"/>
          <a:ext cx="78994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27381</xdr:rowOff>
    </xdr:from>
    <xdr:to>
      <xdr:col>102</xdr:col>
      <xdr:colOff>165100</xdr:colOff>
      <xdr:row>61</xdr:row>
      <xdr:rowOff>128981</xdr:rowOff>
    </xdr:to>
    <xdr:sp macro="" textlink="">
      <xdr:nvSpPr>
        <xdr:cNvPr id="517" name="楕円 516">
          <a:extLst>
            <a:ext uri="{FF2B5EF4-FFF2-40B4-BE49-F238E27FC236}">
              <a16:creationId xmlns:a16="http://schemas.microsoft.com/office/drawing/2014/main" id="{130E432F-9804-4ED4-B81D-14BBD46BC434}"/>
            </a:ext>
          </a:extLst>
        </xdr:cNvPr>
        <xdr:cNvSpPr/>
      </xdr:nvSpPr>
      <xdr:spPr>
        <a:xfrm>
          <a:off x="17162780" y="1025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64922</xdr:rowOff>
    </xdr:from>
    <xdr:to>
      <xdr:col>107</xdr:col>
      <xdr:colOff>50800</xdr:colOff>
      <xdr:row>61</xdr:row>
      <xdr:rowOff>78181</xdr:rowOff>
    </xdr:to>
    <xdr:cxnSp macro="">
      <xdr:nvCxnSpPr>
        <xdr:cNvPr id="518" name="直線コネクタ 517">
          <a:extLst>
            <a:ext uri="{FF2B5EF4-FFF2-40B4-BE49-F238E27FC236}">
              <a16:creationId xmlns:a16="http://schemas.microsoft.com/office/drawing/2014/main" id="{ECAD75FF-27FF-46F7-A2BC-505CDA53C3EC}"/>
            </a:ext>
          </a:extLst>
        </xdr:cNvPr>
        <xdr:cNvCxnSpPr/>
      </xdr:nvCxnSpPr>
      <xdr:spPr>
        <a:xfrm flipV="1">
          <a:off x="17213580" y="10290962"/>
          <a:ext cx="7747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39725</xdr:rowOff>
    </xdr:from>
    <xdr:to>
      <xdr:col>98</xdr:col>
      <xdr:colOff>38100</xdr:colOff>
      <xdr:row>61</xdr:row>
      <xdr:rowOff>141325</xdr:rowOff>
    </xdr:to>
    <xdr:sp macro="" textlink="">
      <xdr:nvSpPr>
        <xdr:cNvPr id="519" name="楕円 518">
          <a:extLst>
            <a:ext uri="{FF2B5EF4-FFF2-40B4-BE49-F238E27FC236}">
              <a16:creationId xmlns:a16="http://schemas.microsoft.com/office/drawing/2014/main" id="{13B380CF-C7E6-4EBC-B2CA-C23857544E3C}"/>
            </a:ext>
          </a:extLst>
        </xdr:cNvPr>
        <xdr:cNvSpPr/>
      </xdr:nvSpPr>
      <xdr:spPr>
        <a:xfrm>
          <a:off x="16388080" y="102657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78181</xdr:rowOff>
    </xdr:from>
    <xdr:to>
      <xdr:col>102</xdr:col>
      <xdr:colOff>114300</xdr:colOff>
      <xdr:row>61</xdr:row>
      <xdr:rowOff>90525</xdr:rowOff>
    </xdr:to>
    <xdr:cxnSp macro="">
      <xdr:nvCxnSpPr>
        <xdr:cNvPr id="520" name="直線コネクタ 519">
          <a:extLst>
            <a:ext uri="{FF2B5EF4-FFF2-40B4-BE49-F238E27FC236}">
              <a16:creationId xmlns:a16="http://schemas.microsoft.com/office/drawing/2014/main" id="{F3777FA8-9A9E-4960-9EFE-09719FC5972C}"/>
            </a:ext>
          </a:extLst>
        </xdr:cNvPr>
        <xdr:cNvCxnSpPr/>
      </xdr:nvCxnSpPr>
      <xdr:spPr>
        <a:xfrm flipV="1">
          <a:off x="16431260" y="10304221"/>
          <a:ext cx="78232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94048</xdr:rowOff>
    </xdr:from>
    <xdr:ext cx="469744" cy="259045"/>
    <xdr:sp macro="" textlink="">
      <xdr:nvSpPr>
        <xdr:cNvPr id="521" name="n_1aveValue【学校施設】&#10;一人当たり面積">
          <a:extLst>
            <a:ext uri="{FF2B5EF4-FFF2-40B4-BE49-F238E27FC236}">
              <a16:creationId xmlns:a16="http://schemas.microsoft.com/office/drawing/2014/main" id="{C3CB3095-E579-4E27-AC28-B70F7555B02C}"/>
            </a:ext>
          </a:extLst>
        </xdr:cNvPr>
        <xdr:cNvSpPr txBox="1"/>
      </xdr:nvSpPr>
      <xdr:spPr>
        <a:xfrm>
          <a:off x="18561127" y="1032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116908</xdr:rowOff>
    </xdr:from>
    <xdr:ext cx="469744" cy="259045"/>
    <xdr:sp macro="" textlink="">
      <xdr:nvSpPr>
        <xdr:cNvPr id="522" name="n_2aveValue【学校施設】&#10;一人当たり面積">
          <a:extLst>
            <a:ext uri="{FF2B5EF4-FFF2-40B4-BE49-F238E27FC236}">
              <a16:creationId xmlns:a16="http://schemas.microsoft.com/office/drawing/2014/main" id="{8A3BC962-EBB9-4109-BBF0-06E76BE4A958}"/>
            </a:ext>
          </a:extLst>
        </xdr:cNvPr>
        <xdr:cNvSpPr txBox="1"/>
      </xdr:nvSpPr>
      <xdr:spPr>
        <a:xfrm>
          <a:off x="17776267" y="1034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132910</xdr:rowOff>
    </xdr:from>
    <xdr:ext cx="469744" cy="259045"/>
    <xdr:sp macro="" textlink="">
      <xdr:nvSpPr>
        <xdr:cNvPr id="523" name="n_3aveValue【学校施設】&#10;一人当たり面積">
          <a:extLst>
            <a:ext uri="{FF2B5EF4-FFF2-40B4-BE49-F238E27FC236}">
              <a16:creationId xmlns:a16="http://schemas.microsoft.com/office/drawing/2014/main" id="{5E569053-7C99-49C3-A5B1-32D4CAD19815}"/>
            </a:ext>
          </a:extLst>
        </xdr:cNvPr>
        <xdr:cNvSpPr txBox="1"/>
      </xdr:nvSpPr>
      <xdr:spPr>
        <a:xfrm>
          <a:off x="17001567" y="1035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145254</xdr:rowOff>
    </xdr:from>
    <xdr:ext cx="469744" cy="259045"/>
    <xdr:sp macro="" textlink="">
      <xdr:nvSpPr>
        <xdr:cNvPr id="524" name="n_4aveValue【学校施設】&#10;一人当たり面積">
          <a:extLst>
            <a:ext uri="{FF2B5EF4-FFF2-40B4-BE49-F238E27FC236}">
              <a16:creationId xmlns:a16="http://schemas.microsoft.com/office/drawing/2014/main" id="{3AB26838-8FA8-4D45-A009-EAE842B3CCCA}"/>
            </a:ext>
          </a:extLst>
        </xdr:cNvPr>
        <xdr:cNvSpPr txBox="1"/>
      </xdr:nvSpPr>
      <xdr:spPr>
        <a:xfrm>
          <a:off x="16226867" y="1037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114876</xdr:rowOff>
    </xdr:from>
    <xdr:ext cx="469744" cy="259045"/>
    <xdr:sp macro="" textlink="">
      <xdr:nvSpPr>
        <xdr:cNvPr id="525" name="n_1mainValue【学校施設】&#10;一人当たり面積">
          <a:extLst>
            <a:ext uri="{FF2B5EF4-FFF2-40B4-BE49-F238E27FC236}">
              <a16:creationId xmlns:a16="http://schemas.microsoft.com/office/drawing/2014/main" id="{0E1492F7-2B5F-477A-8A64-59BA113F8A79}"/>
            </a:ext>
          </a:extLst>
        </xdr:cNvPr>
        <xdr:cNvSpPr txBox="1"/>
      </xdr:nvSpPr>
      <xdr:spPr>
        <a:xfrm>
          <a:off x="18561127" y="1000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132249</xdr:rowOff>
    </xdr:from>
    <xdr:ext cx="469744" cy="259045"/>
    <xdr:sp macro="" textlink="">
      <xdr:nvSpPr>
        <xdr:cNvPr id="526" name="n_2mainValue【学校施設】&#10;一人当たり面積">
          <a:extLst>
            <a:ext uri="{FF2B5EF4-FFF2-40B4-BE49-F238E27FC236}">
              <a16:creationId xmlns:a16="http://schemas.microsoft.com/office/drawing/2014/main" id="{16C80F45-A08F-40A7-BE58-810C2D084101}"/>
            </a:ext>
          </a:extLst>
        </xdr:cNvPr>
        <xdr:cNvSpPr txBox="1"/>
      </xdr:nvSpPr>
      <xdr:spPr>
        <a:xfrm>
          <a:off x="17776267" y="1002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145508</xdr:rowOff>
    </xdr:from>
    <xdr:ext cx="469744" cy="259045"/>
    <xdr:sp macro="" textlink="">
      <xdr:nvSpPr>
        <xdr:cNvPr id="527" name="n_3mainValue【学校施設】&#10;一人当たり面積">
          <a:extLst>
            <a:ext uri="{FF2B5EF4-FFF2-40B4-BE49-F238E27FC236}">
              <a16:creationId xmlns:a16="http://schemas.microsoft.com/office/drawing/2014/main" id="{312E60AB-D96B-49A3-8D45-95CE405F4E14}"/>
            </a:ext>
          </a:extLst>
        </xdr:cNvPr>
        <xdr:cNvSpPr txBox="1"/>
      </xdr:nvSpPr>
      <xdr:spPr>
        <a:xfrm>
          <a:off x="17001567" y="1003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157852</xdr:rowOff>
    </xdr:from>
    <xdr:ext cx="469744" cy="259045"/>
    <xdr:sp macro="" textlink="">
      <xdr:nvSpPr>
        <xdr:cNvPr id="528" name="n_4mainValue【学校施設】&#10;一人当たり面積">
          <a:extLst>
            <a:ext uri="{FF2B5EF4-FFF2-40B4-BE49-F238E27FC236}">
              <a16:creationId xmlns:a16="http://schemas.microsoft.com/office/drawing/2014/main" id="{28C90FE7-1050-40A4-A43E-BE1EE712522D}"/>
            </a:ext>
          </a:extLst>
        </xdr:cNvPr>
        <xdr:cNvSpPr txBox="1"/>
      </xdr:nvSpPr>
      <xdr:spPr>
        <a:xfrm>
          <a:off x="16226867" y="1004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id="{5E7DA325-EB03-459B-854E-CCE9355BDC3E}"/>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id="{A15A462B-732F-47D4-8007-D11FE10AEEC9}"/>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id="{34FC1DB5-3D3E-497E-9E97-CB66960AC7E6}"/>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id="{215DDD6A-E6EA-42B9-832A-FD86869B3D5C}"/>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id="{003C7D8F-81A2-4084-9BCD-217C4794768C}"/>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id="{CC544292-EC57-4417-857B-1D97186ECC9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id="{640B0BE2-E32B-404B-A4A6-E088290CDDD4}"/>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527E9454-1E07-4835-A0B0-10958514AB57}"/>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a:extLst>
            <a:ext uri="{FF2B5EF4-FFF2-40B4-BE49-F238E27FC236}">
              <a16:creationId xmlns:a16="http://schemas.microsoft.com/office/drawing/2014/main" id="{764D52CA-C7B3-45BE-97F5-6CEAC6FF08FF}"/>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a:extLst>
            <a:ext uri="{FF2B5EF4-FFF2-40B4-BE49-F238E27FC236}">
              <a16:creationId xmlns:a16="http://schemas.microsoft.com/office/drawing/2014/main" id="{0BC157D9-03E6-48D6-9F0C-DF0E54DB1BE6}"/>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a:extLst>
            <a:ext uri="{FF2B5EF4-FFF2-40B4-BE49-F238E27FC236}">
              <a16:creationId xmlns:a16="http://schemas.microsoft.com/office/drawing/2014/main" id="{8217DBAF-8732-42E5-A775-7BEF9F962EC7}"/>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0" name="直線コネクタ 539">
          <a:extLst>
            <a:ext uri="{FF2B5EF4-FFF2-40B4-BE49-F238E27FC236}">
              <a16:creationId xmlns:a16="http://schemas.microsoft.com/office/drawing/2014/main" id="{3AB31ACF-831D-45BF-8242-5F268553512E}"/>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1" name="テキスト ボックス 540">
          <a:extLst>
            <a:ext uri="{FF2B5EF4-FFF2-40B4-BE49-F238E27FC236}">
              <a16:creationId xmlns:a16="http://schemas.microsoft.com/office/drawing/2014/main" id="{6D818E3B-69A8-4C5D-9720-B9593CF82DE7}"/>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2" name="直線コネクタ 541">
          <a:extLst>
            <a:ext uri="{FF2B5EF4-FFF2-40B4-BE49-F238E27FC236}">
              <a16:creationId xmlns:a16="http://schemas.microsoft.com/office/drawing/2014/main" id="{55091C99-3FCA-4639-AE0F-B20113AFCF96}"/>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3" name="テキスト ボックス 542">
          <a:extLst>
            <a:ext uri="{FF2B5EF4-FFF2-40B4-BE49-F238E27FC236}">
              <a16:creationId xmlns:a16="http://schemas.microsoft.com/office/drawing/2014/main" id="{9DAE8347-79F4-47F5-9897-C059801BB6D4}"/>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4" name="直線コネクタ 543">
          <a:extLst>
            <a:ext uri="{FF2B5EF4-FFF2-40B4-BE49-F238E27FC236}">
              <a16:creationId xmlns:a16="http://schemas.microsoft.com/office/drawing/2014/main" id="{30DF9B00-B0D1-47F8-A1D2-8456A7E0D399}"/>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5" name="テキスト ボックス 544">
          <a:extLst>
            <a:ext uri="{FF2B5EF4-FFF2-40B4-BE49-F238E27FC236}">
              <a16:creationId xmlns:a16="http://schemas.microsoft.com/office/drawing/2014/main" id="{AFFB7307-D438-49B0-A347-25DA7247E6E3}"/>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6" name="直線コネクタ 545">
          <a:extLst>
            <a:ext uri="{FF2B5EF4-FFF2-40B4-BE49-F238E27FC236}">
              <a16:creationId xmlns:a16="http://schemas.microsoft.com/office/drawing/2014/main" id="{66F3BAD9-4A7B-4FA7-A162-3199BEEC2D48}"/>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7" name="テキスト ボックス 546">
          <a:extLst>
            <a:ext uri="{FF2B5EF4-FFF2-40B4-BE49-F238E27FC236}">
              <a16:creationId xmlns:a16="http://schemas.microsoft.com/office/drawing/2014/main" id="{6D41E468-1138-478E-98C8-ECD9532D4D89}"/>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8" name="直線コネクタ 547">
          <a:extLst>
            <a:ext uri="{FF2B5EF4-FFF2-40B4-BE49-F238E27FC236}">
              <a16:creationId xmlns:a16="http://schemas.microsoft.com/office/drawing/2014/main" id="{CBA76B9A-54BA-4E8E-97AE-A92110CA028D}"/>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9" name="テキスト ボックス 548">
          <a:extLst>
            <a:ext uri="{FF2B5EF4-FFF2-40B4-BE49-F238E27FC236}">
              <a16:creationId xmlns:a16="http://schemas.microsoft.com/office/drawing/2014/main" id="{A8C62F22-425D-48BB-A92C-45DEA4D6B25B}"/>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0" name="直線コネクタ 549">
          <a:extLst>
            <a:ext uri="{FF2B5EF4-FFF2-40B4-BE49-F238E27FC236}">
              <a16:creationId xmlns:a16="http://schemas.microsoft.com/office/drawing/2014/main" id="{BB45FFA0-F5BF-4A29-83D0-94B8E1CAA35E}"/>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1" name="テキスト ボックス 550">
          <a:extLst>
            <a:ext uri="{FF2B5EF4-FFF2-40B4-BE49-F238E27FC236}">
              <a16:creationId xmlns:a16="http://schemas.microsoft.com/office/drawing/2014/main" id="{75BCF926-F3BF-4FAD-AF33-C490AD26A90F}"/>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a:extLst>
            <a:ext uri="{FF2B5EF4-FFF2-40B4-BE49-F238E27FC236}">
              <a16:creationId xmlns:a16="http://schemas.microsoft.com/office/drawing/2014/main" id="{2EE8EADE-E285-4974-889B-6ED58DF971F6}"/>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3" name="【児童館】&#10;有形固定資産減価償却率グラフ枠">
          <a:extLst>
            <a:ext uri="{FF2B5EF4-FFF2-40B4-BE49-F238E27FC236}">
              <a16:creationId xmlns:a16="http://schemas.microsoft.com/office/drawing/2014/main" id="{78C7C328-831D-4611-976D-F9C312A7B545}"/>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554" name="直線コネクタ 553">
          <a:extLst>
            <a:ext uri="{FF2B5EF4-FFF2-40B4-BE49-F238E27FC236}">
              <a16:creationId xmlns:a16="http://schemas.microsoft.com/office/drawing/2014/main" id="{D6765A28-1F90-421D-A024-9FA84987C9CB}"/>
            </a:ext>
          </a:extLst>
        </xdr:cNvPr>
        <xdr:cNvCxnSpPr/>
      </xdr:nvCxnSpPr>
      <xdr:spPr>
        <a:xfrm flipV="1">
          <a:off x="14375764" y="13148309"/>
          <a:ext cx="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5" name="【児童館】&#10;有形固定資産減価償却率最小値テキスト">
          <a:extLst>
            <a:ext uri="{FF2B5EF4-FFF2-40B4-BE49-F238E27FC236}">
              <a16:creationId xmlns:a16="http://schemas.microsoft.com/office/drawing/2014/main" id="{5BBEB9CD-114E-4058-901C-4D98C50AC104}"/>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6" name="直線コネクタ 555">
          <a:extLst>
            <a:ext uri="{FF2B5EF4-FFF2-40B4-BE49-F238E27FC236}">
              <a16:creationId xmlns:a16="http://schemas.microsoft.com/office/drawing/2014/main" id="{00EE5BB3-C76B-4E67-A987-99E0BF780BC1}"/>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557" name="【児童館】&#10;有形固定資産減価償却率最大値テキスト">
          <a:extLst>
            <a:ext uri="{FF2B5EF4-FFF2-40B4-BE49-F238E27FC236}">
              <a16:creationId xmlns:a16="http://schemas.microsoft.com/office/drawing/2014/main" id="{E6740BB6-9692-4A4E-B5A3-7787C9ACE366}"/>
            </a:ext>
          </a:extLst>
        </xdr:cNvPr>
        <xdr:cNvSpPr txBox="1"/>
      </xdr:nvSpPr>
      <xdr:spPr>
        <a:xfrm>
          <a:off x="14414500" y="12927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558" name="直線コネクタ 557">
          <a:extLst>
            <a:ext uri="{FF2B5EF4-FFF2-40B4-BE49-F238E27FC236}">
              <a16:creationId xmlns:a16="http://schemas.microsoft.com/office/drawing/2014/main" id="{39D8FCB9-20F2-4B2F-85E1-03CAFA69B534}"/>
            </a:ext>
          </a:extLst>
        </xdr:cNvPr>
        <xdr:cNvCxnSpPr/>
      </xdr:nvCxnSpPr>
      <xdr:spPr>
        <a:xfrm>
          <a:off x="14287500" y="131483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68959</xdr:rowOff>
    </xdr:from>
    <xdr:ext cx="405111" cy="259045"/>
    <xdr:sp macro="" textlink="">
      <xdr:nvSpPr>
        <xdr:cNvPr id="559" name="【児童館】&#10;有形固定資産減価償却率平均値テキスト">
          <a:extLst>
            <a:ext uri="{FF2B5EF4-FFF2-40B4-BE49-F238E27FC236}">
              <a16:creationId xmlns:a16="http://schemas.microsoft.com/office/drawing/2014/main" id="{6EB995ED-3A10-4BF1-AE87-216D2CBB5CD6}"/>
            </a:ext>
          </a:extLst>
        </xdr:cNvPr>
        <xdr:cNvSpPr txBox="1"/>
      </xdr:nvSpPr>
      <xdr:spPr>
        <a:xfrm>
          <a:off x="14414500" y="13647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46082</xdr:rowOff>
    </xdr:from>
    <xdr:to>
      <xdr:col>85</xdr:col>
      <xdr:colOff>177800</xdr:colOff>
      <xdr:row>82</xdr:row>
      <xdr:rowOff>147682</xdr:rowOff>
    </xdr:to>
    <xdr:sp macro="" textlink="">
      <xdr:nvSpPr>
        <xdr:cNvPr id="560" name="フローチャート: 判断 559">
          <a:extLst>
            <a:ext uri="{FF2B5EF4-FFF2-40B4-BE49-F238E27FC236}">
              <a16:creationId xmlns:a16="http://schemas.microsoft.com/office/drawing/2014/main" id="{E2F1F306-E735-4939-ACC7-0D3E5A6CB08C}"/>
            </a:ext>
          </a:extLst>
        </xdr:cNvPr>
        <xdr:cNvSpPr/>
      </xdr:nvSpPr>
      <xdr:spPr>
        <a:xfrm>
          <a:off x="14325600" y="1379256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xdr:rowOff>
    </xdr:from>
    <xdr:to>
      <xdr:col>81</xdr:col>
      <xdr:colOff>101600</xdr:colOff>
      <xdr:row>82</xdr:row>
      <xdr:rowOff>108494</xdr:rowOff>
    </xdr:to>
    <xdr:sp macro="" textlink="">
      <xdr:nvSpPr>
        <xdr:cNvPr id="561" name="フローチャート: 判断 560">
          <a:extLst>
            <a:ext uri="{FF2B5EF4-FFF2-40B4-BE49-F238E27FC236}">
              <a16:creationId xmlns:a16="http://schemas.microsoft.com/office/drawing/2014/main" id="{4E11A32E-8E8A-4B56-AD35-5DD4F832EBDD}"/>
            </a:ext>
          </a:extLst>
        </xdr:cNvPr>
        <xdr:cNvSpPr/>
      </xdr:nvSpPr>
      <xdr:spPr>
        <a:xfrm>
          <a:off x="13578840" y="1375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153851</xdr:rowOff>
    </xdr:from>
    <xdr:to>
      <xdr:col>76</xdr:col>
      <xdr:colOff>165100</xdr:colOff>
      <xdr:row>82</xdr:row>
      <xdr:rowOff>84001</xdr:rowOff>
    </xdr:to>
    <xdr:sp macro="" textlink="">
      <xdr:nvSpPr>
        <xdr:cNvPr id="562" name="フローチャート: 判断 561">
          <a:extLst>
            <a:ext uri="{FF2B5EF4-FFF2-40B4-BE49-F238E27FC236}">
              <a16:creationId xmlns:a16="http://schemas.microsoft.com/office/drawing/2014/main" id="{F2D72A58-F9D0-48E5-B262-79E221EF73FE}"/>
            </a:ext>
          </a:extLst>
        </xdr:cNvPr>
        <xdr:cNvSpPr/>
      </xdr:nvSpPr>
      <xdr:spPr>
        <a:xfrm>
          <a:off x="12804140" y="137326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563" name="フローチャート: 判断 562">
          <a:extLst>
            <a:ext uri="{FF2B5EF4-FFF2-40B4-BE49-F238E27FC236}">
              <a16:creationId xmlns:a16="http://schemas.microsoft.com/office/drawing/2014/main" id="{0EF25A45-DA50-4BDC-9A07-C333833807C8}"/>
            </a:ext>
          </a:extLst>
        </xdr:cNvPr>
        <xdr:cNvSpPr/>
      </xdr:nvSpPr>
      <xdr:spPr>
        <a:xfrm>
          <a:off x="12029440" y="137163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139156</xdr:rowOff>
    </xdr:from>
    <xdr:to>
      <xdr:col>67</xdr:col>
      <xdr:colOff>101600</xdr:colOff>
      <xdr:row>82</xdr:row>
      <xdr:rowOff>69306</xdr:rowOff>
    </xdr:to>
    <xdr:sp macro="" textlink="">
      <xdr:nvSpPr>
        <xdr:cNvPr id="564" name="フローチャート: 判断 563">
          <a:extLst>
            <a:ext uri="{FF2B5EF4-FFF2-40B4-BE49-F238E27FC236}">
              <a16:creationId xmlns:a16="http://schemas.microsoft.com/office/drawing/2014/main" id="{52F33EDE-DA2A-4E26-8718-3119933FB9DC}"/>
            </a:ext>
          </a:extLst>
        </xdr:cNvPr>
        <xdr:cNvSpPr/>
      </xdr:nvSpPr>
      <xdr:spPr>
        <a:xfrm>
          <a:off x="11231880" y="137179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A60330EC-F244-45DB-A3FE-CDF9CE9C718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9A4B1428-FBB9-4618-83E8-DE224267BF83}"/>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CF4AD677-E2A2-49D8-8E2F-99FB21E3E242}"/>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1CE0AB2F-B864-43BF-8136-586373B6B011}"/>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ED58AED-C7D6-425A-8AD0-62044986F2C8}"/>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93436</xdr:rowOff>
    </xdr:from>
    <xdr:to>
      <xdr:col>85</xdr:col>
      <xdr:colOff>177800</xdr:colOff>
      <xdr:row>86</xdr:row>
      <xdr:rowOff>23586</xdr:rowOff>
    </xdr:to>
    <xdr:sp macro="" textlink="">
      <xdr:nvSpPr>
        <xdr:cNvPr id="570" name="楕円 569">
          <a:extLst>
            <a:ext uri="{FF2B5EF4-FFF2-40B4-BE49-F238E27FC236}">
              <a16:creationId xmlns:a16="http://schemas.microsoft.com/office/drawing/2014/main" id="{A744422D-7C53-40C4-9FD9-F6CED0C1C234}"/>
            </a:ext>
          </a:extLst>
        </xdr:cNvPr>
        <xdr:cNvSpPr/>
      </xdr:nvSpPr>
      <xdr:spPr>
        <a:xfrm>
          <a:off x="14325600" y="1434283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71863</xdr:rowOff>
    </xdr:from>
    <xdr:ext cx="405111" cy="259045"/>
    <xdr:sp macro="" textlink="">
      <xdr:nvSpPr>
        <xdr:cNvPr id="571" name="【児童館】&#10;有形固定資産減価償却率該当値テキスト">
          <a:extLst>
            <a:ext uri="{FF2B5EF4-FFF2-40B4-BE49-F238E27FC236}">
              <a16:creationId xmlns:a16="http://schemas.microsoft.com/office/drawing/2014/main" id="{AD51AF41-FA4B-40A9-A570-AD22BE895566}"/>
            </a:ext>
          </a:extLst>
        </xdr:cNvPr>
        <xdr:cNvSpPr txBox="1"/>
      </xdr:nvSpPr>
      <xdr:spPr>
        <a:xfrm>
          <a:off x="14414500" y="1432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85</xdr:row>
      <xdr:rowOff>21589</xdr:rowOff>
    </xdr:from>
    <xdr:to>
      <xdr:col>76</xdr:col>
      <xdr:colOff>165100</xdr:colOff>
      <xdr:row>85</xdr:row>
      <xdr:rowOff>123189</xdr:rowOff>
    </xdr:to>
    <xdr:sp macro="" textlink="">
      <xdr:nvSpPr>
        <xdr:cNvPr id="572" name="楕円 571">
          <a:extLst>
            <a:ext uri="{FF2B5EF4-FFF2-40B4-BE49-F238E27FC236}">
              <a16:creationId xmlns:a16="http://schemas.microsoft.com/office/drawing/2014/main" id="{D0D17D10-ACE3-4C00-B909-1693E3C2AB6A}"/>
            </a:ext>
          </a:extLst>
        </xdr:cNvPr>
        <xdr:cNvSpPr/>
      </xdr:nvSpPr>
      <xdr:spPr>
        <a:xfrm>
          <a:off x="1280414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21589</xdr:rowOff>
    </xdr:from>
    <xdr:to>
      <xdr:col>72</xdr:col>
      <xdr:colOff>38100</xdr:colOff>
      <xdr:row>85</xdr:row>
      <xdr:rowOff>123189</xdr:rowOff>
    </xdr:to>
    <xdr:sp macro="" textlink="">
      <xdr:nvSpPr>
        <xdr:cNvPr id="573" name="楕円 572">
          <a:extLst>
            <a:ext uri="{FF2B5EF4-FFF2-40B4-BE49-F238E27FC236}">
              <a16:creationId xmlns:a16="http://schemas.microsoft.com/office/drawing/2014/main" id="{FEF4EBFF-B908-48F2-B75D-A21C826487CB}"/>
            </a:ext>
          </a:extLst>
        </xdr:cNvPr>
        <xdr:cNvSpPr/>
      </xdr:nvSpPr>
      <xdr:spPr>
        <a:xfrm>
          <a:off x="12029440" y="142709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72389</xdr:rowOff>
    </xdr:from>
    <xdr:to>
      <xdr:col>76</xdr:col>
      <xdr:colOff>114300</xdr:colOff>
      <xdr:row>85</xdr:row>
      <xdr:rowOff>72389</xdr:rowOff>
    </xdr:to>
    <xdr:cxnSp macro="">
      <xdr:nvCxnSpPr>
        <xdr:cNvPr id="574" name="直線コネクタ 573">
          <a:extLst>
            <a:ext uri="{FF2B5EF4-FFF2-40B4-BE49-F238E27FC236}">
              <a16:creationId xmlns:a16="http://schemas.microsoft.com/office/drawing/2014/main" id="{DD7C938E-1771-4DCE-A0FE-A1BC77CD4B94}"/>
            </a:ext>
          </a:extLst>
        </xdr:cNvPr>
        <xdr:cNvCxnSpPr/>
      </xdr:nvCxnSpPr>
      <xdr:spPr>
        <a:xfrm>
          <a:off x="12072620" y="1432178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157118</xdr:rowOff>
    </xdr:from>
    <xdr:to>
      <xdr:col>67</xdr:col>
      <xdr:colOff>101600</xdr:colOff>
      <xdr:row>85</xdr:row>
      <xdr:rowOff>87268</xdr:rowOff>
    </xdr:to>
    <xdr:sp macro="" textlink="">
      <xdr:nvSpPr>
        <xdr:cNvPr id="575" name="楕円 574">
          <a:extLst>
            <a:ext uri="{FF2B5EF4-FFF2-40B4-BE49-F238E27FC236}">
              <a16:creationId xmlns:a16="http://schemas.microsoft.com/office/drawing/2014/main" id="{8E9B88AB-6E57-40B5-AFC9-A5BA5ADB066F}"/>
            </a:ext>
          </a:extLst>
        </xdr:cNvPr>
        <xdr:cNvSpPr/>
      </xdr:nvSpPr>
      <xdr:spPr>
        <a:xfrm>
          <a:off x="11231880" y="142388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36468</xdr:rowOff>
    </xdr:from>
    <xdr:to>
      <xdr:col>71</xdr:col>
      <xdr:colOff>177800</xdr:colOff>
      <xdr:row>85</xdr:row>
      <xdr:rowOff>72389</xdr:rowOff>
    </xdr:to>
    <xdr:cxnSp macro="">
      <xdr:nvCxnSpPr>
        <xdr:cNvPr id="576" name="直線コネクタ 575">
          <a:extLst>
            <a:ext uri="{FF2B5EF4-FFF2-40B4-BE49-F238E27FC236}">
              <a16:creationId xmlns:a16="http://schemas.microsoft.com/office/drawing/2014/main" id="{435C0ADF-76DF-4439-9531-EA9D21479814}"/>
            </a:ext>
          </a:extLst>
        </xdr:cNvPr>
        <xdr:cNvCxnSpPr/>
      </xdr:nvCxnSpPr>
      <xdr:spPr>
        <a:xfrm>
          <a:off x="11282680" y="14285868"/>
          <a:ext cx="78994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125021</xdr:rowOff>
    </xdr:from>
    <xdr:ext cx="405111" cy="259045"/>
    <xdr:sp macro="" textlink="">
      <xdr:nvSpPr>
        <xdr:cNvPr id="577" name="n_1aveValue【児童館】&#10;有形固定資産減価償却率">
          <a:extLst>
            <a:ext uri="{FF2B5EF4-FFF2-40B4-BE49-F238E27FC236}">
              <a16:creationId xmlns:a16="http://schemas.microsoft.com/office/drawing/2014/main" id="{D2B858E8-19FB-4666-9C76-A096BB5466F2}"/>
            </a:ext>
          </a:extLst>
        </xdr:cNvPr>
        <xdr:cNvSpPr txBox="1"/>
      </xdr:nvSpPr>
      <xdr:spPr>
        <a:xfrm>
          <a:off x="13437244" y="1353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100528</xdr:rowOff>
    </xdr:from>
    <xdr:ext cx="405111" cy="259045"/>
    <xdr:sp macro="" textlink="">
      <xdr:nvSpPr>
        <xdr:cNvPr id="578" name="n_2aveValue【児童館】&#10;有形固定資産減価償却率">
          <a:extLst>
            <a:ext uri="{FF2B5EF4-FFF2-40B4-BE49-F238E27FC236}">
              <a16:creationId xmlns:a16="http://schemas.microsoft.com/office/drawing/2014/main" id="{84D40ADF-FE5D-437E-A0AA-211010D1CC96}"/>
            </a:ext>
          </a:extLst>
        </xdr:cNvPr>
        <xdr:cNvSpPr txBox="1"/>
      </xdr:nvSpPr>
      <xdr:spPr>
        <a:xfrm>
          <a:off x="12675244" y="13511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84200</xdr:rowOff>
    </xdr:from>
    <xdr:ext cx="405111" cy="259045"/>
    <xdr:sp macro="" textlink="">
      <xdr:nvSpPr>
        <xdr:cNvPr id="579" name="n_3aveValue【児童館】&#10;有形固定資産減価償却率">
          <a:extLst>
            <a:ext uri="{FF2B5EF4-FFF2-40B4-BE49-F238E27FC236}">
              <a16:creationId xmlns:a16="http://schemas.microsoft.com/office/drawing/2014/main" id="{0BA884CC-1208-4E38-942C-2AE6DC1785D2}"/>
            </a:ext>
          </a:extLst>
        </xdr:cNvPr>
        <xdr:cNvSpPr txBox="1"/>
      </xdr:nvSpPr>
      <xdr:spPr>
        <a:xfrm>
          <a:off x="11900544" y="1349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85833</xdr:rowOff>
    </xdr:from>
    <xdr:ext cx="405111" cy="259045"/>
    <xdr:sp macro="" textlink="">
      <xdr:nvSpPr>
        <xdr:cNvPr id="580" name="n_4aveValue【児童館】&#10;有形固定資産減価償却率">
          <a:extLst>
            <a:ext uri="{FF2B5EF4-FFF2-40B4-BE49-F238E27FC236}">
              <a16:creationId xmlns:a16="http://schemas.microsoft.com/office/drawing/2014/main" id="{7F67754A-F801-40DF-8DDA-A4E621A7D34E}"/>
            </a:ext>
          </a:extLst>
        </xdr:cNvPr>
        <xdr:cNvSpPr txBox="1"/>
      </xdr:nvSpPr>
      <xdr:spPr>
        <a:xfrm>
          <a:off x="11102984" y="1349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114316</xdr:rowOff>
    </xdr:from>
    <xdr:ext cx="405111" cy="259045"/>
    <xdr:sp macro="" textlink="">
      <xdr:nvSpPr>
        <xdr:cNvPr id="581" name="n_2mainValue【児童館】&#10;有形固定資産減価償却率">
          <a:extLst>
            <a:ext uri="{FF2B5EF4-FFF2-40B4-BE49-F238E27FC236}">
              <a16:creationId xmlns:a16="http://schemas.microsoft.com/office/drawing/2014/main" id="{CA7C7AA9-D671-4B39-8D03-166516554842}"/>
            </a:ext>
          </a:extLst>
        </xdr:cNvPr>
        <xdr:cNvSpPr txBox="1"/>
      </xdr:nvSpPr>
      <xdr:spPr>
        <a:xfrm>
          <a:off x="126752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114316</xdr:rowOff>
    </xdr:from>
    <xdr:ext cx="405111" cy="259045"/>
    <xdr:sp macro="" textlink="">
      <xdr:nvSpPr>
        <xdr:cNvPr id="582" name="n_3mainValue【児童館】&#10;有形固定資産減価償却率">
          <a:extLst>
            <a:ext uri="{FF2B5EF4-FFF2-40B4-BE49-F238E27FC236}">
              <a16:creationId xmlns:a16="http://schemas.microsoft.com/office/drawing/2014/main" id="{87BBEE24-41AA-4178-97AA-A4DE86EA37B5}"/>
            </a:ext>
          </a:extLst>
        </xdr:cNvPr>
        <xdr:cNvSpPr txBox="1"/>
      </xdr:nvSpPr>
      <xdr:spPr>
        <a:xfrm>
          <a:off x="119005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78395</xdr:rowOff>
    </xdr:from>
    <xdr:ext cx="405111" cy="259045"/>
    <xdr:sp macro="" textlink="">
      <xdr:nvSpPr>
        <xdr:cNvPr id="583" name="n_4mainValue【児童館】&#10;有形固定資産減価償却率">
          <a:extLst>
            <a:ext uri="{FF2B5EF4-FFF2-40B4-BE49-F238E27FC236}">
              <a16:creationId xmlns:a16="http://schemas.microsoft.com/office/drawing/2014/main" id="{3BA3B0EC-5EBD-4518-BB10-7AB07B2DD121}"/>
            </a:ext>
          </a:extLst>
        </xdr:cNvPr>
        <xdr:cNvSpPr txBox="1"/>
      </xdr:nvSpPr>
      <xdr:spPr>
        <a:xfrm>
          <a:off x="11102984" y="14327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a:extLst>
            <a:ext uri="{FF2B5EF4-FFF2-40B4-BE49-F238E27FC236}">
              <a16:creationId xmlns:a16="http://schemas.microsoft.com/office/drawing/2014/main" id="{CAC3313B-A448-4D7C-9267-27A707F23099}"/>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a:extLst>
            <a:ext uri="{FF2B5EF4-FFF2-40B4-BE49-F238E27FC236}">
              <a16:creationId xmlns:a16="http://schemas.microsoft.com/office/drawing/2014/main" id="{3E1C23FE-56F6-4A43-BFF8-03DDA010FCF1}"/>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a:extLst>
            <a:ext uri="{FF2B5EF4-FFF2-40B4-BE49-F238E27FC236}">
              <a16:creationId xmlns:a16="http://schemas.microsoft.com/office/drawing/2014/main" id="{95E63086-1975-4C47-9270-555B86F1363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a:extLst>
            <a:ext uri="{FF2B5EF4-FFF2-40B4-BE49-F238E27FC236}">
              <a16:creationId xmlns:a16="http://schemas.microsoft.com/office/drawing/2014/main" id="{BDA947BF-9740-4CED-AB44-5BED634CDAE3}"/>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a:extLst>
            <a:ext uri="{FF2B5EF4-FFF2-40B4-BE49-F238E27FC236}">
              <a16:creationId xmlns:a16="http://schemas.microsoft.com/office/drawing/2014/main" id="{03115B52-B52F-48EE-93D6-ABFFB3574E7B}"/>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a:extLst>
            <a:ext uri="{FF2B5EF4-FFF2-40B4-BE49-F238E27FC236}">
              <a16:creationId xmlns:a16="http://schemas.microsoft.com/office/drawing/2014/main" id="{C127B0CC-4E08-4F23-A325-F3A5F2B7BE9F}"/>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a:extLst>
            <a:ext uri="{FF2B5EF4-FFF2-40B4-BE49-F238E27FC236}">
              <a16:creationId xmlns:a16="http://schemas.microsoft.com/office/drawing/2014/main" id="{72BB3C76-8276-4D3C-ACD0-C393E7BF5619}"/>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a:extLst>
            <a:ext uri="{FF2B5EF4-FFF2-40B4-BE49-F238E27FC236}">
              <a16:creationId xmlns:a16="http://schemas.microsoft.com/office/drawing/2014/main" id="{BBA9CB3E-ACCC-44D0-9B2F-7E3D9717AFE4}"/>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a:extLst>
            <a:ext uri="{FF2B5EF4-FFF2-40B4-BE49-F238E27FC236}">
              <a16:creationId xmlns:a16="http://schemas.microsoft.com/office/drawing/2014/main" id="{3EA40F87-DF09-4C3C-ADDD-32177CEE4584}"/>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a:extLst>
            <a:ext uri="{FF2B5EF4-FFF2-40B4-BE49-F238E27FC236}">
              <a16:creationId xmlns:a16="http://schemas.microsoft.com/office/drawing/2014/main" id="{63CFE9C9-D3BE-400D-B5D0-8745F5B188B6}"/>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4" name="直線コネクタ 593">
          <a:extLst>
            <a:ext uri="{FF2B5EF4-FFF2-40B4-BE49-F238E27FC236}">
              <a16:creationId xmlns:a16="http://schemas.microsoft.com/office/drawing/2014/main" id="{95DAE0F6-ACF3-4523-AED9-7164FCA20FE1}"/>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5" name="テキスト ボックス 594">
          <a:extLst>
            <a:ext uri="{FF2B5EF4-FFF2-40B4-BE49-F238E27FC236}">
              <a16:creationId xmlns:a16="http://schemas.microsoft.com/office/drawing/2014/main" id="{61391F5A-2E3D-40C3-A496-37D4E8E0D4E2}"/>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6" name="直線コネクタ 595">
          <a:extLst>
            <a:ext uri="{FF2B5EF4-FFF2-40B4-BE49-F238E27FC236}">
              <a16:creationId xmlns:a16="http://schemas.microsoft.com/office/drawing/2014/main" id="{12E69180-B00D-4834-9935-F47DFF3DA06C}"/>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7" name="テキスト ボックス 596">
          <a:extLst>
            <a:ext uri="{FF2B5EF4-FFF2-40B4-BE49-F238E27FC236}">
              <a16:creationId xmlns:a16="http://schemas.microsoft.com/office/drawing/2014/main" id="{9BC9429A-859F-4B88-8A3C-CB394D3A4474}"/>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8" name="直線コネクタ 597">
          <a:extLst>
            <a:ext uri="{FF2B5EF4-FFF2-40B4-BE49-F238E27FC236}">
              <a16:creationId xmlns:a16="http://schemas.microsoft.com/office/drawing/2014/main" id="{070FA860-370C-48BD-A85D-91C5288281B1}"/>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9" name="テキスト ボックス 598">
          <a:extLst>
            <a:ext uri="{FF2B5EF4-FFF2-40B4-BE49-F238E27FC236}">
              <a16:creationId xmlns:a16="http://schemas.microsoft.com/office/drawing/2014/main" id="{F6028B87-8E63-4ADF-B123-6A50DC36A681}"/>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0" name="直線コネクタ 599">
          <a:extLst>
            <a:ext uri="{FF2B5EF4-FFF2-40B4-BE49-F238E27FC236}">
              <a16:creationId xmlns:a16="http://schemas.microsoft.com/office/drawing/2014/main" id="{BAAE27E5-25C4-4F2D-9979-AE7D1726F0AA}"/>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1" name="テキスト ボックス 600">
          <a:extLst>
            <a:ext uri="{FF2B5EF4-FFF2-40B4-BE49-F238E27FC236}">
              <a16:creationId xmlns:a16="http://schemas.microsoft.com/office/drawing/2014/main" id="{455F12B7-9BD0-43D2-8586-29FF38FE348A}"/>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a:extLst>
            <a:ext uri="{FF2B5EF4-FFF2-40B4-BE49-F238E27FC236}">
              <a16:creationId xmlns:a16="http://schemas.microsoft.com/office/drawing/2014/main" id="{43330AEA-001F-4CEF-9364-19A768146B7E}"/>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a:extLst>
            <a:ext uri="{FF2B5EF4-FFF2-40B4-BE49-F238E27FC236}">
              <a16:creationId xmlns:a16="http://schemas.microsoft.com/office/drawing/2014/main" id="{97FA43F0-7D7F-4CDA-8A5B-228DD560C618}"/>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児童館】&#10;一人当たり面積グラフ枠">
          <a:extLst>
            <a:ext uri="{FF2B5EF4-FFF2-40B4-BE49-F238E27FC236}">
              <a16:creationId xmlns:a16="http://schemas.microsoft.com/office/drawing/2014/main" id="{9EC5A6FB-2F2E-4ED4-B043-46051CE291E9}"/>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15239</xdr:rowOff>
    </xdr:to>
    <xdr:cxnSp macro="">
      <xdr:nvCxnSpPr>
        <xdr:cNvPr id="605" name="直線コネクタ 604">
          <a:extLst>
            <a:ext uri="{FF2B5EF4-FFF2-40B4-BE49-F238E27FC236}">
              <a16:creationId xmlns:a16="http://schemas.microsoft.com/office/drawing/2014/main" id="{73B5DC0D-3F2F-4F47-8DA5-93D3FCFF8886}"/>
            </a:ext>
          </a:extLst>
        </xdr:cNvPr>
        <xdr:cNvCxnSpPr/>
      </xdr:nvCxnSpPr>
      <xdr:spPr>
        <a:xfrm flipV="1">
          <a:off x="19509104" y="13288518"/>
          <a:ext cx="0" cy="1143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606" name="【児童館】&#10;一人当たり面積最小値テキスト">
          <a:extLst>
            <a:ext uri="{FF2B5EF4-FFF2-40B4-BE49-F238E27FC236}">
              <a16:creationId xmlns:a16="http://schemas.microsoft.com/office/drawing/2014/main" id="{712B5CAC-A287-4C8D-A4EE-F0E27ED19FB8}"/>
            </a:ext>
          </a:extLst>
        </xdr:cNvPr>
        <xdr:cNvSpPr txBox="1"/>
      </xdr:nvSpPr>
      <xdr:spPr>
        <a:xfrm>
          <a:off x="19547840" y="144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607" name="直線コネクタ 606">
          <a:extLst>
            <a:ext uri="{FF2B5EF4-FFF2-40B4-BE49-F238E27FC236}">
              <a16:creationId xmlns:a16="http://schemas.microsoft.com/office/drawing/2014/main" id="{4723976F-E172-4764-82CD-244745189A04}"/>
            </a:ext>
          </a:extLst>
        </xdr:cNvPr>
        <xdr:cNvCxnSpPr/>
      </xdr:nvCxnSpPr>
      <xdr:spPr>
        <a:xfrm>
          <a:off x="19443700" y="1443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608" name="【児童館】&#10;一人当たり面積最大値テキスト">
          <a:extLst>
            <a:ext uri="{FF2B5EF4-FFF2-40B4-BE49-F238E27FC236}">
              <a16:creationId xmlns:a16="http://schemas.microsoft.com/office/drawing/2014/main" id="{6390AD28-31DC-4789-A219-FD884E5E62A6}"/>
            </a:ext>
          </a:extLst>
        </xdr:cNvPr>
        <xdr:cNvSpPr txBox="1"/>
      </xdr:nvSpPr>
      <xdr:spPr>
        <a:xfrm>
          <a:off x="19547840" y="1307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609" name="直線コネクタ 608">
          <a:extLst>
            <a:ext uri="{FF2B5EF4-FFF2-40B4-BE49-F238E27FC236}">
              <a16:creationId xmlns:a16="http://schemas.microsoft.com/office/drawing/2014/main" id="{4113AE53-0D98-4E18-A234-5B002B64C7F2}"/>
            </a:ext>
          </a:extLst>
        </xdr:cNvPr>
        <xdr:cNvCxnSpPr/>
      </xdr:nvCxnSpPr>
      <xdr:spPr>
        <a:xfrm>
          <a:off x="19443700" y="132885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21607</xdr:rowOff>
    </xdr:from>
    <xdr:ext cx="469744" cy="259045"/>
    <xdr:sp macro="" textlink="">
      <xdr:nvSpPr>
        <xdr:cNvPr id="610" name="【児童館】&#10;一人当たり面積平均値テキスト">
          <a:extLst>
            <a:ext uri="{FF2B5EF4-FFF2-40B4-BE49-F238E27FC236}">
              <a16:creationId xmlns:a16="http://schemas.microsoft.com/office/drawing/2014/main" id="{434DA5C5-D15E-48C9-91F1-BC963EBA4450}"/>
            </a:ext>
          </a:extLst>
        </xdr:cNvPr>
        <xdr:cNvSpPr txBox="1"/>
      </xdr:nvSpPr>
      <xdr:spPr>
        <a:xfrm>
          <a:off x="19547840" y="1410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611" name="フローチャート: 判断 610">
          <a:extLst>
            <a:ext uri="{FF2B5EF4-FFF2-40B4-BE49-F238E27FC236}">
              <a16:creationId xmlns:a16="http://schemas.microsoft.com/office/drawing/2014/main" id="{11B9B84A-02A8-4AAF-B0E4-A5D6DD469D30}"/>
            </a:ext>
          </a:extLst>
        </xdr:cNvPr>
        <xdr:cNvSpPr/>
      </xdr:nvSpPr>
      <xdr:spPr>
        <a:xfrm>
          <a:off x="19458940" y="14251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612" name="フローチャート: 判断 611">
          <a:extLst>
            <a:ext uri="{FF2B5EF4-FFF2-40B4-BE49-F238E27FC236}">
              <a16:creationId xmlns:a16="http://schemas.microsoft.com/office/drawing/2014/main" id="{5768E536-0581-4CE0-884E-60F99B6262BD}"/>
            </a:ext>
          </a:extLst>
        </xdr:cNvPr>
        <xdr:cNvSpPr/>
      </xdr:nvSpPr>
      <xdr:spPr>
        <a:xfrm>
          <a:off x="18735040" y="142519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161037</xdr:rowOff>
    </xdr:from>
    <xdr:to>
      <xdr:col>107</xdr:col>
      <xdr:colOff>101600</xdr:colOff>
      <xdr:row>85</xdr:row>
      <xdr:rowOff>91187</xdr:rowOff>
    </xdr:to>
    <xdr:sp macro="" textlink="">
      <xdr:nvSpPr>
        <xdr:cNvPr id="613" name="フローチャート: 判断 612">
          <a:extLst>
            <a:ext uri="{FF2B5EF4-FFF2-40B4-BE49-F238E27FC236}">
              <a16:creationId xmlns:a16="http://schemas.microsoft.com/office/drawing/2014/main" id="{B7F8AC3A-7CCD-4D2F-9AA7-B1DF7772222B}"/>
            </a:ext>
          </a:extLst>
        </xdr:cNvPr>
        <xdr:cNvSpPr/>
      </xdr:nvSpPr>
      <xdr:spPr>
        <a:xfrm>
          <a:off x="17937480" y="142427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614" name="フローチャート: 判断 613">
          <a:extLst>
            <a:ext uri="{FF2B5EF4-FFF2-40B4-BE49-F238E27FC236}">
              <a16:creationId xmlns:a16="http://schemas.microsoft.com/office/drawing/2014/main" id="{59EA15E3-8D02-46F6-B48F-778420126944}"/>
            </a:ext>
          </a:extLst>
        </xdr:cNvPr>
        <xdr:cNvSpPr/>
      </xdr:nvSpPr>
      <xdr:spPr>
        <a:xfrm>
          <a:off x="17162780" y="142245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615" name="フローチャート: 判断 614">
          <a:extLst>
            <a:ext uri="{FF2B5EF4-FFF2-40B4-BE49-F238E27FC236}">
              <a16:creationId xmlns:a16="http://schemas.microsoft.com/office/drawing/2014/main" id="{CBB9670A-EA55-4437-9A48-0D7E09FF59BC}"/>
            </a:ext>
          </a:extLst>
        </xdr:cNvPr>
        <xdr:cNvSpPr/>
      </xdr:nvSpPr>
      <xdr:spPr>
        <a:xfrm>
          <a:off x="16388080" y="14229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F441C54F-A236-4EA3-9EEF-646121EB3C6A}"/>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8D1B7EAB-CB3C-4ED8-8C46-4E4A5984324A}"/>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767EEAAB-E032-49BB-8AF0-CAE388267136}"/>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2B357197-9270-4771-A30D-75A4BD685174}"/>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795F2D69-D8FD-4008-AC55-3D74E827840F}"/>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81026</xdr:rowOff>
    </xdr:from>
    <xdr:to>
      <xdr:col>116</xdr:col>
      <xdr:colOff>114300</xdr:colOff>
      <xdr:row>86</xdr:row>
      <xdr:rowOff>11176</xdr:rowOff>
    </xdr:to>
    <xdr:sp macro="" textlink="">
      <xdr:nvSpPr>
        <xdr:cNvPr id="621" name="楕円 620">
          <a:extLst>
            <a:ext uri="{FF2B5EF4-FFF2-40B4-BE49-F238E27FC236}">
              <a16:creationId xmlns:a16="http://schemas.microsoft.com/office/drawing/2014/main" id="{4608418F-FFE7-439F-895E-61292AD3B11F}"/>
            </a:ext>
          </a:extLst>
        </xdr:cNvPr>
        <xdr:cNvSpPr/>
      </xdr:nvSpPr>
      <xdr:spPr>
        <a:xfrm>
          <a:off x="19458940" y="143304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167403</xdr:rowOff>
    </xdr:from>
    <xdr:ext cx="469744" cy="259045"/>
    <xdr:sp macro="" textlink="">
      <xdr:nvSpPr>
        <xdr:cNvPr id="622" name="【児童館】&#10;一人当たり面積該当値テキスト">
          <a:extLst>
            <a:ext uri="{FF2B5EF4-FFF2-40B4-BE49-F238E27FC236}">
              <a16:creationId xmlns:a16="http://schemas.microsoft.com/office/drawing/2014/main" id="{12CA85E8-BF0F-4FA9-8B5A-0D05F4B71442}"/>
            </a:ext>
          </a:extLst>
        </xdr:cNvPr>
        <xdr:cNvSpPr txBox="1"/>
      </xdr:nvSpPr>
      <xdr:spPr>
        <a:xfrm>
          <a:off x="19547840" y="1424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85598</xdr:rowOff>
    </xdr:from>
    <xdr:to>
      <xdr:col>107</xdr:col>
      <xdr:colOff>101600</xdr:colOff>
      <xdr:row>86</xdr:row>
      <xdr:rowOff>15748</xdr:rowOff>
    </xdr:to>
    <xdr:sp macro="" textlink="">
      <xdr:nvSpPr>
        <xdr:cNvPr id="623" name="楕円 622">
          <a:extLst>
            <a:ext uri="{FF2B5EF4-FFF2-40B4-BE49-F238E27FC236}">
              <a16:creationId xmlns:a16="http://schemas.microsoft.com/office/drawing/2014/main" id="{04CE6086-9771-411E-855C-2BFF406202D8}"/>
            </a:ext>
          </a:extLst>
        </xdr:cNvPr>
        <xdr:cNvSpPr/>
      </xdr:nvSpPr>
      <xdr:spPr>
        <a:xfrm>
          <a:off x="17937480" y="143349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85598</xdr:rowOff>
    </xdr:from>
    <xdr:to>
      <xdr:col>102</xdr:col>
      <xdr:colOff>165100</xdr:colOff>
      <xdr:row>86</xdr:row>
      <xdr:rowOff>15748</xdr:rowOff>
    </xdr:to>
    <xdr:sp macro="" textlink="">
      <xdr:nvSpPr>
        <xdr:cNvPr id="624" name="楕円 623">
          <a:extLst>
            <a:ext uri="{FF2B5EF4-FFF2-40B4-BE49-F238E27FC236}">
              <a16:creationId xmlns:a16="http://schemas.microsoft.com/office/drawing/2014/main" id="{C3BD14DA-3E91-44A4-A235-66E8FB0579F2}"/>
            </a:ext>
          </a:extLst>
        </xdr:cNvPr>
        <xdr:cNvSpPr/>
      </xdr:nvSpPr>
      <xdr:spPr>
        <a:xfrm>
          <a:off x="17162780" y="143349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136398</xdr:rowOff>
    </xdr:from>
    <xdr:to>
      <xdr:col>107</xdr:col>
      <xdr:colOff>50800</xdr:colOff>
      <xdr:row>85</xdr:row>
      <xdr:rowOff>136398</xdr:rowOff>
    </xdr:to>
    <xdr:cxnSp macro="">
      <xdr:nvCxnSpPr>
        <xdr:cNvPr id="625" name="直線コネクタ 624">
          <a:extLst>
            <a:ext uri="{FF2B5EF4-FFF2-40B4-BE49-F238E27FC236}">
              <a16:creationId xmlns:a16="http://schemas.microsoft.com/office/drawing/2014/main" id="{8CAC82AF-CAA9-49C0-9895-24B293AB05A4}"/>
            </a:ext>
          </a:extLst>
        </xdr:cNvPr>
        <xdr:cNvCxnSpPr/>
      </xdr:nvCxnSpPr>
      <xdr:spPr>
        <a:xfrm>
          <a:off x="17213580" y="1438579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85598</xdr:rowOff>
    </xdr:from>
    <xdr:to>
      <xdr:col>98</xdr:col>
      <xdr:colOff>38100</xdr:colOff>
      <xdr:row>86</xdr:row>
      <xdr:rowOff>15748</xdr:rowOff>
    </xdr:to>
    <xdr:sp macro="" textlink="">
      <xdr:nvSpPr>
        <xdr:cNvPr id="626" name="楕円 625">
          <a:extLst>
            <a:ext uri="{FF2B5EF4-FFF2-40B4-BE49-F238E27FC236}">
              <a16:creationId xmlns:a16="http://schemas.microsoft.com/office/drawing/2014/main" id="{08F93123-BE6D-441E-A571-8E20CE5DD76A}"/>
            </a:ext>
          </a:extLst>
        </xdr:cNvPr>
        <xdr:cNvSpPr/>
      </xdr:nvSpPr>
      <xdr:spPr>
        <a:xfrm>
          <a:off x="16388080" y="143349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136398</xdr:rowOff>
    </xdr:from>
    <xdr:to>
      <xdr:col>102</xdr:col>
      <xdr:colOff>114300</xdr:colOff>
      <xdr:row>85</xdr:row>
      <xdr:rowOff>136398</xdr:rowOff>
    </xdr:to>
    <xdr:cxnSp macro="">
      <xdr:nvCxnSpPr>
        <xdr:cNvPr id="627" name="直線コネクタ 626">
          <a:extLst>
            <a:ext uri="{FF2B5EF4-FFF2-40B4-BE49-F238E27FC236}">
              <a16:creationId xmlns:a16="http://schemas.microsoft.com/office/drawing/2014/main" id="{0D793AA4-6CA8-49EE-BB1F-E4EC94B42118}"/>
            </a:ext>
          </a:extLst>
        </xdr:cNvPr>
        <xdr:cNvCxnSpPr/>
      </xdr:nvCxnSpPr>
      <xdr:spPr>
        <a:xfrm>
          <a:off x="16431260" y="1438579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116857</xdr:rowOff>
    </xdr:from>
    <xdr:ext cx="469744" cy="259045"/>
    <xdr:sp macro="" textlink="">
      <xdr:nvSpPr>
        <xdr:cNvPr id="628" name="n_1aveValue【児童館】&#10;一人当たり面積">
          <a:extLst>
            <a:ext uri="{FF2B5EF4-FFF2-40B4-BE49-F238E27FC236}">
              <a16:creationId xmlns:a16="http://schemas.microsoft.com/office/drawing/2014/main" id="{44B962DB-F545-4290-9980-18CEB225A159}"/>
            </a:ext>
          </a:extLst>
        </xdr:cNvPr>
        <xdr:cNvSpPr txBox="1"/>
      </xdr:nvSpPr>
      <xdr:spPr>
        <a:xfrm>
          <a:off x="185611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107714</xdr:rowOff>
    </xdr:from>
    <xdr:ext cx="469744" cy="259045"/>
    <xdr:sp macro="" textlink="">
      <xdr:nvSpPr>
        <xdr:cNvPr id="629" name="n_2aveValue【児童館】&#10;一人当たり面積">
          <a:extLst>
            <a:ext uri="{FF2B5EF4-FFF2-40B4-BE49-F238E27FC236}">
              <a16:creationId xmlns:a16="http://schemas.microsoft.com/office/drawing/2014/main" id="{981E8DFD-164B-4508-A6AE-54C2DAF727EF}"/>
            </a:ext>
          </a:extLst>
        </xdr:cNvPr>
        <xdr:cNvSpPr txBox="1"/>
      </xdr:nvSpPr>
      <xdr:spPr>
        <a:xfrm>
          <a:off x="17776267" y="1402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630" name="n_3aveValue【児童館】&#10;一人当たり面積">
          <a:extLst>
            <a:ext uri="{FF2B5EF4-FFF2-40B4-BE49-F238E27FC236}">
              <a16:creationId xmlns:a16="http://schemas.microsoft.com/office/drawing/2014/main" id="{A41C12CC-4E1B-4590-9D85-ADE63F28FBB4}"/>
            </a:ext>
          </a:extLst>
        </xdr:cNvPr>
        <xdr:cNvSpPr txBox="1"/>
      </xdr:nvSpPr>
      <xdr:spPr>
        <a:xfrm>
          <a:off x="17001567" y="1400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631" name="n_4aveValue【児童館】&#10;一人当たり面積">
          <a:extLst>
            <a:ext uri="{FF2B5EF4-FFF2-40B4-BE49-F238E27FC236}">
              <a16:creationId xmlns:a16="http://schemas.microsoft.com/office/drawing/2014/main" id="{22447909-B78E-469E-A016-9E2E778B1F08}"/>
            </a:ext>
          </a:extLst>
        </xdr:cNvPr>
        <xdr:cNvSpPr txBox="1"/>
      </xdr:nvSpPr>
      <xdr:spPr>
        <a:xfrm>
          <a:off x="16226867" y="140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6875</xdr:rowOff>
    </xdr:from>
    <xdr:ext cx="469744" cy="259045"/>
    <xdr:sp macro="" textlink="">
      <xdr:nvSpPr>
        <xdr:cNvPr id="632" name="n_2mainValue【児童館】&#10;一人当たり面積">
          <a:extLst>
            <a:ext uri="{FF2B5EF4-FFF2-40B4-BE49-F238E27FC236}">
              <a16:creationId xmlns:a16="http://schemas.microsoft.com/office/drawing/2014/main" id="{835DBCCF-44DF-4593-BBF9-2A452C861291}"/>
            </a:ext>
          </a:extLst>
        </xdr:cNvPr>
        <xdr:cNvSpPr txBox="1"/>
      </xdr:nvSpPr>
      <xdr:spPr>
        <a:xfrm>
          <a:off x="17776267" y="1442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6875</xdr:rowOff>
    </xdr:from>
    <xdr:ext cx="469744" cy="259045"/>
    <xdr:sp macro="" textlink="">
      <xdr:nvSpPr>
        <xdr:cNvPr id="633" name="n_3mainValue【児童館】&#10;一人当たり面積">
          <a:extLst>
            <a:ext uri="{FF2B5EF4-FFF2-40B4-BE49-F238E27FC236}">
              <a16:creationId xmlns:a16="http://schemas.microsoft.com/office/drawing/2014/main" id="{FBC39C40-B75C-4A07-ACB1-AD3E99014E59}"/>
            </a:ext>
          </a:extLst>
        </xdr:cNvPr>
        <xdr:cNvSpPr txBox="1"/>
      </xdr:nvSpPr>
      <xdr:spPr>
        <a:xfrm>
          <a:off x="17001567" y="1442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6875</xdr:rowOff>
    </xdr:from>
    <xdr:ext cx="469744" cy="259045"/>
    <xdr:sp macro="" textlink="">
      <xdr:nvSpPr>
        <xdr:cNvPr id="634" name="n_4mainValue【児童館】&#10;一人当たり面積">
          <a:extLst>
            <a:ext uri="{FF2B5EF4-FFF2-40B4-BE49-F238E27FC236}">
              <a16:creationId xmlns:a16="http://schemas.microsoft.com/office/drawing/2014/main" id="{67572FB6-908E-4032-BB76-43CD733B9AA4}"/>
            </a:ext>
          </a:extLst>
        </xdr:cNvPr>
        <xdr:cNvSpPr txBox="1"/>
      </xdr:nvSpPr>
      <xdr:spPr>
        <a:xfrm>
          <a:off x="16226867" y="1442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a:extLst>
            <a:ext uri="{FF2B5EF4-FFF2-40B4-BE49-F238E27FC236}">
              <a16:creationId xmlns:a16="http://schemas.microsoft.com/office/drawing/2014/main" id="{12034A62-68D3-4106-BE1D-F4B45A2D874B}"/>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a:extLst>
            <a:ext uri="{FF2B5EF4-FFF2-40B4-BE49-F238E27FC236}">
              <a16:creationId xmlns:a16="http://schemas.microsoft.com/office/drawing/2014/main" id="{759FD322-1716-4384-A907-74C22AB2F031}"/>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a:extLst>
            <a:ext uri="{FF2B5EF4-FFF2-40B4-BE49-F238E27FC236}">
              <a16:creationId xmlns:a16="http://schemas.microsoft.com/office/drawing/2014/main" id="{3998E0F4-FFBC-4D18-9DF9-A04A1660729D}"/>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a:extLst>
            <a:ext uri="{FF2B5EF4-FFF2-40B4-BE49-F238E27FC236}">
              <a16:creationId xmlns:a16="http://schemas.microsoft.com/office/drawing/2014/main" id="{331F1A52-45A8-4397-82FE-85D20EF01144}"/>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a:extLst>
            <a:ext uri="{FF2B5EF4-FFF2-40B4-BE49-F238E27FC236}">
              <a16:creationId xmlns:a16="http://schemas.microsoft.com/office/drawing/2014/main" id="{1989395C-5B29-425B-A345-8C1F3F3C307E}"/>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a:extLst>
            <a:ext uri="{FF2B5EF4-FFF2-40B4-BE49-F238E27FC236}">
              <a16:creationId xmlns:a16="http://schemas.microsoft.com/office/drawing/2014/main" id="{71BD0CA3-A995-488D-BD81-A731D632C788}"/>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a:extLst>
            <a:ext uri="{FF2B5EF4-FFF2-40B4-BE49-F238E27FC236}">
              <a16:creationId xmlns:a16="http://schemas.microsoft.com/office/drawing/2014/main" id="{A5413C72-99BF-4B30-97EB-F9EB2302E02C}"/>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a:extLst>
            <a:ext uri="{FF2B5EF4-FFF2-40B4-BE49-F238E27FC236}">
              <a16:creationId xmlns:a16="http://schemas.microsoft.com/office/drawing/2014/main" id="{F882B8C9-BDB3-46DA-976D-8F5CCEE7B42B}"/>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a:extLst>
            <a:ext uri="{FF2B5EF4-FFF2-40B4-BE49-F238E27FC236}">
              <a16:creationId xmlns:a16="http://schemas.microsoft.com/office/drawing/2014/main" id="{09F6CC25-0CD8-40AA-B566-43923EB9F867}"/>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a:extLst>
            <a:ext uri="{FF2B5EF4-FFF2-40B4-BE49-F238E27FC236}">
              <a16:creationId xmlns:a16="http://schemas.microsoft.com/office/drawing/2014/main" id="{56949C72-F253-4657-9D4B-099503779756}"/>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a:extLst>
            <a:ext uri="{FF2B5EF4-FFF2-40B4-BE49-F238E27FC236}">
              <a16:creationId xmlns:a16="http://schemas.microsoft.com/office/drawing/2014/main" id="{CF9FACFF-7476-4319-83AC-F04961D61DE7}"/>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6" name="直線コネクタ 645">
          <a:extLst>
            <a:ext uri="{FF2B5EF4-FFF2-40B4-BE49-F238E27FC236}">
              <a16:creationId xmlns:a16="http://schemas.microsoft.com/office/drawing/2014/main" id="{28A35DA4-71D5-497F-BF55-9B580A657BD3}"/>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7" name="テキスト ボックス 646">
          <a:extLst>
            <a:ext uri="{FF2B5EF4-FFF2-40B4-BE49-F238E27FC236}">
              <a16:creationId xmlns:a16="http://schemas.microsoft.com/office/drawing/2014/main" id="{3AD59480-40A6-4E4C-B407-CF8CA07C4DCB}"/>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8" name="直線コネクタ 647">
          <a:extLst>
            <a:ext uri="{FF2B5EF4-FFF2-40B4-BE49-F238E27FC236}">
              <a16:creationId xmlns:a16="http://schemas.microsoft.com/office/drawing/2014/main" id="{247D8324-581B-44EA-8971-57B56E7F442E}"/>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9" name="テキスト ボックス 648">
          <a:extLst>
            <a:ext uri="{FF2B5EF4-FFF2-40B4-BE49-F238E27FC236}">
              <a16:creationId xmlns:a16="http://schemas.microsoft.com/office/drawing/2014/main" id="{44E03C26-FD91-4268-B9A5-64B6F01F39FC}"/>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0" name="直線コネクタ 649">
          <a:extLst>
            <a:ext uri="{FF2B5EF4-FFF2-40B4-BE49-F238E27FC236}">
              <a16:creationId xmlns:a16="http://schemas.microsoft.com/office/drawing/2014/main" id="{BB451A1A-7B82-40EB-89CB-CCFD9B44D265}"/>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1" name="テキスト ボックス 650">
          <a:extLst>
            <a:ext uri="{FF2B5EF4-FFF2-40B4-BE49-F238E27FC236}">
              <a16:creationId xmlns:a16="http://schemas.microsoft.com/office/drawing/2014/main" id="{816923C1-A37B-4BB7-B69F-1915D41B443B}"/>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2" name="直線コネクタ 651">
          <a:extLst>
            <a:ext uri="{FF2B5EF4-FFF2-40B4-BE49-F238E27FC236}">
              <a16:creationId xmlns:a16="http://schemas.microsoft.com/office/drawing/2014/main" id="{43CDF98E-B15B-467C-A342-290FC43C5893}"/>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3" name="テキスト ボックス 652">
          <a:extLst>
            <a:ext uri="{FF2B5EF4-FFF2-40B4-BE49-F238E27FC236}">
              <a16:creationId xmlns:a16="http://schemas.microsoft.com/office/drawing/2014/main" id="{8C4D21A5-98EC-432E-B703-B92ADD5D405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4" name="直線コネクタ 653">
          <a:extLst>
            <a:ext uri="{FF2B5EF4-FFF2-40B4-BE49-F238E27FC236}">
              <a16:creationId xmlns:a16="http://schemas.microsoft.com/office/drawing/2014/main" id="{28415EBE-6341-415C-9197-696C5A87E322}"/>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5" name="テキスト ボックス 654">
          <a:extLst>
            <a:ext uri="{FF2B5EF4-FFF2-40B4-BE49-F238E27FC236}">
              <a16:creationId xmlns:a16="http://schemas.microsoft.com/office/drawing/2014/main" id="{9E069052-42DA-41B6-A165-9952981A91ED}"/>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a:extLst>
            <a:ext uri="{FF2B5EF4-FFF2-40B4-BE49-F238E27FC236}">
              <a16:creationId xmlns:a16="http://schemas.microsoft.com/office/drawing/2014/main" id="{40447C5A-C45D-4B2F-B161-4D99407EBE1D}"/>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7" name="テキスト ボックス 656">
          <a:extLst>
            <a:ext uri="{FF2B5EF4-FFF2-40B4-BE49-F238E27FC236}">
              <a16:creationId xmlns:a16="http://schemas.microsoft.com/office/drawing/2014/main" id="{B8E03CE7-C815-418A-BF53-410DD5196429}"/>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8" name="【公民館】&#10;有形固定資産減価償却率グラフ枠">
          <a:extLst>
            <a:ext uri="{FF2B5EF4-FFF2-40B4-BE49-F238E27FC236}">
              <a16:creationId xmlns:a16="http://schemas.microsoft.com/office/drawing/2014/main" id="{4F5C9AC4-5B0F-4546-AECD-301893E457CF}"/>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659" name="直線コネクタ 658">
          <a:extLst>
            <a:ext uri="{FF2B5EF4-FFF2-40B4-BE49-F238E27FC236}">
              <a16:creationId xmlns:a16="http://schemas.microsoft.com/office/drawing/2014/main" id="{AD837746-58A9-4584-B233-86CDB340019E}"/>
            </a:ext>
          </a:extLst>
        </xdr:cNvPr>
        <xdr:cNvCxnSpPr/>
      </xdr:nvCxnSpPr>
      <xdr:spPr>
        <a:xfrm flipV="1">
          <a:off x="14375764" y="16697324"/>
          <a:ext cx="0" cy="1560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0" name="【公民館】&#10;有形固定資産減価償却率最小値テキスト">
          <a:extLst>
            <a:ext uri="{FF2B5EF4-FFF2-40B4-BE49-F238E27FC236}">
              <a16:creationId xmlns:a16="http://schemas.microsoft.com/office/drawing/2014/main" id="{03F617CA-970E-4F5E-874E-B67F8905BFB7}"/>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1" name="直線コネクタ 660">
          <a:extLst>
            <a:ext uri="{FF2B5EF4-FFF2-40B4-BE49-F238E27FC236}">
              <a16:creationId xmlns:a16="http://schemas.microsoft.com/office/drawing/2014/main" id="{1AFD0518-ABC1-4DAF-BD6A-E5FA63593F23}"/>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662" name="【公民館】&#10;有形固定資産減価償却率最大値テキスト">
          <a:extLst>
            <a:ext uri="{FF2B5EF4-FFF2-40B4-BE49-F238E27FC236}">
              <a16:creationId xmlns:a16="http://schemas.microsoft.com/office/drawing/2014/main" id="{73CDC4D2-DE39-4765-84CA-B16BDA5E9F88}"/>
            </a:ext>
          </a:extLst>
        </xdr:cNvPr>
        <xdr:cNvSpPr txBox="1"/>
      </xdr:nvSpPr>
      <xdr:spPr>
        <a:xfrm>
          <a:off x="14414500" y="16476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663" name="直線コネクタ 662">
          <a:extLst>
            <a:ext uri="{FF2B5EF4-FFF2-40B4-BE49-F238E27FC236}">
              <a16:creationId xmlns:a16="http://schemas.microsoft.com/office/drawing/2014/main" id="{317D48D4-1818-4A7E-A76E-A3C0EE8CCF86}"/>
            </a:ext>
          </a:extLst>
        </xdr:cNvPr>
        <xdr:cNvCxnSpPr/>
      </xdr:nvCxnSpPr>
      <xdr:spPr>
        <a:xfrm>
          <a:off x="14287500" y="166973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19066</xdr:rowOff>
    </xdr:from>
    <xdr:ext cx="405111" cy="259045"/>
    <xdr:sp macro="" textlink="">
      <xdr:nvSpPr>
        <xdr:cNvPr id="664" name="【公民館】&#10;有形固定資産減価償却率平均値テキスト">
          <a:extLst>
            <a:ext uri="{FF2B5EF4-FFF2-40B4-BE49-F238E27FC236}">
              <a16:creationId xmlns:a16="http://schemas.microsoft.com/office/drawing/2014/main" id="{4D8B2CF9-B403-4F82-91E5-328EAF21082C}"/>
            </a:ext>
          </a:extLst>
        </xdr:cNvPr>
        <xdr:cNvSpPr txBox="1"/>
      </xdr:nvSpPr>
      <xdr:spPr>
        <a:xfrm>
          <a:off x="14414500" y="17621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665" name="フローチャート: 判断 664">
          <a:extLst>
            <a:ext uri="{FF2B5EF4-FFF2-40B4-BE49-F238E27FC236}">
              <a16:creationId xmlns:a16="http://schemas.microsoft.com/office/drawing/2014/main" id="{03DA86EF-2DC0-4511-904A-71F9D00824DA}"/>
            </a:ext>
          </a:extLst>
        </xdr:cNvPr>
        <xdr:cNvSpPr/>
      </xdr:nvSpPr>
      <xdr:spPr>
        <a:xfrm>
          <a:off x="14325600" y="1764283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666" name="フローチャート: 判断 665">
          <a:extLst>
            <a:ext uri="{FF2B5EF4-FFF2-40B4-BE49-F238E27FC236}">
              <a16:creationId xmlns:a16="http://schemas.microsoft.com/office/drawing/2014/main" id="{3C3790AF-D24F-4EA6-8418-58F1D74D4F8C}"/>
            </a:ext>
          </a:extLst>
        </xdr:cNvPr>
        <xdr:cNvSpPr/>
      </xdr:nvSpPr>
      <xdr:spPr>
        <a:xfrm>
          <a:off x="13578840" y="176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667" name="フローチャート: 判断 666">
          <a:extLst>
            <a:ext uri="{FF2B5EF4-FFF2-40B4-BE49-F238E27FC236}">
              <a16:creationId xmlns:a16="http://schemas.microsoft.com/office/drawing/2014/main" id="{33586938-3FA0-4A82-9660-693EC9EB0927}"/>
            </a:ext>
          </a:extLst>
        </xdr:cNvPr>
        <xdr:cNvSpPr/>
      </xdr:nvSpPr>
      <xdr:spPr>
        <a:xfrm>
          <a:off x="12804140" y="175875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668" name="フローチャート: 判断 667">
          <a:extLst>
            <a:ext uri="{FF2B5EF4-FFF2-40B4-BE49-F238E27FC236}">
              <a16:creationId xmlns:a16="http://schemas.microsoft.com/office/drawing/2014/main" id="{EB163476-7FE9-41B7-9FDB-537F3E616037}"/>
            </a:ext>
          </a:extLst>
        </xdr:cNvPr>
        <xdr:cNvSpPr/>
      </xdr:nvSpPr>
      <xdr:spPr>
        <a:xfrm>
          <a:off x="12029440" y="17574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669" name="フローチャート: 判断 668">
          <a:extLst>
            <a:ext uri="{FF2B5EF4-FFF2-40B4-BE49-F238E27FC236}">
              <a16:creationId xmlns:a16="http://schemas.microsoft.com/office/drawing/2014/main" id="{0E8403F5-1B0F-467E-B494-A49648922A94}"/>
            </a:ext>
          </a:extLst>
        </xdr:cNvPr>
        <xdr:cNvSpPr/>
      </xdr:nvSpPr>
      <xdr:spPr>
        <a:xfrm>
          <a:off x="11231880" y="175323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2EFB9531-6EEF-41E4-A6AB-167088FE6D76}"/>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144E9257-FCD2-47E3-BDF2-25272F95B136}"/>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937DFA82-02D1-44AB-A7DC-36C481917906}"/>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851280A9-51BE-4A92-BE89-C16B94CF06A8}"/>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5AAD6CD1-70E9-4C4D-9FD7-93E44C802BC4}"/>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675" name="楕円 674">
          <a:extLst>
            <a:ext uri="{FF2B5EF4-FFF2-40B4-BE49-F238E27FC236}">
              <a16:creationId xmlns:a16="http://schemas.microsoft.com/office/drawing/2014/main" id="{5A7A8B4E-FEFD-4542-BEE5-C6420FD21013}"/>
            </a:ext>
          </a:extLst>
        </xdr:cNvPr>
        <xdr:cNvSpPr/>
      </xdr:nvSpPr>
      <xdr:spPr>
        <a:xfrm>
          <a:off x="14325600" y="175818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170197</xdr:rowOff>
    </xdr:from>
    <xdr:ext cx="405111" cy="259045"/>
    <xdr:sp macro="" textlink="">
      <xdr:nvSpPr>
        <xdr:cNvPr id="676" name="【公民館】&#10;有形固定資産減価償却率該当値テキスト">
          <a:extLst>
            <a:ext uri="{FF2B5EF4-FFF2-40B4-BE49-F238E27FC236}">
              <a16:creationId xmlns:a16="http://schemas.microsoft.com/office/drawing/2014/main" id="{B1CFA023-62D0-4E9C-81CE-DB102128E65D}"/>
            </a:ext>
          </a:extLst>
        </xdr:cNvPr>
        <xdr:cNvSpPr txBox="1"/>
      </xdr:nvSpPr>
      <xdr:spPr>
        <a:xfrm>
          <a:off x="14414500" y="1743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105411</xdr:rowOff>
    </xdr:from>
    <xdr:to>
      <xdr:col>81</xdr:col>
      <xdr:colOff>101600</xdr:colOff>
      <xdr:row>105</xdr:row>
      <xdr:rowOff>35561</xdr:rowOff>
    </xdr:to>
    <xdr:sp macro="" textlink="">
      <xdr:nvSpPr>
        <xdr:cNvPr id="677" name="楕円 676">
          <a:extLst>
            <a:ext uri="{FF2B5EF4-FFF2-40B4-BE49-F238E27FC236}">
              <a16:creationId xmlns:a16="http://schemas.microsoft.com/office/drawing/2014/main" id="{19229193-C494-4360-89AD-345D68F0F40D}"/>
            </a:ext>
          </a:extLst>
        </xdr:cNvPr>
        <xdr:cNvSpPr/>
      </xdr:nvSpPr>
      <xdr:spPr>
        <a:xfrm>
          <a:off x="13578840" y="175399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156211</xdr:rowOff>
    </xdr:from>
    <xdr:to>
      <xdr:col>85</xdr:col>
      <xdr:colOff>127000</xdr:colOff>
      <xdr:row>105</xdr:row>
      <xdr:rowOff>26670</xdr:rowOff>
    </xdr:to>
    <xdr:cxnSp macro="">
      <xdr:nvCxnSpPr>
        <xdr:cNvPr id="678" name="直線コネクタ 677">
          <a:extLst>
            <a:ext uri="{FF2B5EF4-FFF2-40B4-BE49-F238E27FC236}">
              <a16:creationId xmlns:a16="http://schemas.microsoft.com/office/drawing/2014/main" id="{C0B97601-FB09-4AC3-A30A-AA8179538B03}"/>
            </a:ext>
          </a:extLst>
        </xdr:cNvPr>
        <xdr:cNvCxnSpPr/>
      </xdr:nvCxnSpPr>
      <xdr:spPr>
        <a:xfrm>
          <a:off x="13629640" y="17590771"/>
          <a:ext cx="74676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61595</xdr:rowOff>
    </xdr:from>
    <xdr:to>
      <xdr:col>76</xdr:col>
      <xdr:colOff>165100</xdr:colOff>
      <xdr:row>104</xdr:row>
      <xdr:rowOff>163195</xdr:rowOff>
    </xdr:to>
    <xdr:sp macro="" textlink="">
      <xdr:nvSpPr>
        <xdr:cNvPr id="679" name="楕円 678">
          <a:extLst>
            <a:ext uri="{FF2B5EF4-FFF2-40B4-BE49-F238E27FC236}">
              <a16:creationId xmlns:a16="http://schemas.microsoft.com/office/drawing/2014/main" id="{44EC778A-86C4-4294-9D46-C5F54C5F4A9B}"/>
            </a:ext>
          </a:extLst>
        </xdr:cNvPr>
        <xdr:cNvSpPr/>
      </xdr:nvSpPr>
      <xdr:spPr>
        <a:xfrm>
          <a:off x="12804140" y="1749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112395</xdr:rowOff>
    </xdr:from>
    <xdr:to>
      <xdr:col>81</xdr:col>
      <xdr:colOff>50800</xdr:colOff>
      <xdr:row>104</xdr:row>
      <xdr:rowOff>156211</xdr:rowOff>
    </xdr:to>
    <xdr:cxnSp macro="">
      <xdr:nvCxnSpPr>
        <xdr:cNvPr id="680" name="直線コネクタ 679">
          <a:extLst>
            <a:ext uri="{FF2B5EF4-FFF2-40B4-BE49-F238E27FC236}">
              <a16:creationId xmlns:a16="http://schemas.microsoft.com/office/drawing/2014/main" id="{F4663807-2D7B-4C6C-92C3-1A8C174C1867}"/>
            </a:ext>
          </a:extLst>
        </xdr:cNvPr>
        <xdr:cNvCxnSpPr/>
      </xdr:nvCxnSpPr>
      <xdr:spPr>
        <a:xfrm>
          <a:off x="12854940" y="17546955"/>
          <a:ext cx="7747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61595</xdr:rowOff>
    </xdr:from>
    <xdr:to>
      <xdr:col>72</xdr:col>
      <xdr:colOff>38100</xdr:colOff>
      <xdr:row>104</xdr:row>
      <xdr:rowOff>163195</xdr:rowOff>
    </xdr:to>
    <xdr:sp macro="" textlink="">
      <xdr:nvSpPr>
        <xdr:cNvPr id="681" name="楕円 680">
          <a:extLst>
            <a:ext uri="{FF2B5EF4-FFF2-40B4-BE49-F238E27FC236}">
              <a16:creationId xmlns:a16="http://schemas.microsoft.com/office/drawing/2014/main" id="{AEB6CD66-EA0D-4683-8850-784F7B011364}"/>
            </a:ext>
          </a:extLst>
        </xdr:cNvPr>
        <xdr:cNvSpPr/>
      </xdr:nvSpPr>
      <xdr:spPr>
        <a:xfrm>
          <a:off x="12029440" y="174961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112395</xdr:rowOff>
    </xdr:from>
    <xdr:to>
      <xdr:col>76</xdr:col>
      <xdr:colOff>114300</xdr:colOff>
      <xdr:row>104</xdr:row>
      <xdr:rowOff>112395</xdr:rowOff>
    </xdr:to>
    <xdr:cxnSp macro="">
      <xdr:nvCxnSpPr>
        <xdr:cNvPr id="682" name="直線コネクタ 681">
          <a:extLst>
            <a:ext uri="{FF2B5EF4-FFF2-40B4-BE49-F238E27FC236}">
              <a16:creationId xmlns:a16="http://schemas.microsoft.com/office/drawing/2014/main" id="{BD4BF171-66A0-4C0D-BACE-7AB324B5D349}"/>
            </a:ext>
          </a:extLst>
        </xdr:cNvPr>
        <xdr:cNvCxnSpPr/>
      </xdr:nvCxnSpPr>
      <xdr:spPr>
        <a:xfrm>
          <a:off x="12072620" y="1754695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23495</xdr:rowOff>
    </xdr:from>
    <xdr:to>
      <xdr:col>67</xdr:col>
      <xdr:colOff>101600</xdr:colOff>
      <xdr:row>104</xdr:row>
      <xdr:rowOff>125095</xdr:rowOff>
    </xdr:to>
    <xdr:sp macro="" textlink="">
      <xdr:nvSpPr>
        <xdr:cNvPr id="683" name="楕円 682">
          <a:extLst>
            <a:ext uri="{FF2B5EF4-FFF2-40B4-BE49-F238E27FC236}">
              <a16:creationId xmlns:a16="http://schemas.microsoft.com/office/drawing/2014/main" id="{70320414-3C8B-4EBA-AB3E-9D2F2B395ECB}"/>
            </a:ext>
          </a:extLst>
        </xdr:cNvPr>
        <xdr:cNvSpPr/>
      </xdr:nvSpPr>
      <xdr:spPr>
        <a:xfrm>
          <a:off x="11231880" y="1745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74295</xdr:rowOff>
    </xdr:from>
    <xdr:to>
      <xdr:col>71</xdr:col>
      <xdr:colOff>177800</xdr:colOff>
      <xdr:row>104</xdr:row>
      <xdr:rowOff>112395</xdr:rowOff>
    </xdr:to>
    <xdr:cxnSp macro="">
      <xdr:nvCxnSpPr>
        <xdr:cNvPr id="684" name="直線コネクタ 683">
          <a:extLst>
            <a:ext uri="{FF2B5EF4-FFF2-40B4-BE49-F238E27FC236}">
              <a16:creationId xmlns:a16="http://schemas.microsoft.com/office/drawing/2014/main" id="{50FA3B59-0AD9-46FE-B5E4-B58C01453D9A}"/>
            </a:ext>
          </a:extLst>
        </xdr:cNvPr>
        <xdr:cNvCxnSpPr/>
      </xdr:nvCxnSpPr>
      <xdr:spPr>
        <a:xfrm>
          <a:off x="11282680" y="1750885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120032</xdr:rowOff>
    </xdr:from>
    <xdr:ext cx="405111" cy="259045"/>
    <xdr:sp macro="" textlink="">
      <xdr:nvSpPr>
        <xdr:cNvPr id="685" name="n_1aveValue【公民館】&#10;有形固定資産減価償却率">
          <a:extLst>
            <a:ext uri="{FF2B5EF4-FFF2-40B4-BE49-F238E27FC236}">
              <a16:creationId xmlns:a16="http://schemas.microsoft.com/office/drawing/2014/main" id="{028C37E4-B1CB-4850-A5BA-FCEEB6DB015C}"/>
            </a:ext>
          </a:extLst>
        </xdr:cNvPr>
        <xdr:cNvSpPr txBox="1"/>
      </xdr:nvSpPr>
      <xdr:spPr>
        <a:xfrm>
          <a:off x="13437244" y="1772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74313</xdr:rowOff>
    </xdr:from>
    <xdr:ext cx="405111" cy="259045"/>
    <xdr:sp macro="" textlink="">
      <xdr:nvSpPr>
        <xdr:cNvPr id="686" name="n_2aveValue【公民館】&#10;有形固定資産減価償却率">
          <a:extLst>
            <a:ext uri="{FF2B5EF4-FFF2-40B4-BE49-F238E27FC236}">
              <a16:creationId xmlns:a16="http://schemas.microsoft.com/office/drawing/2014/main" id="{4E25D76A-2EE5-4C4D-BA87-5DD934B00595}"/>
            </a:ext>
          </a:extLst>
        </xdr:cNvPr>
        <xdr:cNvSpPr txBox="1"/>
      </xdr:nvSpPr>
      <xdr:spPr>
        <a:xfrm>
          <a:off x="12675244" y="1767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60977</xdr:rowOff>
    </xdr:from>
    <xdr:ext cx="405111" cy="259045"/>
    <xdr:sp macro="" textlink="">
      <xdr:nvSpPr>
        <xdr:cNvPr id="687" name="n_3aveValue【公民館】&#10;有形固定資産減価償却率">
          <a:extLst>
            <a:ext uri="{FF2B5EF4-FFF2-40B4-BE49-F238E27FC236}">
              <a16:creationId xmlns:a16="http://schemas.microsoft.com/office/drawing/2014/main" id="{57ADE000-EA70-4081-B4D6-C50821312FD4}"/>
            </a:ext>
          </a:extLst>
        </xdr:cNvPr>
        <xdr:cNvSpPr txBox="1"/>
      </xdr:nvSpPr>
      <xdr:spPr>
        <a:xfrm>
          <a:off x="119005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19066</xdr:rowOff>
    </xdr:from>
    <xdr:ext cx="405111" cy="259045"/>
    <xdr:sp macro="" textlink="">
      <xdr:nvSpPr>
        <xdr:cNvPr id="688" name="n_4aveValue【公民館】&#10;有形固定資産減価償却率">
          <a:extLst>
            <a:ext uri="{FF2B5EF4-FFF2-40B4-BE49-F238E27FC236}">
              <a16:creationId xmlns:a16="http://schemas.microsoft.com/office/drawing/2014/main" id="{D20D0367-B000-4C72-BB54-6B910176D66B}"/>
            </a:ext>
          </a:extLst>
        </xdr:cNvPr>
        <xdr:cNvSpPr txBox="1"/>
      </xdr:nvSpPr>
      <xdr:spPr>
        <a:xfrm>
          <a:off x="11102984" y="1762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52088</xdr:rowOff>
    </xdr:from>
    <xdr:ext cx="405111" cy="259045"/>
    <xdr:sp macro="" textlink="">
      <xdr:nvSpPr>
        <xdr:cNvPr id="689" name="n_1mainValue【公民館】&#10;有形固定資産減価償却率">
          <a:extLst>
            <a:ext uri="{FF2B5EF4-FFF2-40B4-BE49-F238E27FC236}">
              <a16:creationId xmlns:a16="http://schemas.microsoft.com/office/drawing/2014/main" id="{6F6C7EFD-1B9A-461B-A6E0-0D7BEE6112A1}"/>
            </a:ext>
          </a:extLst>
        </xdr:cNvPr>
        <xdr:cNvSpPr txBox="1"/>
      </xdr:nvSpPr>
      <xdr:spPr>
        <a:xfrm>
          <a:off x="13437244" y="17319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8272</xdr:rowOff>
    </xdr:from>
    <xdr:ext cx="405111" cy="259045"/>
    <xdr:sp macro="" textlink="">
      <xdr:nvSpPr>
        <xdr:cNvPr id="690" name="n_2mainValue【公民館】&#10;有形固定資産減価償却率">
          <a:extLst>
            <a:ext uri="{FF2B5EF4-FFF2-40B4-BE49-F238E27FC236}">
              <a16:creationId xmlns:a16="http://schemas.microsoft.com/office/drawing/2014/main" id="{B63DD340-3796-4557-AC22-B6E6452852A8}"/>
            </a:ext>
          </a:extLst>
        </xdr:cNvPr>
        <xdr:cNvSpPr txBox="1"/>
      </xdr:nvSpPr>
      <xdr:spPr>
        <a:xfrm>
          <a:off x="12675244" y="1727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8272</xdr:rowOff>
    </xdr:from>
    <xdr:ext cx="405111" cy="259045"/>
    <xdr:sp macro="" textlink="">
      <xdr:nvSpPr>
        <xdr:cNvPr id="691" name="n_3mainValue【公民館】&#10;有形固定資産減価償却率">
          <a:extLst>
            <a:ext uri="{FF2B5EF4-FFF2-40B4-BE49-F238E27FC236}">
              <a16:creationId xmlns:a16="http://schemas.microsoft.com/office/drawing/2014/main" id="{6ADB6103-D671-4B1C-8936-7649169F6A5F}"/>
            </a:ext>
          </a:extLst>
        </xdr:cNvPr>
        <xdr:cNvSpPr txBox="1"/>
      </xdr:nvSpPr>
      <xdr:spPr>
        <a:xfrm>
          <a:off x="11900544" y="1727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141622</xdr:rowOff>
    </xdr:from>
    <xdr:ext cx="405111" cy="259045"/>
    <xdr:sp macro="" textlink="">
      <xdr:nvSpPr>
        <xdr:cNvPr id="692" name="n_4mainValue【公民館】&#10;有形固定資産減価償却率">
          <a:extLst>
            <a:ext uri="{FF2B5EF4-FFF2-40B4-BE49-F238E27FC236}">
              <a16:creationId xmlns:a16="http://schemas.microsoft.com/office/drawing/2014/main" id="{26A2525F-71D7-4611-A5B6-F3DBE2DFED9B}"/>
            </a:ext>
          </a:extLst>
        </xdr:cNvPr>
        <xdr:cNvSpPr txBox="1"/>
      </xdr:nvSpPr>
      <xdr:spPr>
        <a:xfrm>
          <a:off x="11102984" y="1724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a:extLst>
            <a:ext uri="{FF2B5EF4-FFF2-40B4-BE49-F238E27FC236}">
              <a16:creationId xmlns:a16="http://schemas.microsoft.com/office/drawing/2014/main" id="{788CB573-1439-45E5-99DF-5C8D5616A6F6}"/>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a:extLst>
            <a:ext uri="{FF2B5EF4-FFF2-40B4-BE49-F238E27FC236}">
              <a16:creationId xmlns:a16="http://schemas.microsoft.com/office/drawing/2014/main" id="{BDC8AB5F-3E91-482C-BF80-4F170EE4591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a:extLst>
            <a:ext uri="{FF2B5EF4-FFF2-40B4-BE49-F238E27FC236}">
              <a16:creationId xmlns:a16="http://schemas.microsoft.com/office/drawing/2014/main" id="{8981EE66-76A0-4C56-9083-52A2FE789A73}"/>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a:extLst>
            <a:ext uri="{FF2B5EF4-FFF2-40B4-BE49-F238E27FC236}">
              <a16:creationId xmlns:a16="http://schemas.microsoft.com/office/drawing/2014/main" id="{14C42915-4F4D-4266-A4DF-DFDFAE54DE1A}"/>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a:extLst>
            <a:ext uri="{FF2B5EF4-FFF2-40B4-BE49-F238E27FC236}">
              <a16:creationId xmlns:a16="http://schemas.microsoft.com/office/drawing/2014/main" id="{2D9D078B-EB97-43FF-B6FA-F3CE8B253FE3}"/>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a:extLst>
            <a:ext uri="{FF2B5EF4-FFF2-40B4-BE49-F238E27FC236}">
              <a16:creationId xmlns:a16="http://schemas.microsoft.com/office/drawing/2014/main" id="{D503E88A-0878-478E-867E-54240D7674B9}"/>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a:extLst>
            <a:ext uri="{FF2B5EF4-FFF2-40B4-BE49-F238E27FC236}">
              <a16:creationId xmlns:a16="http://schemas.microsoft.com/office/drawing/2014/main" id="{B651F144-9108-422D-BBF8-E6BAAB58EFC4}"/>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a:extLst>
            <a:ext uri="{FF2B5EF4-FFF2-40B4-BE49-F238E27FC236}">
              <a16:creationId xmlns:a16="http://schemas.microsoft.com/office/drawing/2014/main" id="{1FD10C76-C566-4CE9-BC55-8E12946A8CD2}"/>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a:extLst>
            <a:ext uri="{FF2B5EF4-FFF2-40B4-BE49-F238E27FC236}">
              <a16:creationId xmlns:a16="http://schemas.microsoft.com/office/drawing/2014/main" id="{7549400C-381C-4FDA-9231-47F7C6415CEE}"/>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a:extLst>
            <a:ext uri="{FF2B5EF4-FFF2-40B4-BE49-F238E27FC236}">
              <a16:creationId xmlns:a16="http://schemas.microsoft.com/office/drawing/2014/main" id="{001EE7BF-2B45-4FAA-BC35-E7D26BA51F49}"/>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3" name="直線コネクタ 702">
          <a:extLst>
            <a:ext uri="{FF2B5EF4-FFF2-40B4-BE49-F238E27FC236}">
              <a16:creationId xmlns:a16="http://schemas.microsoft.com/office/drawing/2014/main" id="{6458A70F-E721-4CDB-9003-2B0ED6F4D6F0}"/>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4" name="テキスト ボックス 703">
          <a:extLst>
            <a:ext uri="{FF2B5EF4-FFF2-40B4-BE49-F238E27FC236}">
              <a16:creationId xmlns:a16="http://schemas.microsoft.com/office/drawing/2014/main" id="{4743F75A-5ABB-4E11-8447-66ACDA3A4C75}"/>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5" name="直線コネクタ 704">
          <a:extLst>
            <a:ext uri="{FF2B5EF4-FFF2-40B4-BE49-F238E27FC236}">
              <a16:creationId xmlns:a16="http://schemas.microsoft.com/office/drawing/2014/main" id="{9FF2BDF0-D12C-4C6D-8AD6-C2A97929CDE3}"/>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6" name="テキスト ボックス 705">
          <a:extLst>
            <a:ext uri="{FF2B5EF4-FFF2-40B4-BE49-F238E27FC236}">
              <a16:creationId xmlns:a16="http://schemas.microsoft.com/office/drawing/2014/main" id="{837FDD53-2C5E-412F-9975-6244E34B69C0}"/>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7" name="直線コネクタ 706">
          <a:extLst>
            <a:ext uri="{FF2B5EF4-FFF2-40B4-BE49-F238E27FC236}">
              <a16:creationId xmlns:a16="http://schemas.microsoft.com/office/drawing/2014/main" id="{AD5B7927-2754-4A54-9674-70B30496883D}"/>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8" name="テキスト ボックス 707">
          <a:extLst>
            <a:ext uri="{FF2B5EF4-FFF2-40B4-BE49-F238E27FC236}">
              <a16:creationId xmlns:a16="http://schemas.microsoft.com/office/drawing/2014/main" id="{1FF7DCCC-EE26-4770-B723-37C45233D9E4}"/>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9" name="直線コネクタ 708">
          <a:extLst>
            <a:ext uri="{FF2B5EF4-FFF2-40B4-BE49-F238E27FC236}">
              <a16:creationId xmlns:a16="http://schemas.microsoft.com/office/drawing/2014/main" id="{BA2ECD3C-BB38-42BB-B0CA-AE42B88BEA71}"/>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0" name="テキスト ボックス 709">
          <a:extLst>
            <a:ext uri="{FF2B5EF4-FFF2-40B4-BE49-F238E27FC236}">
              <a16:creationId xmlns:a16="http://schemas.microsoft.com/office/drawing/2014/main" id="{994B88FB-B316-46D3-A4F3-793D0322005A}"/>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a:extLst>
            <a:ext uri="{FF2B5EF4-FFF2-40B4-BE49-F238E27FC236}">
              <a16:creationId xmlns:a16="http://schemas.microsoft.com/office/drawing/2014/main" id="{19D6CEA2-F336-4456-90EB-3AB1349AD16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a:extLst>
            <a:ext uri="{FF2B5EF4-FFF2-40B4-BE49-F238E27FC236}">
              <a16:creationId xmlns:a16="http://schemas.microsoft.com/office/drawing/2014/main" id="{41FAA1E8-76EE-4E62-B499-8D8F5C0CE94F}"/>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公民館】&#10;一人当たり面積グラフ枠">
          <a:extLst>
            <a:ext uri="{FF2B5EF4-FFF2-40B4-BE49-F238E27FC236}">
              <a16:creationId xmlns:a16="http://schemas.microsoft.com/office/drawing/2014/main" id="{A8EA7195-AB7D-4A9E-B369-3D84FF96481F}"/>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714" name="直線コネクタ 713">
          <a:extLst>
            <a:ext uri="{FF2B5EF4-FFF2-40B4-BE49-F238E27FC236}">
              <a16:creationId xmlns:a16="http://schemas.microsoft.com/office/drawing/2014/main" id="{9F84F318-BD85-4B9E-BB9D-C1099939660B}"/>
            </a:ext>
          </a:extLst>
        </xdr:cNvPr>
        <xdr:cNvCxnSpPr/>
      </xdr:nvCxnSpPr>
      <xdr:spPr>
        <a:xfrm flipV="1">
          <a:off x="19509104" y="16783050"/>
          <a:ext cx="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715" name="【公民館】&#10;一人当たり面積最小値テキスト">
          <a:extLst>
            <a:ext uri="{FF2B5EF4-FFF2-40B4-BE49-F238E27FC236}">
              <a16:creationId xmlns:a16="http://schemas.microsoft.com/office/drawing/2014/main" id="{AE421907-741C-4BB2-8676-705BA47DDB87}"/>
            </a:ext>
          </a:extLst>
        </xdr:cNvPr>
        <xdr:cNvSpPr txBox="1"/>
      </xdr:nvSpPr>
      <xdr:spPr>
        <a:xfrm>
          <a:off x="19547840" y="1814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716" name="直線コネクタ 715">
          <a:extLst>
            <a:ext uri="{FF2B5EF4-FFF2-40B4-BE49-F238E27FC236}">
              <a16:creationId xmlns:a16="http://schemas.microsoft.com/office/drawing/2014/main" id="{F3E913CC-3168-4F6A-A75F-775B62EA4D12}"/>
            </a:ext>
          </a:extLst>
        </xdr:cNvPr>
        <xdr:cNvCxnSpPr/>
      </xdr:nvCxnSpPr>
      <xdr:spPr>
        <a:xfrm>
          <a:off x="19443700" y="181378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17" name="【公民館】&#10;一人当たり面積最大値テキスト">
          <a:extLst>
            <a:ext uri="{FF2B5EF4-FFF2-40B4-BE49-F238E27FC236}">
              <a16:creationId xmlns:a16="http://schemas.microsoft.com/office/drawing/2014/main" id="{84004726-C441-4A47-92BA-B743F4B7DCA1}"/>
            </a:ext>
          </a:extLst>
        </xdr:cNvPr>
        <xdr:cNvSpPr txBox="1"/>
      </xdr:nvSpPr>
      <xdr:spPr>
        <a:xfrm>
          <a:off x="19547840" y="1656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18" name="直線コネクタ 717">
          <a:extLst>
            <a:ext uri="{FF2B5EF4-FFF2-40B4-BE49-F238E27FC236}">
              <a16:creationId xmlns:a16="http://schemas.microsoft.com/office/drawing/2014/main" id="{13662C33-FAFB-498A-AA6C-51DA18F40DF4}"/>
            </a:ext>
          </a:extLst>
        </xdr:cNvPr>
        <xdr:cNvCxnSpPr/>
      </xdr:nvCxnSpPr>
      <xdr:spPr>
        <a:xfrm>
          <a:off x="19443700" y="16783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97553</xdr:rowOff>
    </xdr:from>
    <xdr:ext cx="469744" cy="259045"/>
    <xdr:sp macro="" textlink="">
      <xdr:nvSpPr>
        <xdr:cNvPr id="719" name="【公民館】&#10;一人当たり面積平均値テキスト">
          <a:extLst>
            <a:ext uri="{FF2B5EF4-FFF2-40B4-BE49-F238E27FC236}">
              <a16:creationId xmlns:a16="http://schemas.microsoft.com/office/drawing/2014/main" id="{B9FBC960-E864-4E15-8032-0CFA0F9A1725}"/>
            </a:ext>
          </a:extLst>
        </xdr:cNvPr>
        <xdr:cNvSpPr txBox="1"/>
      </xdr:nvSpPr>
      <xdr:spPr>
        <a:xfrm>
          <a:off x="19547840" y="176997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720" name="フローチャート: 判断 719">
          <a:extLst>
            <a:ext uri="{FF2B5EF4-FFF2-40B4-BE49-F238E27FC236}">
              <a16:creationId xmlns:a16="http://schemas.microsoft.com/office/drawing/2014/main" id="{62453561-D201-44F4-BC64-6C3AF119261D}"/>
            </a:ext>
          </a:extLst>
        </xdr:cNvPr>
        <xdr:cNvSpPr/>
      </xdr:nvSpPr>
      <xdr:spPr>
        <a:xfrm>
          <a:off x="19458940" y="177213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721" name="フローチャート: 判断 720">
          <a:extLst>
            <a:ext uri="{FF2B5EF4-FFF2-40B4-BE49-F238E27FC236}">
              <a16:creationId xmlns:a16="http://schemas.microsoft.com/office/drawing/2014/main" id="{ECA232A3-AE03-49C7-AB21-5CD28196E99E}"/>
            </a:ext>
          </a:extLst>
        </xdr:cNvPr>
        <xdr:cNvSpPr/>
      </xdr:nvSpPr>
      <xdr:spPr>
        <a:xfrm>
          <a:off x="18735040" y="177350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722" name="フローチャート: 判断 721">
          <a:extLst>
            <a:ext uri="{FF2B5EF4-FFF2-40B4-BE49-F238E27FC236}">
              <a16:creationId xmlns:a16="http://schemas.microsoft.com/office/drawing/2014/main" id="{B36CAB81-F3B6-4A0B-BE1A-D23D3AFB400F}"/>
            </a:ext>
          </a:extLst>
        </xdr:cNvPr>
        <xdr:cNvSpPr/>
      </xdr:nvSpPr>
      <xdr:spPr>
        <a:xfrm>
          <a:off x="17937480" y="17735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723" name="フローチャート: 判断 722">
          <a:extLst>
            <a:ext uri="{FF2B5EF4-FFF2-40B4-BE49-F238E27FC236}">
              <a16:creationId xmlns:a16="http://schemas.microsoft.com/office/drawing/2014/main" id="{0678547A-901F-4364-956D-358117B314DB}"/>
            </a:ext>
          </a:extLst>
        </xdr:cNvPr>
        <xdr:cNvSpPr/>
      </xdr:nvSpPr>
      <xdr:spPr>
        <a:xfrm>
          <a:off x="17162780" y="17698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724" name="フローチャート: 判断 723">
          <a:extLst>
            <a:ext uri="{FF2B5EF4-FFF2-40B4-BE49-F238E27FC236}">
              <a16:creationId xmlns:a16="http://schemas.microsoft.com/office/drawing/2014/main" id="{DA0738A4-5D12-4352-B685-CA2BF8F94D17}"/>
            </a:ext>
          </a:extLst>
        </xdr:cNvPr>
        <xdr:cNvSpPr/>
      </xdr:nvSpPr>
      <xdr:spPr>
        <a:xfrm>
          <a:off x="16388080" y="177030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933663BF-5DDB-412D-B89A-4852B012CB4B}"/>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995D1755-2489-49A3-84B8-CE194B9401C7}"/>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6AF25FFE-E2FC-4986-8021-C87F086F21A3}"/>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F237E962-7D9A-42E3-BCD8-56F6BAA1B211}"/>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F1656080-554A-4CAA-BD19-7BA8E0E088DA}"/>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2539</xdr:rowOff>
    </xdr:from>
    <xdr:to>
      <xdr:col>116</xdr:col>
      <xdr:colOff>114300</xdr:colOff>
      <xdr:row>105</xdr:row>
      <xdr:rowOff>104139</xdr:rowOff>
    </xdr:to>
    <xdr:sp macro="" textlink="">
      <xdr:nvSpPr>
        <xdr:cNvPr id="730" name="楕円 729">
          <a:extLst>
            <a:ext uri="{FF2B5EF4-FFF2-40B4-BE49-F238E27FC236}">
              <a16:creationId xmlns:a16="http://schemas.microsoft.com/office/drawing/2014/main" id="{4A7ED110-FF62-4879-9A34-AAB313DA4332}"/>
            </a:ext>
          </a:extLst>
        </xdr:cNvPr>
        <xdr:cNvSpPr/>
      </xdr:nvSpPr>
      <xdr:spPr>
        <a:xfrm>
          <a:off x="1945894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25416</xdr:rowOff>
    </xdr:from>
    <xdr:ext cx="469744" cy="259045"/>
    <xdr:sp macro="" textlink="">
      <xdr:nvSpPr>
        <xdr:cNvPr id="731" name="【公民館】&#10;一人当たり面積該当値テキスト">
          <a:extLst>
            <a:ext uri="{FF2B5EF4-FFF2-40B4-BE49-F238E27FC236}">
              <a16:creationId xmlns:a16="http://schemas.microsoft.com/office/drawing/2014/main" id="{C2CA8115-3558-4A93-980E-A554AB2E4E7E}"/>
            </a:ext>
          </a:extLst>
        </xdr:cNvPr>
        <xdr:cNvSpPr txBox="1"/>
      </xdr:nvSpPr>
      <xdr:spPr>
        <a:xfrm>
          <a:off x="19547840" y="1745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9398</xdr:rowOff>
    </xdr:from>
    <xdr:to>
      <xdr:col>112</xdr:col>
      <xdr:colOff>38100</xdr:colOff>
      <xdr:row>105</xdr:row>
      <xdr:rowOff>110998</xdr:rowOff>
    </xdr:to>
    <xdr:sp macro="" textlink="">
      <xdr:nvSpPr>
        <xdr:cNvPr id="732" name="楕円 731">
          <a:extLst>
            <a:ext uri="{FF2B5EF4-FFF2-40B4-BE49-F238E27FC236}">
              <a16:creationId xmlns:a16="http://schemas.microsoft.com/office/drawing/2014/main" id="{4D557C28-6ADB-4489-B1EC-E42A55BE2500}"/>
            </a:ext>
          </a:extLst>
        </xdr:cNvPr>
        <xdr:cNvSpPr/>
      </xdr:nvSpPr>
      <xdr:spPr>
        <a:xfrm>
          <a:off x="18735040" y="176115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53339</xdr:rowOff>
    </xdr:from>
    <xdr:to>
      <xdr:col>116</xdr:col>
      <xdr:colOff>63500</xdr:colOff>
      <xdr:row>105</xdr:row>
      <xdr:rowOff>60198</xdr:rowOff>
    </xdr:to>
    <xdr:cxnSp macro="">
      <xdr:nvCxnSpPr>
        <xdr:cNvPr id="733" name="直線コネクタ 732">
          <a:extLst>
            <a:ext uri="{FF2B5EF4-FFF2-40B4-BE49-F238E27FC236}">
              <a16:creationId xmlns:a16="http://schemas.microsoft.com/office/drawing/2014/main" id="{19497C8B-8949-441E-B41D-B945B35FEA9C}"/>
            </a:ext>
          </a:extLst>
        </xdr:cNvPr>
        <xdr:cNvCxnSpPr/>
      </xdr:nvCxnSpPr>
      <xdr:spPr>
        <a:xfrm flipV="1">
          <a:off x="18778220" y="17655539"/>
          <a:ext cx="73152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20828</xdr:rowOff>
    </xdr:from>
    <xdr:to>
      <xdr:col>107</xdr:col>
      <xdr:colOff>101600</xdr:colOff>
      <xdr:row>105</xdr:row>
      <xdr:rowOff>122428</xdr:rowOff>
    </xdr:to>
    <xdr:sp macro="" textlink="">
      <xdr:nvSpPr>
        <xdr:cNvPr id="734" name="楕円 733">
          <a:extLst>
            <a:ext uri="{FF2B5EF4-FFF2-40B4-BE49-F238E27FC236}">
              <a16:creationId xmlns:a16="http://schemas.microsoft.com/office/drawing/2014/main" id="{ABD4E44B-F619-400B-86EE-FF872B23C8C3}"/>
            </a:ext>
          </a:extLst>
        </xdr:cNvPr>
        <xdr:cNvSpPr/>
      </xdr:nvSpPr>
      <xdr:spPr>
        <a:xfrm>
          <a:off x="17937480" y="1762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60198</xdr:rowOff>
    </xdr:from>
    <xdr:to>
      <xdr:col>111</xdr:col>
      <xdr:colOff>177800</xdr:colOff>
      <xdr:row>105</xdr:row>
      <xdr:rowOff>71628</xdr:rowOff>
    </xdr:to>
    <xdr:cxnSp macro="">
      <xdr:nvCxnSpPr>
        <xdr:cNvPr id="735" name="直線コネクタ 734">
          <a:extLst>
            <a:ext uri="{FF2B5EF4-FFF2-40B4-BE49-F238E27FC236}">
              <a16:creationId xmlns:a16="http://schemas.microsoft.com/office/drawing/2014/main" id="{B1307C25-6586-4127-9DBE-3B4AF4F0C6D6}"/>
            </a:ext>
          </a:extLst>
        </xdr:cNvPr>
        <xdr:cNvCxnSpPr/>
      </xdr:nvCxnSpPr>
      <xdr:spPr>
        <a:xfrm flipV="1">
          <a:off x="17988280" y="17662398"/>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27687</xdr:rowOff>
    </xdr:from>
    <xdr:to>
      <xdr:col>102</xdr:col>
      <xdr:colOff>165100</xdr:colOff>
      <xdr:row>105</xdr:row>
      <xdr:rowOff>129287</xdr:rowOff>
    </xdr:to>
    <xdr:sp macro="" textlink="">
      <xdr:nvSpPr>
        <xdr:cNvPr id="736" name="楕円 735">
          <a:extLst>
            <a:ext uri="{FF2B5EF4-FFF2-40B4-BE49-F238E27FC236}">
              <a16:creationId xmlns:a16="http://schemas.microsoft.com/office/drawing/2014/main" id="{BB1EA03A-B38D-4389-9C90-1A9280C44E0B}"/>
            </a:ext>
          </a:extLst>
        </xdr:cNvPr>
        <xdr:cNvSpPr/>
      </xdr:nvSpPr>
      <xdr:spPr>
        <a:xfrm>
          <a:off x="17162780" y="176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71628</xdr:rowOff>
    </xdr:from>
    <xdr:to>
      <xdr:col>107</xdr:col>
      <xdr:colOff>50800</xdr:colOff>
      <xdr:row>105</xdr:row>
      <xdr:rowOff>78487</xdr:rowOff>
    </xdr:to>
    <xdr:cxnSp macro="">
      <xdr:nvCxnSpPr>
        <xdr:cNvPr id="737" name="直線コネクタ 736">
          <a:extLst>
            <a:ext uri="{FF2B5EF4-FFF2-40B4-BE49-F238E27FC236}">
              <a16:creationId xmlns:a16="http://schemas.microsoft.com/office/drawing/2014/main" id="{1E07FED4-4F9D-4A55-AA00-3CD44D868292}"/>
            </a:ext>
          </a:extLst>
        </xdr:cNvPr>
        <xdr:cNvCxnSpPr/>
      </xdr:nvCxnSpPr>
      <xdr:spPr>
        <a:xfrm flipV="1">
          <a:off x="17213580" y="17673828"/>
          <a:ext cx="7747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34544</xdr:rowOff>
    </xdr:from>
    <xdr:to>
      <xdr:col>98</xdr:col>
      <xdr:colOff>38100</xdr:colOff>
      <xdr:row>105</xdr:row>
      <xdr:rowOff>136144</xdr:rowOff>
    </xdr:to>
    <xdr:sp macro="" textlink="">
      <xdr:nvSpPr>
        <xdr:cNvPr id="738" name="楕円 737">
          <a:extLst>
            <a:ext uri="{FF2B5EF4-FFF2-40B4-BE49-F238E27FC236}">
              <a16:creationId xmlns:a16="http://schemas.microsoft.com/office/drawing/2014/main" id="{8BC4F9E6-05B5-492B-97B4-D9ECF0470390}"/>
            </a:ext>
          </a:extLst>
        </xdr:cNvPr>
        <xdr:cNvSpPr/>
      </xdr:nvSpPr>
      <xdr:spPr>
        <a:xfrm>
          <a:off x="16388080" y="176367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78487</xdr:rowOff>
    </xdr:from>
    <xdr:to>
      <xdr:col>102</xdr:col>
      <xdr:colOff>114300</xdr:colOff>
      <xdr:row>105</xdr:row>
      <xdr:rowOff>85344</xdr:rowOff>
    </xdr:to>
    <xdr:cxnSp macro="">
      <xdr:nvCxnSpPr>
        <xdr:cNvPr id="739" name="直線コネクタ 738">
          <a:extLst>
            <a:ext uri="{FF2B5EF4-FFF2-40B4-BE49-F238E27FC236}">
              <a16:creationId xmlns:a16="http://schemas.microsoft.com/office/drawing/2014/main" id="{2091B854-17B0-4871-9BDC-8C2B0BA05979}"/>
            </a:ext>
          </a:extLst>
        </xdr:cNvPr>
        <xdr:cNvCxnSpPr/>
      </xdr:nvCxnSpPr>
      <xdr:spPr>
        <a:xfrm flipV="1">
          <a:off x="16431260" y="17680687"/>
          <a:ext cx="78232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54119</xdr:rowOff>
    </xdr:from>
    <xdr:ext cx="469744" cy="259045"/>
    <xdr:sp macro="" textlink="">
      <xdr:nvSpPr>
        <xdr:cNvPr id="740" name="n_1aveValue【公民館】&#10;一人当たり面積">
          <a:extLst>
            <a:ext uri="{FF2B5EF4-FFF2-40B4-BE49-F238E27FC236}">
              <a16:creationId xmlns:a16="http://schemas.microsoft.com/office/drawing/2014/main" id="{5992FEC3-3D49-40AA-8E48-97083899DA2A}"/>
            </a:ext>
          </a:extLst>
        </xdr:cNvPr>
        <xdr:cNvSpPr txBox="1"/>
      </xdr:nvSpPr>
      <xdr:spPr>
        <a:xfrm>
          <a:off x="18561127" y="1782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54119</xdr:rowOff>
    </xdr:from>
    <xdr:ext cx="469744" cy="259045"/>
    <xdr:sp macro="" textlink="">
      <xdr:nvSpPr>
        <xdr:cNvPr id="741" name="n_2aveValue【公民館】&#10;一人当たり面積">
          <a:extLst>
            <a:ext uri="{FF2B5EF4-FFF2-40B4-BE49-F238E27FC236}">
              <a16:creationId xmlns:a16="http://schemas.microsoft.com/office/drawing/2014/main" id="{3B881FC0-6E65-4F88-B872-9EFE8282988C}"/>
            </a:ext>
          </a:extLst>
        </xdr:cNvPr>
        <xdr:cNvSpPr txBox="1"/>
      </xdr:nvSpPr>
      <xdr:spPr>
        <a:xfrm>
          <a:off x="17776267" y="1782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17542</xdr:rowOff>
    </xdr:from>
    <xdr:ext cx="469744" cy="259045"/>
    <xdr:sp macro="" textlink="">
      <xdr:nvSpPr>
        <xdr:cNvPr id="742" name="n_3aveValue【公民館】&#10;一人当たり面積">
          <a:extLst>
            <a:ext uri="{FF2B5EF4-FFF2-40B4-BE49-F238E27FC236}">
              <a16:creationId xmlns:a16="http://schemas.microsoft.com/office/drawing/2014/main" id="{037ED035-0B69-4FC8-B5F9-569102EE01D4}"/>
            </a:ext>
          </a:extLst>
        </xdr:cNvPr>
        <xdr:cNvSpPr txBox="1"/>
      </xdr:nvSpPr>
      <xdr:spPr>
        <a:xfrm>
          <a:off x="17001567" y="1778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22114</xdr:rowOff>
    </xdr:from>
    <xdr:ext cx="469744" cy="259045"/>
    <xdr:sp macro="" textlink="">
      <xdr:nvSpPr>
        <xdr:cNvPr id="743" name="n_4aveValue【公民館】&#10;一人当たり面積">
          <a:extLst>
            <a:ext uri="{FF2B5EF4-FFF2-40B4-BE49-F238E27FC236}">
              <a16:creationId xmlns:a16="http://schemas.microsoft.com/office/drawing/2014/main" id="{208F356C-4558-41B9-BA45-BA4B4A6A95BE}"/>
            </a:ext>
          </a:extLst>
        </xdr:cNvPr>
        <xdr:cNvSpPr txBox="1"/>
      </xdr:nvSpPr>
      <xdr:spPr>
        <a:xfrm>
          <a:off x="16226867" y="1779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127525</xdr:rowOff>
    </xdr:from>
    <xdr:ext cx="469744" cy="259045"/>
    <xdr:sp macro="" textlink="">
      <xdr:nvSpPr>
        <xdr:cNvPr id="744" name="n_1mainValue【公民館】&#10;一人当たり面積">
          <a:extLst>
            <a:ext uri="{FF2B5EF4-FFF2-40B4-BE49-F238E27FC236}">
              <a16:creationId xmlns:a16="http://schemas.microsoft.com/office/drawing/2014/main" id="{E5D0F43E-DA46-4711-983E-BF2727DDE044}"/>
            </a:ext>
          </a:extLst>
        </xdr:cNvPr>
        <xdr:cNvSpPr txBox="1"/>
      </xdr:nvSpPr>
      <xdr:spPr>
        <a:xfrm>
          <a:off x="18561127" y="1739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138955</xdr:rowOff>
    </xdr:from>
    <xdr:ext cx="469744" cy="259045"/>
    <xdr:sp macro="" textlink="">
      <xdr:nvSpPr>
        <xdr:cNvPr id="745" name="n_2mainValue【公民館】&#10;一人当たり面積">
          <a:extLst>
            <a:ext uri="{FF2B5EF4-FFF2-40B4-BE49-F238E27FC236}">
              <a16:creationId xmlns:a16="http://schemas.microsoft.com/office/drawing/2014/main" id="{E0272023-C92B-4EB2-855A-20F28B0C658B}"/>
            </a:ext>
          </a:extLst>
        </xdr:cNvPr>
        <xdr:cNvSpPr txBox="1"/>
      </xdr:nvSpPr>
      <xdr:spPr>
        <a:xfrm>
          <a:off x="17776267" y="1740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145814</xdr:rowOff>
    </xdr:from>
    <xdr:ext cx="469744" cy="259045"/>
    <xdr:sp macro="" textlink="">
      <xdr:nvSpPr>
        <xdr:cNvPr id="746" name="n_3mainValue【公民館】&#10;一人当たり面積">
          <a:extLst>
            <a:ext uri="{FF2B5EF4-FFF2-40B4-BE49-F238E27FC236}">
              <a16:creationId xmlns:a16="http://schemas.microsoft.com/office/drawing/2014/main" id="{76D19465-1B26-4A1F-AA3B-F0957CB53044}"/>
            </a:ext>
          </a:extLst>
        </xdr:cNvPr>
        <xdr:cNvSpPr txBox="1"/>
      </xdr:nvSpPr>
      <xdr:spPr>
        <a:xfrm>
          <a:off x="17001567" y="1741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152671</xdr:rowOff>
    </xdr:from>
    <xdr:ext cx="469744" cy="259045"/>
    <xdr:sp macro="" textlink="">
      <xdr:nvSpPr>
        <xdr:cNvPr id="747" name="n_4mainValue【公民館】&#10;一人当たり面積">
          <a:extLst>
            <a:ext uri="{FF2B5EF4-FFF2-40B4-BE49-F238E27FC236}">
              <a16:creationId xmlns:a16="http://schemas.microsoft.com/office/drawing/2014/main" id="{24554EB5-6461-45AB-BEC3-5F0E72400414}"/>
            </a:ext>
          </a:extLst>
        </xdr:cNvPr>
        <xdr:cNvSpPr txBox="1"/>
      </xdr:nvSpPr>
      <xdr:spPr>
        <a:xfrm>
          <a:off x="16226867" y="1741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a:extLst>
            <a:ext uri="{FF2B5EF4-FFF2-40B4-BE49-F238E27FC236}">
              <a16:creationId xmlns:a16="http://schemas.microsoft.com/office/drawing/2014/main" id="{E9FFABF5-A499-43FE-80DA-B6B8615201B2}"/>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a:extLst>
            <a:ext uri="{FF2B5EF4-FFF2-40B4-BE49-F238E27FC236}">
              <a16:creationId xmlns:a16="http://schemas.microsoft.com/office/drawing/2014/main" id="{64562C54-C998-43D2-BE0F-FB0E6B889167}"/>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a:extLst>
            <a:ext uri="{FF2B5EF4-FFF2-40B4-BE49-F238E27FC236}">
              <a16:creationId xmlns:a16="http://schemas.microsoft.com/office/drawing/2014/main" id="{9D51234E-519B-4485-81E4-6C18AEDB5B85}"/>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児童館（児童センター）については、令和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年度に供用開始した美濃市健康文化交流センターへ集約し廃止となった。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学校施設については、平成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年度に策定した美濃市学校施設長寿命化計画を基に大規模改造工事を実施するなど、改修工事等を行うことで施設の延命化を図りつつ、児童生徒数減少に合わせて統廃合を検討していく必要がある。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公営住宅の令和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年度における有形固定資産減価償却率は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％となっているが、正しくは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児童館の令和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年度における有形固定資産減価償却率及び一人当たり面積はそれぞれ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平方メートルとなっているが、正しくは双方該当なしである。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6B5EED3-838D-4C65-9DAB-8D8F57B694B9}"/>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D3F4F74-D434-4BA4-9A92-172645ADEB43}"/>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88FAA18-95D9-476A-B339-567E4E0C3C0E}"/>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83C4163-689B-4FE0-A106-203800266C96}"/>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岐阜県美濃市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A4E9A02-FE70-40E5-A432-6A0DA9C168C8}"/>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2E95DF4-DE43-4168-924C-0CA61EB80484}"/>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B78BBEE-CF44-4BF9-B43C-781729CBAF5A}"/>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867600B-9438-4DBA-B44B-F220ED8EE978}"/>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653C8D6-EACC-4B3E-8118-B8F60DD7E008}"/>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81FCE0B-FE0C-4B63-B950-3E8D0CBEEE38}"/>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19,494
18,956
117.01
11,460,252
10,924,849
479,559
6,003,454
7,056,179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BF01329-5500-44A9-B457-233F5D3188EE}"/>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CC6A6CE-64F7-44E7-BD79-7A971C992709}"/>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7661AF6-0873-4BAD-B6E8-673CD5971B73}"/>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BB24757-1090-429E-BCAF-8701F0163BE2}"/>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4A98049-E5E6-43C9-A88C-763A204C7C7E}"/>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C06D62B-162F-46ED-B223-2FB77FF96B2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20CD71E-CD70-4AC6-AD8C-E7E084BB98FB}"/>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341FB20-0747-4AD3-B724-019DF602543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AB5D29D-FC41-401B-8608-5914AA80CC4F}"/>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41D4711-EA33-4642-AD1A-FA50A3C179D6}"/>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6E691D6-6B4F-480A-88D1-E43D3962CA0A}"/>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D6EA26A-6C3B-4E3F-B9B7-97D45CDA8A7D}"/>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52121BD-9733-4617-96F2-4EA4D47DC149}"/>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F018AAA-7853-42F0-9D08-A7482F01099B}"/>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595FC68-AB3C-4942-86F3-525B37C854D5}"/>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1B9BD3C-CEDA-446E-B003-391303DB7204}"/>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7F8FE3A-F2DD-4AE1-8E45-0DA769472D53}"/>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BE698C6-B8E8-4E3A-B1F5-ABDA274B369B}"/>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13D0549-CE2E-4CBB-B175-B267720F978A}"/>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584DBC1-07EF-4D4C-BD93-81C1A074E7C3}"/>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1354B23-3695-4278-936F-E2A11BC1C76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9CDFE60-2975-45E6-89C7-1C0BC69F92BB}"/>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45DF396-0E36-48BD-BFD0-23CC89B29BFB}"/>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8973004-D7FF-43C6-9C7C-BC9BAFDEE29B}"/>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431B97B-2C6B-4132-9D45-8FABF477F32A}"/>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49EAB3E-965D-4085-9139-BED5CF4F80F9}"/>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B4C6FAD-686A-4D11-86B8-F1376671454E}"/>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D1F8869-E1FE-414B-BF57-A4058C5A109D}"/>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EF66DD2-8626-460A-B711-3F01057984B2}"/>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A612F0F-C006-4514-A85A-28725A8F344A}"/>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84F10B7-BC2C-4C65-B06B-D05BF890ED59}"/>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18C7D7D-3BAC-424B-8709-7F04EDBAC653}"/>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47E43FE-96B1-4E1D-9FDF-E4F649362791}"/>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4126CDC-E135-4A39-9963-3D478D7C4E09}"/>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F37323E-BF04-429C-8E6F-5B372F91040A}"/>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24A57DA-A005-4B4C-AEDA-9ABEAFFBCD97}"/>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C54CA9E-0CD7-4E82-8140-4009C692A49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1E0A5FA-8185-4518-A980-EA3083B37CA4}"/>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6128E68-D4EB-4153-8BA0-BB57C42E1DAF}"/>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88F50DD-2E20-4626-9B03-4462C39BB135}"/>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F005F2B-99AE-41D9-855C-BB45ABDD3385}"/>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0C4F0F5-3383-440D-AFE0-CD142DB0A649}"/>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55D597A-F685-47EF-9E22-531A194F63B6}"/>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69819A8-38C4-440C-9578-2DA7E027F33A}"/>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4A88923-E037-4609-95E0-11AAE56E5589}"/>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C3A526F-8BCD-4FB9-BE83-79812C75F14D}"/>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65649C5-9BB5-44F0-8ED7-0BE7C20ADDEB}"/>
            </a:ext>
          </a:extLst>
        </xdr:cNvPr>
        <xdr:cNvCxnSpPr/>
      </xdr:nvCxnSpPr>
      <xdr:spPr>
        <a:xfrm flipV="1">
          <a:off x="4086225" y="5634446"/>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36F0EAEE-1596-4530-A149-DFA5680FC4BB}"/>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E0A25542-6DB1-44FF-81DF-581BF3F61438}"/>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a:extLst>
            <a:ext uri="{FF2B5EF4-FFF2-40B4-BE49-F238E27FC236}">
              <a16:creationId xmlns:a16="http://schemas.microsoft.com/office/drawing/2014/main" id="{C1AA1C63-4D3A-4F08-820A-26E4DD532062}"/>
            </a:ext>
          </a:extLst>
        </xdr:cNvPr>
        <xdr:cNvSpPr txBox="1"/>
      </xdr:nvSpPr>
      <xdr:spPr>
        <a:xfrm>
          <a:off x="4124960" y="54134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a:extLst>
            <a:ext uri="{FF2B5EF4-FFF2-40B4-BE49-F238E27FC236}">
              <a16:creationId xmlns:a16="http://schemas.microsoft.com/office/drawing/2014/main" id="{CA441B91-CBEC-4D53-96BE-42FE68A43397}"/>
            </a:ext>
          </a:extLst>
        </xdr:cNvPr>
        <xdr:cNvCxnSpPr/>
      </xdr:nvCxnSpPr>
      <xdr:spPr>
        <a:xfrm>
          <a:off x="4020820" y="5634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3" name="【図書館】&#10;有形固定資産減価償却率平均値テキスト">
          <a:extLst>
            <a:ext uri="{FF2B5EF4-FFF2-40B4-BE49-F238E27FC236}">
              <a16:creationId xmlns:a16="http://schemas.microsoft.com/office/drawing/2014/main" id="{D8680254-6607-43B2-B224-5D0A7E63081E}"/>
            </a:ext>
          </a:extLst>
        </xdr:cNvPr>
        <xdr:cNvSpPr txBox="1"/>
      </xdr:nvSpPr>
      <xdr:spPr>
        <a:xfrm>
          <a:off x="4124960" y="61339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a:extLst>
            <a:ext uri="{FF2B5EF4-FFF2-40B4-BE49-F238E27FC236}">
              <a16:creationId xmlns:a16="http://schemas.microsoft.com/office/drawing/2014/main" id="{B48673DE-E295-49AB-80DD-1541763B2F7B}"/>
            </a:ext>
          </a:extLst>
        </xdr:cNvPr>
        <xdr:cNvSpPr/>
      </xdr:nvSpPr>
      <xdr:spPr>
        <a:xfrm>
          <a:off x="4036060" y="6278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F26FEDE4-3389-4137-B17C-0480E13F5852}"/>
            </a:ext>
          </a:extLst>
        </xdr:cNvPr>
        <xdr:cNvSpPr/>
      </xdr:nvSpPr>
      <xdr:spPr>
        <a:xfrm>
          <a:off x="3312160" y="63064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a:extLst>
            <a:ext uri="{FF2B5EF4-FFF2-40B4-BE49-F238E27FC236}">
              <a16:creationId xmlns:a16="http://schemas.microsoft.com/office/drawing/2014/main" id="{4BE72106-E71D-456E-B098-B0612D48B9F4}"/>
            </a:ext>
          </a:extLst>
        </xdr:cNvPr>
        <xdr:cNvSpPr/>
      </xdr:nvSpPr>
      <xdr:spPr>
        <a:xfrm>
          <a:off x="2514600" y="6283597"/>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a:extLst>
            <a:ext uri="{FF2B5EF4-FFF2-40B4-BE49-F238E27FC236}">
              <a16:creationId xmlns:a16="http://schemas.microsoft.com/office/drawing/2014/main" id="{F6551742-3F0A-4BA2-A923-6C868CE2EF09}"/>
            </a:ext>
          </a:extLst>
        </xdr:cNvPr>
        <xdr:cNvSpPr/>
      </xdr:nvSpPr>
      <xdr:spPr>
        <a:xfrm>
          <a:off x="1739900" y="62770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a:extLst>
            <a:ext uri="{FF2B5EF4-FFF2-40B4-BE49-F238E27FC236}">
              <a16:creationId xmlns:a16="http://schemas.microsoft.com/office/drawing/2014/main" id="{86820D87-D633-4D6E-AEC6-7D050D0FFB3D}"/>
            </a:ext>
          </a:extLst>
        </xdr:cNvPr>
        <xdr:cNvSpPr/>
      </xdr:nvSpPr>
      <xdr:spPr>
        <a:xfrm>
          <a:off x="965200" y="62754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5414991-FC9A-471E-A1CF-ED53A69749C8}"/>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135F9A8-0B69-40DE-A30F-3AB202928091}"/>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3F53241-DD9A-4D84-9B94-7C627F8D80A7}"/>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3C6E6C0-CCE5-460A-B76B-EF8A4DC72721}"/>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4BF902A-2869-49A5-A564-F0A2A9FF441A}"/>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84183</xdr:rowOff>
    </xdr:from>
    <xdr:to>
      <xdr:col>24</xdr:col>
      <xdr:colOff>114300</xdr:colOff>
      <xdr:row>38</xdr:row>
      <xdr:rowOff>14332</xdr:rowOff>
    </xdr:to>
    <xdr:sp macro="" textlink="">
      <xdr:nvSpPr>
        <xdr:cNvPr id="74" name="楕円 73">
          <a:extLst>
            <a:ext uri="{FF2B5EF4-FFF2-40B4-BE49-F238E27FC236}">
              <a16:creationId xmlns:a16="http://schemas.microsoft.com/office/drawing/2014/main" id="{0E72CA95-A6CC-4766-A096-6968873875D8}"/>
            </a:ext>
          </a:extLst>
        </xdr:cNvPr>
        <xdr:cNvSpPr/>
      </xdr:nvSpPr>
      <xdr:spPr>
        <a:xfrm>
          <a:off x="4036060" y="6286863"/>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62610</xdr:rowOff>
    </xdr:from>
    <xdr:ext cx="405111" cy="259045"/>
    <xdr:sp macro="" textlink="">
      <xdr:nvSpPr>
        <xdr:cNvPr id="75" name="【図書館】&#10;有形固定資産減価償却率該当値テキスト">
          <a:extLst>
            <a:ext uri="{FF2B5EF4-FFF2-40B4-BE49-F238E27FC236}">
              <a16:creationId xmlns:a16="http://schemas.microsoft.com/office/drawing/2014/main" id="{7EBAA682-ABE2-4103-9C38-346AC8FC97FA}"/>
            </a:ext>
          </a:extLst>
        </xdr:cNvPr>
        <xdr:cNvSpPr txBox="1"/>
      </xdr:nvSpPr>
      <xdr:spPr>
        <a:xfrm>
          <a:off x="4124960" y="626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48260</xdr:rowOff>
    </xdr:from>
    <xdr:to>
      <xdr:col>20</xdr:col>
      <xdr:colOff>38100</xdr:colOff>
      <xdr:row>37</xdr:row>
      <xdr:rowOff>149860</xdr:rowOff>
    </xdr:to>
    <xdr:sp macro="" textlink="">
      <xdr:nvSpPr>
        <xdr:cNvPr id="76" name="楕円 75">
          <a:extLst>
            <a:ext uri="{FF2B5EF4-FFF2-40B4-BE49-F238E27FC236}">
              <a16:creationId xmlns:a16="http://schemas.microsoft.com/office/drawing/2014/main" id="{383343D2-33D6-4579-9C4D-2672E7B6A211}"/>
            </a:ext>
          </a:extLst>
        </xdr:cNvPr>
        <xdr:cNvSpPr/>
      </xdr:nvSpPr>
      <xdr:spPr>
        <a:xfrm>
          <a:off x="3312160" y="62509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134983</xdr:rowOff>
    </xdr:to>
    <xdr:cxnSp macro="">
      <xdr:nvCxnSpPr>
        <xdr:cNvPr id="77" name="直線コネクタ 76">
          <a:extLst>
            <a:ext uri="{FF2B5EF4-FFF2-40B4-BE49-F238E27FC236}">
              <a16:creationId xmlns:a16="http://schemas.microsoft.com/office/drawing/2014/main" id="{C23CFF7E-E3A8-4B85-AC16-0FFEDD84E365}"/>
            </a:ext>
          </a:extLst>
        </xdr:cNvPr>
        <xdr:cNvCxnSpPr/>
      </xdr:nvCxnSpPr>
      <xdr:spPr>
        <a:xfrm>
          <a:off x="3355340" y="6301740"/>
          <a:ext cx="7315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12337</xdr:rowOff>
    </xdr:from>
    <xdr:to>
      <xdr:col>15</xdr:col>
      <xdr:colOff>101600</xdr:colOff>
      <xdr:row>37</xdr:row>
      <xdr:rowOff>113937</xdr:rowOff>
    </xdr:to>
    <xdr:sp macro="" textlink="">
      <xdr:nvSpPr>
        <xdr:cNvPr id="78" name="楕円 77">
          <a:extLst>
            <a:ext uri="{FF2B5EF4-FFF2-40B4-BE49-F238E27FC236}">
              <a16:creationId xmlns:a16="http://schemas.microsoft.com/office/drawing/2014/main" id="{1772D29D-173D-4916-8AD7-F33FF785747A}"/>
            </a:ext>
          </a:extLst>
        </xdr:cNvPr>
        <xdr:cNvSpPr/>
      </xdr:nvSpPr>
      <xdr:spPr>
        <a:xfrm>
          <a:off x="2514600" y="621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63137</xdr:rowOff>
    </xdr:from>
    <xdr:to>
      <xdr:col>19</xdr:col>
      <xdr:colOff>177800</xdr:colOff>
      <xdr:row>37</xdr:row>
      <xdr:rowOff>99060</xdr:rowOff>
    </xdr:to>
    <xdr:cxnSp macro="">
      <xdr:nvCxnSpPr>
        <xdr:cNvPr id="79" name="直線コネクタ 78">
          <a:extLst>
            <a:ext uri="{FF2B5EF4-FFF2-40B4-BE49-F238E27FC236}">
              <a16:creationId xmlns:a16="http://schemas.microsoft.com/office/drawing/2014/main" id="{6F11D78F-64F9-476E-9836-6971473AD238}"/>
            </a:ext>
          </a:extLst>
        </xdr:cNvPr>
        <xdr:cNvCxnSpPr/>
      </xdr:nvCxnSpPr>
      <xdr:spPr>
        <a:xfrm>
          <a:off x="2565400" y="6265817"/>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15603</xdr:rowOff>
    </xdr:from>
    <xdr:to>
      <xdr:col>10</xdr:col>
      <xdr:colOff>165100</xdr:colOff>
      <xdr:row>37</xdr:row>
      <xdr:rowOff>117203</xdr:rowOff>
    </xdr:to>
    <xdr:sp macro="" textlink="">
      <xdr:nvSpPr>
        <xdr:cNvPr id="80" name="楕円 79">
          <a:extLst>
            <a:ext uri="{FF2B5EF4-FFF2-40B4-BE49-F238E27FC236}">
              <a16:creationId xmlns:a16="http://schemas.microsoft.com/office/drawing/2014/main" id="{E09CAD5F-519F-43AB-87C9-D91569463CAD}"/>
            </a:ext>
          </a:extLst>
        </xdr:cNvPr>
        <xdr:cNvSpPr/>
      </xdr:nvSpPr>
      <xdr:spPr>
        <a:xfrm>
          <a:off x="1739900" y="621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63137</xdr:rowOff>
    </xdr:from>
    <xdr:to>
      <xdr:col>15</xdr:col>
      <xdr:colOff>50800</xdr:colOff>
      <xdr:row>37</xdr:row>
      <xdr:rowOff>66403</xdr:rowOff>
    </xdr:to>
    <xdr:cxnSp macro="">
      <xdr:nvCxnSpPr>
        <xdr:cNvPr id="81" name="直線コネクタ 80">
          <a:extLst>
            <a:ext uri="{FF2B5EF4-FFF2-40B4-BE49-F238E27FC236}">
              <a16:creationId xmlns:a16="http://schemas.microsoft.com/office/drawing/2014/main" id="{2CEB9647-3201-46F2-B1DA-FF1DB5C9C795}"/>
            </a:ext>
          </a:extLst>
        </xdr:cNvPr>
        <xdr:cNvCxnSpPr/>
      </xdr:nvCxnSpPr>
      <xdr:spPr>
        <a:xfrm flipV="1">
          <a:off x="1790700" y="6265817"/>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151130</xdr:rowOff>
    </xdr:from>
    <xdr:to>
      <xdr:col>6</xdr:col>
      <xdr:colOff>38100</xdr:colOff>
      <xdr:row>37</xdr:row>
      <xdr:rowOff>81280</xdr:rowOff>
    </xdr:to>
    <xdr:sp macro="" textlink="">
      <xdr:nvSpPr>
        <xdr:cNvPr id="82" name="楕円 81">
          <a:extLst>
            <a:ext uri="{FF2B5EF4-FFF2-40B4-BE49-F238E27FC236}">
              <a16:creationId xmlns:a16="http://schemas.microsoft.com/office/drawing/2014/main" id="{82DD150F-9020-4A0B-BBB9-0C4DF6DD7EE5}"/>
            </a:ext>
          </a:extLst>
        </xdr:cNvPr>
        <xdr:cNvSpPr/>
      </xdr:nvSpPr>
      <xdr:spPr>
        <a:xfrm>
          <a:off x="965200" y="61861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30480</xdr:rowOff>
    </xdr:from>
    <xdr:to>
      <xdr:col>10</xdr:col>
      <xdr:colOff>114300</xdr:colOff>
      <xdr:row>37</xdr:row>
      <xdr:rowOff>66403</xdr:rowOff>
    </xdr:to>
    <xdr:cxnSp macro="">
      <xdr:nvCxnSpPr>
        <xdr:cNvPr id="83" name="直線コネクタ 82">
          <a:extLst>
            <a:ext uri="{FF2B5EF4-FFF2-40B4-BE49-F238E27FC236}">
              <a16:creationId xmlns:a16="http://schemas.microsoft.com/office/drawing/2014/main" id="{8FFEA560-8986-44C7-BFDB-3848983F45A8}"/>
            </a:ext>
          </a:extLst>
        </xdr:cNvPr>
        <xdr:cNvCxnSpPr/>
      </xdr:nvCxnSpPr>
      <xdr:spPr>
        <a:xfrm>
          <a:off x="1008380" y="6233160"/>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25054</xdr:rowOff>
    </xdr:from>
    <xdr:ext cx="405111" cy="259045"/>
    <xdr:sp macro="" textlink="">
      <xdr:nvSpPr>
        <xdr:cNvPr id="84" name="n_1aveValue【図書館】&#10;有形固定資産減価償却率">
          <a:extLst>
            <a:ext uri="{FF2B5EF4-FFF2-40B4-BE49-F238E27FC236}">
              <a16:creationId xmlns:a16="http://schemas.microsoft.com/office/drawing/2014/main" id="{6B381F94-B444-486F-A17C-6113F32D11AE}"/>
            </a:ext>
          </a:extLst>
        </xdr:cNvPr>
        <xdr:cNvSpPr txBox="1"/>
      </xdr:nvSpPr>
      <xdr:spPr>
        <a:xfrm>
          <a:off x="3170564" y="6395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2194</xdr:rowOff>
    </xdr:from>
    <xdr:ext cx="405111" cy="259045"/>
    <xdr:sp macro="" textlink="">
      <xdr:nvSpPr>
        <xdr:cNvPr id="85" name="n_2aveValue【図書館】&#10;有形固定資産減価償却率">
          <a:extLst>
            <a:ext uri="{FF2B5EF4-FFF2-40B4-BE49-F238E27FC236}">
              <a16:creationId xmlns:a16="http://schemas.microsoft.com/office/drawing/2014/main" id="{C58CBC8B-ECC4-48EF-9F56-CA46F255592A}"/>
            </a:ext>
          </a:extLst>
        </xdr:cNvPr>
        <xdr:cNvSpPr txBox="1"/>
      </xdr:nvSpPr>
      <xdr:spPr>
        <a:xfrm>
          <a:off x="2385704" y="637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167112</xdr:rowOff>
    </xdr:from>
    <xdr:ext cx="405111" cy="259045"/>
    <xdr:sp macro="" textlink="">
      <xdr:nvSpPr>
        <xdr:cNvPr id="86" name="n_3aveValue【図書館】&#10;有形固定資産減価償却率">
          <a:extLst>
            <a:ext uri="{FF2B5EF4-FFF2-40B4-BE49-F238E27FC236}">
              <a16:creationId xmlns:a16="http://schemas.microsoft.com/office/drawing/2014/main" id="{135F9332-9D2D-4AAB-9FA0-715AF3DDC7F5}"/>
            </a:ext>
          </a:extLst>
        </xdr:cNvPr>
        <xdr:cNvSpPr txBox="1"/>
      </xdr:nvSpPr>
      <xdr:spPr>
        <a:xfrm>
          <a:off x="1611004" y="636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165480</xdr:rowOff>
    </xdr:from>
    <xdr:ext cx="405111" cy="259045"/>
    <xdr:sp macro="" textlink="">
      <xdr:nvSpPr>
        <xdr:cNvPr id="87" name="n_4aveValue【図書館】&#10;有形固定資産減価償却率">
          <a:extLst>
            <a:ext uri="{FF2B5EF4-FFF2-40B4-BE49-F238E27FC236}">
              <a16:creationId xmlns:a16="http://schemas.microsoft.com/office/drawing/2014/main" id="{09ED7BD0-E32E-44DD-B16B-DF1B4FF5E7C9}"/>
            </a:ext>
          </a:extLst>
        </xdr:cNvPr>
        <xdr:cNvSpPr txBox="1"/>
      </xdr:nvSpPr>
      <xdr:spPr>
        <a:xfrm>
          <a:off x="836304" y="6368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166387</xdr:rowOff>
    </xdr:from>
    <xdr:ext cx="405111" cy="259045"/>
    <xdr:sp macro="" textlink="">
      <xdr:nvSpPr>
        <xdr:cNvPr id="88" name="n_1mainValue【図書館】&#10;有形固定資産減価償却率">
          <a:extLst>
            <a:ext uri="{FF2B5EF4-FFF2-40B4-BE49-F238E27FC236}">
              <a16:creationId xmlns:a16="http://schemas.microsoft.com/office/drawing/2014/main" id="{5D1D90EB-63D0-4283-9AF4-09E3658C91CA}"/>
            </a:ext>
          </a:extLst>
        </xdr:cNvPr>
        <xdr:cNvSpPr txBox="1"/>
      </xdr:nvSpPr>
      <xdr:spPr>
        <a:xfrm>
          <a:off x="317056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130464</xdr:rowOff>
    </xdr:from>
    <xdr:ext cx="405111" cy="259045"/>
    <xdr:sp macro="" textlink="">
      <xdr:nvSpPr>
        <xdr:cNvPr id="89" name="n_2mainValue【図書館】&#10;有形固定資産減価償却率">
          <a:extLst>
            <a:ext uri="{FF2B5EF4-FFF2-40B4-BE49-F238E27FC236}">
              <a16:creationId xmlns:a16="http://schemas.microsoft.com/office/drawing/2014/main" id="{8846C0C9-EE63-4724-BE75-48E77E099F2F}"/>
            </a:ext>
          </a:extLst>
        </xdr:cNvPr>
        <xdr:cNvSpPr txBox="1"/>
      </xdr:nvSpPr>
      <xdr:spPr>
        <a:xfrm>
          <a:off x="2385704" y="599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90" name="n_3mainValue【図書館】&#10;有形固定資産減価償却率">
          <a:extLst>
            <a:ext uri="{FF2B5EF4-FFF2-40B4-BE49-F238E27FC236}">
              <a16:creationId xmlns:a16="http://schemas.microsoft.com/office/drawing/2014/main" id="{B3138C84-6933-4EEC-A4C2-E181B87148E7}"/>
            </a:ext>
          </a:extLst>
        </xdr:cNvPr>
        <xdr:cNvSpPr txBox="1"/>
      </xdr:nvSpPr>
      <xdr:spPr>
        <a:xfrm>
          <a:off x="1611004" y="600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91" name="n_4mainValue【図書館】&#10;有形固定資産減価償却率">
          <a:extLst>
            <a:ext uri="{FF2B5EF4-FFF2-40B4-BE49-F238E27FC236}">
              <a16:creationId xmlns:a16="http://schemas.microsoft.com/office/drawing/2014/main" id="{18BD1761-53A1-4EEE-BDB6-DC68C804E8B7}"/>
            </a:ext>
          </a:extLst>
        </xdr:cNvPr>
        <xdr:cNvSpPr txBox="1"/>
      </xdr:nvSpPr>
      <xdr:spPr>
        <a:xfrm>
          <a:off x="83630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D954953-C5DB-4EF7-8381-5381A03666D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265F50D-4D04-49B9-90EC-6FA9AC73B9B6}"/>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AB6B523-86C3-4474-88D2-A8C1E5EF5CA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C4D0811-EE50-4013-8E82-D309C876617C}"/>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E71CDD7-59BA-4A04-9D0A-9AED95E8426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DAC1B64-41BE-4FC2-8E6D-86E1C61076A7}"/>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DCA6F78-703F-4FFF-A8FF-55A92ABDADCA}"/>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7614EA3-9938-4D1F-BF21-9972476A3DF2}"/>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F396977F-92E6-4411-B841-824F52746C12}"/>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FF1CAD5-6E60-45DB-9445-1E584D9DEADE}"/>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D530C413-D96C-46BE-90C9-C5CCBCA20B77}"/>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3E173698-B842-433A-8327-2CC5CBE374A7}"/>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D9168B1D-1D54-41C0-BC25-A189BE9D36C5}"/>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53139193-0931-4519-BE95-C8D978BD5069}"/>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2CD69AB5-8547-4274-9A45-4BB6350A9ABF}"/>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6EAB3CEA-7F95-4B60-AB29-574F02BFDF5B}"/>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4D4A7A81-CDD1-4E82-83B1-F5C612445C7A}"/>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FDCB0D4-547B-4FBA-A076-47A92A16D47A}"/>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66C6F9FA-C737-4F24-B5B7-AAEA2688200A}"/>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C96A1D5D-3B78-43FC-AADB-16DF4EC2C3AF}"/>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B08ACADF-C657-46EA-8C2C-0FA5A9664FD9}"/>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D0967FD9-F33E-498A-B9AF-DD70165E677E}"/>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F5160BE5-2CB6-4CB6-B623-A97F93AA4242}"/>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EB28D0D1-61F3-48D9-B3DC-8707B83BE0FB}"/>
            </a:ext>
          </a:extLst>
        </xdr:cNvPr>
        <xdr:cNvCxnSpPr/>
      </xdr:nvCxnSpPr>
      <xdr:spPr>
        <a:xfrm flipV="1">
          <a:off x="9219565" y="582168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67BC456C-8E2D-49AB-A02C-21CF87ADD921}"/>
            </a:ext>
          </a:extLst>
        </xdr:cNvPr>
        <xdr:cNvSpPr txBox="1"/>
      </xdr:nvSpPr>
      <xdr:spPr>
        <a:xfrm>
          <a:off x="92583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9B95E59F-9B43-4FDA-8FF8-1D87F508285B}"/>
            </a:ext>
          </a:extLst>
        </xdr:cNvPr>
        <xdr:cNvCxnSpPr/>
      </xdr:nvCxnSpPr>
      <xdr:spPr>
        <a:xfrm>
          <a:off x="9154160" y="696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a:extLst>
            <a:ext uri="{FF2B5EF4-FFF2-40B4-BE49-F238E27FC236}">
              <a16:creationId xmlns:a16="http://schemas.microsoft.com/office/drawing/2014/main" id="{B75DAFDD-B89F-472A-BF91-5C331C3A5CB3}"/>
            </a:ext>
          </a:extLst>
        </xdr:cNvPr>
        <xdr:cNvSpPr txBox="1"/>
      </xdr:nvSpPr>
      <xdr:spPr>
        <a:xfrm>
          <a:off x="92583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a:extLst>
            <a:ext uri="{FF2B5EF4-FFF2-40B4-BE49-F238E27FC236}">
              <a16:creationId xmlns:a16="http://schemas.microsoft.com/office/drawing/2014/main" id="{10078C46-80C2-4649-9091-26E2A007644E}"/>
            </a:ext>
          </a:extLst>
        </xdr:cNvPr>
        <xdr:cNvCxnSpPr/>
      </xdr:nvCxnSpPr>
      <xdr:spPr>
        <a:xfrm>
          <a:off x="9154160" y="5821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140987</xdr:rowOff>
    </xdr:from>
    <xdr:ext cx="469744" cy="259045"/>
    <xdr:sp macro="" textlink="">
      <xdr:nvSpPr>
        <xdr:cNvPr id="120" name="【図書館】&#10;一人当たり面積平均値テキスト">
          <a:extLst>
            <a:ext uri="{FF2B5EF4-FFF2-40B4-BE49-F238E27FC236}">
              <a16:creationId xmlns:a16="http://schemas.microsoft.com/office/drawing/2014/main" id="{C102EF19-E1EC-4EDE-9A64-6EAE2E750935}"/>
            </a:ext>
          </a:extLst>
        </xdr:cNvPr>
        <xdr:cNvSpPr txBox="1"/>
      </xdr:nvSpPr>
      <xdr:spPr>
        <a:xfrm>
          <a:off x="9258300" y="6511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6D9BC4D0-509D-4E2D-A433-4599496D9064}"/>
            </a:ext>
          </a:extLst>
        </xdr:cNvPr>
        <xdr:cNvSpPr/>
      </xdr:nvSpPr>
      <xdr:spPr>
        <a:xfrm>
          <a:off x="919226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DE186DE4-F83E-437D-B9DF-3953BB790E71}"/>
            </a:ext>
          </a:extLst>
        </xdr:cNvPr>
        <xdr:cNvSpPr/>
      </xdr:nvSpPr>
      <xdr:spPr>
        <a:xfrm>
          <a:off x="8445500" y="654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a:extLst>
            <a:ext uri="{FF2B5EF4-FFF2-40B4-BE49-F238E27FC236}">
              <a16:creationId xmlns:a16="http://schemas.microsoft.com/office/drawing/2014/main" id="{0C70D882-49F1-44E7-B6FE-1EC2A5F37006}"/>
            </a:ext>
          </a:extLst>
        </xdr:cNvPr>
        <xdr:cNvSpPr/>
      </xdr:nvSpPr>
      <xdr:spPr>
        <a:xfrm>
          <a:off x="7670800" y="6574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4" name="フローチャート: 判断 123">
          <a:extLst>
            <a:ext uri="{FF2B5EF4-FFF2-40B4-BE49-F238E27FC236}">
              <a16:creationId xmlns:a16="http://schemas.microsoft.com/office/drawing/2014/main" id="{86232BC8-DC8E-484A-9B83-7B53B049C8DD}"/>
            </a:ext>
          </a:extLst>
        </xdr:cNvPr>
        <xdr:cNvSpPr/>
      </xdr:nvSpPr>
      <xdr:spPr>
        <a:xfrm>
          <a:off x="687324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5" name="フローチャート: 判断 124">
          <a:extLst>
            <a:ext uri="{FF2B5EF4-FFF2-40B4-BE49-F238E27FC236}">
              <a16:creationId xmlns:a16="http://schemas.microsoft.com/office/drawing/2014/main" id="{9399CD2A-CBDF-4B73-AF94-E2E67DDD57A0}"/>
            </a:ext>
          </a:extLst>
        </xdr:cNvPr>
        <xdr:cNvSpPr/>
      </xdr:nvSpPr>
      <xdr:spPr>
        <a:xfrm>
          <a:off x="609854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1DAE6C7-ADF8-4E28-8E4F-177EEAC572BB}"/>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9A46D5E-B23F-4FCF-9DBF-931252102E91}"/>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22AC1C9-0AE6-441C-A5DC-DCAF8834C839}"/>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E0DB2A4-0C04-4A65-8F33-1B6D21DA6E96}"/>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56438E7-51BE-4954-A149-3653FA057BF8}"/>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154940</xdr:rowOff>
    </xdr:from>
    <xdr:to>
      <xdr:col>55</xdr:col>
      <xdr:colOff>50800</xdr:colOff>
      <xdr:row>39</xdr:row>
      <xdr:rowOff>85090</xdr:rowOff>
    </xdr:to>
    <xdr:sp macro="" textlink="">
      <xdr:nvSpPr>
        <xdr:cNvPr id="131" name="楕円 130">
          <a:extLst>
            <a:ext uri="{FF2B5EF4-FFF2-40B4-BE49-F238E27FC236}">
              <a16:creationId xmlns:a16="http://schemas.microsoft.com/office/drawing/2014/main" id="{26930B22-548B-46EE-8BB0-78646B7260EF}"/>
            </a:ext>
          </a:extLst>
        </xdr:cNvPr>
        <xdr:cNvSpPr/>
      </xdr:nvSpPr>
      <xdr:spPr>
        <a:xfrm>
          <a:off x="9192260" y="6525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6367</xdr:rowOff>
    </xdr:from>
    <xdr:ext cx="469744" cy="259045"/>
    <xdr:sp macro="" textlink="">
      <xdr:nvSpPr>
        <xdr:cNvPr id="132" name="【図書館】&#10;一人当たり面積該当値テキスト">
          <a:extLst>
            <a:ext uri="{FF2B5EF4-FFF2-40B4-BE49-F238E27FC236}">
              <a16:creationId xmlns:a16="http://schemas.microsoft.com/office/drawing/2014/main" id="{8CD3EE94-18E9-448F-8D62-A97A97590F60}"/>
            </a:ext>
          </a:extLst>
        </xdr:cNvPr>
        <xdr:cNvSpPr txBox="1"/>
      </xdr:nvSpPr>
      <xdr:spPr>
        <a:xfrm>
          <a:off x="9258300"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162560</xdr:rowOff>
    </xdr:from>
    <xdr:to>
      <xdr:col>50</xdr:col>
      <xdr:colOff>165100</xdr:colOff>
      <xdr:row>39</xdr:row>
      <xdr:rowOff>92710</xdr:rowOff>
    </xdr:to>
    <xdr:sp macro="" textlink="">
      <xdr:nvSpPr>
        <xdr:cNvPr id="133" name="楕円 132">
          <a:extLst>
            <a:ext uri="{FF2B5EF4-FFF2-40B4-BE49-F238E27FC236}">
              <a16:creationId xmlns:a16="http://schemas.microsoft.com/office/drawing/2014/main" id="{18BAA0B7-BB86-42DD-9A91-9EAE4DCD5E2E}"/>
            </a:ext>
          </a:extLst>
        </xdr:cNvPr>
        <xdr:cNvSpPr/>
      </xdr:nvSpPr>
      <xdr:spPr>
        <a:xfrm>
          <a:off x="8445500" y="6532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34290</xdr:rowOff>
    </xdr:from>
    <xdr:to>
      <xdr:col>55</xdr:col>
      <xdr:colOff>0</xdr:colOff>
      <xdr:row>39</xdr:row>
      <xdr:rowOff>41910</xdr:rowOff>
    </xdr:to>
    <xdr:cxnSp macro="">
      <xdr:nvCxnSpPr>
        <xdr:cNvPr id="134" name="直線コネクタ 133">
          <a:extLst>
            <a:ext uri="{FF2B5EF4-FFF2-40B4-BE49-F238E27FC236}">
              <a16:creationId xmlns:a16="http://schemas.microsoft.com/office/drawing/2014/main" id="{4270EB22-C8C1-4D3F-B926-9A251C399E02}"/>
            </a:ext>
          </a:extLst>
        </xdr:cNvPr>
        <xdr:cNvCxnSpPr/>
      </xdr:nvCxnSpPr>
      <xdr:spPr>
        <a:xfrm flipV="1">
          <a:off x="8496300" y="657225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35" name="楕円 134">
          <a:extLst>
            <a:ext uri="{FF2B5EF4-FFF2-40B4-BE49-F238E27FC236}">
              <a16:creationId xmlns:a16="http://schemas.microsoft.com/office/drawing/2014/main" id="{2DD6A16A-CEE5-49BC-9BA0-7CAEA6F41C96}"/>
            </a:ext>
          </a:extLst>
        </xdr:cNvPr>
        <xdr:cNvSpPr/>
      </xdr:nvSpPr>
      <xdr:spPr>
        <a:xfrm>
          <a:off x="7670800" y="65405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41910</xdr:rowOff>
    </xdr:from>
    <xdr:to>
      <xdr:col>50</xdr:col>
      <xdr:colOff>114300</xdr:colOff>
      <xdr:row>39</xdr:row>
      <xdr:rowOff>49530</xdr:rowOff>
    </xdr:to>
    <xdr:cxnSp macro="">
      <xdr:nvCxnSpPr>
        <xdr:cNvPr id="136" name="直線コネクタ 135">
          <a:extLst>
            <a:ext uri="{FF2B5EF4-FFF2-40B4-BE49-F238E27FC236}">
              <a16:creationId xmlns:a16="http://schemas.microsoft.com/office/drawing/2014/main" id="{755196E6-9EDB-494F-A25E-AF5EA1613880}"/>
            </a:ext>
          </a:extLst>
        </xdr:cNvPr>
        <xdr:cNvCxnSpPr/>
      </xdr:nvCxnSpPr>
      <xdr:spPr>
        <a:xfrm flipV="1">
          <a:off x="7713980" y="657987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6350</xdr:rowOff>
    </xdr:from>
    <xdr:to>
      <xdr:col>41</xdr:col>
      <xdr:colOff>101600</xdr:colOff>
      <xdr:row>39</xdr:row>
      <xdr:rowOff>107950</xdr:rowOff>
    </xdr:to>
    <xdr:sp macro="" textlink="">
      <xdr:nvSpPr>
        <xdr:cNvPr id="137" name="楕円 136">
          <a:extLst>
            <a:ext uri="{FF2B5EF4-FFF2-40B4-BE49-F238E27FC236}">
              <a16:creationId xmlns:a16="http://schemas.microsoft.com/office/drawing/2014/main" id="{0D4EB63F-B21F-445E-BDEB-4F686597BAAF}"/>
            </a:ext>
          </a:extLst>
        </xdr:cNvPr>
        <xdr:cNvSpPr/>
      </xdr:nvSpPr>
      <xdr:spPr>
        <a:xfrm>
          <a:off x="687324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49530</xdr:rowOff>
    </xdr:from>
    <xdr:to>
      <xdr:col>45</xdr:col>
      <xdr:colOff>177800</xdr:colOff>
      <xdr:row>39</xdr:row>
      <xdr:rowOff>57150</xdr:rowOff>
    </xdr:to>
    <xdr:cxnSp macro="">
      <xdr:nvCxnSpPr>
        <xdr:cNvPr id="138" name="直線コネクタ 137">
          <a:extLst>
            <a:ext uri="{FF2B5EF4-FFF2-40B4-BE49-F238E27FC236}">
              <a16:creationId xmlns:a16="http://schemas.microsoft.com/office/drawing/2014/main" id="{07F93567-5474-4940-A7C3-6C424E33DCA9}"/>
            </a:ext>
          </a:extLst>
        </xdr:cNvPr>
        <xdr:cNvCxnSpPr/>
      </xdr:nvCxnSpPr>
      <xdr:spPr>
        <a:xfrm flipV="1">
          <a:off x="6924040" y="658749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13970</xdr:rowOff>
    </xdr:from>
    <xdr:to>
      <xdr:col>36</xdr:col>
      <xdr:colOff>165100</xdr:colOff>
      <xdr:row>39</xdr:row>
      <xdr:rowOff>115570</xdr:rowOff>
    </xdr:to>
    <xdr:sp macro="" textlink="">
      <xdr:nvSpPr>
        <xdr:cNvPr id="139" name="楕円 138">
          <a:extLst>
            <a:ext uri="{FF2B5EF4-FFF2-40B4-BE49-F238E27FC236}">
              <a16:creationId xmlns:a16="http://schemas.microsoft.com/office/drawing/2014/main" id="{5BB4AB92-F698-45B5-AF25-2D6DE7AEB697}"/>
            </a:ext>
          </a:extLst>
        </xdr:cNvPr>
        <xdr:cNvSpPr/>
      </xdr:nvSpPr>
      <xdr:spPr>
        <a:xfrm>
          <a:off x="609854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57150</xdr:rowOff>
    </xdr:from>
    <xdr:to>
      <xdr:col>41</xdr:col>
      <xdr:colOff>50800</xdr:colOff>
      <xdr:row>39</xdr:row>
      <xdr:rowOff>64770</xdr:rowOff>
    </xdr:to>
    <xdr:cxnSp macro="">
      <xdr:nvCxnSpPr>
        <xdr:cNvPr id="140" name="直線コネクタ 139">
          <a:extLst>
            <a:ext uri="{FF2B5EF4-FFF2-40B4-BE49-F238E27FC236}">
              <a16:creationId xmlns:a16="http://schemas.microsoft.com/office/drawing/2014/main" id="{709DF2BB-435B-4D86-A547-FAEDE69BD34E}"/>
            </a:ext>
          </a:extLst>
        </xdr:cNvPr>
        <xdr:cNvCxnSpPr/>
      </xdr:nvCxnSpPr>
      <xdr:spPr>
        <a:xfrm flipV="1">
          <a:off x="6149340" y="659511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41" name="n_1aveValue【図書館】&#10;一人当たり面積">
          <a:extLst>
            <a:ext uri="{FF2B5EF4-FFF2-40B4-BE49-F238E27FC236}">
              <a16:creationId xmlns:a16="http://schemas.microsoft.com/office/drawing/2014/main" id="{C9951D61-4454-473F-B634-A15DC317CE83}"/>
            </a:ext>
          </a:extLst>
        </xdr:cNvPr>
        <xdr:cNvSpPr txBox="1"/>
      </xdr:nvSpPr>
      <xdr:spPr>
        <a:xfrm>
          <a:off x="8271587" y="662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42" name="n_2aveValue【図書館】&#10;一人当たり面積">
          <a:extLst>
            <a:ext uri="{FF2B5EF4-FFF2-40B4-BE49-F238E27FC236}">
              <a16:creationId xmlns:a16="http://schemas.microsoft.com/office/drawing/2014/main" id="{4D6CA616-5A59-4E53-A3AF-E5D60098D145}"/>
            </a:ext>
          </a:extLst>
        </xdr:cNvPr>
        <xdr:cNvSpPr txBox="1"/>
      </xdr:nvSpPr>
      <xdr:spPr>
        <a:xfrm>
          <a:off x="7509587"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137177</xdr:rowOff>
    </xdr:from>
    <xdr:ext cx="469744" cy="259045"/>
    <xdr:sp macro="" textlink="">
      <xdr:nvSpPr>
        <xdr:cNvPr id="143" name="n_3aveValue【図書館】&#10;一人当たり面積">
          <a:extLst>
            <a:ext uri="{FF2B5EF4-FFF2-40B4-BE49-F238E27FC236}">
              <a16:creationId xmlns:a16="http://schemas.microsoft.com/office/drawing/2014/main" id="{7FCD77D6-004D-4CE6-B30C-9B9EF9C33E80}"/>
            </a:ext>
          </a:extLst>
        </xdr:cNvPr>
        <xdr:cNvSpPr txBox="1"/>
      </xdr:nvSpPr>
      <xdr:spPr>
        <a:xfrm>
          <a:off x="6712027" y="667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152417</xdr:rowOff>
    </xdr:from>
    <xdr:ext cx="469744" cy="259045"/>
    <xdr:sp macro="" textlink="">
      <xdr:nvSpPr>
        <xdr:cNvPr id="144" name="n_4aveValue【図書館】&#10;一人当たり面積">
          <a:extLst>
            <a:ext uri="{FF2B5EF4-FFF2-40B4-BE49-F238E27FC236}">
              <a16:creationId xmlns:a16="http://schemas.microsoft.com/office/drawing/2014/main" id="{96375930-6628-41BB-A7AB-C61A8212DA7F}"/>
            </a:ext>
          </a:extLst>
        </xdr:cNvPr>
        <xdr:cNvSpPr txBox="1"/>
      </xdr:nvSpPr>
      <xdr:spPr>
        <a:xfrm>
          <a:off x="593732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109237</xdr:rowOff>
    </xdr:from>
    <xdr:ext cx="469744" cy="259045"/>
    <xdr:sp macro="" textlink="">
      <xdr:nvSpPr>
        <xdr:cNvPr id="145" name="n_1mainValue【図書館】&#10;一人当たり面積">
          <a:extLst>
            <a:ext uri="{FF2B5EF4-FFF2-40B4-BE49-F238E27FC236}">
              <a16:creationId xmlns:a16="http://schemas.microsoft.com/office/drawing/2014/main" id="{4A319673-C924-4879-BCDC-E764822BCCBB}"/>
            </a:ext>
          </a:extLst>
        </xdr:cNvPr>
        <xdr:cNvSpPr txBox="1"/>
      </xdr:nvSpPr>
      <xdr:spPr>
        <a:xfrm>
          <a:off x="8271587"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116857</xdr:rowOff>
    </xdr:from>
    <xdr:ext cx="469744" cy="259045"/>
    <xdr:sp macro="" textlink="">
      <xdr:nvSpPr>
        <xdr:cNvPr id="146" name="n_2mainValue【図書館】&#10;一人当たり面積">
          <a:extLst>
            <a:ext uri="{FF2B5EF4-FFF2-40B4-BE49-F238E27FC236}">
              <a16:creationId xmlns:a16="http://schemas.microsoft.com/office/drawing/2014/main" id="{43CBA31A-B942-473C-9A81-D32ECF3EACFE}"/>
            </a:ext>
          </a:extLst>
        </xdr:cNvPr>
        <xdr:cNvSpPr txBox="1"/>
      </xdr:nvSpPr>
      <xdr:spPr>
        <a:xfrm>
          <a:off x="750958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124477</xdr:rowOff>
    </xdr:from>
    <xdr:ext cx="469744" cy="259045"/>
    <xdr:sp macro="" textlink="">
      <xdr:nvSpPr>
        <xdr:cNvPr id="147" name="n_3mainValue【図書館】&#10;一人当たり面積">
          <a:extLst>
            <a:ext uri="{FF2B5EF4-FFF2-40B4-BE49-F238E27FC236}">
              <a16:creationId xmlns:a16="http://schemas.microsoft.com/office/drawing/2014/main" id="{B62A6E24-7384-4492-95DD-A1747F07CD3A}"/>
            </a:ext>
          </a:extLst>
        </xdr:cNvPr>
        <xdr:cNvSpPr txBox="1"/>
      </xdr:nvSpPr>
      <xdr:spPr>
        <a:xfrm>
          <a:off x="67120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132097</xdr:rowOff>
    </xdr:from>
    <xdr:ext cx="469744" cy="259045"/>
    <xdr:sp macro="" textlink="">
      <xdr:nvSpPr>
        <xdr:cNvPr id="148" name="n_4mainValue【図書館】&#10;一人当たり面積">
          <a:extLst>
            <a:ext uri="{FF2B5EF4-FFF2-40B4-BE49-F238E27FC236}">
              <a16:creationId xmlns:a16="http://schemas.microsoft.com/office/drawing/2014/main" id="{247E198F-D2C9-4679-BA39-F8E0028AC482}"/>
            </a:ext>
          </a:extLst>
        </xdr:cNvPr>
        <xdr:cNvSpPr txBox="1"/>
      </xdr:nvSpPr>
      <xdr:spPr>
        <a:xfrm>
          <a:off x="59373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3C85430-343D-451F-8965-04B890453FCC}"/>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3713B1E7-2366-4B03-9D43-4EBE2884C8C3}"/>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9254770-DEC2-4B72-979A-C2DA8DCACCF7}"/>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E049508F-2B5A-4681-B977-B95894D91874}"/>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1B3C5F01-BA1E-4AE3-BDF6-EFA34660D57F}"/>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CE052301-1688-4B6F-BBD9-998EE1C23CBC}"/>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40A8B0C-961D-4886-B315-14CF0872662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E96C7FBC-4592-4C2A-965D-2EB83CCF3A5A}"/>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CBB199EF-06FF-4798-B4BE-C724895B3BFB}"/>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608E0CDF-F111-41B4-BD20-A43C5FE6BF95}"/>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3F86FF3-8C62-4984-BB6C-80059153E875}"/>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D5BDE734-65C3-416E-8A99-5767F3DE4CCD}"/>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88678611-AC56-40EF-B3FE-9E3A507D6854}"/>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97A91A8A-A8A3-4E71-9C9F-04619E809F24}"/>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5F2219B4-B1BD-41EB-BF8D-9A212D819737}"/>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C39926E9-D63C-4B21-8620-73027DD5EDDA}"/>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357B7F75-D350-4FF4-8CDE-5D25911AACBF}"/>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1E055726-0A7F-4030-90E8-28680F3BD9CB}"/>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688388CF-3482-4B3B-BDED-F28671EFB9CE}"/>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77738BA8-842D-451D-A9B1-25BBC762159F}"/>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E7D29562-0AFB-4884-9D62-B126EF26E9C5}"/>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F74694FD-AF19-4C02-8A48-FD75696E749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1DF2EEA6-59A1-4EE8-9E83-534387B4E8AA}"/>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A7C5CCAE-93F2-45C8-AB7E-993125FEC04D}"/>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20677DEC-22F0-4DB9-B2D0-F2B4D755E06F}"/>
            </a:ext>
          </a:extLst>
        </xdr:cNvPr>
        <xdr:cNvCxnSpPr/>
      </xdr:nvCxnSpPr>
      <xdr:spPr>
        <a:xfrm flipV="1">
          <a:off x="4086225" y="942213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142DFD3D-EBE9-4E91-8012-C556FF97A5AA}"/>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3F945413-A814-4DE1-B226-900513BB7C7A}"/>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971D0B0B-FAD3-4858-A97E-716548D8D7FD}"/>
            </a:ext>
          </a:extLst>
        </xdr:cNvPr>
        <xdr:cNvSpPr txBox="1"/>
      </xdr:nvSpPr>
      <xdr:spPr>
        <a:xfrm>
          <a:off x="412496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a:extLst>
            <a:ext uri="{FF2B5EF4-FFF2-40B4-BE49-F238E27FC236}">
              <a16:creationId xmlns:a16="http://schemas.microsoft.com/office/drawing/2014/main" id="{EF0B9831-9FB5-4601-87DC-5E23991AF04A}"/>
            </a:ext>
          </a:extLst>
        </xdr:cNvPr>
        <xdr:cNvCxnSpPr/>
      </xdr:nvCxnSpPr>
      <xdr:spPr>
        <a:xfrm>
          <a:off x="4020820" y="9422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37B4315D-9BBF-422F-9C38-79F6D56821D4}"/>
            </a:ext>
          </a:extLst>
        </xdr:cNvPr>
        <xdr:cNvSpPr txBox="1"/>
      </xdr:nvSpPr>
      <xdr:spPr>
        <a:xfrm>
          <a:off x="4124960" y="1001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a:extLst>
            <a:ext uri="{FF2B5EF4-FFF2-40B4-BE49-F238E27FC236}">
              <a16:creationId xmlns:a16="http://schemas.microsoft.com/office/drawing/2014/main" id="{7D130B41-D1C1-4DF8-8618-6843D6CE671B}"/>
            </a:ext>
          </a:extLst>
        </xdr:cNvPr>
        <xdr:cNvSpPr/>
      </xdr:nvSpPr>
      <xdr:spPr>
        <a:xfrm>
          <a:off x="4036060" y="1015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a:extLst>
            <a:ext uri="{FF2B5EF4-FFF2-40B4-BE49-F238E27FC236}">
              <a16:creationId xmlns:a16="http://schemas.microsoft.com/office/drawing/2014/main" id="{1BE8F882-FA6C-49C3-BB3E-5ADB233FADB6}"/>
            </a:ext>
          </a:extLst>
        </xdr:cNvPr>
        <xdr:cNvSpPr/>
      </xdr:nvSpPr>
      <xdr:spPr>
        <a:xfrm>
          <a:off x="3312160" y="101352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a:extLst>
            <a:ext uri="{FF2B5EF4-FFF2-40B4-BE49-F238E27FC236}">
              <a16:creationId xmlns:a16="http://schemas.microsoft.com/office/drawing/2014/main" id="{BF9EEFCD-B06A-44A9-8883-47F33A816C41}"/>
            </a:ext>
          </a:extLst>
        </xdr:cNvPr>
        <xdr:cNvSpPr/>
      </xdr:nvSpPr>
      <xdr:spPr>
        <a:xfrm>
          <a:off x="25146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a:extLst>
            <a:ext uri="{FF2B5EF4-FFF2-40B4-BE49-F238E27FC236}">
              <a16:creationId xmlns:a16="http://schemas.microsoft.com/office/drawing/2014/main" id="{E1F9CBD1-2DA6-40A6-9CE0-491327579DE9}"/>
            </a:ext>
          </a:extLst>
        </xdr:cNvPr>
        <xdr:cNvSpPr/>
      </xdr:nvSpPr>
      <xdr:spPr>
        <a:xfrm>
          <a:off x="1739900" y="10137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3" name="フローチャート: 判断 182">
          <a:extLst>
            <a:ext uri="{FF2B5EF4-FFF2-40B4-BE49-F238E27FC236}">
              <a16:creationId xmlns:a16="http://schemas.microsoft.com/office/drawing/2014/main" id="{428B890B-3580-4CFE-83FF-275D0A9075E9}"/>
            </a:ext>
          </a:extLst>
        </xdr:cNvPr>
        <xdr:cNvSpPr/>
      </xdr:nvSpPr>
      <xdr:spPr>
        <a:xfrm>
          <a:off x="965200" y="100914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32477A8-5EE5-4E53-A5F1-E8A793A5CF96}"/>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73FDDA2-E0DD-4525-BAD0-D1C8D63239DE}"/>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51F494E-7729-462E-81D5-10EF2918F333}"/>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7C6A2A0-C3EE-426E-886C-2F78C800928D}"/>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1B483FC-7E8B-48B6-A147-CCCFFEB1CB86}"/>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93980</xdr:rowOff>
    </xdr:from>
    <xdr:to>
      <xdr:col>24</xdr:col>
      <xdr:colOff>114300</xdr:colOff>
      <xdr:row>62</xdr:row>
      <xdr:rowOff>24130</xdr:rowOff>
    </xdr:to>
    <xdr:sp macro="" textlink="">
      <xdr:nvSpPr>
        <xdr:cNvPr id="189" name="楕円 188">
          <a:extLst>
            <a:ext uri="{FF2B5EF4-FFF2-40B4-BE49-F238E27FC236}">
              <a16:creationId xmlns:a16="http://schemas.microsoft.com/office/drawing/2014/main" id="{79B6E880-2867-4718-A4E2-ACB38C8258DA}"/>
            </a:ext>
          </a:extLst>
        </xdr:cNvPr>
        <xdr:cNvSpPr/>
      </xdr:nvSpPr>
      <xdr:spPr>
        <a:xfrm>
          <a:off x="4036060" y="1032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72407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B23824FF-3142-4C0D-B949-BA7B2BD56B22}"/>
            </a:ext>
          </a:extLst>
        </xdr:cNvPr>
        <xdr:cNvSpPr txBox="1"/>
      </xdr:nvSpPr>
      <xdr:spPr>
        <a:xfrm>
          <a:off x="4124960"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55880</xdr:rowOff>
    </xdr:from>
    <xdr:to>
      <xdr:col>20</xdr:col>
      <xdr:colOff>38100</xdr:colOff>
      <xdr:row>61</xdr:row>
      <xdr:rowOff>157480</xdr:rowOff>
    </xdr:to>
    <xdr:sp macro="" textlink="">
      <xdr:nvSpPr>
        <xdr:cNvPr id="191" name="楕円 190">
          <a:extLst>
            <a:ext uri="{FF2B5EF4-FFF2-40B4-BE49-F238E27FC236}">
              <a16:creationId xmlns:a16="http://schemas.microsoft.com/office/drawing/2014/main" id="{ED93C605-5AD9-4162-B043-90863F6EC531}"/>
            </a:ext>
          </a:extLst>
        </xdr:cNvPr>
        <xdr:cNvSpPr/>
      </xdr:nvSpPr>
      <xdr:spPr>
        <a:xfrm>
          <a:off x="3312160" y="102819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106680</xdr:rowOff>
    </xdr:from>
    <xdr:to>
      <xdr:col>24</xdr:col>
      <xdr:colOff>63500</xdr:colOff>
      <xdr:row>61</xdr:row>
      <xdr:rowOff>144780</xdr:rowOff>
    </xdr:to>
    <xdr:cxnSp macro="">
      <xdr:nvCxnSpPr>
        <xdr:cNvPr id="192" name="直線コネクタ 191">
          <a:extLst>
            <a:ext uri="{FF2B5EF4-FFF2-40B4-BE49-F238E27FC236}">
              <a16:creationId xmlns:a16="http://schemas.microsoft.com/office/drawing/2014/main" id="{CCFD11A5-7A54-4C6F-AC9E-14BB02481BCD}"/>
            </a:ext>
          </a:extLst>
        </xdr:cNvPr>
        <xdr:cNvCxnSpPr/>
      </xdr:nvCxnSpPr>
      <xdr:spPr>
        <a:xfrm>
          <a:off x="3355340" y="1033272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15875</xdr:rowOff>
    </xdr:from>
    <xdr:to>
      <xdr:col>15</xdr:col>
      <xdr:colOff>101600</xdr:colOff>
      <xdr:row>61</xdr:row>
      <xdr:rowOff>117475</xdr:rowOff>
    </xdr:to>
    <xdr:sp macro="" textlink="">
      <xdr:nvSpPr>
        <xdr:cNvPr id="193" name="楕円 192">
          <a:extLst>
            <a:ext uri="{FF2B5EF4-FFF2-40B4-BE49-F238E27FC236}">
              <a16:creationId xmlns:a16="http://schemas.microsoft.com/office/drawing/2014/main" id="{71AAF2F3-B850-4BF4-97CA-75E81BC2D806}"/>
            </a:ext>
          </a:extLst>
        </xdr:cNvPr>
        <xdr:cNvSpPr/>
      </xdr:nvSpPr>
      <xdr:spPr>
        <a:xfrm>
          <a:off x="25146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66675</xdr:rowOff>
    </xdr:from>
    <xdr:to>
      <xdr:col>19</xdr:col>
      <xdr:colOff>177800</xdr:colOff>
      <xdr:row>61</xdr:row>
      <xdr:rowOff>106680</xdr:rowOff>
    </xdr:to>
    <xdr:cxnSp macro="">
      <xdr:nvCxnSpPr>
        <xdr:cNvPr id="194" name="直線コネクタ 193">
          <a:extLst>
            <a:ext uri="{FF2B5EF4-FFF2-40B4-BE49-F238E27FC236}">
              <a16:creationId xmlns:a16="http://schemas.microsoft.com/office/drawing/2014/main" id="{68FDAF75-2C5D-47FF-A37B-AC772DB282F3}"/>
            </a:ext>
          </a:extLst>
        </xdr:cNvPr>
        <xdr:cNvCxnSpPr/>
      </xdr:nvCxnSpPr>
      <xdr:spPr>
        <a:xfrm>
          <a:off x="2565400" y="10292715"/>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15875</xdr:rowOff>
    </xdr:from>
    <xdr:to>
      <xdr:col>10</xdr:col>
      <xdr:colOff>165100</xdr:colOff>
      <xdr:row>61</xdr:row>
      <xdr:rowOff>117475</xdr:rowOff>
    </xdr:to>
    <xdr:sp macro="" textlink="">
      <xdr:nvSpPr>
        <xdr:cNvPr id="195" name="楕円 194">
          <a:extLst>
            <a:ext uri="{FF2B5EF4-FFF2-40B4-BE49-F238E27FC236}">
              <a16:creationId xmlns:a16="http://schemas.microsoft.com/office/drawing/2014/main" id="{C1739B9D-6523-4B3E-BED5-F53C5CDAA547}"/>
            </a:ext>
          </a:extLst>
        </xdr:cNvPr>
        <xdr:cNvSpPr/>
      </xdr:nvSpPr>
      <xdr:spPr>
        <a:xfrm>
          <a:off x="17399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66675</xdr:rowOff>
    </xdr:from>
    <xdr:to>
      <xdr:col>15</xdr:col>
      <xdr:colOff>50800</xdr:colOff>
      <xdr:row>61</xdr:row>
      <xdr:rowOff>66675</xdr:rowOff>
    </xdr:to>
    <xdr:cxnSp macro="">
      <xdr:nvCxnSpPr>
        <xdr:cNvPr id="196" name="直線コネクタ 195">
          <a:extLst>
            <a:ext uri="{FF2B5EF4-FFF2-40B4-BE49-F238E27FC236}">
              <a16:creationId xmlns:a16="http://schemas.microsoft.com/office/drawing/2014/main" id="{519D4DC1-E6A3-4A4D-B03A-C6A65666F875}"/>
            </a:ext>
          </a:extLst>
        </xdr:cNvPr>
        <xdr:cNvCxnSpPr/>
      </xdr:nvCxnSpPr>
      <xdr:spPr>
        <a:xfrm>
          <a:off x="1790700" y="1029271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149225</xdr:rowOff>
    </xdr:from>
    <xdr:to>
      <xdr:col>6</xdr:col>
      <xdr:colOff>38100</xdr:colOff>
      <xdr:row>61</xdr:row>
      <xdr:rowOff>79375</xdr:rowOff>
    </xdr:to>
    <xdr:sp macro="" textlink="">
      <xdr:nvSpPr>
        <xdr:cNvPr id="197" name="楕円 196">
          <a:extLst>
            <a:ext uri="{FF2B5EF4-FFF2-40B4-BE49-F238E27FC236}">
              <a16:creationId xmlns:a16="http://schemas.microsoft.com/office/drawing/2014/main" id="{CA5B931D-0225-4790-9D92-1987639A8C0C}"/>
            </a:ext>
          </a:extLst>
        </xdr:cNvPr>
        <xdr:cNvSpPr/>
      </xdr:nvSpPr>
      <xdr:spPr>
        <a:xfrm>
          <a:off x="965200" y="102076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28575</xdr:rowOff>
    </xdr:from>
    <xdr:to>
      <xdr:col>10</xdr:col>
      <xdr:colOff>114300</xdr:colOff>
      <xdr:row>61</xdr:row>
      <xdr:rowOff>66675</xdr:rowOff>
    </xdr:to>
    <xdr:cxnSp macro="">
      <xdr:nvCxnSpPr>
        <xdr:cNvPr id="198" name="直線コネクタ 197">
          <a:extLst>
            <a:ext uri="{FF2B5EF4-FFF2-40B4-BE49-F238E27FC236}">
              <a16:creationId xmlns:a16="http://schemas.microsoft.com/office/drawing/2014/main" id="{3123EFC6-A68E-40F1-BBFD-F1474133F19B}"/>
            </a:ext>
          </a:extLst>
        </xdr:cNvPr>
        <xdr:cNvCxnSpPr/>
      </xdr:nvCxnSpPr>
      <xdr:spPr>
        <a:xfrm>
          <a:off x="1008380" y="1025461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23512</xdr:rowOff>
    </xdr:from>
    <xdr:ext cx="405111" cy="259045"/>
    <xdr:sp macro="" textlink="">
      <xdr:nvSpPr>
        <xdr:cNvPr id="199" name="n_1aveValue【体育館・プール】&#10;有形固定資産減価償却率">
          <a:extLst>
            <a:ext uri="{FF2B5EF4-FFF2-40B4-BE49-F238E27FC236}">
              <a16:creationId xmlns:a16="http://schemas.microsoft.com/office/drawing/2014/main" id="{DBCC8B91-D3B0-4E83-8AA4-ADF629EE4C1D}"/>
            </a:ext>
          </a:extLst>
        </xdr:cNvPr>
        <xdr:cNvSpPr txBox="1"/>
      </xdr:nvSpPr>
      <xdr:spPr>
        <a:xfrm>
          <a:off x="317056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200" name="n_2aveValue【体育館・プール】&#10;有形固定資産減価償却率">
          <a:extLst>
            <a:ext uri="{FF2B5EF4-FFF2-40B4-BE49-F238E27FC236}">
              <a16:creationId xmlns:a16="http://schemas.microsoft.com/office/drawing/2014/main" id="{DE1B2952-55E6-4EAF-BA51-96CD7ED4E718}"/>
            </a:ext>
          </a:extLst>
        </xdr:cNvPr>
        <xdr:cNvSpPr txBox="1"/>
      </xdr:nvSpPr>
      <xdr:spPr>
        <a:xfrm>
          <a:off x="238570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201" name="n_3aveValue【体育館・プール】&#10;有形固定資産減価償却率">
          <a:extLst>
            <a:ext uri="{FF2B5EF4-FFF2-40B4-BE49-F238E27FC236}">
              <a16:creationId xmlns:a16="http://schemas.microsoft.com/office/drawing/2014/main" id="{39B83FFC-5FA2-4902-90DE-2AC1EE118DCE}"/>
            </a:ext>
          </a:extLst>
        </xdr:cNvPr>
        <xdr:cNvSpPr txBox="1"/>
      </xdr:nvSpPr>
      <xdr:spPr>
        <a:xfrm>
          <a:off x="161100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202" name="n_4aveValue【体育館・プール】&#10;有形固定資産減価償却率">
          <a:extLst>
            <a:ext uri="{FF2B5EF4-FFF2-40B4-BE49-F238E27FC236}">
              <a16:creationId xmlns:a16="http://schemas.microsoft.com/office/drawing/2014/main" id="{E63328BC-E3E9-4C69-96DA-32242B6E990E}"/>
            </a:ext>
          </a:extLst>
        </xdr:cNvPr>
        <xdr:cNvSpPr txBox="1"/>
      </xdr:nvSpPr>
      <xdr:spPr>
        <a:xfrm>
          <a:off x="83630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148607</xdr:rowOff>
    </xdr:from>
    <xdr:ext cx="405111" cy="259045"/>
    <xdr:sp macro="" textlink="">
      <xdr:nvSpPr>
        <xdr:cNvPr id="203" name="n_1mainValue【体育館・プール】&#10;有形固定資産減価償却率">
          <a:extLst>
            <a:ext uri="{FF2B5EF4-FFF2-40B4-BE49-F238E27FC236}">
              <a16:creationId xmlns:a16="http://schemas.microsoft.com/office/drawing/2014/main" id="{E3418148-767F-4524-91F9-EDE532A5A2DA}"/>
            </a:ext>
          </a:extLst>
        </xdr:cNvPr>
        <xdr:cNvSpPr txBox="1"/>
      </xdr:nvSpPr>
      <xdr:spPr>
        <a:xfrm>
          <a:off x="317056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108602</xdr:rowOff>
    </xdr:from>
    <xdr:ext cx="405111" cy="259045"/>
    <xdr:sp macro="" textlink="">
      <xdr:nvSpPr>
        <xdr:cNvPr id="204" name="n_2mainValue【体育館・プール】&#10;有形固定資産減価償却率">
          <a:extLst>
            <a:ext uri="{FF2B5EF4-FFF2-40B4-BE49-F238E27FC236}">
              <a16:creationId xmlns:a16="http://schemas.microsoft.com/office/drawing/2014/main" id="{A6977AB0-8796-441B-AEC5-0971AE88C72E}"/>
            </a:ext>
          </a:extLst>
        </xdr:cNvPr>
        <xdr:cNvSpPr txBox="1"/>
      </xdr:nvSpPr>
      <xdr:spPr>
        <a:xfrm>
          <a:off x="238570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108602</xdr:rowOff>
    </xdr:from>
    <xdr:ext cx="405111" cy="259045"/>
    <xdr:sp macro="" textlink="">
      <xdr:nvSpPr>
        <xdr:cNvPr id="205" name="n_3mainValue【体育館・プール】&#10;有形固定資産減価償却率">
          <a:extLst>
            <a:ext uri="{FF2B5EF4-FFF2-40B4-BE49-F238E27FC236}">
              <a16:creationId xmlns:a16="http://schemas.microsoft.com/office/drawing/2014/main" id="{EBDAAE79-69C8-4F6A-A8D8-F5A07DB2742D}"/>
            </a:ext>
          </a:extLst>
        </xdr:cNvPr>
        <xdr:cNvSpPr txBox="1"/>
      </xdr:nvSpPr>
      <xdr:spPr>
        <a:xfrm>
          <a:off x="161100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70502</xdr:rowOff>
    </xdr:from>
    <xdr:ext cx="405111" cy="259045"/>
    <xdr:sp macro="" textlink="">
      <xdr:nvSpPr>
        <xdr:cNvPr id="206" name="n_4mainValue【体育館・プール】&#10;有形固定資産減価償却率">
          <a:extLst>
            <a:ext uri="{FF2B5EF4-FFF2-40B4-BE49-F238E27FC236}">
              <a16:creationId xmlns:a16="http://schemas.microsoft.com/office/drawing/2014/main" id="{74348AC5-0247-4189-B600-0B5F2E7839D5}"/>
            </a:ext>
          </a:extLst>
        </xdr:cNvPr>
        <xdr:cNvSpPr txBox="1"/>
      </xdr:nvSpPr>
      <xdr:spPr>
        <a:xfrm>
          <a:off x="83630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B152AF8A-5876-4011-807B-780C97666EBC}"/>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2AFE2B2-3AB3-4ABB-85AA-6FB6437F7A2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716F5C44-95CC-4449-A777-69271A04943D}"/>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AB3F9C94-3F52-49C3-967B-38E794002712}"/>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95F68C6C-1C44-4ECF-B1F2-4CAA2549EE3F}"/>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27ED1EDE-F847-4EF8-8CDC-3A372CC832E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FA71B4CD-95BE-49BA-9757-F05B000C08CE}"/>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755BFD33-F784-4A2E-A781-FA14A6664916}"/>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CB259AF7-3730-4A01-BD39-BC311B3BDDB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3C89309-A110-4126-AB3B-B18AADBAC4F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30F5AEF0-F2D0-499F-A311-2850ABE53E87}"/>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4465C35A-6A7C-42DC-A00D-42421316A896}"/>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5648F5DD-5533-49DF-9B0D-2AD3E3F4803F}"/>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43BC794C-C766-4B65-9315-CBB887C8E830}"/>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C55BB50F-F4F7-41B0-946D-26243AA9A6DA}"/>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50B4EA04-4006-49CB-9B9C-7DA34D5B1685}"/>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89D2194E-C7AC-458F-961E-32CFEAB55F0C}"/>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FC5C1B5A-AEAD-4269-AA9E-1B7531A38E74}"/>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1FF2F960-22BD-49FC-B2E1-0FE24FACA249}"/>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647D37DF-F9F7-4942-9AF2-A623D736E54B}"/>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579ADF89-3D54-45A4-9F09-524EAA525729}"/>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C7B5A3DE-90BC-43B2-B030-4492245FB736}"/>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84830ECD-A9F7-41C1-AD85-C4C99D0F615D}"/>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2D5A2FFF-81B1-4142-82CE-5487725E2BCD}"/>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284C6986-43A2-4488-9C9A-B63402DB0B0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8E6CD117-1112-4EED-A2C6-185DF6F45DE8}"/>
            </a:ext>
          </a:extLst>
        </xdr:cNvPr>
        <xdr:cNvCxnSpPr/>
      </xdr:nvCxnSpPr>
      <xdr:spPr>
        <a:xfrm flipV="1">
          <a:off x="9219565" y="9349196"/>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4236E4AC-98CD-4EF6-B995-97B012CA6A28}"/>
            </a:ext>
          </a:extLst>
        </xdr:cNvPr>
        <xdr:cNvSpPr txBox="1"/>
      </xdr:nvSpPr>
      <xdr:spPr>
        <a:xfrm>
          <a:off x="9258300" y="108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95FAA0C0-5674-4597-8AAA-180071836C24}"/>
            </a:ext>
          </a:extLst>
        </xdr:cNvPr>
        <xdr:cNvCxnSpPr/>
      </xdr:nvCxnSpPr>
      <xdr:spPr>
        <a:xfrm>
          <a:off x="9154160" y="1082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a:extLst>
            <a:ext uri="{FF2B5EF4-FFF2-40B4-BE49-F238E27FC236}">
              <a16:creationId xmlns:a16="http://schemas.microsoft.com/office/drawing/2014/main" id="{451E1B53-5BA6-4287-8F6E-359BED4F2AD5}"/>
            </a:ext>
          </a:extLst>
        </xdr:cNvPr>
        <xdr:cNvSpPr txBox="1"/>
      </xdr:nvSpPr>
      <xdr:spPr>
        <a:xfrm>
          <a:off x="9258300" y="912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a:extLst>
            <a:ext uri="{FF2B5EF4-FFF2-40B4-BE49-F238E27FC236}">
              <a16:creationId xmlns:a16="http://schemas.microsoft.com/office/drawing/2014/main" id="{A8E2A6BC-AB02-4275-9991-4FE7663C8548}"/>
            </a:ext>
          </a:extLst>
        </xdr:cNvPr>
        <xdr:cNvCxnSpPr/>
      </xdr:nvCxnSpPr>
      <xdr:spPr>
        <a:xfrm>
          <a:off x="9154160" y="93491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68053</xdr:rowOff>
    </xdr:from>
    <xdr:ext cx="469744" cy="259045"/>
    <xdr:sp macro="" textlink="">
      <xdr:nvSpPr>
        <xdr:cNvPr id="237" name="【体育館・プール】&#10;一人当たり面積平均値テキスト">
          <a:extLst>
            <a:ext uri="{FF2B5EF4-FFF2-40B4-BE49-F238E27FC236}">
              <a16:creationId xmlns:a16="http://schemas.microsoft.com/office/drawing/2014/main" id="{1CA42A8E-DDF2-41E9-85FC-9300C9446DA0}"/>
            </a:ext>
          </a:extLst>
        </xdr:cNvPr>
        <xdr:cNvSpPr txBox="1"/>
      </xdr:nvSpPr>
      <xdr:spPr>
        <a:xfrm>
          <a:off x="9258300" y="102940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a:extLst>
            <a:ext uri="{FF2B5EF4-FFF2-40B4-BE49-F238E27FC236}">
              <a16:creationId xmlns:a16="http://schemas.microsoft.com/office/drawing/2014/main" id="{236AC5FD-6C51-4E50-AC52-4CD33875B263}"/>
            </a:ext>
          </a:extLst>
        </xdr:cNvPr>
        <xdr:cNvSpPr/>
      </xdr:nvSpPr>
      <xdr:spPr>
        <a:xfrm>
          <a:off x="9192260" y="103156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a:extLst>
            <a:ext uri="{FF2B5EF4-FFF2-40B4-BE49-F238E27FC236}">
              <a16:creationId xmlns:a16="http://schemas.microsoft.com/office/drawing/2014/main" id="{62B07B51-7AF4-4C23-87D6-3B2881C3EC6A}"/>
            </a:ext>
          </a:extLst>
        </xdr:cNvPr>
        <xdr:cNvSpPr/>
      </xdr:nvSpPr>
      <xdr:spPr>
        <a:xfrm>
          <a:off x="8445500" y="103140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0" name="フローチャート: 判断 239">
          <a:extLst>
            <a:ext uri="{FF2B5EF4-FFF2-40B4-BE49-F238E27FC236}">
              <a16:creationId xmlns:a16="http://schemas.microsoft.com/office/drawing/2014/main" id="{4B1FCE0F-C69F-4EA0-9D57-637E6D5F43E6}"/>
            </a:ext>
          </a:extLst>
        </xdr:cNvPr>
        <xdr:cNvSpPr/>
      </xdr:nvSpPr>
      <xdr:spPr>
        <a:xfrm>
          <a:off x="7670800" y="103287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122283</xdr:rowOff>
    </xdr:from>
    <xdr:to>
      <xdr:col>41</xdr:col>
      <xdr:colOff>101600</xdr:colOff>
      <xdr:row>62</xdr:row>
      <xdr:rowOff>52433</xdr:rowOff>
    </xdr:to>
    <xdr:sp macro="" textlink="">
      <xdr:nvSpPr>
        <xdr:cNvPr id="241" name="フローチャート: 判断 240">
          <a:extLst>
            <a:ext uri="{FF2B5EF4-FFF2-40B4-BE49-F238E27FC236}">
              <a16:creationId xmlns:a16="http://schemas.microsoft.com/office/drawing/2014/main" id="{C3ECD137-396C-4E58-A0D9-7DA4295BB5D1}"/>
            </a:ext>
          </a:extLst>
        </xdr:cNvPr>
        <xdr:cNvSpPr/>
      </xdr:nvSpPr>
      <xdr:spPr>
        <a:xfrm>
          <a:off x="6873240" y="103483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135346</xdr:rowOff>
    </xdr:from>
    <xdr:to>
      <xdr:col>36</xdr:col>
      <xdr:colOff>165100</xdr:colOff>
      <xdr:row>62</xdr:row>
      <xdr:rowOff>65496</xdr:rowOff>
    </xdr:to>
    <xdr:sp macro="" textlink="">
      <xdr:nvSpPr>
        <xdr:cNvPr id="242" name="フローチャート: 判断 241">
          <a:extLst>
            <a:ext uri="{FF2B5EF4-FFF2-40B4-BE49-F238E27FC236}">
              <a16:creationId xmlns:a16="http://schemas.microsoft.com/office/drawing/2014/main" id="{1EAB5CB2-6F76-41AA-96B6-8F61269AC867}"/>
            </a:ext>
          </a:extLst>
        </xdr:cNvPr>
        <xdr:cNvSpPr/>
      </xdr:nvSpPr>
      <xdr:spPr>
        <a:xfrm>
          <a:off x="6098540" y="103613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5185BD3-8793-44BC-BC08-D111B8768179}"/>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5EEC572-4550-4A60-A385-BA1D8EE1AE66}"/>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C7F20EF-E06D-468C-BD9B-3224D11E0A63}"/>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BEFBE77-4E07-4ED2-ACD4-35BD821AFDB5}"/>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CEAE2C57-CE75-4C8D-84D6-32162C84237D}"/>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123916</xdr:rowOff>
    </xdr:from>
    <xdr:to>
      <xdr:col>55</xdr:col>
      <xdr:colOff>50800</xdr:colOff>
      <xdr:row>59</xdr:row>
      <xdr:rowOff>54066</xdr:rowOff>
    </xdr:to>
    <xdr:sp macro="" textlink="">
      <xdr:nvSpPr>
        <xdr:cNvPr id="248" name="楕円 247">
          <a:extLst>
            <a:ext uri="{FF2B5EF4-FFF2-40B4-BE49-F238E27FC236}">
              <a16:creationId xmlns:a16="http://schemas.microsoft.com/office/drawing/2014/main" id="{0CFC6D60-8A1C-40B7-A40D-4B4E204D83C1}"/>
            </a:ext>
          </a:extLst>
        </xdr:cNvPr>
        <xdr:cNvSpPr/>
      </xdr:nvSpPr>
      <xdr:spPr>
        <a:xfrm>
          <a:off x="9192260" y="98470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146793</xdr:rowOff>
    </xdr:from>
    <xdr:ext cx="469744" cy="259045"/>
    <xdr:sp macro="" textlink="">
      <xdr:nvSpPr>
        <xdr:cNvPr id="249" name="【体育館・プール】&#10;一人当たり面積該当値テキスト">
          <a:extLst>
            <a:ext uri="{FF2B5EF4-FFF2-40B4-BE49-F238E27FC236}">
              <a16:creationId xmlns:a16="http://schemas.microsoft.com/office/drawing/2014/main" id="{ABCF29F6-2A41-47D2-9299-DD5B03AD7F78}"/>
            </a:ext>
          </a:extLst>
        </xdr:cNvPr>
        <xdr:cNvSpPr txBox="1"/>
      </xdr:nvSpPr>
      <xdr:spPr>
        <a:xfrm>
          <a:off x="9258300" y="970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138612</xdr:rowOff>
    </xdr:from>
    <xdr:to>
      <xdr:col>50</xdr:col>
      <xdr:colOff>165100</xdr:colOff>
      <xdr:row>59</xdr:row>
      <xdr:rowOff>68762</xdr:rowOff>
    </xdr:to>
    <xdr:sp macro="" textlink="">
      <xdr:nvSpPr>
        <xdr:cNvPr id="250" name="楕円 249">
          <a:extLst>
            <a:ext uri="{FF2B5EF4-FFF2-40B4-BE49-F238E27FC236}">
              <a16:creationId xmlns:a16="http://schemas.microsoft.com/office/drawing/2014/main" id="{16BF7F3C-08E7-4051-A39A-BF2B42E3B52C}"/>
            </a:ext>
          </a:extLst>
        </xdr:cNvPr>
        <xdr:cNvSpPr/>
      </xdr:nvSpPr>
      <xdr:spPr>
        <a:xfrm>
          <a:off x="8445500" y="98617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3266</xdr:rowOff>
    </xdr:from>
    <xdr:to>
      <xdr:col>55</xdr:col>
      <xdr:colOff>0</xdr:colOff>
      <xdr:row>59</xdr:row>
      <xdr:rowOff>17962</xdr:rowOff>
    </xdr:to>
    <xdr:cxnSp macro="">
      <xdr:nvCxnSpPr>
        <xdr:cNvPr id="251" name="直線コネクタ 250">
          <a:extLst>
            <a:ext uri="{FF2B5EF4-FFF2-40B4-BE49-F238E27FC236}">
              <a16:creationId xmlns:a16="http://schemas.microsoft.com/office/drawing/2014/main" id="{DA5942FE-031D-42FD-A898-F662C507E990}"/>
            </a:ext>
          </a:extLst>
        </xdr:cNvPr>
        <xdr:cNvCxnSpPr/>
      </xdr:nvCxnSpPr>
      <xdr:spPr>
        <a:xfrm flipV="1">
          <a:off x="8496300" y="9894026"/>
          <a:ext cx="7239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156573</xdr:rowOff>
    </xdr:from>
    <xdr:to>
      <xdr:col>46</xdr:col>
      <xdr:colOff>38100</xdr:colOff>
      <xdr:row>59</xdr:row>
      <xdr:rowOff>86723</xdr:rowOff>
    </xdr:to>
    <xdr:sp macro="" textlink="">
      <xdr:nvSpPr>
        <xdr:cNvPr id="252" name="楕円 251">
          <a:extLst>
            <a:ext uri="{FF2B5EF4-FFF2-40B4-BE49-F238E27FC236}">
              <a16:creationId xmlns:a16="http://schemas.microsoft.com/office/drawing/2014/main" id="{50671FDC-4173-4899-882D-09033B0D1B4E}"/>
            </a:ext>
          </a:extLst>
        </xdr:cNvPr>
        <xdr:cNvSpPr/>
      </xdr:nvSpPr>
      <xdr:spPr>
        <a:xfrm>
          <a:off x="7670800" y="98796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17962</xdr:rowOff>
    </xdr:from>
    <xdr:to>
      <xdr:col>50</xdr:col>
      <xdr:colOff>114300</xdr:colOff>
      <xdr:row>59</xdr:row>
      <xdr:rowOff>35923</xdr:rowOff>
    </xdr:to>
    <xdr:cxnSp macro="">
      <xdr:nvCxnSpPr>
        <xdr:cNvPr id="253" name="直線コネクタ 252">
          <a:extLst>
            <a:ext uri="{FF2B5EF4-FFF2-40B4-BE49-F238E27FC236}">
              <a16:creationId xmlns:a16="http://schemas.microsoft.com/office/drawing/2014/main" id="{6EDA603F-39F1-4549-B0C6-C33B8BD15778}"/>
            </a:ext>
          </a:extLst>
        </xdr:cNvPr>
        <xdr:cNvCxnSpPr/>
      </xdr:nvCxnSpPr>
      <xdr:spPr>
        <a:xfrm flipV="1">
          <a:off x="7713980" y="9908722"/>
          <a:ext cx="78232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169635</xdr:rowOff>
    </xdr:from>
    <xdr:to>
      <xdr:col>41</xdr:col>
      <xdr:colOff>101600</xdr:colOff>
      <xdr:row>59</xdr:row>
      <xdr:rowOff>99785</xdr:rowOff>
    </xdr:to>
    <xdr:sp macro="" textlink="">
      <xdr:nvSpPr>
        <xdr:cNvPr id="254" name="楕円 253">
          <a:extLst>
            <a:ext uri="{FF2B5EF4-FFF2-40B4-BE49-F238E27FC236}">
              <a16:creationId xmlns:a16="http://schemas.microsoft.com/office/drawing/2014/main" id="{B997BB91-DD98-4E74-8F5B-52007588A587}"/>
            </a:ext>
          </a:extLst>
        </xdr:cNvPr>
        <xdr:cNvSpPr/>
      </xdr:nvSpPr>
      <xdr:spPr>
        <a:xfrm>
          <a:off x="6873240" y="9892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35923</xdr:rowOff>
    </xdr:from>
    <xdr:to>
      <xdr:col>45</xdr:col>
      <xdr:colOff>177800</xdr:colOff>
      <xdr:row>59</xdr:row>
      <xdr:rowOff>48985</xdr:rowOff>
    </xdr:to>
    <xdr:cxnSp macro="">
      <xdr:nvCxnSpPr>
        <xdr:cNvPr id="255" name="直線コネクタ 254">
          <a:extLst>
            <a:ext uri="{FF2B5EF4-FFF2-40B4-BE49-F238E27FC236}">
              <a16:creationId xmlns:a16="http://schemas.microsoft.com/office/drawing/2014/main" id="{7054960F-F40B-447D-A4FF-E93017036BEE}"/>
            </a:ext>
          </a:extLst>
        </xdr:cNvPr>
        <xdr:cNvCxnSpPr/>
      </xdr:nvCxnSpPr>
      <xdr:spPr>
        <a:xfrm flipV="1">
          <a:off x="6924040" y="9926683"/>
          <a:ext cx="78994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11249</xdr:rowOff>
    </xdr:from>
    <xdr:to>
      <xdr:col>36</xdr:col>
      <xdr:colOff>165100</xdr:colOff>
      <xdr:row>59</xdr:row>
      <xdr:rowOff>112849</xdr:rowOff>
    </xdr:to>
    <xdr:sp macro="" textlink="">
      <xdr:nvSpPr>
        <xdr:cNvPr id="256" name="楕円 255">
          <a:extLst>
            <a:ext uri="{FF2B5EF4-FFF2-40B4-BE49-F238E27FC236}">
              <a16:creationId xmlns:a16="http://schemas.microsoft.com/office/drawing/2014/main" id="{44D0810C-4DE3-4663-84BD-9999A6DAAC69}"/>
            </a:ext>
          </a:extLst>
        </xdr:cNvPr>
        <xdr:cNvSpPr/>
      </xdr:nvSpPr>
      <xdr:spPr>
        <a:xfrm>
          <a:off x="6098540" y="990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48985</xdr:rowOff>
    </xdr:from>
    <xdr:to>
      <xdr:col>41</xdr:col>
      <xdr:colOff>50800</xdr:colOff>
      <xdr:row>59</xdr:row>
      <xdr:rowOff>62049</xdr:rowOff>
    </xdr:to>
    <xdr:cxnSp macro="">
      <xdr:nvCxnSpPr>
        <xdr:cNvPr id="257" name="直線コネクタ 256">
          <a:extLst>
            <a:ext uri="{FF2B5EF4-FFF2-40B4-BE49-F238E27FC236}">
              <a16:creationId xmlns:a16="http://schemas.microsoft.com/office/drawing/2014/main" id="{3622B396-EDCB-4482-AA50-64396D027BAB}"/>
            </a:ext>
          </a:extLst>
        </xdr:cNvPr>
        <xdr:cNvCxnSpPr/>
      </xdr:nvCxnSpPr>
      <xdr:spPr>
        <a:xfrm flipV="1">
          <a:off x="6149340" y="9939745"/>
          <a:ext cx="7747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9270</xdr:rowOff>
    </xdr:from>
    <xdr:ext cx="469744" cy="259045"/>
    <xdr:sp macro="" textlink="">
      <xdr:nvSpPr>
        <xdr:cNvPr id="258" name="n_1aveValue【体育館・プール】&#10;一人当たり面積">
          <a:extLst>
            <a:ext uri="{FF2B5EF4-FFF2-40B4-BE49-F238E27FC236}">
              <a16:creationId xmlns:a16="http://schemas.microsoft.com/office/drawing/2014/main" id="{12E90CF1-0AE4-45FA-A53E-83E1011D070B}"/>
            </a:ext>
          </a:extLst>
        </xdr:cNvPr>
        <xdr:cNvSpPr txBox="1"/>
      </xdr:nvSpPr>
      <xdr:spPr>
        <a:xfrm>
          <a:off x="8271587" y="1040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23965</xdr:rowOff>
    </xdr:from>
    <xdr:ext cx="469744" cy="259045"/>
    <xdr:sp macro="" textlink="">
      <xdr:nvSpPr>
        <xdr:cNvPr id="259" name="n_2aveValue【体育館・プール】&#10;一人当たり面積">
          <a:extLst>
            <a:ext uri="{FF2B5EF4-FFF2-40B4-BE49-F238E27FC236}">
              <a16:creationId xmlns:a16="http://schemas.microsoft.com/office/drawing/2014/main" id="{27313D0C-7111-4434-9475-C545F68FA8DE}"/>
            </a:ext>
          </a:extLst>
        </xdr:cNvPr>
        <xdr:cNvSpPr txBox="1"/>
      </xdr:nvSpPr>
      <xdr:spPr>
        <a:xfrm>
          <a:off x="7509587" y="1041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43560</xdr:rowOff>
    </xdr:from>
    <xdr:ext cx="469744" cy="259045"/>
    <xdr:sp macro="" textlink="">
      <xdr:nvSpPr>
        <xdr:cNvPr id="260" name="n_3aveValue【体育館・プール】&#10;一人当たり面積">
          <a:extLst>
            <a:ext uri="{FF2B5EF4-FFF2-40B4-BE49-F238E27FC236}">
              <a16:creationId xmlns:a16="http://schemas.microsoft.com/office/drawing/2014/main" id="{FEF92DBB-8AF8-453E-B99D-2462A02A273E}"/>
            </a:ext>
          </a:extLst>
        </xdr:cNvPr>
        <xdr:cNvSpPr txBox="1"/>
      </xdr:nvSpPr>
      <xdr:spPr>
        <a:xfrm>
          <a:off x="6712027" y="1043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56623</xdr:rowOff>
    </xdr:from>
    <xdr:ext cx="469744" cy="259045"/>
    <xdr:sp macro="" textlink="">
      <xdr:nvSpPr>
        <xdr:cNvPr id="261" name="n_4aveValue【体育館・プール】&#10;一人当たり面積">
          <a:extLst>
            <a:ext uri="{FF2B5EF4-FFF2-40B4-BE49-F238E27FC236}">
              <a16:creationId xmlns:a16="http://schemas.microsoft.com/office/drawing/2014/main" id="{8CDC08E6-15F9-4892-A80D-8B896305D209}"/>
            </a:ext>
          </a:extLst>
        </xdr:cNvPr>
        <xdr:cNvSpPr txBox="1"/>
      </xdr:nvSpPr>
      <xdr:spPr>
        <a:xfrm>
          <a:off x="5937327" y="1045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85289</xdr:rowOff>
    </xdr:from>
    <xdr:ext cx="469744" cy="259045"/>
    <xdr:sp macro="" textlink="">
      <xdr:nvSpPr>
        <xdr:cNvPr id="262" name="n_1mainValue【体育館・プール】&#10;一人当たり面積">
          <a:extLst>
            <a:ext uri="{FF2B5EF4-FFF2-40B4-BE49-F238E27FC236}">
              <a16:creationId xmlns:a16="http://schemas.microsoft.com/office/drawing/2014/main" id="{6FA47522-689B-4CE9-A567-BB5FA12A18CA}"/>
            </a:ext>
          </a:extLst>
        </xdr:cNvPr>
        <xdr:cNvSpPr txBox="1"/>
      </xdr:nvSpPr>
      <xdr:spPr>
        <a:xfrm>
          <a:off x="8271587" y="964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103250</xdr:rowOff>
    </xdr:from>
    <xdr:ext cx="469744" cy="259045"/>
    <xdr:sp macro="" textlink="">
      <xdr:nvSpPr>
        <xdr:cNvPr id="263" name="n_2mainValue【体育館・プール】&#10;一人当たり面積">
          <a:extLst>
            <a:ext uri="{FF2B5EF4-FFF2-40B4-BE49-F238E27FC236}">
              <a16:creationId xmlns:a16="http://schemas.microsoft.com/office/drawing/2014/main" id="{B02E1579-EDDC-4C9D-A031-ADC7005E372C}"/>
            </a:ext>
          </a:extLst>
        </xdr:cNvPr>
        <xdr:cNvSpPr txBox="1"/>
      </xdr:nvSpPr>
      <xdr:spPr>
        <a:xfrm>
          <a:off x="7509587" y="965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116312</xdr:rowOff>
    </xdr:from>
    <xdr:ext cx="469744" cy="259045"/>
    <xdr:sp macro="" textlink="">
      <xdr:nvSpPr>
        <xdr:cNvPr id="264" name="n_3mainValue【体育館・プール】&#10;一人当たり面積">
          <a:extLst>
            <a:ext uri="{FF2B5EF4-FFF2-40B4-BE49-F238E27FC236}">
              <a16:creationId xmlns:a16="http://schemas.microsoft.com/office/drawing/2014/main" id="{E33D6162-3061-40F1-90E4-9EE26BB5958D}"/>
            </a:ext>
          </a:extLst>
        </xdr:cNvPr>
        <xdr:cNvSpPr txBox="1"/>
      </xdr:nvSpPr>
      <xdr:spPr>
        <a:xfrm>
          <a:off x="6712027" y="967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129376</xdr:rowOff>
    </xdr:from>
    <xdr:ext cx="469744" cy="259045"/>
    <xdr:sp macro="" textlink="">
      <xdr:nvSpPr>
        <xdr:cNvPr id="265" name="n_4mainValue【体育館・プール】&#10;一人当たり面積">
          <a:extLst>
            <a:ext uri="{FF2B5EF4-FFF2-40B4-BE49-F238E27FC236}">
              <a16:creationId xmlns:a16="http://schemas.microsoft.com/office/drawing/2014/main" id="{6C46A345-632F-4933-98A8-4B96689A4BA6}"/>
            </a:ext>
          </a:extLst>
        </xdr:cNvPr>
        <xdr:cNvSpPr txBox="1"/>
      </xdr:nvSpPr>
      <xdr:spPr>
        <a:xfrm>
          <a:off x="5937327" y="968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8CCF6B3-C2A2-4E61-AC76-8743F2201CA6}"/>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F7139E5B-B0F9-4ACA-AF99-694A8B778F0D}"/>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2EC75B7B-F75C-49D5-BD8F-781D86889932}"/>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14311F0D-5059-4035-98A4-8D8B938151D5}"/>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5044DFD2-9555-41FE-8B13-1F4467E71131}"/>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D1858059-F98E-458C-BA75-DFE315035462}"/>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6FA25CE9-4513-45AE-9131-B177A57399E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60C467DA-2BD2-4228-91E6-5CE684989FF6}"/>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E5F60A7C-A4C0-4C7D-8AD3-6AF721D82DF7}"/>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DEFEB997-8D0F-49E6-BE04-6669462F759D}"/>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7F13405F-E810-4DA3-9D3F-FB04D73D823E}"/>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4C55F71-CFAC-466A-92B2-C9A9F814BBFD}"/>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921A1AC2-67D8-41E5-9378-72BF88247F7F}"/>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78690CFA-662B-49A3-9FF5-2E50359479A1}"/>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6140D5F-D93E-449B-A123-8887457C2E22}"/>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AE4D11FB-EB92-49B1-B44D-6CDC523A70E4}"/>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9649BA88-45A2-4BC6-8DC1-EFC7C453B2F2}"/>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D1C5EFE-58A1-4137-9A51-4A1AFF30854B}"/>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24084F13-1CA6-41EE-8DC0-6AA9B7DDB7C2}"/>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563481CF-6346-4BF8-A99B-41F7D7010E96}"/>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7EBBEB5A-4DAA-472F-8985-621E367CB8DB}"/>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69FFBC73-FF1D-4731-869E-5CE454F5898D}"/>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C9D77612-F99C-41FF-8A4F-53ED55EB80DE}"/>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2052C019-5A18-45DE-8255-5B19C25DBF91}"/>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a:extLst>
            <a:ext uri="{FF2B5EF4-FFF2-40B4-BE49-F238E27FC236}">
              <a16:creationId xmlns:a16="http://schemas.microsoft.com/office/drawing/2014/main" id="{5C93BD18-37BB-4646-97F5-B21632B6B02B}"/>
            </a:ext>
          </a:extLst>
        </xdr:cNvPr>
        <xdr:cNvCxnSpPr/>
      </xdr:nvCxnSpPr>
      <xdr:spPr>
        <a:xfrm flipV="1">
          <a:off x="4086225" y="1300353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4AD3A294-0E1A-4EDC-BD5B-7E4B276D14AF}"/>
            </a:ext>
          </a:extLst>
        </xdr:cNvPr>
        <xdr:cNvSpPr txBox="1"/>
      </xdr:nvSpPr>
      <xdr:spPr>
        <a:xfrm>
          <a:off x="4124960" y="1452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a:extLst>
            <a:ext uri="{FF2B5EF4-FFF2-40B4-BE49-F238E27FC236}">
              <a16:creationId xmlns:a16="http://schemas.microsoft.com/office/drawing/2014/main" id="{D3C29989-0B83-4137-80A9-884343DFD18D}"/>
            </a:ext>
          </a:extLst>
        </xdr:cNvPr>
        <xdr:cNvCxnSpPr/>
      </xdr:nvCxnSpPr>
      <xdr:spPr>
        <a:xfrm>
          <a:off x="4020820" y="14521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76437E3B-570B-456C-A146-77053556FD78}"/>
            </a:ext>
          </a:extLst>
        </xdr:cNvPr>
        <xdr:cNvSpPr txBox="1"/>
      </xdr:nvSpPr>
      <xdr:spPr>
        <a:xfrm>
          <a:off x="4124960" y="1278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a:extLst>
            <a:ext uri="{FF2B5EF4-FFF2-40B4-BE49-F238E27FC236}">
              <a16:creationId xmlns:a16="http://schemas.microsoft.com/office/drawing/2014/main" id="{9EF83E68-571B-4BFE-8CFC-F15E76274EB5}"/>
            </a:ext>
          </a:extLst>
        </xdr:cNvPr>
        <xdr:cNvCxnSpPr/>
      </xdr:nvCxnSpPr>
      <xdr:spPr>
        <a:xfrm>
          <a:off x="4020820" y="13003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C03ECB48-9D5B-4628-BC66-B89A392DC5CF}"/>
            </a:ext>
          </a:extLst>
        </xdr:cNvPr>
        <xdr:cNvSpPr txBox="1"/>
      </xdr:nvSpPr>
      <xdr:spPr>
        <a:xfrm>
          <a:off x="4124960" y="13658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a:extLst>
            <a:ext uri="{FF2B5EF4-FFF2-40B4-BE49-F238E27FC236}">
              <a16:creationId xmlns:a16="http://schemas.microsoft.com/office/drawing/2014/main" id="{5677B702-565D-4FED-82B3-74DE5EC4FF66}"/>
            </a:ext>
          </a:extLst>
        </xdr:cNvPr>
        <xdr:cNvSpPr/>
      </xdr:nvSpPr>
      <xdr:spPr>
        <a:xfrm>
          <a:off x="4036060" y="13680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a:extLst>
            <a:ext uri="{FF2B5EF4-FFF2-40B4-BE49-F238E27FC236}">
              <a16:creationId xmlns:a16="http://schemas.microsoft.com/office/drawing/2014/main" id="{8423C41C-BAB0-46E8-B40D-FF1E60FAE021}"/>
            </a:ext>
          </a:extLst>
        </xdr:cNvPr>
        <xdr:cNvSpPr/>
      </xdr:nvSpPr>
      <xdr:spPr>
        <a:xfrm>
          <a:off x="3312160" y="136747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a:extLst>
            <a:ext uri="{FF2B5EF4-FFF2-40B4-BE49-F238E27FC236}">
              <a16:creationId xmlns:a16="http://schemas.microsoft.com/office/drawing/2014/main" id="{7FC86290-61A9-4ADD-B2C3-72DA3F0A50B6}"/>
            </a:ext>
          </a:extLst>
        </xdr:cNvPr>
        <xdr:cNvSpPr/>
      </xdr:nvSpPr>
      <xdr:spPr>
        <a:xfrm>
          <a:off x="2514600" y="13682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95886</xdr:rowOff>
    </xdr:from>
    <xdr:to>
      <xdr:col>10</xdr:col>
      <xdr:colOff>165100</xdr:colOff>
      <xdr:row>82</xdr:row>
      <xdr:rowOff>26036</xdr:rowOff>
    </xdr:to>
    <xdr:sp macro="" textlink="">
      <xdr:nvSpPr>
        <xdr:cNvPr id="299" name="フローチャート: 判断 298">
          <a:extLst>
            <a:ext uri="{FF2B5EF4-FFF2-40B4-BE49-F238E27FC236}">
              <a16:creationId xmlns:a16="http://schemas.microsoft.com/office/drawing/2014/main" id="{5B4EF71D-F9E3-49F2-88BC-14FF2574C3BE}"/>
            </a:ext>
          </a:extLst>
        </xdr:cNvPr>
        <xdr:cNvSpPr/>
      </xdr:nvSpPr>
      <xdr:spPr>
        <a:xfrm>
          <a:off x="1739900" y="136747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300" name="フローチャート: 判断 299">
          <a:extLst>
            <a:ext uri="{FF2B5EF4-FFF2-40B4-BE49-F238E27FC236}">
              <a16:creationId xmlns:a16="http://schemas.microsoft.com/office/drawing/2014/main" id="{4562F660-F9FA-4068-8B12-2D53E1A2F90C}"/>
            </a:ext>
          </a:extLst>
        </xdr:cNvPr>
        <xdr:cNvSpPr/>
      </xdr:nvSpPr>
      <xdr:spPr>
        <a:xfrm>
          <a:off x="965200" y="136594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0101547-D359-476F-B322-88F910E8068E}"/>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2277AAE-FCAB-4356-BCFE-3EFFEC521F9F}"/>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8C9836C-66C3-47C9-B9F0-2F4942B78D61}"/>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DDDE11C-2470-402D-8AB6-8AC3C00E3BC3}"/>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743E8639-5BEF-442C-8382-35AE887A8244}"/>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130175</xdr:rowOff>
    </xdr:from>
    <xdr:to>
      <xdr:col>24</xdr:col>
      <xdr:colOff>114300</xdr:colOff>
      <xdr:row>78</xdr:row>
      <xdr:rowOff>60325</xdr:rowOff>
    </xdr:to>
    <xdr:sp macro="" textlink="">
      <xdr:nvSpPr>
        <xdr:cNvPr id="306" name="楕円 305">
          <a:extLst>
            <a:ext uri="{FF2B5EF4-FFF2-40B4-BE49-F238E27FC236}">
              <a16:creationId xmlns:a16="http://schemas.microsoft.com/office/drawing/2014/main" id="{541EC3E8-B2A4-4796-8B64-D09930D22105}"/>
            </a:ext>
          </a:extLst>
        </xdr:cNvPr>
        <xdr:cNvSpPr/>
      </xdr:nvSpPr>
      <xdr:spPr>
        <a:xfrm>
          <a:off x="4036060" y="13038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45102</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EF5F56FA-B5D9-446E-B351-4038119DC9ED}"/>
            </a:ext>
          </a:extLst>
        </xdr:cNvPr>
        <xdr:cNvSpPr txBox="1"/>
      </xdr:nvSpPr>
      <xdr:spPr>
        <a:xfrm>
          <a:off x="4124960" y="1295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69214</xdr:rowOff>
    </xdr:from>
    <xdr:to>
      <xdr:col>20</xdr:col>
      <xdr:colOff>38100</xdr:colOff>
      <xdr:row>77</xdr:row>
      <xdr:rowOff>170814</xdr:rowOff>
    </xdr:to>
    <xdr:sp macro="" textlink="">
      <xdr:nvSpPr>
        <xdr:cNvPr id="308" name="楕円 307">
          <a:extLst>
            <a:ext uri="{FF2B5EF4-FFF2-40B4-BE49-F238E27FC236}">
              <a16:creationId xmlns:a16="http://schemas.microsoft.com/office/drawing/2014/main" id="{FE14762F-30E0-468F-A2C2-949EE3F7EB2C}"/>
            </a:ext>
          </a:extLst>
        </xdr:cNvPr>
        <xdr:cNvSpPr/>
      </xdr:nvSpPr>
      <xdr:spPr>
        <a:xfrm>
          <a:off x="3312160" y="129774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120014</xdr:rowOff>
    </xdr:from>
    <xdr:to>
      <xdr:col>24</xdr:col>
      <xdr:colOff>63500</xdr:colOff>
      <xdr:row>78</xdr:row>
      <xdr:rowOff>9525</xdr:rowOff>
    </xdr:to>
    <xdr:cxnSp macro="">
      <xdr:nvCxnSpPr>
        <xdr:cNvPr id="309" name="直線コネクタ 308">
          <a:extLst>
            <a:ext uri="{FF2B5EF4-FFF2-40B4-BE49-F238E27FC236}">
              <a16:creationId xmlns:a16="http://schemas.microsoft.com/office/drawing/2014/main" id="{4ABC8F1D-44E4-4A0B-8C8E-2839B1ACD944}"/>
            </a:ext>
          </a:extLst>
        </xdr:cNvPr>
        <xdr:cNvCxnSpPr/>
      </xdr:nvCxnSpPr>
      <xdr:spPr>
        <a:xfrm>
          <a:off x="3355340" y="13028294"/>
          <a:ext cx="731520" cy="5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57786</xdr:rowOff>
    </xdr:from>
    <xdr:to>
      <xdr:col>15</xdr:col>
      <xdr:colOff>101600</xdr:colOff>
      <xdr:row>77</xdr:row>
      <xdr:rowOff>159386</xdr:rowOff>
    </xdr:to>
    <xdr:sp macro="" textlink="">
      <xdr:nvSpPr>
        <xdr:cNvPr id="310" name="楕円 309">
          <a:extLst>
            <a:ext uri="{FF2B5EF4-FFF2-40B4-BE49-F238E27FC236}">
              <a16:creationId xmlns:a16="http://schemas.microsoft.com/office/drawing/2014/main" id="{BB8C0094-38A3-4B6A-A9F3-BCFAB4199D31}"/>
            </a:ext>
          </a:extLst>
        </xdr:cNvPr>
        <xdr:cNvSpPr/>
      </xdr:nvSpPr>
      <xdr:spPr>
        <a:xfrm>
          <a:off x="2514600" y="1296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108586</xdr:rowOff>
    </xdr:from>
    <xdr:to>
      <xdr:col>19</xdr:col>
      <xdr:colOff>177800</xdr:colOff>
      <xdr:row>77</xdr:row>
      <xdr:rowOff>120014</xdr:rowOff>
    </xdr:to>
    <xdr:cxnSp macro="">
      <xdr:nvCxnSpPr>
        <xdr:cNvPr id="311" name="直線コネクタ 310">
          <a:extLst>
            <a:ext uri="{FF2B5EF4-FFF2-40B4-BE49-F238E27FC236}">
              <a16:creationId xmlns:a16="http://schemas.microsoft.com/office/drawing/2014/main" id="{81CFB4ED-8535-4EF2-A1D5-BA08B45AB7FC}"/>
            </a:ext>
          </a:extLst>
        </xdr:cNvPr>
        <xdr:cNvCxnSpPr/>
      </xdr:nvCxnSpPr>
      <xdr:spPr>
        <a:xfrm>
          <a:off x="2565400" y="13016866"/>
          <a:ext cx="78994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88264</xdr:rowOff>
    </xdr:from>
    <xdr:to>
      <xdr:col>10</xdr:col>
      <xdr:colOff>165100</xdr:colOff>
      <xdr:row>84</xdr:row>
      <xdr:rowOff>18414</xdr:rowOff>
    </xdr:to>
    <xdr:sp macro="" textlink="">
      <xdr:nvSpPr>
        <xdr:cNvPr id="312" name="楕円 311">
          <a:extLst>
            <a:ext uri="{FF2B5EF4-FFF2-40B4-BE49-F238E27FC236}">
              <a16:creationId xmlns:a16="http://schemas.microsoft.com/office/drawing/2014/main" id="{983F0E83-3401-45F2-BFEF-E3EAB34A2AD2}"/>
            </a:ext>
          </a:extLst>
        </xdr:cNvPr>
        <xdr:cNvSpPr/>
      </xdr:nvSpPr>
      <xdr:spPr>
        <a:xfrm>
          <a:off x="1739900" y="140023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108586</xdr:rowOff>
    </xdr:from>
    <xdr:to>
      <xdr:col>15</xdr:col>
      <xdr:colOff>50800</xdr:colOff>
      <xdr:row>83</xdr:row>
      <xdr:rowOff>139064</xdr:rowOff>
    </xdr:to>
    <xdr:cxnSp macro="">
      <xdr:nvCxnSpPr>
        <xdr:cNvPr id="313" name="直線コネクタ 312">
          <a:extLst>
            <a:ext uri="{FF2B5EF4-FFF2-40B4-BE49-F238E27FC236}">
              <a16:creationId xmlns:a16="http://schemas.microsoft.com/office/drawing/2014/main" id="{2EAFBD6B-56A5-4C95-9FDB-C72C9FEBB1D3}"/>
            </a:ext>
          </a:extLst>
        </xdr:cNvPr>
        <xdr:cNvCxnSpPr/>
      </xdr:nvCxnSpPr>
      <xdr:spPr>
        <a:xfrm flipV="1">
          <a:off x="1790700" y="13016866"/>
          <a:ext cx="774700" cy="103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42545</xdr:rowOff>
    </xdr:from>
    <xdr:to>
      <xdr:col>6</xdr:col>
      <xdr:colOff>38100</xdr:colOff>
      <xdr:row>83</xdr:row>
      <xdr:rowOff>144145</xdr:rowOff>
    </xdr:to>
    <xdr:sp macro="" textlink="">
      <xdr:nvSpPr>
        <xdr:cNvPr id="314" name="楕円 313">
          <a:extLst>
            <a:ext uri="{FF2B5EF4-FFF2-40B4-BE49-F238E27FC236}">
              <a16:creationId xmlns:a16="http://schemas.microsoft.com/office/drawing/2014/main" id="{C1EB819F-7E86-4D4A-BAE7-3E20E533CE0E}"/>
            </a:ext>
          </a:extLst>
        </xdr:cNvPr>
        <xdr:cNvSpPr/>
      </xdr:nvSpPr>
      <xdr:spPr>
        <a:xfrm>
          <a:off x="965200" y="139566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93345</xdr:rowOff>
    </xdr:from>
    <xdr:to>
      <xdr:col>10</xdr:col>
      <xdr:colOff>114300</xdr:colOff>
      <xdr:row>83</xdr:row>
      <xdr:rowOff>139064</xdr:rowOff>
    </xdr:to>
    <xdr:cxnSp macro="">
      <xdr:nvCxnSpPr>
        <xdr:cNvPr id="315" name="直線コネクタ 314">
          <a:extLst>
            <a:ext uri="{FF2B5EF4-FFF2-40B4-BE49-F238E27FC236}">
              <a16:creationId xmlns:a16="http://schemas.microsoft.com/office/drawing/2014/main" id="{DEC3EE95-65EC-49D4-A16D-C6FBDC943EFB}"/>
            </a:ext>
          </a:extLst>
        </xdr:cNvPr>
        <xdr:cNvCxnSpPr/>
      </xdr:nvCxnSpPr>
      <xdr:spPr>
        <a:xfrm>
          <a:off x="1008380" y="14007465"/>
          <a:ext cx="78232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17163</xdr:rowOff>
    </xdr:from>
    <xdr:ext cx="405111" cy="259045"/>
    <xdr:sp macro="" textlink="">
      <xdr:nvSpPr>
        <xdr:cNvPr id="316" name="n_1aveValue【福祉施設】&#10;有形固定資産減価償却率">
          <a:extLst>
            <a:ext uri="{FF2B5EF4-FFF2-40B4-BE49-F238E27FC236}">
              <a16:creationId xmlns:a16="http://schemas.microsoft.com/office/drawing/2014/main" id="{0C9C803C-E9B1-4062-85CC-0497415FAD05}"/>
            </a:ext>
          </a:extLst>
        </xdr:cNvPr>
        <xdr:cNvSpPr txBox="1"/>
      </xdr:nvSpPr>
      <xdr:spPr>
        <a:xfrm>
          <a:off x="3170564" y="1376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24782</xdr:rowOff>
    </xdr:from>
    <xdr:ext cx="405111" cy="259045"/>
    <xdr:sp macro="" textlink="">
      <xdr:nvSpPr>
        <xdr:cNvPr id="317" name="n_2aveValue【福祉施設】&#10;有形固定資産減価償却率">
          <a:extLst>
            <a:ext uri="{FF2B5EF4-FFF2-40B4-BE49-F238E27FC236}">
              <a16:creationId xmlns:a16="http://schemas.microsoft.com/office/drawing/2014/main" id="{9D29A9BA-02F3-414D-AB0E-DC4F34C0DD73}"/>
            </a:ext>
          </a:extLst>
        </xdr:cNvPr>
        <xdr:cNvSpPr txBox="1"/>
      </xdr:nvSpPr>
      <xdr:spPr>
        <a:xfrm>
          <a:off x="2385704" y="13771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42563</xdr:rowOff>
    </xdr:from>
    <xdr:ext cx="405111" cy="259045"/>
    <xdr:sp macro="" textlink="">
      <xdr:nvSpPr>
        <xdr:cNvPr id="318" name="n_3aveValue【福祉施設】&#10;有形固定資産減価償却率">
          <a:extLst>
            <a:ext uri="{FF2B5EF4-FFF2-40B4-BE49-F238E27FC236}">
              <a16:creationId xmlns:a16="http://schemas.microsoft.com/office/drawing/2014/main" id="{BC4A9B35-72C4-41D5-8686-0AE398CBC4BB}"/>
            </a:ext>
          </a:extLst>
        </xdr:cNvPr>
        <xdr:cNvSpPr txBox="1"/>
      </xdr:nvSpPr>
      <xdr:spPr>
        <a:xfrm>
          <a:off x="1611004"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27322</xdr:rowOff>
    </xdr:from>
    <xdr:ext cx="405111" cy="259045"/>
    <xdr:sp macro="" textlink="">
      <xdr:nvSpPr>
        <xdr:cNvPr id="319" name="n_4aveValue【福祉施設】&#10;有形固定資産減価償却率">
          <a:extLst>
            <a:ext uri="{FF2B5EF4-FFF2-40B4-BE49-F238E27FC236}">
              <a16:creationId xmlns:a16="http://schemas.microsoft.com/office/drawing/2014/main" id="{4CF63405-F473-410B-A9BF-DE84492A4949}"/>
            </a:ext>
          </a:extLst>
        </xdr:cNvPr>
        <xdr:cNvSpPr txBox="1"/>
      </xdr:nvSpPr>
      <xdr:spPr>
        <a:xfrm>
          <a:off x="836304"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15891</xdr:rowOff>
    </xdr:from>
    <xdr:ext cx="405111" cy="259045"/>
    <xdr:sp macro="" textlink="">
      <xdr:nvSpPr>
        <xdr:cNvPr id="320" name="n_1mainValue【福祉施設】&#10;有形固定資産減価償却率">
          <a:extLst>
            <a:ext uri="{FF2B5EF4-FFF2-40B4-BE49-F238E27FC236}">
              <a16:creationId xmlns:a16="http://schemas.microsoft.com/office/drawing/2014/main" id="{F881A68F-86CA-492A-83C7-D996223D9F6A}"/>
            </a:ext>
          </a:extLst>
        </xdr:cNvPr>
        <xdr:cNvSpPr txBox="1"/>
      </xdr:nvSpPr>
      <xdr:spPr>
        <a:xfrm>
          <a:off x="3170564" y="12756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4463</xdr:rowOff>
    </xdr:from>
    <xdr:ext cx="405111" cy="259045"/>
    <xdr:sp macro="" textlink="">
      <xdr:nvSpPr>
        <xdr:cNvPr id="321" name="n_2mainValue【福祉施設】&#10;有形固定資産減価償却率">
          <a:extLst>
            <a:ext uri="{FF2B5EF4-FFF2-40B4-BE49-F238E27FC236}">
              <a16:creationId xmlns:a16="http://schemas.microsoft.com/office/drawing/2014/main" id="{DBFDAB3D-BB31-4030-AF5C-E99B81CEC9F5}"/>
            </a:ext>
          </a:extLst>
        </xdr:cNvPr>
        <xdr:cNvSpPr txBox="1"/>
      </xdr:nvSpPr>
      <xdr:spPr>
        <a:xfrm>
          <a:off x="2385704" y="127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9541</xdr:rowOff>
    </xdr:from>
    <xdr:ext cx="405111" cy="259045"/>
    <xdr:sp macro="" textlink="">
      <xdr:nvSpPr>
        <xdr:cNvPr id="322" name="n_3mainValue【福祉施設】&#10;有形固定資産減価償却率">
          <a:extLst>
            <a:ext uri="{FF2B5EF4-FFF2-40B4-BE49-F238E27FC236}">
              <a16:creationId xmlns:a16="http://schemas.microsoft.com/office/drawing/2014/main" id="{4104F88E-DC66-4810-B4CC-ABA0E4E18574}"/>
            </a:ext>
          </a:extLst>
        </xdr:cNvPr>
        <xdr:cNvSpPr txBox="1"/>
      </xdr:nvSpPr>
      <xdr:spPr>
        <a:xfrm>
          <a:off x="1611004" y="14091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135272</xdr:rowOff>
    </xdr:from>
    <xdr:ext cx="405111" cy="259045"/>
    <xdr:sp macro="" textlink="">
      <xdr:nvSpPr>
        <xdr:cNvPr id="323" name="n_4mainValue【福祉施設】&#10;有形固定資産減価償却率">
          <a:extLst>
            <a:ext uri="{FF2B5EF4-FFF2-40B4-BE49-F238E27FC236}">
              <a16:creationId xmlns:a16="http://schemas.microsoft.com/office/drawing/2014/main" id="{E26B0B7C-555E-4722-A6BB-383185CD2B65}"/>
            </a:ext>
          </a:extLst>
        </xdr:cNvPr>
        <xdr:cNvSpPr txBox="1"/>
      </xdr:nvSpPr>
      <xdr:spPr>
        <a:xfrm>
          <a:off x="836304" y="1404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219C3F6-09A9-4C23-9E20-A46E9CE9E39D}"/>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50055A72-4844-402A-B9E8-1E20CEAB8602}"/>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FA061F7-403C-4D83-A398-E604A4BBCE6E}"/>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93893F61-5A84-4C9E-8824-5CF625E994D8}"/>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CB08995B-BEA2-4D8C-B9E3-BC5040C01A04}"/>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892AB8C9-B675-4EAA-801B-0F89955E9D02}"/>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647E1EDA-85FD-4DA5-9337-7A8029535A12}"/>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DF78A18-A24A-4CEF-8F8B-F5FB0F13F5DF}"/>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4B465F6B-3A87-4DC8-A0A1-D6986CE559E7}"/>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96BF0EA3-CDE9-432B-AE1C-783098D14668}"/>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EEBEE79-301A-46C6-BFF9-5A06CE4B0714}"/>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32273937-4A2C-454B-ACD5-C03B03735EFE}"/>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9E9DF116-CC06-45E5-BD01-CC65C41F206B}"/>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19F16D22-4B23-4466-ADD4-F351904DB5FA}"/>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29B57A66-478B-405D-82E9-05CE4FF3D7C0}"/>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A92A62ED-5BBE-4C7E-922D-00413F82E7B9}"/>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88C562E9-5DAA-4A1E-93D8-2491A5032F92}"/>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CCA55095-907D-465C-AB99-CD4AC7B920C3}"/>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4136BF63-57D0-4494-9376-5D5D1CF85CF6}"/>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45E448D9-EC0B-4123-BC95-22C07D4C2C8B}"/>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13C1855D-B2C0-479C-BCD4-D7384F9E1870}"/>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46018C9B-739E-4333-A1CA-C3EDBE31A374}"/>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D6CC50A3-F8C8-46B3-BD12-0F7F560DC7C8}"/>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C40DE46A-80B0-4A5C-B96C-6BD809CEBBF6}"/>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C180CE3A-6AC7-43AF-A370-8C74A5757B26}"/>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a:extLst>
            <a:ext uri="{FF2B5EF4-FFF2-40B4-BE49-F238E27FC236}">
              <a16:creationId xmlns:a16="http://schemas.microsoft.com/office/drawing/2014/main" id="{076548C1-47E5-4AE5-9C7C-E7D2F360677E}"/>
            </a:ext>
          </a:extLst>
        </xdr:cNvPr>
        <xdr:cNvCxnSpPr/>
      </xdr:nvCxnSpPr>
      <xdr:spPr>
        <a:xfrm flipV="1">
          <a:off x="9219565" y="13023124"/>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a:extLst>
            <a:ext uri="{FF2B5EF4-FFF2-40B4-BE49-F238E27FC236}">
              <a16:creationId xmlns:a16="http://schemas.microsoft.com/office/drawing/2014/main" id="{585097BD-B08B-45FE-866B-D07654681CEE}"/>
            </a:ext>
          </a:extLst>
        </xdr:cNvPr>
        <xdr:cNvSpPr txBox="1"/>
      </xdr:nvSpPr>
      <xdr:spPr>
        <a:xfrm>
          <a:off x="92583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a:extLst>
            <a:ext uri="{FF2B5EF4-FFF2-40B4-BE49-F238E27FC236}">
              <a16:creationId xmlns:a16="http://schemas.microsoft.com/office/drawing/2014/main" id="{651D2AE9-0AFF-4672-B582-ADC41596B16B}"/>
            </a:ext>
          </a:extLst>
        </xdr:cNvPr>
        <xdr:cNvCxnSpPr/>
      </xdr:nvCxnSpPr>
      <xdr:spPr>
        <a:xfrm>
          <a:off x="9154160" y="145759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a:extLst>
            <a:ext uri="{FF2B5EF4-FFF2-40B4-BE49-F238E27FC236}">
              <a16:creationId xmlns:a16="http://schemas.microsoft.com/office/drawing/2014/main" id="{009558B6-3D22-4A37-8E18-C929802B7CED}"/>
            </a:ext>
          </a:extLst>
        </xdr:cNvPr>
        <xdr:cNvSpPr txBox="1"/>
      </xdr:nvSpPr>
      <xdr:spPr>
        <a:xfrm>
          <a:off x="9258300" y="1280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a:extLst>
            <a:ext uri="{FF2B5EF4-FFF2-40B4-BE49-F238E27FC236}">
              <a16:creationId xmlns:a16="http://schemas.microsoft.com/office/drawing/2014/main" id="{4E752A10-922D-4D77-9477-C8D07B8899F5}"/>
            </a:ext>
          </a:extLst>
        </xdr:cNvPr>
        <xdr:cNvCxnSpPr/>
      </xdr:nvCxnSpPr>
      <xdr:spPr>
        <a:xfrm>
          <a:off x="9154160" y="130231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146975</xdr:rowOff>
    </xdr:from>
    <xdr:ext cx="469744" cy="259045"/>
    <xdr:sp macro="" textlink="">
      <xdr:nvSpPr>
        <xdr:cNvPr id="354" name="【福祉施設】&#10;一人当たり面積平均値テキスト">
          <a:extLst>
            <a:ext uri="{FF2B5EF4-FFF2-40B4-BE49-F238E27FC236}">
              <a16:creationId xmlns:a16="http://schemas.microsoft.com/office/drawing/2014/main" id="{5F1454B7-864C-4363-AEC2-66BC1A067E02}"/>
            </a:ext>
          </a:extLst>
        </xdr:cNvPr>
        <xdr:cNvSpPr txBox="1"/>
      </xdr:nvSpPr>
      <xdr:spPr>
        <a:xfrm>
          <a:off x="9258300" y="14061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a:extLst>
            <a:ext uri="{FF2B5EF4-FFF2-40B4-BE49-F238E27FC236}">
              <a16:creationId xmlns:a16="http://schemas.microsoft.com/office/drawing/2014/main" id="{6383A8BA-CF19-4586-863C-DDF1E825F7EE}"/>
            </a:ext>
          </a:extLst>
        </xdr:cNvPr>
        <xdr:cNvSpPr/>
      </xdr:nvSpPr>
      <xdr:spPr>
        <a:xfrm>
          <a:off x="9192260" y="140826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a:extLst>
            <a:ext uri="{FF2B5EF4-FFF2-40B4-BE49-F238E27FC236}">
              <a16:creationId xmlns:a16="http://schemas.microsoft.com/office/drawing/2014/main" id="{4B3E0D6A-42A3-447E-A6B6-3E9385378C4A}"/>
            </a:ext>
          </a:extLst>
        </xdr:cNvPr>
        <xdr:cNvSpPr/>
      </xdr:nvSpPr>
      <xdr:spPr>
        <a:xfrm>
          <a:off x="8445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57" name="フローチャート: 判断 356">
          <a:extLst>
            <a:ext uri="{FF2B5EF4-FFF2-40B4-BE49-F238E27FC236}">
              <a16:creationId xmlns:a16="http://schemas.microsoft.com/office/drawing/2014/main" id="{5CD95172-F780-4492-8D2A-5E1DABA74204}"/>
            </a:ext>
          </a:extLst>
        </xdr:cNvPr>
        <xdr:cNvSpPr/>
      </xdr:nvSpPr>
      <xdr:spPr>
        <a:xfrm>
          <a:off x="7670800" y="140402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8" name="フローチャート: 判断 357">
          <a:extLst>
            <a:ext uri="{FF2B5EF4-FFF2-40B4-BE49-F238E27FC236}">
              <a16:creationId xmlns:a16="http://schemas.microsoft.com/office/drawing/2014/main" id="{0FCA6EB5-591C-4100-AFC9-69BE3987DC51}"/>
            </a:ext>
          </a:extLst>
        </xdr:cNvPr>
        <xdr:cNvSpPr/>
      </xdr:nvSpPr>
      <xdr:spPr>
        <a:xfrm>
          <a:off x="6873240" y="14050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9" name="フローチャート: 判断 358">
          <a:extLst>
            <a:ext uri="{FF2B5EF4-FFF2-40B4-BE49-F238E27FC236}">
              <a16:creationId xmlns:a16="http://schemas.microsoft.com/office/drawing/2014/main" id="{BC7B1BC0-0617-4261-B4AD-29AF0650F574}"/>
            </a:ext>
          </a:extLst>
        </xdr:cNvPr>
        <xdr:cNvSpPr/>
      </xdr:nvSpPr>
      <xdr:spPr>
        <a:xfrm>
          <a:off x="609854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A106FFE-FD49-4B47-924C-60E6BC6B8304}"/>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697E31EA-957E-4F50-9563-F6A643857973}"/>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2252BA73-68D1-47F4-B017-4E9C4DDFF5FE}"/>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B5B0972D-19B7-419F-BD28-0DB7A917B2FC}"/>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29A59E75-9566-4FC1-AB48-C6414A73F20F}"/>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44450</xdr:rowOff>
    </xdr:from>
    <xdr:to>
      <xdr:col>55</xdr:col>
      <xdr:colOff>50800</xdr:colOff>
      <xdr:row>81</xdr:row>
      <xdr:rowOff>146050</xdr:rowOff>
    </xdr:to>
    <xdr:sp macro="" textlink="">
      <xdr:nvSpPr>
        <xdr:cNvPr id="365" name="楕円 364">
          <a:extLst>
            <a:ext uri="{FF2B5EF4-FFF2-40B4-BE49-F238E27FC236}">
              <a16:creationId xmlns:a16="http://schemas.microsoft.com/office/drawing/2014/main" id="{F5F71C20-0367-4FCA-A488-E88BFFD3083B}"/>
            </a:ext>
          </a:extLst>
        </xdr:cNvPr>
        <xdr:cNvSpPr/>
      </xdr:nvSpPr>
      <xdr:spPr>
        <a:xfrm>
          <a:off x="9192260" y="136232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67327</xdr:rowOff>
    </xdr:from>
    <xdr:ext cx="469744" cy="259045"/>
    <xdr:sp macro="" textlink="">
      <xdr:nvSpPr>
        <xdr:cNvPr id="366" name="【福祉施設】&#10;一人当たり面積該当値テキスト">
          <a:extLst>
            <a:ext uri="{FF2B5EF4-FFF2-40B4-BE49-F238E27FC236}">
              <a16:creationId xmlns:a16="http://schemas.microsoft.com/office/drawing/2014/main" id="{DFBBAF12-56FF-49F5-B343-C44CE9A2A5BA}"/>
            </a:ext>
          </a:extLst>
        </xdr:cNvPr>
        <xdr:cNvSpPr txBox="1"/>
      </xdr:nvSpPr>
      <xdr:spPr>
        <a:xfrm>
          <a:off x="9258300"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5262</xdr:rowOff>
    </xdr:from>
    <xdr:to>
      <xdr:col>50</xdr:col>
      <xdr:colOff>165100</xdr:colOff>
      <xdr:row>81</xdr:row>
      <xdr:rowOff>106862</xdr:rowOff>
    </xdr:to>
    <xdr:sp macro="" textlink="">
      <xdr:nvSpPr>
        <xdr:cNvPr id="367" name="楕円 366">
          <a:extLst>
            <a:ext uri="{FF2B5EF4-FFF2-40B4-BE49-F238E27FC236}">
              <a16:creationId xmlns:a16="http://schemas.microsoft.com/office/drawing/2014/main" id="{94CCF889-5D78-4B43-BC4D-8390BFD3EA17}"/>
            </a:ext>
          </a:extLst>
        </xdr:cNvPr>
        <xdr:cNvSpPr/>
      </xdr:nvSpPr>
      <xdr:spPr>
        <a:xfrm>
          <a:off x="8445500" y="1358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56062</xdr:rowOff>
    </xdr:from>
    <xdr:to>
      <xdr:col>55</xdr:col>
      <xdr:colOff>0</xdr:colOff>
      <xdr:row>81</xdr:row>
      <xdr:rowOff>95250</xdr:rowOff>
    </xdr:to>
    <xdr:cxnSp macro="">
      <xdr:nvCxnSpPr>
        <xdr:cNvPr id="368" name="直線コネクタ 367">
          <a:extLst>
            <a:ext uri="{FF2B5EF4-FFF2-40B4-BE49-F238E27FC236}">
              <a16:creationId xmlns:a16="http://schemas.microsoft.com/office/drawing/2014/main" id="{F26A3824-4236-40C8-9F7A-47D06D601DBB}"/>
            </a:ext>
          </a:extLst>
        </xdr:cNvPr>
        <xdr:cNvCxnSpPr/>
      </xdr:nvCxnSpPr>
      <xdr:spPr>
        <a:xfrm>
          <a:off x="8496300" y="13634902"/>
          <a:ext cx="7239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155484</xdr:rowOff>
    </xdr:from>
    <xdr:to>
      <xdr:col>46</xdr:col>
      <xdr:colOff>38100</xdr:colOff>
      <xdr:row>84</xdr:row>
      <xdr:rowOff>85634</xdr:rowOff>
    </xdr:to>
    <xdr:sp macro="" textlink="">
      <xdr:nvSpPr>
        <xdr:cNvPr id="369" name="楕円 368">
          <a:extLst>
            <a:ext uri="{FF2B5EF4-FFF2-40B4-BE49-F238E27FC236}">
              <a16:creationId xmlns:a16="http://schemas.microsoft.com/office/drawing/2014/main" id="{F76EFCAF-1F61-4B2C-B8FF-6A8AD2B491B4}"/>
            </a:ext>
          </a:extLst>
        </xdr:cNvPr>
        <xdr:cNvSpPr/>
      </xdr:nvSpPr>
      <xdr:spPr>
        <a:xfrm>
          <a:off x="7670800" y="140696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56062</xdr:rowOff>
    </xdr:from>
    <xdr:to>
      <xdr:col>50</xdr:col>
      <xdr:colOff>114300</xdr:colOff>
      <xdr:row>84</xdr:row>
      <xdr:rowOff>34834</xdr:rowOff>
    </xdr:to>
    <xdr:cxnSp macro="">
      <xdr:nvCxnSpPr>
        <xdr:cNvPr id="370" name="直線コネクタ 369">
          <a:extLst>
            <a:ext uri="{FF2B5EF4-FFF2-40B4-BE49-F238E27FC236}">
              <a16:creationId xmlns:a16="http://schemas.microsoft.com/office/drawing/2014/main" id="{54A07804-9FC8-4243-9A6C-A121D6323D2C}"/>
            </a:ext>
          </a:extLst>
        </xdr:cNvPr>
        <xdr:cNvCxnSpPr/>
      </xdr:nvCxnSpPr>
      <xdr:spPr>
        <a:xfrm flipV="1">
          <a:off x="7713980" y="13634902"/>
          <a:ext cx="782320" cy="48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165281</xdr:rowOff>
    </xdr:from>
    <xdr:to>
      <xdr:col>41</xdr:col>
      <xdr:colOff>101600</xdr:colOff>
      <xdr:row>84</xdr:row>
      <xdr:rowOff>95431</xdr:rowOff>
    </xdr:to>
    <xdr:sp macro="" textlink="">
      <xdr:nvSpPr>
        <xdr:cNvPr id="371" name="楕円 370">
          <a:extLst>
            <a:ext uri="{FF2B5EF4-FFF2-40B4-BE49-F238E27FC236}">
              <a16:creationId xmlns:a16="http://schemas.microsoft.com/office/drawing/2014/main" id="{53E0D810-EFE3-4147-872A-9F43777935BF}"/>
            </a:ext>
          </a:extLst>
        </xdr:cNvPr>
        <xdr:cNvSpPr/>
      </xdr:nvSpPr>
      <xdr:spPr>
        <a:xfrm>
          <a:off x="6873240" y="14079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34834</xdr:rowOff>
    </xdr:from>
    <xdr:to>
      <xdr:col>45</xdr:col>
      <xdr:colOff>177800</xdr:colOff>
      <xdr:row>84</xdr:row>
      <xdr:rowOff>44631</xdr:rowOff>
    </xdr:to>
    <xdr:cxnSp macro="">
      <xdr:nvCxnSpPr>
        <xdr:cNvPr id="372" name="直線コネクタ 371">
          <a:extLst>
            <a:ext uri="{FF2B5EF4-FFF2-40B4-BE49-F238E27FC236}">
              <a16:creationId xmlns:a16="http://schemas.microsoft.com/office/drawing/2014/main" id="{10EC7970-636D-41B1-9031-5A8CBF87863F}"/>
            </a:ext>
          </a:extLst>
        </xdr:cNvPr>
        <xdr:cNvCxnSpPr/>
      </xdr:nvCxnSpPr>
      <xdr:spPr>
        <a:xfrm flipV="1">
          <a:off x="6924040" y="14116594"/>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363</xdr:rowOff>
    </xdr:from>
    <xdr:to>
      <xdr:col>36</xdr:col>
      <xdr:colOff>165100</xdr:colOff>
      <xdr:row>84</xdr:row>
      <xdr:rowOff>101963</xdr:rowOff>
    </xdr:to>
    <xdr:sp macro="" textlink="">
      <xdr:nvSpPr>
        <xdr:cNvPr id="373" name="楕円 372">
          <a:extLst>
            <a:ext uri="{FF2B5EF4-FFF2-40B4-BE49-F238E27FC236}">
              <a16:creationId xmlns:a16="http://schemas.microsoft.com/office/drawing/2014/main" id="{8CF41E74-5B81-4BFF-BB7C-EC309AD41FEB}"/>
            </a:ext>
          </a:extLst>
        </xdr:cNvPr>
        <xdr:cNvSpPr/>
      </xdr:nvSpPr>
      <xdr:spPr>
        <a:xfrm>
          <a:off x="609854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44631</xdr:rowOff>
    </xdr:from>
    <xdr:to>
      <xdr:col>41</xdr:col>
      <xdr:colOff>50800</xdr:colOff>
      <xdr:row>84</xdr:row>
      <xdr:rowOff>51163</xdr:rowOff>
    </xdr:to>
    <xdr:cxnSp macro="">
      <xdr:nvCxnSpPr>
        <xdr:cNvPr id="374" name="直線コネクタ 373">
          <a:extLst>
            <a:ext uri="{FF2B5EF4-FFF2-40B4-BE49-F238E27FC236}">
              <a16:creationId xmlns:a16="http://schemas.microsoft.com/office/drawing/2014/main" id="{C7D2E135-FA64-4968-8E89-FBE358ADE1F7}"/>
            </a:ext>
          </a:extLst>
        </xdr:cNvPr>
        <xdr:cNvCxnSpPr/>
      </xdr:nvCxnSpPr>
      <xdr:spPr>
        <a:xfrm flipV="1">
          <a:off x="6149340" y="14126391"/>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106153</xdr:rowOff>
    </xdr:from>
    <xdr:ext cx="469744" cy="259045"/>
    <xdr:sp macro="" textlink="">
      <xdr:nvSpPr>
        <xdr:cNvPr id="375" name="n_1aveValue【福祉施設】&#10;一人当たり面積">
          <a:extLst>
            <a:ext uri="{FF2B5EF4-FFF2-40B4-BE49-F238E27FC236}">
              <a16:creationId xmlns:a16="http://schemas.microsoft.com/office/drawing/2014/main" id="{664CC721-4D3C-4F85-B973-2F080B1C8442}"/>
            </a:ext>
          </a:extLst>
        </xdr:cNvPr>
        <xdr:cNvSpPr txBox="1"/>
      </xdr:nvSpPr>
      <xdr:spPr>
        <a:xfrm>
          <a:off x="8271587" y="141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72770</xdr:rowOff>
    </xdr:from>
    <xdr:ext cx="469744" cy="259045"/>
    <xdr:sp macro="" textlink="">
      <xdr:nvSpPr>
        <xdr:cNvPr id="376" name="n_2aveValue【福祉施設】&#10;一人当たり面積">
          <a:extLst>
            <a:ext uri="{FF2B5EF4-FFF2-40B4-BE49-F238E27FC236}">
              <a16:creationId xmlns:a16="http://schemas.microsoft.com/office/drawing/2014/main" id="{F2309D0B-3BDB-449A-B80D-E2005FC87050}"/>
            </a:ext>
          </a:extLst>
        </xdr:cNvPr>
        <xdr:cNvSpPr txBox="1"/>
      </xdr:nvSpPr>
      <xdr:spPr>
        <a:xfrm>
          <a:off x="7509587" y="1381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77" name="n_3aveValue【福祉施設】&#10;一人当たり面積">
          <a:extLst>
            <a:ext uri="{FF2B5EF4-FFF2-40B4-BE49-F238E27FC236}">
              <a16:creationId xmlns:a16="http://schemas.microsoft.com/office/drawing/2014/main" id="{D2F36979-722C-47B1-8DAF-CC5E27391111}"/>
            </a:ext>
          </a:extLst>
        </xdr:cNvPr>
        <xdr:cNvSpPr txBox="1"/>
      </xdr:nvSpPr>
      <xdr:spPr>
        <a:xfrm>
          <a:off x="6712027" y="1382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125747</xdr:rowOff>
    </xdr:from>
    <xdr:ext cx="469744" cy="259045"/>
    <xdr:sp macro="" textlink="">
      <xdr:nvSpPr>
        <xdr:cNvPr id="378" name="n_4aveValue【福祉施設】&#10;一人当たり面積">
          <a:extLst>
            <a:ext uri="{FF2B5EF4-FFF2-40B4-BE49-F238E27FC236}">
              <a16:creationId xmlns:a16="http://schemas.microsoft.com/office/drawing/2014/main" id="{04388264-8966-4BC1-8606-86B79B5D8FE1}"/>
            </a:ext>
          </a:extLst>
        </xdr:cNvPr>
        <xdr:cNvSpPr txBox="1"/>
      </xdr:nvSpPr>
      <xdr:spPr>
        <a:xfrm>
          <a:off x="59373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123389</xdr:rowOff>
    </xdr:from>
    <xdr:ext cx="469744" cy="259045"/>
    <xdr:sp macro="" textlink="">
      <xdr:nvSpPr>
        <xdr:cNvPr id="379" name="n_1mainValue【福祉施設】&#10;一人当たり面積">
          <a:extLst>
            <a:ext uri="{FF2B5EF4-FFF2-40B4-BE49-F238E27FC236}">
              <a16:creationId xmlns:a16="http://schemas.microsoft.com/office/drawing/2014/main" id="{1E0072C3-89A8-4CB2-BE9F-8E21A6ECB0A1}"/>
            </a:ext>
          </a:extLst>
        </xdr:cNvPr>
        <xdr:cNvSpPr txBox="1"/>
      </xdr:nvSpPr>
      <xdr:spPr>
        <a:xfrm>
          <a:off x="8271587" y="1336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76761</xdr:rowOff>
    </xdr:from>
    <xdr:ext cx="469744" cy="259045"/>
    <xdr:sp macro="" textlink="">
      <xdr:nvSpPr>
        <xdr:cNvPr id="380" name="n_2mainValue【福祉施設】&#10;一人当たり面積">
          <a:extLst>
            <a:ext uri="{FF2B5EF4-FFF2-40B4-BE49-F238E27FC236}">
              <a16:creationId xmlns:a16="http://schemas.microsoft.com/office/drawing/2014/main" id="{D00633B9-6784-4E59-9F6F-B54EE46BA0ED}"/>
            </a:ext>
          </a:extLst>
        </xdr:cNvPr>
        <xdr:cNvSpPr txBox="1"/>
      </xdr:nvSpPr>
      <xdr:spPr>
        <a:xfrm>
          <a:off x="7509587" y="1415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86558</xdr:rowOff>
    </xdr:from>
    <xdr:ext cx="469744" cy="259045"/>
    <xdr:sp macro="" textlink="">
      <xdr:nvSpPr>
        <xdr:cNvPr id="381" name="n_3mainValue【福祉施設】&#10;一人当たり面積">
          <a:extLst>
            <a:ext uri="{FF2B5EF4-FFF2-40B4-BE49-F238E27FC236}">
              <a16:creationId xmlns:a16="http://schemas.microsoft.com/office/drawing/2014/main" id="{EC9269A6-DF05-4B7B-B4EC-61DADEB39870}"/>
            </a:ext>
          </a:extLst>
        </xdr:cNvPr>
        <xdr:cNvSpPr txBox="1"/>
      </xdr:nvSpPr>
      <xdr:spPr>
        <a:xfrm>
          <a:off x="6712027" y="1416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118490</xdr:rowOff>
    </xdr:from>
    <xdr:ext cx="469744" cy="259045"/>
    <xdr:sp macro="" textlink="">
      <xdr:nvSpPr>
        <xdr:cNvPr id="382" name="n_4mainValue【福祉施設】&#10;一人当たり面積">
          <a:extLst>
            <a:ext uri="{FF2B5EF4-FFF2-40B4-BE49-F238E27FC236}">
              <a16:creationId xmlns:a16="http://schemas.microsoft.com/office/drawing/2014/main" id="{9BEDEB3C-509A-4976-9973-00E0EDE91A5C}"/>
            </a:ext>
          </a:extLst>
        </xdr:cNvPr>
        <xdr:cNvSpPr txBox="1"/>
      </xdr:nvSpPr>
      <xdr:spPr>
        <a:xfrm>
          <a:off x="5937327" y="1386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6993274D-E1FB-4F1A-B143-66828745203B}"/>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94F3140-2621-4298-921F-7B7B6296EC4B}"/>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A86D3797-B0BF-42F6-B889-ADAC4A60F203}"/>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B0E794FD-0DF7-4F68-A5B0-1B180F8D7CC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1204358C-1E06-4DAD-A431-797C9E7FF0BC}"/>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9D57593-4087-42B7-8551-B90129D65969}"/>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95CD6A64-9FF0-4BF8-95DE-F16BDA162C8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F708DD50-C267-4339-9742-C51B73C41CEB}"/>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7EDD753A-9E89-4BCC-A54B-333A0A80A8D9}"/>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3FD82915-029A-4742-B6B2-690A5905F8B5}"/>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04DC8E2D-2D98-4668-8CB5-8812E1F58A3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697E723B-B156-4970-A608-3EC65DAF6FFB}"/>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14FBEEC1-957E-4717-9DDD-A7763A8E9EEC}"/>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4551B978-E70C-4EF8-8E3C-4A5DA32A1460}"/>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7BF4AC11-E27B-4005-9391-EBB055265EF9}"/>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61FA3FF1-81F3-4A77-9CF1-2BF40A5B486D}"/>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1F97434E-1865-4B39-B287-B6A2DFBD6284}"/>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4C6420DF-DA33-4D09-A472-F2D93696FCDB}"/>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70499B15-4D4E-4E04-A474-81A19C7DBBCF}"/>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34E8D795-D9C5-4D3A-B92B-A165675864CF}"/>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2DF587E9-019E-4160-BD42-A99EBC3298CA}"/>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1190419C-EC28-47D3-8464-EE82CADDC4C1}"/>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7FD31499-EFF6-47FB-985C-F4E09373D8B5}"/>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7BC8C3F3-29B1-4AF8-885D-2102B29D96CB}"/>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C740DC96-60CB-4245-AA17-54A17C445CDB}"/>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A8BF05FD-BEDA-4FB1-B6E9-E54F82F34F45}"/>
            </a:ext>
          </a:extLst>
        </xdr:cNvPr>
        <xdr:cNvCxnSpPr/>
      </xdr:nvCxnSpPr>
      <xdr:spPr>
        <a:xfrm flipV="1">
          <a:off x="4086225" y="1688918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A01AA154-E2FE-4790-B8D4-9E17A39020E2}"/>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B816C933-961D-4760-8716-E1A4F6533AE8}"/>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F8DD62E4-A2D3-409D-9304-49CB52723B44}"/>
            </a:ext>
          </a:extLst>
        </xdr:cNvPr>
        <xdr:cNvSpPr txBox="1"/>
      </xdr:nvSpPr>
      <xdr:spPr>
        <a:xfrm>
          <a:off x="4124960" y="16668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412" name="直線コネクタ 411">
          <a:extLst>
            <a:ext uri="{FF2B5EF4-FFF2-40B4-BE49-F238E27FC236}">
              <a16:creationId xmlns:a16="http://schemas.microsoft.com/office/drawing/2014/main" id="{7B28CD8D-8E54-4D16-9D3B-C2E614BB6E24}"/>
            </a:ext>
          </a:extLst>
        </xdr:cNvPr>
        <xdr:cNvCxnSpPr/>
      </xdr:nvCxnSpPr>
      <xdr:spPr>
        <a:xfrm>
          <a:off x="4020820" y="168891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170741</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3000BC67-A172-428E-973D-3AE48AFDDC3D}"/>
            </a:ext>
          </a:extLst>
        </xdr:cNvPr>
        <xdr:cNvSpPr txBox="1"/>
      </xdr:nvSpPr>
      <xdr:spPr>
        <a:xfrm>
          <a:off x="4124960" y="17437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4" name="フローチャート: 判断 413">
          <a:extLst>
            <a:ext uri="{FF2B5EF4-FFF2-40B4-BE49-F238E27FC236}">
              <a16:creationId xmlns:a16="http://schemas.microsoft.com/office/drawing/2014/main" id="{95BDE335-51FE-4035-8263-FBFEF7B2CCBD}"/>
            </a:ext>
          </a:extLst>
        </xdr:cNvPr>
        <xdr:cNvSpPr/>
      </xdr:nvSpPr>
      <xdr:spPr>
        <a:xfrm>
          <a:off x="4036060" y="175824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15" name="フローチャート: 判断 414">
          <a:extLst>
            <a:ext uri="{FF2B5EF4-FFF2-40B4-BE49-F238E27FC236}">
              <a16:creationId xmlns:a16="http://schemas.microsoft.com/office/drawing/2014/main" id="{C34E57A3-C365-4638-BC58-46807821A161}"/>
            </a:ext>
          </a:extLst>
        </xdr:cNvPr>
        <xdr:cNvSpPr/>
      </xdr:nvSpPr>
      <xdr:spPr>
        <a:xfrm>
          <a:off x="3312160" y="17525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フローチャート: 判断 415">
          <a:extLst>
            <a:ext uri="{FF2B5EF4-FFF2-40B4-BE49-F238E27FC236}">
              <a16:creationId xmlns:a16="http://schemas.microsoft.com/office/drawing/2014/main" id="{6E09DC04-F237-476A-BD04-F19A1BFE59D4}"/>
            </a:ext>
          </a:extLst>
        </xdr:cNvPr>
        <xdr:cNvSpPr/>
      </xdr:nvSpPr>
      <xdr:spPr>
        <a:xfrm>
          <a:off x="2514600" y="1751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7" name="フローチャート: 判断 416">
          <a:extLst>
            <a:ext uri="{FF2B5EF4-FFF2-40B4-BE49-F238E27FC236}">
              <a16:creationId xmlns:a16="http://schemas.microsoft.com/office/drawing/2014/main" id="{01AA2BC7-32F5-4209-834A-2A21A3DE4667}"/>
            </a:ext>
          </a:extLst>
        </xdr:cNvPr>
        <xdr:cNvSpPr/>
      </xdr:nvSpPr>
      <xdr:spPr>
        <a:xfrm>
          <a:off x="1739900" y="175481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418" name="フローチャート: 判断 417">
          <a:extLst>
            <a:ext uri="{FF2B5EF4-FFF2-40B4-BE49-F238E27FC236}">
              <a16:creationId xmlns:a16="http://schemas.microsoft.com/office/drawing/2014/main" id="{D228D384-F9D2-4515-8649-ECEE3FD84E36}"/>
            </a:ext>
          </a:extLst>
        </xdr:cNvPr>
        <xdr:cNvSpPr/>
      </xdr:nvSpPr>
      <xdr:spPr>
        <a:xfrm>
          <a:off x="965200" y="174926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982F2A6E-0532-47A3-9891-AE1B088CAFFC}"/>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A8431058-58B9-4360-9665-8BC220D93EA7}"/>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93AF4960-1520-4935-A6F8-4385FBC1D06A}"/>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7EF18004-65EA-421F-AFFF-E920B95F3B63}"/>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3940900-2632-4624-8363-37782FF97B6B}"/>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46627</xdr:rowOff>
    </xdr:from>
    <xdr:to>
      <xdr:col>24</xdr:col>
      <xdr:colOff>114300</xdr:colOff>
      <xdr:row>108</xdr:row>
      <xdr:rowOff>148227</xdr:rowOff>
    </xdr:to>
    <xdr:sp macro="" textlink="">
      <xdr:nvSpPr>
        <xdr:cNvPr id="424" name="楕円 423">
          <a:extLst>
            <a:ext uri="{FF2B5EF4-FFF2-40B4-BE49-F238E27FC236}">
              <a16:creationId xmlns:a16="http://schemas.microsoft.com/office/drawing/2014/main" id="{72CD72A5-A13C-49C9-B95C-68B7BDFDB41E}"/>
            </a:ext>
          </a:extLst>
        </xdr:cNvPr>
        <xdr:cNvSpPr/>
      </xdr:nvSpPr>
      <xdr:spPr>
        <a:xfrm>
          <a:off x="4036060" y="1815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133004</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C864204A-BB5E-4F28-B65D-6C42C7B19470}"/>
            </a:ext>
          </a:extLst>
        </xdr:cNvPr>
        <xdr:cNvSpPr txBox="1"/>
      </xdr:nvSpPr>
      <xdr:spPr>
        <a:xfrm>
          <a:off x="4124960" y="1807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28666</xdr:rowOff>
    </xdr:from>
    <xdr:to>
      <xdr:col>20</xdr:col>
      <xdr:colOff>38100</xdr:colOff>
      <xdr:row>108</xdr:row>
      <xdr:rowOff>130266</xdr:rowOff>
    </xdr:to>
    <xdr:sp macro="" textlink="">
      <xdr:nvSpPr>
        <xdr:cNvPr id="426" name="楕円 425">
          <a:extLst>
            <a:ext uri="{FF2B5EF4-FFF2-40B4-BE49-F238E27FC236}">
              <a16:creationId xmlns:a16="http://schemas.microsoft.com/office/drawing/2014/main" id="{F3E700CA-9BED-4448-BD70-3464C7AADBBE}"/>
            </a:ext>
          </a:extLst>
        </xdr:cNvPr>
        <xdr:cNvSpPr/>
      </xdr:nvSpPr>
      <xdr:spPr>
        <a:xfrm>
          <a:off x="3312160" y="181337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79466</xdr:rowOff>
    </xdr:from>
    <xdr:to>
      <xdr:col>24</xdr:col>
      <xdr:colOff>63500</xdr:colOff>
      <xdr:row>108</xdr:row>
      <xdr:rowOff>97427</xdr:rowOff>
    </xdr:to>
    <xdr:cxnSp macro="">
      <xdr:nvCxnSpPr>
        <xdr:cNvPr id="427" name="直線コネクタ 426">
          <a:extLst>
            <a:ext uri="{FF2B5EF4-FFF2-40B4-BE49-F238E27FC236}">
              <a16:creationId xmlns:a16="http://schemas.microsoft.com/office/drawing/2014/main" id="{0EC8532A-656A-41F4-B0E6-A1F81426059A}"/>
            </a:ext>
          </a:extLst>
        </xdr:cNvPr>
        <xdr:cNvCxnSpPr/>
      </xdr:nvCxnSpPr>
      <xdr:spPr>
        <a:xfrm>
          <a:off x="3355340" y="18184586"/>
          <a:ext cx="73152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159294</xdr:rowOff>
    </xdr:from>
    <xdr:to>
      <xdr:col>15</xdr:col>
      <xdr:colOff>101600</xdr:colOff>
      <xdr:row>108</xdr:row>
      <xdr:rowOff>89444</xdr:rowOff>
    </xdr:to>
    <xdr:sp macro="" textlink="">
      <xdr:nvSpPr>
        <xdr:cNvPr id="428" name="楕円 427">
          <a:extLst>
            <a:ext uri="{FF2B5EF4-FFF2-40B4-BE49-F238E27FC236}">
              <a16:creationId xmlns:a16="http://schemas.microsoft.com/office/drawing/2014/main" id="{A5DCCDFD-4F6B-40B0-AF25-135F09A4E966}"/>
            </a:ext>
          </a:extLst>
        </xdr:cNvPr>
        <xdr:cNvSpPr/>
      </xdr:nvSpPr>
      <xdr:spPr>
        <a:xfrm>
          <a:off x="2514600" y="180967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38644</xdr:rowOff>
    </xdr:from>
    <xdr:to>
      <xdr:col>19</xdr:col>
      <xdr:colOff>177800</xdr:colOff>
      <xdr:row>108</xdr:row>
      <xdr:rowOff>79466</xdr:rowOff>
    </xdr:to>
    <xdr:cxnSp macro="">
      <xdr:nvCxnSpPr>
        <xdr:cNvPr id="429" name="直線コネクタ 428">
          <a:extLst>
            <a:ext uri="{FF2B5EF4-FFF2-40B4-BE49-F238E27FC236}">
              <a16:creationId xmlns:a16="http://schemas.microsoft.com/office/drawing/2014/main" id="{BB817256-9CE0-483A-83B8-C0F82C0E96AC}"/>
            </a:ext>
          </a:extLst>
        </xdr:cNvPr>
        <xdr:cNvCxnSpPr/>
      </xdr:nvCxnSpPr>
      <xdr:spPr>
        <a:xfrm>
          <a:off x="2565400" y="18143764"/>
          <a:ext cx="78994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7438</xdr:rowOff>
    </xdr:from>
    <xdr:to>
      <xdr:col>10</xdr:col>
      <xdr:colOff>165100</xdr:colOff>
      <xdr:row>108</xdr:row>
      <xdr:rowOff>109038</xdr:rowOff>
    </xdr:to>
    <xdr:sp macro="" textlink="">
      <xdr:nvSpPr>
        <xdr:cNvPr id="430" name="楕円 429">
          <a:extLst>
            <a:ext uri="{FF2B5EF4-FFF2-40B4-BE49-F238E27FC236}">
              <a16:creationId xmlns:a16="http://schemas.microsoft.com/office/drawing/2014/main" id="{EE8F5A40-1A62-45E9-B186-B690C0CCE217}"/>
            </a:ext>
          </a:extLst>
        </xdr:cNvPr>
        <xdr:cNvSpPr/>
      </xdr:nvSpPr>
      <xdr:spPr>
        <a:xfrm>
          <a:off x="1739900" y="181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38644</xdr:rowOff>
    </xdr:from>
    <xdr:to>
      <xdr:col>15</xdr:col>
      <xdr:colOff>50800</xdr:colOff>
      <xdr:row>108</xdr:row>
      <xdr:rowOff>58238</xdr:rowOff>
    </xdr:to>
    <xdr:cxnSp macro="">
      <xdr:nvCxnSpPr>
        <xdr:cNvPr id="431" name="直線コネクタ 430">
          <a:extLst>
            <a:ext uri="{FF2B5EF4-FFF2-40B4-BE49-F238E27FC236}">
              <a16:creationId xmlns:a16="http://schemas.microsoft.com/office/drawing/2014/main" id="{8B5EA003-E7EE-4014-99FE-9BF467287F78}"/>
            </a:ext>
          </a:extLst>
        </xdr:cNvPr>
        <xdr:cNvCxnSpPr/>
      </xdr:nvCxnSpPr>
      <xdr:spPr>
        <a:xfrm flipV="1">
          <a:off x="1790700" y="18143764"/>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144599</xdr:rowOff>
    </xdr:from>
    <xdr:to>
      <xdr:col>6</xdr:col>
      <xdr:colOff>38100</xdr:colOff>
      <xdr:row>108</xdr:row>
      <xdr:rowOff>74749</xdr:rowOff>
    </xdr:to>
    <xdr:sp macro="" textlink="">
      <xdr:nvSpPr>
        <xdr:cNvPr id="432" name="楕円 431">
          <a:extLst>
            <a:ext uri="{FF2B5EF4-FFF2-40B4-BE49-F238E27FC236}">
              <a16:creationId xmlns:a16="http://schemas.microsoft.com/office/drawing/2014/main" id="{65F68E72-0A07-4448-AAFC-DBBA6D49A762}"/>
            </a:ext>
          </a:extLst>
        </xdr:cNvPr>
        <xdr:cNvSpPr/>
      </xdr:nvSpPr>
      <xdr:spPr>
        <a:xfrm>
          <a:off x="965200" y="180820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23949</xdr:rowOff>
    </xdr:from>
    <xdr:to>
      <xdr:col>10</xdr:col>
      <xdr:colOff>114300</xdr:colOff>
      <xdr:row>108</xdr:row>
      <xdr:rowOff>58238</xdr:rowOff>
    </xdr:to>
    <xdr:cxnSp macro="">
      <xdr:nvCxnSpPr>
        <xdr:cNvPr id="433" name="直線コネクタ 432">
          <a:extLst>
            <a:ext uri="{FF2B5EF4-FFF2-40B4-BE49-F238E27FC236}">
              <a16:creationId xmlns:a16="http://schemas.microsoft.com/office/drawing/2014/main" id="{BD461720-28FC-4209-9488-448FAE3EE488}"/>
            </a:ext>
          </a:extLst>
        </xdr:cNvPr>
        <xdr:cNvCxnSpPr/>
      </xdr:nvCxnSpPr>
      <xdr:spPr>
        <a:xfrm>
          <a:off x="1008380" y="18129069"/>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434" name="n_1aveValue【市民会館】&#10;有形固定資産減価償却率">
          <a:extLst>
            <a:ext uri="{FF2B5EF4-FFF2-40B4-BE49-F238E27FC236}">
              <a16:creationId xmlns:a16="http://schemas.microsoft.com/office/drawing/2014/main" id="{40083EF1-2D77-4E7F-B683-534B74332D59}"/>
            </a:ext>
          </a:extLst>
        </xdr:cNvPr>
        <xdr:cNvSpPr txBox="1"/>
      </xdr:nvSpPr>
      <xdr:spPr>
        <a:xfrm>
          <a:off x="317056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29227</xdr:rowOff>
    </xdr:from>
    <xdr:ext cx="405111" cy="259045"/>
    <xdr:sp macro="" textlink="">
      <xdr:nvSpPr>
        <xdr:cNvPr id="435" name="n_2aveValue【市民会館】&#10;有形固定資産減価償却率">
          <a:extLst>
            <a:ext uri="{FF2B5EF4-FFF2-40B4-BE49-F238E27FC236}">
              <a16:creationId xmlns:a16="http://schemas.microsoft.com/office/drawing/2014/main" id="{1E5EBD8C-536F-4FBD-82BC-449226A0FC5B}"/>
            </a:ext>
          </a:extLst>
        </xdr:cNvPr>
        <xdr:cNvSpPr txBox="1"/>
      </xdr:nvSpPr>
      <xdr:spPr>
        <a:xfrm>
          <a:off x="2385704"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436" name="n_3aveValue【市民会館】&#10;有形固定資産減価償却率">
          <a:extLst>
            <a:ext uri="{FF2B5EF4-FFF2-40B4-BE49-F238E27FC236}">
              <a16:creationId xmlns:a16="http://schemas.microsoft.com/office/drawing/2014/main" id="{24A5AAEF-0789-4DDE-B5C7-A248E8AA32FB}"/>
            </a:ext>
          </a:extLst>
        </xdr:cNvPr>
        <xdr:cNvSpPr txBox="1"/>
      </xdr:nvSpPr>
      <xdr:spPr>
        <a:xfrm>
          <a:off x="1611004" y="1732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4734</xdr:rowOff>
    </xdr:from>
    <xdr:ext cx="405111" cy="259045"/>
    <xdr:sp macro="" textlink="">
      <xdr:nvSpPr>
        <xdr:cNvPr id="437" name="n_4aveValue【市民会館】&#10;有形固定資産減価償却率">
          <a:extLst>
            <a:ext uri="{FF2B5EF4-FFF2-40B4-BE49-F238E27FC236}">
              <a16:creationId xmlns:a16="http://schemas.microsoft.com/office/drawing/2014/main" id="{AC214CF2-2FC2-4C46-8067-03AB24DE60A6}"/>
            </a:ext>
          </a:extLst>
        </xdr:cNvPr>
        <xdr:cNvSpPr txBox="1"/>
      </xdr:nvSpPr>
      <xdr:spPr>
        <a:xfrm>
          <a:off x="836304" y="1727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121393</xdr:rowOff>
    </xdr:from>
    <xdr:ext cx="405111" cy="259045"/>
    <xdr:sp macro="" textlink="">
      <xdr:nvSpPr>
        <xdr:cNvPr id="438" name="n_1mainValue【市民会館】&#10;有形固定資産減価償却率">
          <a:extLst>
            <a:ext uri="{FF2B5EF4-FFF2-40B4-BE49-F238E27FC236}">
              <a16:creationId xmlns:a16="http://schemas.microsoft.com/office/drawing/2014/main" id="{021C73DD-8365-4999-9CC3-540FB6BB855A}"/>
            </a:ext>
          </a:extLst>
        </xdr:cNvPr>
        <xdr:cNvSpPr txBox="1"/>
      </xdr:nvSpPr>
      <xdr:spPr>
        <a:xfrm>
          <a:off x="317056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80571</xdr:rowOff>
    </xdr:from>
    <xdr:ext cx="405111" cy="259045"/>
    <xdr:sp macro="" textlink="">
      <xdr:nvSpPr>
        <xdr:cNvPr id="439" name="n_2mainValue【市民会館】&#10;有形固定資産減価償却率">
          <a:extLst>
            <a:ext uri="{FF2B5EF4-FFF2-40B4-BE49-F238E27FC236}">
              <a16:creationId xmlns:a16="http://schemas.microsoft.com/office/drawing/2014/main" id="{6E276A5E-683C-4E64-A919-09BBA179855F}"/>
            </a:ext>
          </a:extLst>
        </xdr:cNvPr>
        <xdr:cNvSpPr txBox="1"/>
      </xdr:nvSpPr>
      <xdr:spPr>
        <a:xfrm>
          <a:off x="238570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100165</xdr:rowOff>
    </xdr:from>
    <xdr:ext cx="405111" cy="259045"/>
    <xdr:sp macro="" textlink="">
      <xdr:nvSpPr>
        <xdr:cNvPr id="440" name="n_3mainValue【市民会館】&#10;有形固定資産減価償却率">
          <a:extLst>
            <a:ext uri="{FF2B5EF4-FFF2-40B4-BE49-F238E27FC236}">
              <a16:creationId xmlns:a16="http://schemas.microsoft.com/office/drawing/2014/main" id="{B810A0E3-26AC-4EA1-A263-166946061B61}"/>
            </a:ext>
          </a:extLst>
        </xdr:cNvPr>
        <xdr:cNvSpPr txBox="1"/>
      </xdr:nvSpPr>
      <xdr:spPr>
        <a:xfrm>
          <a:off x="161100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65876</xdr:rowOff>
    </xdr:from>
    <xdr:ext cx="405111" cy="259045"/>
    <xdr:sp macro="" textlink="">
      <xdr:nvSpPr>
        <xdr:cNvPr id="441" name="n_4mainValue【市民会館】&#10;有形固定資産減価償却率">
          <a:extLst>
            <a:ext uri="{FF2B5EF4-FFF2-40B4-BE49-F238E27FC236}">
              <a16:creationId xmlns:a16="http://schemas.microsoft.com/office/drawing/2014/main" id="{33758B02-9800-4796-9461-1F191ABEB8E2}"/>
            </a:ext>
          </a:extLst>
        </xdr:cNvPr>
        <xdr:cNvSpPr txBox="1"/>
      </xdr:nvSpPr>
      <xdr:spPr>
        <a:xfrm>
          <a:off x="83630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2B45A5DE-17AF-43D8-AEB8-5F939E395447}"/>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CCD1701C-18B7-43A3-9299-734967B6ED5C}"/>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60240DD8-EC4A-40F8-B681-31F41C3B62DB}"/>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D399F99F-1A28-475D-BFAE-54EA17C11BDA}"/>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68F60EF4-FD1A-44E2-B7F5-82D28D6BABF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8AD6EA4E-78A3-42DB-B6FB-367E048E73E9}"/>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4319F97C-40E2-4E0A-B2E5-86865CD8BF5B}"/>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2D658087-F904-4F4D-B200-AB1F19F2F1FA}"/>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5F534ACE-3311-4918-9469-0B59B5EF7C29}"/>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04BA79AD-C9E8-4438-A30C-F87F3640324E}"/>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a:extLst>
            <a:ext uri="{FF2B5EF4-FFF2-40B4-BE49-F238E27FC236}">
              <a16:creationId xmlns:a16="http://schemas.microsoft.com/office/drawing/2014/main" id="{F7051536-B21B-4F52-A2E6-C3C333BEBF57}"/>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a:extLst>
            <a:ext uri="{FF2B5EF4-FFF2-40B4-BE49-F238E27FC236}">
              <a16:creationId xmlns:a16="http://schemas.microsoft.com/office/drawing/2014/main" id="{63673AF8-7E06-436C-BA20-0AD634D77BDB}"/>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a:extLst>
            <a:ext uri="{FF2B5EF4-FFF2-40B4-BE49-F238E27FC236}">
              <a16:creationId xmlns:a16="http://schemas.microsoft.com/office/drawing/2014/main" id="{09079323-BE78-4A13-8798-EF3388CE21D1}"/>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a:extLst>
            <a:ext uri="{FF2B5EF4-FFF2-40B4-BE49-F238E27FC236}">
              <a16:creationId xmlns:a16="http://schemas.microsoft.com/office/drawing/2014/main" id="{EE4A702F-AC0D-4CDD-9B9A-EC44B2116206}"/>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a:extLst>
            <a:ext uri="{FF2B5EF4-FFF2-40B4-BE49-F238E27FC236}">
              <a16:creationId xmlns:a16="http://schemas.microsoft.com/office/drawing/2014/main" id="{44B4F0FC-5664-4B35-94E1-2D4530D11745}"/>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a:extLst>
            <a:ext uri="{FF2B5EF4-FFF2-40B4-BE49-F238E27FC236}">
              <a16:creationId xmlns:a16="http://schemas.microsoft.com/office/drawing/2014/main" id="{057069C3-C103-47D0-89B0-6D54BBE43C05}"/>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a:extLst>
            <a:ext uri="{FF2B5EF4-FFF2-40B4-BE49-F238E27FC236}">
              <a16:creationId xmlns:a16="http://schemas.microsoft.com/office/drawing/2014/main" id="{72314D8B-A97A-49DE-8942-1A36F068034E}"/>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a:extLst>
            <a:ext uri="{FF2B5EF4-FFF2-40B4-BE49-F238E27FC236}">
              <a16:creationId xmlns:a16="http://schemas.microsoft.com/office/drawing/2014/main" id="{3F720D53-82AB-42AC-9AC0-DA5F6AFB7C30}"/>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a:extLst>
            <a:ext uri="{FF2B5EF4-FFF2-40B4-BE49-F238E27FC236}">
              <a16:creationId xmlns:a16="http://schemas.microsoft.com/office/drawing/2014/main" id="{54ECB5D8-A8A7-4484-9321-03D5B7B9EFE2}"/>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a:extLst>
            <a:ext uri="{FF2B5EF4-FFF2-40B4-BE49-F238E27FC236}">
              <a16:creationId xmlns:a16="http://schemas.microsoft.com/office/drawing/2014/main" id="{65B539D5-6324-4C80-90E5-5BD163C1E5D7}"/>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5D493341-699D-4842-A751-7C8E3A3C1EC4}"/>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8EAFB226-6221-4521-8CAF-824F189B60AC}"/>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F7F0E746-D80B-4A58-81D2-BC6E833CDEA1}"/>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465" name="直線コネクタ 464">
          <a:extLst>
            <a:ext uri="{FF2B5EF4-FFF2-40B4-BE49-F238E27FC236}">
              <a16:creationId xmlns:a16="http://schemas.microsoft.com/office/drawing/2014/main" id="{2E6F97F6-6F1D-4405-85E5-69751CEFD426}"/>
            </a:ext>
          </a:extLst>
        </xdr:cNvPr>
        <xdr:cNvCxnSpPr/>
      </xdr:nvCxnSpPr>
      <xdr:spPr>
        <a:xfrm flipV="1">
          <a:off x="9219565" y="16710660"/>
          <a:ext cx="0" cy="148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6" name="【市民会館】&#10;一人当たり面積最小値テキスト">
          <a:extLst>
            <a:ext uri="{FF2B5EF4-FFF2-40B4-BE49-F238E27FC236}">
              <a16:creationId xmlns:a16="http://schemas.microsoft.com/office/drawing/2014/main" id="{DD5226E0-0A0D-4978-B173-D2CF40551D5E}"/>
            </a:ext>
          </a:extLst>
        </xdr:cNvPr>
        <xdr:cNvSpPr txBox="1"/>
      </xdr:nvSpPr>
      <xdr:spPr>
        <a:xfrm>
          <a:off x="9258300" y="1819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7" name="直線コネクタ 466">
          <a:extLst>
            <a:ext uri="{FF2B5EF4-FFF2-40B4-BE49-F238E27FC236}">
              <a16:creationId xmlns:a16="http://schemas.microsoft.com/office/drawing/2014/main" id="{0B31B1EF-5579-439F-BA71-14FCFBFF79E5}"/>
            </a:ext>
          </a:extLst>
        </xdr:cNvPr>
        <xdr:cNvCxnSpPr/>
      </xdr:nvCxnSpPr>
      <xdr:spPr>
        <a:xfrm>
          <a:off x="9154160" y="181946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8" name="【市民会館】&#10;一人当たり面積最大値テキスト">
          <a:extLst>
            <a:ext uri="{FF2B5EF4-FFF2-40B4-BE49-F238E27FC236}">
              <a16:creationId xmlns:a16="http://schemas.microsoft.com/office/drawing/2014/main" id="{FF67653B-98DF-4CD3-880E-22CCE49EFA29}"/>
            </a:ext>
          </a:extLst>
        </xdr:cNvPr>
        <xdr:cNvSpPr txBox="1"/>
      </xdr:nvSpPr>
      <xdr:spPr>
        <a:xfrm>
          <a:off x="9258300" y="1648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9" name="直線コネクタ 468">
          <a:extLst>
            <a:ext uri="{FF2B5EF4-FFF2-40B4-BE49-F238E27FC236}">
              <a16:creationId xmlns:a16="http://schemas.microsoft.com/office/drawing/2014/main" id="{F1A07E91-6512-46E2-AD44-8E0922D900E4}"/>
            </a:ext>
          </a:extLst>
        </xdr:cNvPr>
        <xdr:cNvCxnSpPr/>
      </xdr:nvCxnSpPr>
      <xdr:spPr>
        <a:xfrm>
          <a:off x="9154160" y="16710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82566</xdr:rowOff>
    </xdr:from>
    <xdr:ext cx="469744" cy="259045"/>
    <xdr:sp macro="" textlink="">
      <xdr:nvSpPr>
        <xdr:cNvPr id="470" name="【市民会館】&#10;一人当たり面積平均値テキスト">
          <a:extLst>
            <a:ext uri="{FF2B5EF4-FFF2-40B4-BE49-F238E27FC236}">
              <a16:creationId xmlns:a16="http://schemas.microsoft.com/office/drawing/2014/main" id="{1DA534E4-D245-431F-A3D0-930A3BCB5ABB}"/>
            </a:ext>
          </a:extLst>
        </xdr:cNvPr>
        <xdr:cNvSpPr txBox="1"/>
      </xdr:nvSpPr>
      <xdr:spPr>
        <a:xfrm>
          <a:off x="9258300" y="17684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71" name="フローチャート: 判断 470">
          <a:extLst>
            <a:ext uri="{FF2B5EF4-FFF2-40B4-BE49-F238E27FC236}">
              <a16:creationId xmlns:a16="http://schemas.microsoft.com/office/drawing/2014/main" id="{F7E31501-0A68-42B1-86C9-0B5A21BD942F}"/>
            </a:ext>
          </a:extLst>
        </xdr:cNvPr>
        <xdr:cNvSpPr/>
      </xdr:nvSpPr>
      <xdr:spPr>
        <a:xfrm>
          <a:off x="9192260" y="178295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472" name="フローチャート: 判断 471">
          <a:extLst>
            <a:ext uri="{FF2B5EF4-FFF2-40B4-BE49-F238E27FC236}">
              <a16:creationId xmlns:a16="http://schemas.microsoft.com/office/drawing/2014/main" id="{94D97743-7F0F-446E-8B29-8D471E88CCFC}"/>
            </a:ext>
          </a:extLst>
        </xdr:cNvPr>
        <xdr:cNvSpPr/>
      </xdr:nvSpPr>
      <xdr:spPr>
        <a:xfrm>
          <a:off x="8445500" y="1783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73" name="フローチャート: 判断 472">
          <a:extLst>
            <a:ext uri="{FF2B5EF4-FFF2-40B4-BE49-F238E27FC236}">
              <a16:creationId xmlns:a16="http://schemas.microsoft.com/office/drawing/2014/main" id="{FB146B74-683B-47CD-9411-D1FD16AE1961}"/>
            </a:ext>
          </a:extLst>
        </xdr:cNvPr>
        <xdr:cNvSpPr/>
      </xdr:nvSpPr>
      <xdr:spPr>
        <a:xfrm>
          <a:off x="7670800" y="178562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4" name="フローチャート: 判断 473">
          <a:extLst>
            <a:ext uri="{FF2B5EF4-FFF2-40B4-BE49-F238E27FC236}">
              <a16:creationId xmlns:a16="http://schemas.microsoft.com/office/drawing/2014/main" id="{9369FB92-3405-43AE-8F75-A3269716FAFD}"/>
            </a:ext>
          </a:extLst>
        </xdr:cNvPr>
        <xdr:cNvSpPr/>
      </xdr:nvSpPr>
      <xdr:spPr>
        <a:xfrm>
          <a:off x="6873240" y="17873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75" name="フローチャート: 判断 474">
          <a:extLst>
            <a:ext uri="{FF2B5EF4-FFF2-40B4-BE49-F238E27FC236}">
              <a16:creationId xmlns:a16="http://schemas.microsoft.com/office/drawing/2014/main" id="{9AF05068-B717-45F0-A905-855F6B20800E}"/>
            </a:ext>
          </a:extLst>
        </xdr:cNvPr>
        <xdr:cNvSpPr/>
      </xdr:nvSpPr>
      <xdr:spPr>
        <a:xfrm>
          <a:off x="6098540" y="17860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BA541A3-19DD-46F3-9B01-CBC5E69A1FEE}"/>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4B573FC0-38B2-411B-97E5-CFC87CAB164B}"/>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DCB084C-560B-4467-B199-FC2986A8B081}"/>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621426EA-A8CD-46A6-9981-0AC38683AA8D}"/>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3BD511A5-48F8-4134-A93E-D1A1976E6DCC}"/>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164464</xdr:rowOff>
    </xdr:from>
    <xdr:to>
      <xdr:col>55</xdr:col>
      <xdr:colOff>50800</xdr:colOff>
      <xdr:row>107</xdr:row>
      <xdr:rowOff>94614</xdr:rowOff>
    </xdr:to>
    <xdr:sp macro="" textlink="">
      <xdr:nvSpPr>
        <xdr:cNvPr id="481" name="楕円 480">
          <a:extLst>
            <a:ext uri="{FF2B5EF4-FFF2-40B4-BE49-F238E27FC236}">
              <a16:creationId xmlns:a16="http://schemas.microsoft.com/office/drawing/2014/main" id="{20F6AAF1-AB45-4815-9E62-1DF9A60778BA}"/>
            </a:ext>
          </a:extLst>
        </xdr:cNvPr>
        <xdr:cNvSpPr/>
      </xdr:nvSpPr>
      <xdr:spPr>
        <a:xfrm>
          <a:off x="9192260" y="179343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142891</xdr:rowOff>
    </xdr:from>
    <xdr:ext cx="469744" cy="259045"/>
    <xdr:sp macro="" textlink="">
      <xdr:nvSpPr>
        <xdr:cNvPr id="482" name="【市民会館】&#10;一人当たり面積該当値テキスト">
          <a:extLst>
            <a:ext uri="{FF2B5EF4-FFF2-40B4-BE49-F238E27FC236}">
              <a16:creationId xmlns:a16="http://schemas.microsoft.com/office/drawing/2014/main" id="{CF428774-5FBE-4577-8449-A6C0AF584B47}"/>
            </a:ext>
          </a:extLst>
        </xdr:cNvPr>
        <xdr:cNvSpPr txBox="1"/>
      </xdr:nvSpPr>
      <xdr:spPr>
        <a:xfrm>
          <a:off x="9258300" y="17912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168275</xdr:rowOff>
    </xdr:from>
    <xdr:to>
      <xdr:col>50</xdr:col>
      <xdr:colOff>165100</xdr:colOff>
      <xdr:row>107</xdr:row>
      <xdr:rowOff>98425</xdr:rowOff>
    </xdr:to>
    <xdr:sp macro="" textlink="">
      <xdr:nvSpPr>
        <xdr:cNvPr id="483" name="楕円 482">
          <a:extLst>
            <a:ext uri="{FF2B5EF4-FFF2-40B4-BE49-F238E27FC236}">
              <a16:creationId xmlns:a16="http://schemas.microsoft.com/office/drawing/2014/main" id="{337E2A34-4122-4990-AE2F-D94F23EB55B2}"/>
            </a:ext>
          </a:extLst>
        </xdr:cNvPr>
        <xdr:cNvSpPr/>
      </xdr:nvSpPr>
      <xdr:spPr>
        <a:xfrm>
          <a:off x="8445500" y="17938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43814</xdr:rowOff>
    </xdr:from>
    <xdr:to>
      <xdr:col>55</xdr:col>
      <xdr:colOff>0</xdr:colOff>
      <xdr:row>107</xdr:row>
      <xdr:rowOff>47625</xdr:rowOff>
    </xdr:to>
    <xdr:cxnSp macro="">
      <xdr:nvCxnSpPr>
        <xdr:cNvPr id="484" name="直線コネクタ 483">
          <a:extLst>
            <a:ext uri="{FF2B5EF4-FFF2-40B4-BE49-F238E27FC236}">
              <a16:creationId xmlns:a16="http://schemas.microsoft.com/office/drawing/2014/main" id="{390DBE6E-3AD0-4088-AB47-29B7C6D4DBC5}"/>
            </a:ext>
          </a:extLst>
        </xdr:cNvPr>
        <xdr:cNvCxnSpPr/>
      </xdr:nvCxnSpPr>
      <xdr:spPr>
        <a:xfrm flipV="1">
          <a:off x="8496300" y="17981294"/>
          <a:ext cx="7239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2539</xdr:rowOff>
    </xdr:from>
    <xdr:to>
      <xdr:col>46</xdr:col>
      <xdr:colOff>38100</xdr:colOff>
      <xdr:row>107</xdr:row>
      <xdr:rowOff>104139</xdr:rowOff>
    </xdr:to>
    <xdr:sp macro="" textlink="">
      <xdr:nvSpPr>
        <xdr:cNvPr id="485" name="楕円 484">
          <a:extLst>
            <a:ext uri="{FF2B5EF4-FFF2-40B4-BE49-F238E27FC236}">
              <a16:creationId xmlns:a16="http://schemas.microsoft.com/office/drawing/2014/main" id="{F729FA38-F653-4BC7-A754-C53CC65A9165}"/>
            </a:ext>
          </a:extLst>
        </xdr:cNvPr>
        <xdr:cNvSpPr/>
      </xdr:nvSpPr>
      <xdr:spPr>
        <a:xfrm>
          <a:off x="7670800" y="179400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47625</xdr:rowOff>
    </xdr:from>
    <xdr:to>
      <xdr:col>50</xdr:col>
      <xdr:colOff>114300</xdr:colOff>
      <xdr:row>107</xdr:row>
      <xdr:rowOff>53339</xdr:rowOff>
    </xdr:to>
    <xdr:cxnSp macro="">
      <xdr:nvCxnSpPr>
        <xdr:cNvPr id="486" name="直線コネクタ 485">
          <a:extLst>
            <a:ext uri="{FF2B5EF4-FFF2-40B4-BE49-F238E27FC236}">
              <a16:creationId xmlns:a16="http://schemas.microsoft.com/office/drawing/2014/main" id="{E8E342FC-D607-4F92-B759-D3D7E740DC7D}"/>
            </a:ext>
          </a:extLst>
        </xdr:cNvPr>
        <xdr:cNvCxnSpPr/>
      </xdr:nvCxnSpPr>
      <xdr:spPr>
        <a:xfrm flipV="1">
          <a:off x="7713980" y="17985105"/>
          <a:ext cx="78232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6350</xdr:rowOff>
    </xdr:from>
    <xdr:to>
      <xdr:col>41</xdr:col>
      <xdr:colOff>101600</xdr:colOff>
      <xdr:row>107</xdr:row>
      <xdr:rowOff>107950</xdr:rowOff>
    </xdr:to>
    <xdr:sp macro="" textlink="">
      <xdr:nvSpPr>
        <xdr:cNvPr id="487" name="楕円 486">
          <a:extLst>
            <a:ext uri="{FF2B5EF4-FFF2-40B4-BE49-F238E27FC236}">
              <a16:creationId xmlns:a16="http://schemas.microsoft.com/office/drawing/2014/main" id="{F700CC8B-F384-4891-AE1C-41094B2487C8}"/>
            </a:ext>
          </a:extLst>
        </xdr:cNvPr>
        <xdr:cNvSpPr/>
      </xdr:nvSpPr>
      <xdr:spPr>
        <a:xfrm>
          <a:off x="687324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53339</xdr:rowOff>
    </xdr:from>
    <xdr:to>
      <xdr:col>45</xdr:col>
      <xdr:colOff>177800</xdr:colOff>
      <xdr:row>107</xdr:row>
      <xdr:rowOff>57150</xdr:rowOff>
    </xdr:to>
    <xdr:cxnSp macro="">
      <xdr:nvCxnSpPr>
        <xdr:cNvPr id="488" name="直線コネクタ 487">
          <a:extLst>
            <a:ext uri="{FF2B5EF4-FFF2-40B4-BE49-F238E27FC236}">
              <a16:creationId xmlns:a16="http://schemas.microsoft.com/office/drawing/2014/main" id="{1259D884-BB34-4FC2-B5B1-5AA16C42EE9F}"/>
            </a:ext>
          </a:extLst>
        </xdr:cNvPr>
        <xdr:cNvCxnSpPr/>
      </xdr:nvCxnSpPr>
      <xdr:spPr>
        <a:xfrm flipV="1">
          <a:off x="6924040" y="17990819"/>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10161</xdr:rowOff>
    </xdr:from>
    <xdr:to>
      <xdr:col>36</xdr:col>
      <xdr:colOff>165100</xdr:colOff>
      <xdr:row>107</xdr:row>
      <xdr:rowOff>111761</xdr:rowOff>
    </xdr:to>
    <xdr:sp macro="" textlink="">
      <xdr:nvSpPr>
        <xdr:cNvPr id="489" name="楕円 488">
          <a:extLst>
            <a:ext uri="{FF2B5EF4-FFF2-40B4-BE49-F238E27FC236}">
              <a16:creationId xmlns:a16="http://schemas.microsoft.com/office/drawing/2014/main" id="{E214E3A0-6811-495B-BACB-9B70DC9589BD}"/>
            </a:ext>
          </a:extLst>
        </xdr:cNvPr>
        <xdr:cNvSpPr/>
      </xdr:nvSpPr>
      <xdr:spPr>
        <a:xfrm>
          <a:off x="6098540" y="1794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57150</xdr:rowOff>
    </xdr:from>
    <xdr:to>
      <xdr:col>41</xdr:col>
      <xdr:colOff>50800</xdr:colOff>
      <xdr:row>107</xdr:row>
      <xdr:rowOff>60961</xdr:rowOff>
    </xdr:to>
    <xdr:cxnSp macro="">
      <xdr:nvCxnSpPr>
        <xdr:cNvPr id="490" name="直線コネクタ 489">
          <a:extLst>
            <a:ext uri="{FF2B5EF4-FFF2-40B4-BE49-F238E27FC236}">
              <a16:creationId xmlns:a16="http://schemas.microsoft.com/office/drawing/2014/main" id="{DA1E4EFC-8A4A-4CCB-83E1-EE8166E26D15}"/>
            </a:ext>
          </a:extLst>
        </xdr:cNvPr>
        <xdr:cNvCxnSpPr/>
      </xdr:nvCxnSpPr>
      <xdr:spPr>
        <a:xfrm flipV="1">
          <a:off x="6149340" y="17994630"/>
          <a:ext cx="7747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13988</xdr:rowOff>
    </xdr:from>
    <xdr:ext cx="469744" cy="259045"/>
    <xdr:sp macro="" textlink="">
      <xdr:nvSpPr>
        <xdr:cNvPr id="491" name="n_1aveValue【市民会館】&#10;一人当たり面積">
          <a:extLst>
            <a:ext uri="{FF2B5EF4-FFF2-40B4-BE49-F238E27FC236}">
              <a16:creationId xmlns:a16="http://schemas.microsoft.com/office/drawing/2014/main" id="{72BD52BB-EF34-4890-9B23-F0328E04A1C0}"/>
            </a:ext>
          </a:extLst>
        </xdr:cNvPr>
        <xdr:cNvSpPr txBox="1"/>
      </xdr:nvSpPr>
      <xdr:spPr>
        <a:xfrm>
          <a:off x="8271587"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33038</xdr:rowOff>
    </xdr:from>
    <xdr:ext cx="469744" cy="259045"/>
    <xdr:sp macro="" textlink="">
      <xdr:nvSpPr>
        <xdr:cNvPr id="492" name="n_2aveValue【市民会館】&#10;一人当たり面積">
          <a:extLst>
            <a:ext uri="{FF2B5EF4-FFF2-40B4-BE49-F238E27FC236}">
              <a16:creationId xmlns:a16="http://schemas.microsoft.com/office/drawing/2014/main" id="{3A502540-7CD9-44B8-B6D4-988A6930EF80}"/>
            </a:ext>
          </a:extLst>
        </xdr:cNvPr>
        <xdr:cNvSpPr txBox="1"/>
      </xdr:nvSpPr>
      <xdr:spPr>
        <a:xfrm>
          <a:off x="7509587" y="176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93" name="n_3aveValue【市民会館】&#10;一人当たり面積">
          <a:extLst>
            <a:ext uri="{FF2B5EF4-FFF2-40B4-BE49-F238E27FC236}">
              <a16:creationId xmlns:a16="http://schemas.microsoft.com/office/drawing/2014/main" id="{8C4295F6-68F9-426C-8414-94007262DFAF}"/>
            </a:ext>
          </a:extLst>
        </xdr:cNvPr>
        <xdr:cNvSpPr txBox="1"/>
      </xdr:nvSpPr>
      <xdr:spPr>
        <a:xfrm>
          <a:off x="6712027" y="1765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36847</xdr:rowOff>
    </xdr:from>
    <xdr:ext cx="469744" cy="259045"/>
    <xdr:sp macro="" textlink="">
      <xdr:nvSpPr>
        <xdr:cNvPr id="494" name="n_4aveValue【市民会館】&#10;一人当たり面積">
          <a:extLst>
            <a:ext uri="{FF2B5EF4-FFF2-40B4-BE49-F238E27FC236}">
              <a16:creationId xmlns:a16="http://schemas.microsoft.com/office/drawing/2014/main" id="{FA9200D7-19F1-4FAE-89AE-E66DCFDC6BF5}"/>
            </a:ext>
          </a:extLst>
        </xdr:cNvPr>
        <xdr:cNvSpPr txBox="1"/>
      </xdr:nvSpPr>
      <xdr:spPr>
        <a:xfrm>
          <a:off x="59373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89552</xdr:rowOff>
    </xdr:from>
    <xdr:ext cx="469744" cy="259045"/>
    <xdr:sp macro="" textlink="">
      <xdr:nvSpPr>
        <xdr:cNvPr id="495" name="n_1mainValue【市民会館】&#10;一人当たり面積">
          <a:extLst>
            <a:ext uri="{FF2B5EF4-FFF2-40B4-BE49-F238E27FC236}">
              <a16:creationId xmlns:a16="http://schemas.microsoft.com/office/drawing/2014/main" id="{8DD5792E-61BB-44CC-B4CC-8F2B32A09DDA}"/>
            </a:ext>
          </a:extLst>
        </xdr:cNvPr>
        <xdr:cNvSpPr txBox="1"/>
      </xdr:nvSpPr>
      <xdr:spPr>
        <a:xfrm>
          <a:off x="8271587" y="1802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95266</xdr:rowOff>
    </xdr:from>
    <xdr:ext cx="469744" cy="259045"/>
    <xdr:sp macro="" textlink="">
      <xdr:nvSpPr>
        <xdr:cNvPr id="496" name="n_2mainValue【市民会館】&#10;一人当たり面積">
          <a:extLst>
            <a:ext uri="{FF2B5EF4-FFF2-40B4-BE49-F238E27FC236}">
              <a16:creationId xmlns:a16="http://schemas.microsoft.com/office/drawing/2014/main" id="{8E1ED6D9-E6E9-4839-A1F7-4C8D7AE962C5}"/>
            </a:ext>
          </a:extLst>
        </xdr:cNvPr>
        <xdr:cNvSpPr txBox="1"/>
      </xdr:nvSpPr>
      <xdr:spPr>
        <a:xfrm>
          <a:off x="7509587" y="1803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99077</xdr:rowOff>
    </xdr:from>
    <xdr:ext cx="469744" cy="259045"/>
    <xdr:sp macro="" textlink="">
      <xdr:nvSpPr>
        <xdr:cNvPr id="497" name="n_3mainValue【市民会館】&#10;一人当たり面積">
          <a:extLst>
            <a:ext uri="{FF2B5EF4-FFF2-40B4-BE49-F238E27FC236}">
              <a16:creationId xmlns:a16="http://schemas.microsoft.com/office/drawing/2014/main" id="{AA8DDD75-F5EC-47C2-8860-5026450C79DD}"/>
            </a:ext>
          </a:extLst>
        </xdr:cNvPr>
        <xdr:cNvSpPr txBox="1"/>
      </xdr:nvSpPr>
      <xdr:spPr>
        <a:xfrm>
          <a:off x="6712027" y="1803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102888</xdr:rowOff>
    </xdr:from>
    <xdr:ext cx="469744" cy="259045"/>
    <xdr:sp macro="" textlink="">
      <xdr:nvSpPr>
        <xdr:cNvPr id="498" name="n_4mainValue【市民会館】&#10;一人当たり面積">
          <a:extLst>
            <a:ext uri="{FF2B5EF4-FFF2-40B4-BE49-F238E27FC236}">
              <a16:creationId xmlns:a16="http://schemas.microsoft.com/office/drawing/2014/main" id="{A2126120-E0BC-4CDE-B9B3-F3407F98FAB0}"/>
            </a:ext>
          </a:extLst>
        </xdr:cNvPr>
        <xdr:cNvSpPr txBox="1"/>
      </xdr:nvSpPr>
      <xdr:spPr>
        <a:xfrm>
          <a:off x="5937327" y="1804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B504C459-269C-4CCF-A811-22E41652D171}"/>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A072EA25-0264-4110-A563-14427667C9E5}"/>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8890C65A-C54B-407E-92C0-AB10CC64E8EF}"/>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12E6144D-0736-411E-870D-7B95CAF32E1D}"/>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8D5A3B6B-3DBB-49D5-91B2-EA788D212935}"/>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523EE02B-4D33-49C6-A9BC-BC78344E5DF6}"/>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72036416-F8EF-406D-AB78-2DF829CD6653}"/>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BBF4246C-FCE0-4184-9C8A-A7739BF387AC}"/>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B7E6B4D5-CABD-40D9-8F4E-30F63CCE9E77}"/>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063D8209-F9D2-4564-B433-5156D674ED6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0754E0BB-CBCB-466B-8A21-D31B2EDB5294}"/>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id="{36100621-4649-4400-801F-46B552946758}"/>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a:extLst>
            <a:ext uri="{FF2B5EF4-FFF2-40B4-BE49-F238E27FC236}">
              <a16:creationId xmlns:a16="http://schemas.microsoft.com/office/drawing/2014/main" id="{B6C5A549-EA51-4D48-B653-BCF32659ADA7}"/>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id="{436BA9C8-984B-4CFC-96E4-95A1084050E9}"/>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id="{29E35B5B-AC11-48F2-8031-A59068DFDB05}"/>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id="{30F16FB9-86DF-4CD3-8889-F8251514FDDA}"/>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id="{062C3205-3465-4154-9482-17114041AC4C}"/>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id="{BF918329-CCF1-4EDB-B44B-63921D34792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id="{60E8484D-AA64-4AB2-930D-66DD03CA028A}"/>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id="{FFE73452-A00C-44AE-901E-5ABB924141CE}"/>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id="{18641FD3-73F1-45E7-A37D-01A21F2154B6}"/>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B8F4F792-2DBE-47FE-8A6C-0AF881A11C2E}"/>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a:extLst>
            <a:ext uri="{FF2B5EF4-FFF2-40B4-BE49-F238E27FC236}">
              <a16:creationId xmlns:a16="http://schemas.microsoft.com/office/drawing/2014/main" id="{0FDEA9B2-7B5C-41A1-8E7E-F1D7D29E31BF}"/>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EB205484-3126-42BC-BCF7-5A70F8A1E6F6}"/>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523" name="直線コネクタ 522">
          <a:extLst>
            <a:ext uri="{FF2B5EF4-FFF2-40B4-BE49-F238E27FC236}">
              <a16:creationId xmlns:a16="http://schemas.microsoft.com/office/drawing/2014/main" id="{76B63405-4A2A-4B2B-B291-EF6EB7F84E12}"/>
            </a:ext>
          </a:extLst>
        </xdr:cNvPr>
        <xdr:cNvCxnSpPr/>
      </xdr:nvCxnSpPr>
      <xdr:spPr>
        <a:xfrm flipV="1">
          <a:off x="14375764" y="55473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4" name="【一般廃棄物処理施設】&#10;有形固定資産減価償却率最小値テキスト">
          <a:extLst>
            <a:ext uri="{FF2B5EF4-FFF2-40B4-BE49-F238E27FC236}">
              <a16:creationId xmlns:a16="http://schemas.microsoft.com/office/drawing/2014/main" id="{037B17EC-BB68-4DF8-B349-4F890849A143}"/>
            </a:ext>
          </a:extLst>
        </xdr:cNvPr>
        <xdr:cNvSpPr txBox="1"/>
      </xdr:nvSpPr>
      <xdr:spPr>
        <a:xfrm>
          <a:off x="14414500"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5" name="直線コネクタ 524">
          <a:extLst>
            <a:ext uri="{FF2B5EF4-FFF2-40B4-BE49-F238E27FC236}">
              <a16:creationId xmlns:a16="http://schemas.microsoft.com/office/drawing/2014/main" id="{5D7B6343-CDFE-443D-BBB7-2BCF39D56C19}"/>
            </a:ext>
          </a:extLst>
        </xdr:cNvPr>
        <xdr:cNvCxnSpPr/>
      </xdr:nvCxnSpPr>
      <xdr:spPr>
        <a:xfrm>
          <a:off x="14287500" y="697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17146FFF-03C2-4B68-9A9A-3DCE021BF9BD}"/>
            </a:ext>
          </a:extLst>
        </xdr:cNvPr>
        <xdr:cNvSpPr txBox="1"/>
      </xdr:nvSpPr>
      <xdr:spPr>
        <a:xfrm>
          <a:off x="14414500" y="533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527" name="直線コネクタ 526">
          <a:extLst>
            <a:ext uri="{FF2B5EF4-FFF2-40B4-BE49-F238E27FC236}">
              <a16:creationId xmlns:a16="http://schemas.microsoft.com/office/drawing/2014/main" id="{B42113CE-D576-41AB-AA47-D270D30933B5}"/>
            </a:ext>
          </a:extLst>
        </xdr:cNvPr>
        <xdr:cNvCxnSpPr/>
      </xdr:nvCxnSpPr>
      <xdr:spPr>
        <a:xfrm>
          <a:off x="14287500" y="554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57802</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6B2CFBA9-CED5-446E-B3F2-90E99326F686}"/>
            </a:ext>
          </a:extLst>
        </xdr:cNvPr>
        <xdr:cNvSpPr txBox="1"/>
      </xdr:nvSpPr>
      <xdr:spPr>
        <a:xfrm>
          <a:off x="14414500" y="626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29" name="フローチャート: 判断 528">
          <a:extLst>
            <a:ext uri="{FF2B5EF4-FFF2-40B4-BE49-F238E27FC236}">
              <a16:creationId xmlns:a16="http://schemas.microsoft.com/office/drawing/2014/main" id="{B8836313-8CC3-4A38-A224-95273B0ABE04}"/>
            </a:ext>
          </a:extLst>
        </xdr:cNvPr>
        <xdr:cNvSpPr/>
      </xdr:nvSpPr>
      <xdr:spPr>
        <a:xfrm>
          <a:off x="14325600" y="64052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30" name="フローチャート: 判断 529">
          <a:extLst>
            <a:ext uri="{FF2B5EF4-FFF2-40B4-BE49-F238E27FC236}">
              <a16:creationId xmlns:a16="http://schemas.microsoft.com/office/drawing/2014/main" id="{6120A648-C6B4-4320-8DF3-49506294C5E4}"/>
            </a:ext>
          </a:extLst>
        </xdr:cNvPr>
        <xdr:cNvSpPr/>
      </xdr:nvSpPr>
      <xdr:spPr>
        <a:xfrm>
          <a:off x="13578840" y="635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31" name="フローチャート: 判断 530">
          <a:extLst>
            <a:ext uri="{FF2B5EF4-FFF2-40B4-BE49-F238E27FC236}">
              <a16:creationId xmlns:a16="http://schemas.microsoft.com/office/drawing/2014/main" id="{CC21051F-1BBC-40B8-8F27-9E72D5C52708}"/>
            </a:ext>
          </a:extLst>
        </xdr:cNvPr>
        <xdr:cNvSpPr/>
      </xdr:nvSpPr>
      <xdr:spPr>
        <a:xfrm>
          <a:off x="12804140" y="630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32" name="フローチャート: 判断 531">
          <a:extLst>
            <a:ext uri="{FF2B5EF4-FFF2-40B4-BE49-F238E27FC236}">
              <a16:creationId xmlns:a16="http://schemas.microsoft.com/office/drawing/2014/main" id="{9D3A1CBC-97B9-401E-A435-780AA09C9BCF}"/>
            </a:ext>
          </a:extLst>
        </xdr:cNvPr>
        <xdr:cNvSpPr/>
      </xdr:nvSpPr>
      <xdr:spPr>
        <a:xfrm>
          <a:off x="12029440" y="61633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3" name="フローチャート: 判断 532">
          <a:extLst>
            <a:ext uri="{FF2B5EF4-FFF2-40B4-BE49-F238E27FC236}">
              <a16:creationId xmlns:a16="http://schemas.microsoft.com/office/drawing/2014/main" id="{E10374B2-40A2-4166-BDA7-A0CF31B8E969}"/>
            </a:ext>
          </a:extLst>
        </xdr:cNvPr>
        <xdr:cNvSpPr/>
      </xdr:nvSpPr>
      <xdr:spPr>
        <a:xfrm>
          <a:off x="11231880" y="6169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C230AB37-6631-4719-BC9F-A015306657EE}"/>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56CE0CC5-6B4C-4266-AD0B-3AB7429B8429}"/>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CE718755-75F0-4855-B77E-986B9247DEC5}"/>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47399E3F-593A-4778-B2EE-775A18742ECD}"/>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78167D38-186A-4BA0-BEB8-FD80FB465D11}"/>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53975</xdr:rowOff>
    </xdr:from>
    <xdr:to>
      <xdr:col>85</xdr:col>
      <xdr:colOff>177800</xdr:colOff>
      <xdr:row>39</xdr:row>
      <xdr:rowOff>155575</xdr:rowOff>
    </xdr:to>
    <xdr:sp macro="" textlink="">
      <xdr:nvSpPr>
        <xdr:cNvPr id="539" name="楕円 538">
          <a:extLst>
            <a:ext uri="{FF2B5EF4-FFF2-40B4-BE49-F238E27FC236}">
              <a16:creationId xmlns:a16="http://schemas.microsoft.com/office/drawing/2014/main" id="{4E2C6CFC-978C-42EE-9004-594BE03EAE16}"/>
            </a:ext>
          </a:extLst>
        </xdr:cNvPr>
        <xdr:cNvSpPr/>
      </xdr:nvSpPr>
      <xdr:spPr>
        <a:xfrm>
          <a:off x="14325600" y="659193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32402</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05496F5C-5B89-45B1-A57F-B46F4039E674}"/>
            </a:ext>
          </a:extLst>
        </xdr:cNvPr>
        <xdr:cNvSpPr txBox="1"/>
      </xdr:nvSpPr>
      <xdr:spPr>
        <a:xfrm>
          <a:off x="14414500"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120650</xdr:rowOff>
    </xdr:from>
    <xdr:to>
      <xdr:col>81</xdr:col>
      <xdr:colOff>101600</xdr:colOff>
      <xdr:row>38</xdr:row>
      <xdr:rowOff>50800</xdr:rowOff>
    </xdr:to>
    <xdr:sp macro="" textlink="">
      <xdr:nvSpPr>
        <xdr:cNvPr id="541" name="楕円 540">
          <a:extLst>
            <a:ext uri="{FF2B5EF4-FFF2-40B4-BE49-F238E27FC236}">
              <a16:creationId xmlns:a16="http://schemas.microsoft.com/office/drawing/2014/main" id="{D4EBE23D-D670-4460-90A7-1A3EE2748A78}"/>
            </a:ext>
          </a:extLst>
        </xdr:cNvPr>
        <xdr:cNvSpPr/>
      </xdr:nvSpPr>
      <xdr:spPr>
        <a:xfrm>
          <a:off x="13578840" y="632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0</xdr:rowOff>
    </xdr:from>
    <xdr:to>
      <xdr:col>85</xdr:col>
      <xdr:colOff>127000</xdr:colOff>
      <xdr:row>39</xdr:row>
      <xdr:rowOff>104775</xdr:rowOff>
    </xdr:to>
    <xdr:cxnSp macro="">
      <xdr:nvCxnSpPr>
        <xdr:cNvPr id="542" name="直線コネクタ 541">
          <a:extLst>
            <a:ext uri="{FF2B5EF4-FFF2-40B4-BE49-F238E27FC236}">
              <a16:creationId xmlns:a16="http://schemas.microsoft.com/office/drawing/2014/main" id="{8B93A6A7-E9E4-469E-AA29-B5366D8C197D}"/>
            </a:ext>
          </a:extLst>
        </xdr:cNvPr>
        <xdr:cNvCxnSpPr/>
      </xdr:nvCxnSpPr>
      <xdr:spPr>
        <a:xfrm>
          <a:off x="13629640" y="6370320"/>
          <a:ext cx="746760" cy="27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124460</xdr:rowOff>
    </xdr:from>
    <xdr:to>
      <xdr:col>76</xdr:col>
      <xdr:colOff>165100</xdr:colOff>
      <xdr:row>39</xdr:row>
      <xdr:rowOff>54610</xdr:rowOff>
    </xdr:to>
    <xdr:sp macro="" textlink="">
      <xdr:nvSpPr>
        <xdr:cNvPr id="543" name="楕円 542">
          <a:extLst>
            <a:ext uri="{FF2B5EF4-FFF2-40B4-BE49-F238E27FC236}">
              <a16:creationId xmlns:a16="http://schemas.microsoft.com/office/drawing/2014/main" id="{F656A140-B7E9-43C6-86B1-4BA65038F746}"/>
            </a:ext>
          </a:extLst>
        </xdr:cNvPr>
        <xdr:cNvSpPr/>
      </xdr:nvSpPr>
      <xdr:spPr>
        <a:xfrm>
          <a:off x="12804140" y="6494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0</xdr:rowOff>
    </xdr:from>
    <xdr:to>
      <xdr:col>81</xdr:col>
      <xdr:colOff>50800</xdr:colOff>
      <xdr:row>39</xdr:row>
      <xdr:rowOff>3810</xdr:rowOff>
    </xdr:to>
    <xdr:cxnSp macro="">
      <xdr:nvCxnSpPr>
        <xdr:cNvPr id="544" name="直線コネクタ 543">
          <a:extLst>
            <a:ext uri="{FF2B5EF4-FFF2-40B4-BE49-F238E27FC236}">
              <a16:creationId xmlns:a16="http://schemas.microsoft.com/office/drawing/2014/main" id="{84626C45-0CA9-437A-8C9C-AC5B86EC32E5}"/>
            </a:ext>
          </a:extLst>
        </xdr:cNvPr>
        <xdr:cNvCxnSpPr/>
      </xdr:nvCxnSpPr>
      <xdr:spPr>
        <a:xfrm flipV="1">
          <a:off x="12854940" y="6370320"/>
          <a:ext cx="7747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124460</xdr:rowOff>
    </xdr:from>
    <xdr:to>
      <xdr:col>72</xdr:col>
      <xdr:colOff>38100</xdr:colOff>
      <xdr:row>39</xdr:row>
      <xdr:rowOff>54610</xdr:rowOff>
    </xdr:to>
    <xdr:sp macro="" textlink="">
      <xdr:nvSpPr>
        <xdr:cNvPr id="545" name="楕円 544">
          <a:extLst>
            <a:ext uri="{FF2B5EF4-FFF2-40B4-BE49-F238E27FC236}">
              <a16:creationId xmlns:a16="http://schemas.microsoft.com/office/drawing/2014/main" id="{0B50C6FA-2017-4923-A667-EDDD3BF16435}"/>
            </a:ext>
          </a:extLst>
        </xdr:cNvPr>
        <xdr:cNvSpPr/>
      </xdr:nvSpPr>
      <xdr:spPr>
        <a:xfrm>
          <a:off x="12029440" y="6494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3810</xdr:rowOff>
    </xdr:from>
    <xdr:to>
      <xdr:col>76</xdr:col>
      <xdr:colOff>114300</xdr:colOff>
      <xdr:row>39</xdr:row>
      <xdr:rowOff>3810</xdr:rowOff>
    </xdr:to>
    <xdr:cxnSp macro="">
      <xdr:nvCxnSpPr>
        <xdr:cNvPr id="546" name="直線コネクタ 545">
          <a:extLst>
            <a:ext uri="{FF2B5EF4-FFF2-40B4-BE49-F238E27FC236}">
              <a16:creationId xmlns:a16="http://schemas.microsoft.com/office/drawing/2014/main" id="{F7A05306-8331-4A69-B47A-03741CED4045}"/>
            </a:ext>
          </a:extLst>
        </xdr:cNvPr>
        <xdr:cNvCxnSpPr/>
      </xdr:nvCxnSpPr>
      <xdr:spPr>
        <a:xfrm>
          <a:off x="12072620" y="65417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74930</xdr:rowOff>
    </xdr:from>
    <xdr:to>
      <xdr:col>67</xdr:col>
      <xdr:colOff>101600</xdr:colOff>
      <xdr:row>39</xdr:row>
      <xdr:rowOff>5080</xdr:rowOff>
    </xdr:to>
    <xdr:sp macro="" textlink="">
      <xdr:nvSpPr>
        <xdr:cNvPr id="547" name="楕円 546">
          <a:extLst>
            <a:ext uri="{FF2B5EF4-FFF2-40B4-BE49-F238E27FC236}">
              <a16:creationId xmlns:a16="http://schemas.microsoft.com/office/drawing/2014/main" id="{798F9298-78C7-43FA-9940-26C7183FFDA2}"/>
            </a:ext>
          </a:extLst>
        </xdr:cNvPr>
        <xdr:cNvSpPr/>
      </xdr:nvSpPr>
      <xdr:spPr>
        <a:xfrm>
          <a:off x="11231880" y="6445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125730</xdr:rowOff>
    </xdr:from>
    <xdr:to>
      <xdr:col>71</xdr:col>
      <xdr:colOff>177800</xdr:colOff>
      <xdr:row>39</xdr:row>
      <xdr:rowOff>3810</xdr:rowOff>
    </xdr:to>
    <xdr:cxnSp macro="">
      <xdr:nvCxnSpPr>
        <xdr:cNvPr id="548" name="直線コネクタ 547">
          <a:extLst>
            <a:ext uri="{FF2B5EF4-FFF2-40B4-BE49-F238E27FC236}">
              <a16:creationId xmlns:a16="http://schemas.microsoft.com/office/drawing/2014/main" id="{4B32CC1A-472D-430A-BFF1-CCFAF8A0C120}"/>
            </a:ext>
          </a:extLst>
        </xdr:cNvPr>
        <xdr:cNvCxnSpPr/>
      </xdr:nvCxnSpPr>
      <xdr:spPr>
        <a:xfrm>
          <a:off x="11282680" y="6496050"/>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10DE01A4-8374-4773-904B-5C57F9C1D274}"/>
            </a:ext>
          </a:extLst>
        </xdr:cNvPr>
        <xdr:cNvSpPr txBox="1"/>
      </xdr:nvSpPr>
      <xdr:spPr>
        <a:xfrm>
          <a:off x="13437244"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7B6527A6-E1D9-4016-8975-253391A94EF6}"/>
            </a:ext>
          </a:extLst>
        </xdr:cNvPr>
        <xdr:cNvSpPr txBox="1"/>
      </xdr:nvSpPr>
      <xdr:spPr>
        <a:xfrm>
          <a:off x="126752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EE6AE76E-6616-4606-81DE-F1FA229B8391}"/>
            </a:ext>
          </a:extLst>
        </xdr:cNvPr>
        <xdr:cNvSpPr txBox="1"/>
      </xdr:nvSpPr>
      <xdr:spPr>
        <a:xfrm>
          <a:off x="119005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3C5A6D26-F53B-44E3-A93C-0D93EC60550A}"/>
            </a:ext>
          </a:extLst>
        </xdr:cNvPr>
        <xdr:cNvSpPr txBox="1"/>
      </xdr:nvSpPr>
      <xdr:spPr>
        <a:xfrm>
          <a:off x="1110298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67327</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68D26B75-230E-4579-B945-F44A9B5EEBBC}"/>
            </a:ext>
          </a:extLst>
        </xdr:cNvPr>
        <xdr:cNvSpPr txBox="1"/>
      </xdr:nvSpPr>
      <xdr:spPr>
        <a:xfrm>
          <a:off x="134372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45737</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9E54BA53-AF70-4695-8C05-170FCBC447E4}"/>
            </a:ext>
          </a:extLst>
        </xdr:cNvPr>
        <xdr:cNvSpPr txBox="1"/>
      </xdr:nvSpPr>
      <xdr:spPr>
        <a:xfrm>
          <a:off x="126752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45737</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3B49EB8F-030F-4767-A96C-10B9EC712D4D}"/>
            </a:ext>
          </a:extLst>
        </xdr:cNvPr>
        <xdr:cNvSpPr txBox="1"/>
      </xdr:nvSpPr>
      <xdr:spPr>
        <a:xfrm>
          <a:off x="119005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167657</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0EA715A1-203F-48A9-B742-B2FB19FB7997}"/>
            </a:ext>
          </a:extLst>
        </xdr:cNvPr>
        <xdr:cNvSpPr txBox="1"/>
      </xdr:nvSpPr>
      <xdr:spPr>
        <a:xfrm>
          <a:off x="1110298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11B7A5A2-C49C-45BD-8521-4E0F3B8B1A23}"/>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8D8A80EF-C113-48FC-A2E3-DD1ED0CC96F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382BE6E0-F64F-4C51-8D26-C6AB9334E01D}"/>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7CBEB9E9-CB20-409B-9A14-0803FEE03B2F}"/>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C033369B-C8BE-4BAE-A0C4-E30C8D473B5A}"/>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CE83F106-5958-496B-98A0-0B9F356C9D02}"/>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E47AEE13-9913-4B97-866A-83BAC7994855}"/>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88611582-9708-4E7F-B0BD-949956B1B3B9}"/>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A3494995-88E7-4260-8040-1A8DC09AF874}"/>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D2A0363C-9096-44FF-8891-16A07C26895C}"/>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7" name="直線コネクタ 566">
          <a:extLst>
            <a:ext uri="{FF2B5EF4-FFF2-40B4-BE49-F238E27FC236}">
              <a16:creationId xmlns:a16="http://schemas.microsoft.com/office/drawing/2014/main" id="{CC6F4519-B58F-4281-B972-FC5DA61EAA35}"/>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8" name="テキスト ボックス 567">
          <a:extLst>
            <a:ext uri="{FF2B5EF4-FFF2-40B4-BE49-F238E27FC236}">
              <a16:creationId xmlns:a16="http://schemas.microsoft.com/office/drawing/2014/main" id="{0F05317C-887E-445B-91EE-236D2950229A}"/>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9" name="直線コネクタ 568">
          <a:extLst>
            <a:ext uri="{FF2B5EF4-FFF2-40B4-BE49-F238E27FC236}">
              <a16:creationId xmlns:a16="http://schemas.microsoft.com/office/drawing/2014/main" id="{CAC742DC-92A0-4295-B82A-A50FB2AC20D5}"/>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70" name="テキスト ボックス 569">
          <a:extLst>
            <a:ext uri="{FF2B5EF4-FFF2-40B4-BE49-F238E27FC236}">
              <a16:creationId xmlns:a16="http://schemas.microsoft.com/office/drawing/2014/main" id="{5C84F71C-084A-4199-912F-9323BA4A38EF}"/>
            </a:ext>
          </a:extLst>
        </xdr:cNvPr>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1" name="直線コネクタ 570">
          <a:extLst>
            <a:ext uri="{FF2B5EF4-FFF2-40B4-BE49-F238E27FC236}">
              <a16:creationId xmlns:a16="http://schemas.microsoft.com/office/drawing/2014/main" id="{C0D38483-8EA1-4BED-AA43-44165089AAAE}"/>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2" name="テキスト ボックス 571">
          <a:extLst>
            <a:ext uri="{FF2B5EF4-FFF2-40B4-BE49-F238E27FC236}">
              <a16:creationId xmlns:a16="http://schemas.microsoft.com/office/drawing/2014/main" id="{5996E064-5C65-4AD3-B316-192CCFE20AD3}"/>
            </a:ext>
          </a:extLst>
        </xdr:cNvPr>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3" name="直線コネクタ 572">
          <a:extLst>
            <a:ext uri="{FF2B5EF4-FFF2-40B4-BE49-F238E27FC236}">
              <a16:creationId xmlns:a16="http://schemas.microsoft.com/office/drawing/2014/main" id="{5A588BD9-9860-4FC3-B67D-EAC70BE052AD}"/>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4" name="テキスト ボックス 573">
          <a:extLst>
            <a:ext uri="{FF2B5EF4-FFF2-40B4-BE49-F238E27FC236}">
              <a16:creationId xmlns:a16="http://schemas.microsoft.com/office/drawing/2014/main" id="{03A601A2-F31D-4AD4-B602-436C5372FDA3}"/>
            </a:ext>
          </a:extLst>
        </xdr:cNvPr>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5" name="直線コネクタ 574">
          <a:extLst>
            <a:ext uri="{FF2B5EF4-FFF2-40B4-BE49-F238E27FC236}">
              <a16:creationId xmlns:a16="http://schemas.microsoft.com/office/drawing/2014/main" id="{15A1A636-4BE1-4F4B-8841-5C261C7AB3C3}"/>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6" name="テキスト ボックス 575">
          <a:extLst>
            <a:ext uri="{FF2B5EF4-FFF2-40B4-BE49-F238E27FC236}">
              <a16:creationId xmlns:a16="http://schemas.microsoft.com/office/drawing/2014/main" id="{A1273811-E6CE-4D37-992E-E179F6B2592C}"/>
            </a:ext>
          </a:extLst>
        </xdr:cNvPr>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7" name="直線コネクタ 576">
          <a:extLst>
            <a:ext uri="{FF2B5EF4-FFF2-40B4-BE49-F238E27FC236}">
              <a16:creationId xmlns:a16="http://schemas.microsoft.com/office/drawing/2014/main" id="{BF39D5D2-C016-4FF3-A987-D184587511EF}"/>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8" name="テキスト ボックス 577">
          <a:extLst>
            <a:ext uri="{FF2B5EF4-FFF2-40B4-BE49-F238E27FC236}">
              <a16:creationId xmlns:a16="http://schemas.microsoft.com/office/drawing/2014/main" id="{B0356776-3B8C-4382-9536-2249883CDD03}"/>
            </a:ext>
          </a:extLst>
        </xdr:cNvPr>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a:extLst>
            <a:ext uri="{FF2B5EF4-FFF2-40B4-BE49-F238E27FC236}">
              <a16:creationId xmlns:a16="http://schemas.microsoft.com/office/drawing/2014/main" id="{27D1F7EA-254E-453B-BEA4-DB9DFE7910DC}"/>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0" name="テキスト ボックス 579">
          <a:extLst>
            <a:ext uri="{FF2B5EF4-FFF2-40B4-BE49-F238E27FC236}">
              <a16:creationId xmlns:a16="http://schemas.microsoft.com/office/drawing/2014/main" id="{B4A90049-7CC6-403E-9041-E47EA1F8BCC6}"/>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a:extLst>
            <a:ext uri="{FF2B5EF4-FFF2-40B4-BE49-F238E27FC236}">
              <a16:creationId xmlns:a16="http://schemas.microsoft.com/office/drawing/2014/main" id="{23A49A7F-C4BA-45E0-A902-5466DFF732A7}"/>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582" name="直線コネクタ 581">
          <a:extLst>
            <a:ext uri="{FF2B5EF4-FFF2-40B4-BE49-F238E27FC236}">
              <a16:creationId xmlns:a16="http://schemas.microsoft.com/office/drawing/2014/main" id="{E875E8C1-3AD5-45D5-85C2-F14772C0B68B}"/>
            </a:ext>
          </a:extLst>
        </xdr:cNvPr>
        <xdr:cNvCxnSpPr/>
      </xdr:nvCxnSpPr>
      <xdr:spPr>
        <a:xfrm flipV="1">
          <a:off x="19509104" y="5572338"/>
          <a:ext cx="0" cy="1554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583" name="【一般廃棄物処理施設】&#10;一人当たり有形固定資産（償却資産）額最小値テキスト">
          <a:extLst>
            <a:ext uri="{FF2B5EF4-FFF2-40B4-BE49-F238E27FC236}">
              <a16:creationId xmlns:a16="http://schemas.microsoft.com/office/drawing/2014/main" id="{5C4E619B-4F68-42AF-BA56-F9BDE855750B}"/>
            </a:ext>
          </a:extLst>
        </xdr:cNvPr>
        <xdr:cNvSpPr txBox="1"/>
      </xdr:nvSpPr>
      <xdr:spPr>
        <a:xfrm>
          <a:off x="19547840" y="713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584" name="直線コネクタ 583">
          <a:extLst>
            <a:ext uri="{FF2B5EF4-FFF2-40B4-BE49-F238E27FC236}">
              <a16:creationId xmlns:a16="http://schemas.microsoft.com/office/drawing/2014/main" id="{61B936B6-6FE3-4DE3-9863-154385E170A9}"/>
            </a:ext>
          </a:extLst>
        </xdr:cNvPr>
        <xdr:cNvCxnSpPr/>
      </xdr:nvCxnSpPr>
      <xdr:spPr>
        <a:xfrm>
          <a:off x="19443700" y="71271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585" name="【一般廃棄物処理施設】&#10;一人当たり有形固定資産（償却資産）額最大値テキスト">
          <a:extLst>
            <a:ext uri="{FF2B5EF4-FFF2-40B4-BE49-F238E27FC236}">
              <a16:creationId xmlns:a16="http://schemas.microsoft.com/office/drawing/2014/main" id="{76FA0931-C31E-4261-99B5-B6F8E2400718}"/>
            </a:ext>
          </a:extLst>
        </xdr:cNvPr>
        <xdr:cNvSpPr txBox="1"/>
      </xdr:nvSpPr>
      <xdr:spPr>
        <a:xfrm>
          <a:off x="19547840" y="535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586" name="直線コネクタ 585">
          <a:extLst>
            <a:ext uri="{FF2B5EF4-FFF2-40B4-BE49-F238E27FC236}">
              <a16:creationId xmlns:a16="http://schemas.microsoft.com/office/drawing/2014/main" id="{C4243054-FF37-420B-A95A-DEAF15F8A08E}"/>
            </a:ext>
          </a:extLst>
        </xdr:cNvPr>
        <xdr:cNvCxnSpPr/>
      </xdr:nvCxnSpPr>
      <xdr:spPr>
        <a:xfrm>
          <a:off x="19443700" y="55723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47976</xdr:rowOff>
    </xdr:from>
    <xdr:ext cx="599010" cy="259045"/>
    <xdr:sp macro="" textlink="">
      <xdr:nvSpPr>
        <xdr:cNvPr id="587" name="【一般廃棄物処理施設】&#10;一人当たり有形固定資産（償却資産）額平均値テキスト">
          <a:extLst>
            <a:ext uri="{FF2B5EF4-FFF2-40B4-BE49-F238E27FC236}">
              <a16:creationId xmlns:a16="http://schemas.microsoft.com/office/drawing/2014/main" id="{E5E9B954-7650-47A8-B2A3-4A789F9D29DB}"/>
            </a:ext>
          </a:extLst>
        </xdr:cNvPr>
        <xdr:cNvSpPr txBox="1"/>
      </xdr:nvSpPr>
      <xdr:spPr>
        <a:xfrm>
          <a:off x="19547840" y="65859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588" name="フローチャート: 判断 587">
          <a:extLst>
            <a:ext uri="{FF2B5EF4-FFF2-40B4-BE49-F238E27FC236}">
              <a16:creationId xmlns:a16="http://schemas.microsoft.com/office/drawing/2014/main" id="{F6DFF704-E7DF-4B81-A5F7-77F47F8B7E1B}"/>
            </a:ext>
          </a:extLst>
        </xdr:cNvPr>
        <xdr:cNvSpPr/>
      </xdr:nvSpPr>
      <xdr:spPr>
        <a:xfrm>
          <a:off x="19458940" y="673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589" name="フローチャート: 判断 588">
          <a:extLst>
            <a:ext uri="{FF2B5EF4-FFF2-40B4-BE49-F238E27FC236}">
              <a16:creationId xmlns:a16="http://schemas.microsoft.com/office/drawing/2014/main" id="{AF994880-E82E-49C5-A9D6-C35EAFD1FAA1}"/>
            </a:ext>
          </a:extLst>
        </xdr:cNvPr>
        <xdr:cNvSpPr/>
      </xdr:nvSpPr>
      <xdr:spPr>
        <a:xfrm>
          <a:off x="18735040" y="67411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58110</xdr:rowOff>
    </xdr:from>
    <xdr:to>
      <xdr:col>107</xdr:col>
      <xdr:colOff>101600</xdr:colOff>
      <xdr:row>40</xdr:row>
      <xdr:rowOff>159710</xdr:rowOff>
    </xdr:to>
    <xdr:sp macro="" textlink="">
      <xdr:nvSpPr>
        <xdr:cNvPr id="590" name="フローチャート: 判断 589">
          <a:extLst>
            <a:ext uri="{FF2B5EF4-FFF2-40B4-BE49-F238E27FC236}">
              <a16:creationId xmlns:a16="http://schemas.microsoft.com/office/drawing/2014/main" id="{8429727E-FCD9-4DCE-A68C-BD83EF28A291}"/>
            </a:ext>
          </a:extLst>
        </xdr:cNvPr>
        <xdr:cNvSpPr/>
      </xdr:nvSpPr>
      <xdr:spPr>
        <a:xfrm>
          <a:off x="17937480" y="676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91798</xdr:rowOff>
    </xdr:from>
    <xdr:to>
      <xdr:col>102</xdr:col>
      <xdr:colOff>165100</xdr:colOff>
      <xdr:row>41</xdr:row>
      <xdr:rowOff>21948</xdr:rowOff>
    </xdr:to>
    <xdr:sp macro="" textlink="">
      <xdr:nvSpPr>
        <xdr:cNvPr id="591" name="フローチャート: 判断 590">
          <a:extLst>
            <a:ext uri="{FF2B5EF4-FFF2-40B4-BE49-F238E27FC236}">
              <a16:creationId xmlns:a16="http://schemas.microsoft.com/office/drawing/2014/main" id="{A82AE641-34EB-4628-B7AE-3C5D533BC1AF}"/>
            </a:ext>
          </a:extLst>
        </xdr:cNvPr>
        <xdr:cNvSpPr/>
      </xdr:nvSpPr>
      <xdr:spPr>
        <a:xfrm>
          <a:off x="17162780" y="67973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123978</xdr:rowOff>
    </xdr:from>
    <xdr:to>
      <xdr:col>98</xdr:col>
      <xdr:colOff>38100</xdr:colOff>
      <xdr:row>41</xdr:row>
      <xdr:rowOff>54128</xdr:rowOff>
    </xdr:to>
    <xdr:sp macro="" textlink="">
      <xdr:nvSpPr>
        <xdr:cNvPr id="592" name="フローチャート: 判断 591">
          <a:extLst>
            <a:ext uri="{FF2B5EF4-FFF2-40B4-BE49-F238E27FC236}">
              <a16:creationId xmlns:a16="http://schemas.microsoft.com/office/drawing/2014/main" id="{6BE404FD-015B-4A88-829D-08D99FF7FD68}"/>
            </a:ext>
          </a:extLst>
        </xdr:cNvPr>
        <xdr:cNvSpPr/>
      </xdr:nvSpPr>
      <xdr:spPr>
        <a:xfrm>
          <a:off x="16388080" y="68295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2CC9F358-923D-47DB-BAFA-BEC0D9BEF9F2}"/>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83550C8-7017-4D52-B174-7DDB5FCE4821}"/>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18F6C581-956C-4ED3-BB81-1E4049B152E7}"/>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A49DE7FB-53AB-4ED8-925E-CC1169DAECA8}"/>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C6C29D1A-CBA8-4445-99A2-A89A5DAAC70E}"/>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151404</xdr:rowOff>
    </xdr:from>
    <xdr:to>
      <xdr:col>116</xdr:col>
      <xdr:colOff>114300</xdr:colOff>
      <xdr:row>41</xdr:row>
      <xdr:rowOff>81554</xdr:rowOff>
    </xdr:to>
    <xdr:sp macro="" textlink="">
      <xdr:nvSpPr>
        <xdr:cNvPr id="598" name="楕円 597">
          <a:extLst>
            <a:ext uri="{FF2B5EF4-FFF2-40B4-BE49-F238E27FC236}">
              <a16:creationId xmlns:a16="http://schemas.microsoft.com/office/drawing/2014/main" id="{A2489B9F-A3D3-41C1-908E-D5EF9365B566}"/>
            </a:ext>
          </a:extLst>
        </xdr:cNvPr>
        <xdr:cNvSpPr/>
      </xdr:nvSpPr>
      <xdr:spPr>
        <a:xfrm>
          <a:off x="19458940" y="68570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129831</xdr:rowOff>
    </xdr:from>
    <xdr:ext cx="534377" cy="259045"/>
    <xdr:sp macro="" textlink="">
      <xdr:nvSpPr>
        <xdr:cNvPr id="599" name="【一般廃棄物処理施設】&#10;一人当たり有形固定資産（償却資産）額該当値テキスト">
          <a:extLst>
            <a:ext uri="{FF2B5EF4-FFF2-40B4-BE49-F238E27FC236}">
              <a16:creationId xmlns:a16="http://schemas.microsoft.com/office/drawing/2014/main" id="{57309C37-5999-4A32-AB92-83D39707FDF2}"/>
            </a:ext>
          </a:extLst>
        </xdr:cNvPr>
        <xdr:cNvSpPr txBox="1"/>
      </xdr:nvSpPr>
      <xdr:spPr>
        <a:xfrm>
          <a:off x="19547840" y="683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95483</xdr:rowOff>
    </xdr:from>
    <xdr:to>
      <xdr:col>112</xdr:col>
      <xdr:colOff>38100</xdr:colOff>
      <xdr:row>41</xdr:row>
      <xdr:rowOff>25633</xdr:rowOff>
    </xdr:to>
    <xdr:sp macro="" textlink="">
      <xdr:nvSpPr>
        <xdr:cNvPr id="600" name="楕円 599">
          <a:extLst>
            <a:ext uri="{FF2B5EF4-FFF2-40B4-BE49-F238E27FC236}">
              <a16:creationId xmlns:a16="http://schemas.microsoft.com/office/drawing/2014/main" id="{484C0238-794A-4023-9CDE-EF9EC39BD129}"/>
            </a:ext>
          </a:extLst>
        </xdr:cNvPr>
        <xdr:cNvSpPr/>
      </xdr:nvSpPr>
      <xdr:spPr>
        <a:xfrm>
          <a:off x="18735040" y="68010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146283</xdr:rowOff>
    </xdr:from>
    <xdr:to>
      <xdr:col>116</xdr:col>
      <xdr:colOff>63500</xdr:colOff>
      <xdr:row>41</xdr:row>
      <xdr:rowOff>30754</xdr:rowOff>
    </xdr:to>
    <xdr:cxnSp macro="">
      <xdr:nvCxnSpPr>
        <xdr:cNvPr id="601" name="直線コネクタ 600">
          <a:extLst>
            <a:ext uri="{FF2B5EF4-FFF2-40B4-BE49-F238E27FC236}">
              <a16:creationId xmlns:a16="http://schemas.microsoft.com/office/drawing/2014/main" id="{2776BAC7-CD34-4A2E-AE3B-AA1ABDC4CC64}"/>
            </a:ext>
          </a:extLst>
        </xdr:cNvPr>
        <xdr:cNvCxnSpPr/>
      </xdr:nvCxnSpPr>
      <xdr:spPr>
        <a:xfrm>
          <a:off x="18778220" y="6851883"/>
          <a:ext cx="731520" cy="5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159131</xdr:rowOff>
    </xdr:from>
    <xdr:to>
      <xdr:col>107</xdr:col>
      <xdr:colOff>101600</xdr:colOff>
      <xdr:row>41</xdr:row>
      <xdr:rowOff>89281</xdr:rowOff>
    </xdr:to>
    <xdr:sp macro="" textlink="">
      <xdr:nvSpPr>
        <xdr:cNvPr id="602" name="楕円 601">
          <a:extLst>
            <a:ext uri="{FF2B5EF4-FFF2-40B4-BE49-F238E27FC236}">
              <a16:creationId xmlns:a16="http://schemas.microsoft.com/office/drawing/2014/main" id="{65F1B459-D838-49FD-B0EA-9CEE7F1EDE01}"/>
            </a:ext>
          </a:extLst>
        </xdr:cNvPr>
        <xdr:cNvSpPr/>
      </xdr:nvSpPr>
      <xdr:spPr>
        <a:xfrm>
          <a:off x="17937480" y="68647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146283</xdr:rowOff>
    </xdr:from>
    <xdr:to>
      <xdr:col>111</xdr:col>
      <xdr:colOff>177800</xdr:colOff>
      <xdr:row>41</xdr:row>
      <xdr:rowOff>38481</xdr:rowOff>
    </xdr:to>
    <xdr:cxnSp macro="">
      <xdr:nvCxnSpPr>
        <xdr:cNvPr id="603" name="直線コネクタ 602">
          <a:extLst>
            <a:ext uri="{FF2B5EF4-FFF2-40B4-BE49-F238E27FC236}">
              <a16:creationId xmlns:a16="http://schemas.microsoft.com/office/drawing/2014/main" id="{DC07A065-B058-4326-B0E8-FA94771A43BA}"/>
            </a:ext>
          </a:extLst>
        </xdr:cNvPr>
        <xdr:cNvCxnSpPr/>
      </xdr:nvCxnSpPr>
      <xdr:spPr>
        <a:xfrm flipV="1">
          <a:off x="17988280" y="6851883"/>
          <a:ext cx="789940" cy="5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162426</xdr:rowOff>
    </xdr:from>
    <xdr:to>
      <xdr:col>102</xdr:col>
      <xdr:colOff>165100</xdr:colOff>
      <xdr:row>41</xdr:row>
      <xdr:rowOff>92576</xdr:rowOff>
    </xdr:to>
    <xdr:sp macro="" textlink="">
      <xdr:nvSpPr>
        <xdr:cNvPr id="604" name="楕円 603">
          <a:extLst>
            <a:ext uri="{FF2B5EF4-FFF2-40B4-BE49-F238E27FC236}">
              <a16:creationId xmlns:a16="http://schemas.microsoft.com/office/drawing/2014/main" id="{D2BB254A-0B2E-49B0-B3ED-288E737855C5}"/>
            </a:ext>
          </a:extLst>
        </xdr:cNvPr>
        <xdr:cNvSpPr/>
      </xdr:nvSpPr>
      <xdr:spPr>
        <a:xfrm>
          <a:off x="17162780" y="68680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38481</xdr:rowOff>
    </xdr:from>
    <xdr:to>
      <xdr:col>107</xdr:col>
      <xdr:colOff>50800</xdr:colOff>
      <xdr:row>41</xdr:row>
      <xdr:rowOff>41776</xdr:rowOff>
    </xdr:to>
    <xdr:cxnSp macro="">
      <xdr:nvCxnSpPr>
        <xdr:cNvPr id="605" name="直線コネクタ 604">
          <a:extLst>
            <a:ext uri="{FF2B5EF4-FFF2-40B4-BE49-F238E27FC236}">
              <a16:creationId xmlns:a16="http://schemas.microsoft.com/office/drawing/2014/main" id="{03ED989D-E900-4A70-A4F4-0AA008733E6F}"/>
            </a:ext>
          </a:extLst>
        </xdr:cNvPr>
        <xdr:cNvCxnSpPr/>
      </xdr:nvCxnSpPr>
      <xdr:spPr>
        <a:xfrm flipV="1">
          <a:off x="17213580" y="6911721"/>
          <a:ext cx="774700" cy="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165542</xdr:rowOff>
    </xdr:from>
    <xdr:to>
      <xdr:col>98</xdr:col>
      <xdr:colOff>38100</xdr:colOff>
      <xdr:row>41</xdr:row>
      <xdr:rowOff>95692</xdr:rowOff>
    </xdr:to>
    <xdr:sp macro="" textlink="">
      <xdr:nvSpPr>
        <xdr:cNvPr id="606" name="楕円 605">
          <a:extLst>
            <a:ext uri="{FF2B5EF4-FFF2-40B4-BE49-F238E27FC236}">
              <a16:creationId xmlns:a16="http://schemas.microsoft.com/office/drawing/2014/main" id="{72544C20-3A0B-4695-BCDA-AFE98A177623}"/>
            </a:ext>
          </a:extLst>
        </xdr:cNvPr>
        <xdr:cNvSpPr/>
      </xdr:nvSpPr>
      <xdr:spPr>
        <a:xfrm>
          <a:off x="16388080" y="68711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41776</xdr:rowOff>
    </xdr:from>
    <xdr:to>
      <xdr:col>102</xdr:col>
      <xdr:colOff>114300</xdr:colOff>
      <xdr:row>41</xdr:row>
      <xdr:rowOff>44892</xdr:rowOff>
    </xdr:to>
    <xdr:cxnSp macro="">
      <xdr:nvCxnSpPr>
        <xdr:cNvPr id="607" name="直線コネクタ 606">
          <a:extLst>
            <a:ext uri="{FF2B5EF4-FFF2-40B4-BE49-F238E27FC236}">
              <a16:creationId xmlns:a16="http://schemas.microsoft.com/office/drawing/2014/main" id="{30B663E8-5CE7-4655-827A-C518141B0C08}"/>
            </a:ext>
          </a:extLst>
        </xdr:cNvPr>
        <xdr:cNvCxnSpPr/>
      </xdr:nvCxnSpPr>
      <xdr:spPr>
        <a:xfrm flipV="1">
          <a:off x="16431260" y="6915016"/>
          <a:ext cx="782320" cy="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153712</xdr:rowOff>
    </xdr:from>
    <xdr:ext cx="599010" cy="259045"/>
    <xdr:sp macro="" textlink="">
      <xdr:nvSpPr>
        <xdr:cNvPr id="608" name="n_1aveValue【一般廃棄物処理施設】&#10;一人当たり有形固定資産（償却資産）額">
          <a:extLst>
            <a:ext uri="{FF2B5EF4-FFF2-40B4-BE49-F238E27FC236}">
              <a16:creationId xmlns:a16="http://schemas.microsoft.com/office/drawing/2014/main" id="{8FABEC43-95D9-433E-A75B-13387FE50E39}"/>
            </a:ext>
          </a:extLst>
        </xdr:cNvPr>
        <xdr:cNvSpPr txBox="1"/>
      </xdr:nvSpPr>
      <xdr:spPr>
        <a:xfrm>
          <a:off x="18496495" y="6524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4787</xdr:rowOff>
    </xdr:from>
    <xdr:ext cx="534377" cy="259045"/>
    <xdr:sp macro="" textlink="">
      <xdr:nvSpPr>
        <xdr:cNvPr id="609" name="n_2aveValue【一般廃棄物処理施設】&#10;一人当たり有形固定資産（償却資産）額">
          <a:extLst>
            <a:ext uri="{FF2B5EF4-FFF2-40B4-BE49-F238E27FC236}">
              <a16:creationId xmlns:a16="http://schemas.microsoft.com/office/drawing/2014/main" id="{032531EA-B277-4CA5-813E-0EF0DD302AB0}"/>
            </a:ext>
          </a:extLst>
        </xdr:cNvPr>
        <xdr:cNvSpPr txBox="1"/>
      </xdr:nvSpPr>
      <xdr:spPr>
        <a:xfrm>
          <a:off x="17766811" y="654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38475</xdr:rowOff>
    </xdr:from>
    <xdr:ext cx="534377" cy="259045"/>
    <xdr:sp macro="" textlink="">
      <xdr:nvSpPr>
        <xdr:cNvPr id="610" name="n_3aveValue【一般廃棄物処理施設】&#10;一人当たり有形固定資産（償却資産）額">
          <a:extLst>
            <a:ext uri="{FF2B5EF4-FFF2-40B4-BE49-F238E27FC236}">
              <a16:creationId xmlns:a16="http://schemas.microsoft.com/office/drawing/2014/main" id="{3945BF1B-10AA-4F46-BBAB-7D1645B990A0}"/>
            </a:ext>
          </a:extLst>
        </xdr:cNvPr>
        <xdr:cNvSpPr txBox="1"/>
      </xdr:nvSpPr>
      <xdr:spPr>
        <a:xfrm>
          <a:off x="16969251" y="657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70655</xdr:rowOff>
    </xdr:from>
    <xdr:ext cx="534377" cy="259045"/>
    <xdr:sp macro="" textlink="">
      <xdr:nvSpPr>
        <xdr:cNvPr id="611" name="n_4aveValue【一般廃棄物処理施設】&#10;一人当たり有形固定資産（償却資産）額">
          <a:extLst>
            <a:ext uri="{FF2B5EF4-FFF2-40B4-BE49-F238E27FC236}">
              <a16:creationId xmlns:a16="http://schemas.microsoft.com/office/drawing/2014/main" id="{8D823835-AD8F-47C4-A509-ADF0B76991B3}"/>
            </a:ext>
          </a:extLst>
        </xdr:cNvPr>
        <xdr:cNvSpPr txBox="1"/>
      </xdr:nvSpPr>
      <xdr:spPr>
        <a:xfrm>
          <a:off x="16194551" y="660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16760</xdr:rowOff>
    </xdr:from>
    <xdr:ext cx="534377" cy="259045"/>
    <xdr:sp macro="" textlink="">
      <xdr:nvSpPr>
        <xdr:cNvPr id="612" name="n_1mainValue【一般廃棄物処理施設】&#10;一人当たり有形固定資産（償却資産）額">
          <a:extLst>
            <a:ext uri="{FF2B5EF4-FFF2-40B4-BE49-F238E27FC236}">
              <a16:creationId xmlns:a16="http://schemas.microsoft.com/office/drawing/2014/main" id="{1AB115A8-E7D8-4E45-A521-305F8C1541FE}"/>
            </a:ext>
          </a:extLst>
        </xdr:cNvPr>
        <xdr:cNvSpPr txBox="1"/>
      </xdr:nvSpPr>
      <xdr:spPr>
        <a:xfrm>
          <a:off x="18528811" y="689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80408</xdr:rowOff>
    </xdr:from>
    <xdr:ext cx="534377" cy="259045"/>
    <xdr:sp macro="" textlink="">
      <xdr:nvSpPr>
        <xdr:cNvPr id="613" name="n_2mainValue【一般廃棄物処理施設】&#10;一人当たり有形固定資産（償却資産）額">
          <a:extLst>
            <a:ext uri="{FF2B5EF4-FFF2-40B4-BE49-F238E27FC236}">
              <a16:creationId xmlns:a16="http://schemas.microsoft.com/office/drawing/2014/main" id="{C97245F0-A134-4FFB-9926-98AA53971B1C}"/>
            </a:ext>
          </a:extLst>
        </xdr:cNvPr>
        <xdr:cNvSpPr txBox="1"/>
      </xdr:nvSpPr>
      <xdr:spPr>
        <a:xfrm>
          <a:off x="17766811" y="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83703</xdr:rowOff>
    </xdr:from>
    <xdr:ext cx="534377" cy="259045"/>
    <xdr:sp macro="" textlink="">
      <xdr:nvSpPr>
        <xdr:cNvPr id="614" name="n_3mainValue【一般廃棄物処理施設】&#10;一人当たり有形固定資産（償却資産）額">
          <a:extLst>
            <a:ext uri="{FF2B5EF4-FFF2-40B4-BE49-F238E27FC236}">
              <a16:creationId xmlns:a16="http://schemas.microsoft.com/office/drawing/2014/main" id="{887C166B-C027-4B8C-A5DB-48FE5B4147C7}"/>
            </a:ext>
          </a:extLst>
        </xdr:cNvPr>
        <xdr:cNvSpPr txBox="1"/>
      </xdr:nvSpPr>
      <xdr:spPr>
        <a:xfrm>
          <a:off x="16969251" y="695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86819</xdr:rowOff>
    </xdr:from>
    <xdr:ext cx="534377" cy="259045"/>
    <xdr:sp macro="" textlink="">
      <xdr:nvSpPr>
        <xdr:cNvPr id="615" name="n_4mainValue【一般廃棄物処理施設】&#10;一人当たり有形固定資産（償却資産）額">
          <a:extLst>
            <a:ext uri="{FF2B5EF4-FFF2-40B4-BE49-F238E27FC236}">
              <a16:creationId xmlns:a16="http://schemas.microsoft.com/office/drawing/2014/main" id="{9397221A-05DB-47F0-A36F-C71E2509C2B3}"/>
            </a:ext>
          </a:extLst>
        </xdr:cNvPr>
        <xdr:cNvSpPr txBox="1"/>
      </xdr:nvSpPr>
      <xdr:spPr>
        <a:xfrm>
          <a:off x="16194551" y="696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a:extLst>
            <a:ext uri="{FF2B5EF4-FFF2-40B4-BE49-F238E27FC236}">
              <a16:creationId xmlns:a16="http://schemas.microsoft.com/office/drawing/2014/main" id="{30B4317C-781B-4710-B09F-B8AEB15BB3DF}"/>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a:extLst>
            <a:ext uri="{FF2B5EF4-FFF2-40B4-BE49-F238E27FC236}">
              <a16:creationId xmlns:a16="http://schemas.microsoft.com/office/drawing/2014/main" id="{3056CAD7-A1C5-4C55-BC26-C8B8BE498467}"/>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a:extLst>
            <a:ext uri="{FF2B5EF4-FFF2-40B4-BE49-F238E27FC236}">
              <a16:creationId xmlns:a16="http://schemas.microsoft.com/office/drawing/2014/main" id="{BE40433D-EE33-49AF-A1EA-3F7CF04A652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a:extLst>
            <a:ext uri="{FF2B5EF4-FFF2-40B4-BE49-F238E27FC236}">
              <a16:creationId xmlns:a16="http://schemas.microsoft.com/office/drawing/2014/main" id="{A08A23C1-DD02-4283-AB21-2024AF9E5EB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a:extLst>
            <a:ext uri="{FF2B5EF4-FFF2-40B4-BE49-F238E27FC236}">
              <a16:creationId xmlns:a16="http://schemas.microsoft.com/office/drawing/2014/main" id="{289B2F03-1516-434C-83E5-EAB377951DF4}"/>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a:extLst>
            <a:ext uri="{FF2B5EF4-FFF2-40B4-BE49-F238E27FC236}">
              <a16:creationId xmlns:a16="http://schemas.microsoft.com/office/drawing/2014/main" id="{7FE1FAF5-7B7C-4BE8-B49F-1C3950EE530F}"/>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a:extLst>
            <a:ext uri="{FF2B5EF4-FFF2-40B4-BE49-F238E27FC236}">
              <a16:creationId xmlns:a16="http://schemas.microsoft.com/office/drawing/2014/main" id="{E2ACB8D5-FA80-4BCD-9569-D448EF744AB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a:extLst>
            <a:ext uri="{FF2B5EF4-FFF2-40B4-BE49-F238E27FC236}">
              <a16:creationId xmlns:a16="http://schemas.microsoft.com/office/drawing/2014/main" id="{B727E41A-11D2-4A30-A149-8D5461ED7D42}"/>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a:extLst>
            <a:ext uri="{FF2B5EF4-FFF2-40B4-BE49-F238E27FC236}">
              <a16:creationId xmlns:a16="http://schemas.microsoft.com/office/drawing/2014/main" id="{5C697C67-6330-4EE8-8338-3C7E35367814}"/>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a:extLst>
            <a:ext uri="{FF2B5EF4-FFF2-40B4-BE49-F238E27FC236}">
              <a16:creationId xmlns:a16="http://schemas.microsoft.com/office/drawing/2014/main" id="{4B3AF1FE-17FA-4BD2-823B-75EEBAB1968F}"/>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a:extLst>
            <a:ext uri="{FF2B5EF4-FFF2-40B4-BE49-F238E27FC236}">
              <a16:creationId xmlns:a16="http://schemas.microsoft.com/office/drawing/2014/main" id="{C45E45AF-A394-4A7C-9572-1599A208CE51}"/>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a:extLst>
            <a:ext uri="{FF2B5EF4-FFF2-40B4-BE49-F238E27FC236}">
              <a16:creationId xmlns:a16="http://schemas.microsoft.com/office/drawing/2014/main" id="{9835EA8F-E795-4AF9-B5E3-CA0DF031B602}"/>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a:extLst>
            <a:ext uri="{FF2B5EF4-FFF2-40B4-BE49-F238E27FC236}">
              <a16:creationId xmlns:a16="http://schemas.microsoft.com/office/drawing/2014/main" id="{818CC0DC-AC73-4DED-ABA8-C6DE8F9790D0}"/>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a:extLst>
            <a:ext uri="{FF2B5EF4-FFF2-40B4-BE49-F238E27FC236}">
              <a16:creationId xmlns:a16="http://schemas.microsoft.com/office/drawing/2014/main" id="{A46926CD-1318-499C-825A-3F6F2D56ACE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a:extLst>
            <a:ext uri="{FF2B5EF4-FFF2-40B4-BE49-F238E27FC236}">
              <a16:creationId xmlns:a16="http://schemas.microsoft.com/office/drawing/2014/main" id="{655C10F6-A0C7-4400-8E05-4674A8F8E32D}"/>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a:extLst>
            <a:ext uri="{FF2B5EF4-FFF2-40B4-BE49-F238E27FC236}">
              <a16:creationId xmlns:a16="http://schemas.microsoft.com/office/drawing/2014/main" id="{4C3022E1-048A-4995-BC17-D22518E0CA35}"/>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a:extLst>
            <a:ext uri="{FF2B5EF4-FFF2-40B4-BE49-F238E27FC236}">
              <a16:creationId xmlns:a16="http://schemas.microsoft.com/office/drawing/2014/main" id="{421AF0E0-9415-4171-AE55-2E4E47AC4421}"/>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a:extLst>
            <a:ext uri="{FF2B5EF4-FFF2-40B4-BE49-F238E27FC236}">
              <a16:creationId xmlns:a16="http://schemas.microsoft.com/office/drawing/2014/main" id="{EF220AF1-3018-448C-B02A-C3FF0E303BBE}"/>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a:extLst>
            <a:ext uri="{FF2B5EF4-FFF2-40B4-BE49-F238E27FC236}">
              <a16:creationId xmlns:a16="http://schemas.microsoft.com/office/drawing/2014/main" id="{4D4BC857-8409-4C30-8AE5-EBC1FF1AB742}"/>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a:extLst>
            <a:ext uri="{FF2B5EF4-FFF2-40B4-BE49-F238E27FC236}">
              <a16:creationId xmlns:a16="http://schemas.microsoft.com/office/drawing/2014/main" id="{14A10686-F92F-44FD-B4DE-FB7732B32EF6}"/>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a:extLst>
            <a:ext uri="{FF2B5EF4-FFF2-40B4-BE49-F238E27FC236}">
              <a16:creationId xmlns:a16="http://schemas.microsoft.com/office/drawing/2014/main" id="{B8D73C40-8830-46C8-ACD1-DE4BA5AE2109}"/>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a:extLst>
            <a:ext uri="{FF2B5EF4-FFF2-40B4-BE49-F238E27FC236}">
              <a16:creationId xmlns:a16="http://schemas.microsoft.com/office/drawing/2014/main" id="{29B3C294-9167-4D18-B7F7-5B1E47A03656}"/>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a:extLst>
            <a:ext uri="{FF2B5EF4-FFF2-40B4-BE49-F238E27FC236}">
              <a16:creationId xmlns:a16="http://schemas.microsoft.com/office/drawing/2014/main" id="{2277F704-7963-403B-A65C-D131FDF36732}"/>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a:extLst>
            <a:ext uri="{FF2B5EF4-FFF2-40B4-BE49-F238E27FC236}">
              <a16:creationId xmlns:a16="http://schemas.microsoft.com/office/drawing/2014/main" id="{997A7439-4A34-4C1C-AA08-16EA38C50347}"/>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a:extLst>
            <a:ext uri="{FF2B5EF4-FFF2-40B4-BE49-F238E27FC236}">
              <a16:creationId xmlns:a16="http://schemas.microsoft.com/office/drawing/2014/main" id="{5124607C-4257-4D35-B9BB-36F048ADA9B3}"/>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41" name="直線コネクタ 640">
          <a:extLst>
            <a:ext uri="{FF2B5EF4-FFF2-40B4-BE49-F238E27FC236}">
              <a16:creationId xmlns:a16="http://schemas.microsoft.com/office/drawing/2014/main" id="{CB91F001-C48B-4DFB-9323-EBED7951CDD1}"/>
            </a:ext>
          </a:extLst>
        </xdr:cNvPr>
        <xdr:cNvCxnSpPr/>
      </xdr:nvCxnSpPr>
      <xdr:spPr>
        <a:xfrm flipV="1">
          <a:off x="14375764" y="9261022"/>
          <a:ext cx="0" cy="1468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42" name="【保健センター・保健所】&#10;有形固定資産減価償却率最小値テキスト">
          <a:extLst>
            <a:ext uri="{FF2B5EF4-FFF2-40B4-BE49-F238E27FC236}">
              <a16:creationId xmlns:a16="http://schemas.microsoft.com/office/drawing/2014/main" id="{29C52FCE-1DF8-4284-AA8C-F9D257B238BE}"/>
            </a:ext>
          </a:extLst>
        </xdr:cNvPr>
        <xdr:cNvSpPr txBox="1"/>
      </xdr:nvSpPr>
      <xdr:spPr>
        <a:xfrm>
          <a:off x="14414500" y="1072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43" name="直線コネクタ 642">
          <a:extLst>
            <a:ext uri="{FF2B5EF4-FFF2-40B4-BE49-F238E27FC236}">
              <a16:creationId xmlns:a16="http://schemas.microsoft.com/office/drawing/2014/main" id="{B178907D-1DAA-414C-B76D-0C1CE12CEEEA}"/>
            </a:ext>
          </a:extLst>
        </xdr:cNvPr>
        <xdr:cNvCxnSpPr/>
      </xdr:nvCxnSpPr>
      <xdr:spPr>
        <a:xfrm>
          <a:off x="14287500" y="107295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4" name="【保健センター・保健所】&#10;有形固定資産減価償却率最大値テキスト">
          <a:extLst>
            <a:ext uri="{FF2B5EF4-FFF2-40B4-BE49-F238E27FC236}">
              <a16:creationId xmlns:a16="http://schemas.microsoft.com/office/drawing/2014/main" id="{3335F1A6-D892-4D7B-8F98-7028CD9193DF}"/>
            </a:ext>
          </a:extLst>
        </xdr:cNvPr>
        <xdr:cNvSpPr txBox="1"/>
      </xdr:nvSpPr>
      <xdr:spPr>
        <a:xfrm>
          <a:off x="1441450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5" name="直線コネクタ 644">
          <a:extLst>
            <a:ext uri="{FF2B5EF4-FFF2-40B4-BE49-F238E27FC236}">
              <a16:creationId xmlns:a16="http://schemas.microsoft.com/office/drawing/2014/main" id="{5BB65243-9989-488F-9035-916F62C7437C}"/>
            </a:ext>
          </a:extLst>
        </xdr:cNvPr>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157860</xdr:rowOff>
    </xdr:from>
    <xdr:ext cx="405111" cy="259045"/>
    <xdr:sp macro="" textlink="">
      <xdr:nvSpPr>
        <xdr:cNvPr id="646" name="【保健センター・保健所】&#10;有形固定資産減価償却率平均値テキスト">
          <a:extLst>
            <a:ext uri="{FF2B5EF4-FFF2-40B4-BE49-F238E27FC236}">
              <a16:creationId xmlns:a16="http://schemas.microsoft.com/office/drawing/2014/main" id="{717BD263-1401-4FD0-9A4A-589E73F6AE61}"/>
            </a:ext>
          </a:extLst>
        </xdr:cNvPr>
        <xdr:cNvSpPr txBox="1"/>
      </xdr:nvSpPr>
      <xdr:spPr>
        <a:xfrm>
          <a:off x="14414500" y="100486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647" name="フローチャート: 判断 646">
          <a:extLst>
            <a:ext uri="{FF2B5EF4-FFF2-40B4-BE49-F238E27FC236}">
              <a16:creationId xmlns:a16="http://schemas.microsoft.com/office/drawing/2014/main" id="{08950F02-AB35-42DA-919B-39C9DC5B1561}"/>
            </a:ext>
          </a:extLst>
        </xdr:cNvPr>
        <xdr:cNvSpPr/>
      </xdr:nvSpPr>
      <xdr:spPr>
        <a:xfrm>
          <a:off x="14325600" y="1006638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648" name="フローチャート: 判断 647">
          <a:extLst>
            <a:ext uri="{FF2B5EF4-FFF2-40B4-BE49-F238E27FC236}">
              <a16:creationId xmlns:a16="http://schemas.microsoft.com/office/drawing/2014/main" id="{1418BC6B-A379-42BA-8E6E-CC9D2F7D1A51}"/>
            </a:ext>
          </a:extLst>
        </xdr:cNvPr>
        <xdr:cNvSpPr/>
      </xdr:nvSpPr>
      <xdr:spPr>
        <a:xfrm>
          <a:off x="13578840" y="10034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105954</xdr:rowOff>
    </xdr:from>
    <xdr:to>
      <xdr:col>76</xdr:col>
      <xdr:colOff>165100</xdr:colOff>
      <xdr:row>60</xdr:row>
      <xdr:rowOff>36104</xdr:rowOff>
    </xdr:to>
    <xdr:sp macro="" textlink="">
      <xdr:nvSpPr>
        <xdr:cNvPr id="649" name="フローチャート: 判断 648">
          <a:extLst>
            <a:ext uri="{FF2B5EF4-FFF2-40B4-BE49-F238E27FC236}">
              <a16:creationId xmlns:a16="http://schemas.microsoft.com/office/drawing/2014/main" id="{B80C8F41-89DE-42BA-BF62-B5BD448BA1B3}"/>
            </a:ext>
          </a:extLst>
        </xdr:cNvPr>
        <xdr:cNvSpPr/>
      </xdr:nvSpPr>
      <xdr:spPr>
        <a:xfrm>
          <a:off x="12804140" y="99967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650" name="フローチャート: 判断 649">
          <a:extLst>
            <a:ext uri="{FF2B5EF4-FFF2-40B4-BE49-F238E27FC236}">
              <a16:creationId xmlns:a16="http://schemas.microsoft.com/office/drawing/2014/main" id="{B89A2100-0E9D-40CF-BB0E-E44C6AF9B180}"/>
            </a:ext>
          </a:extLst>
        </xdr:cNvPr>
        <xdr:cNvSpPr/>
      </xdr:nvSpPr>
      <xdr:spPr>
        <a:xfrm>
          <a:off x="12029440" y="99836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651" name="フローチャート: 判断 650">
          <a:extLst>
            <a:ext uri="{FF2B5EF4-FFF2-40B4-BE49-F238E27FC236}">
              <a16:creationId xmlns:a16="http://schemas.microsoft.com/office/drawing/2014/main" id="{F0E2AB98-FD68-458C-96FE-B2CC3FEB8670}"/>
            </a:ext>
          </a:extLst>
        </xdr:cNvPr>
        <xdr:cNvSpPr/>
      </xdr:nvSpPr>
      <xdr:spPr>
        <a:xfrm>
          <a:off x="11231880" y="9975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7E9ABB10-2C3F-4CE9-87E5-AE48C7E623D5}"/>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3E7BBFDC-1439-43A8-9C52-EDDE82C74762}"/>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E244F2EF-176D-4408-BA9F-A228F2ECCCDA}"/>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4DBB0EAE-2071-4BD6-8998-1ED2D870AD82}"/>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465D13A8-30F8-4938-BAB2-062297291982}"/>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161472</xdr:rowOff>
    </xdr:from>
    <xdr:to>
      <xdr:col>85</xdr:col>
      <xdr:colOff>177800</xdr:colOff>
      <xdr:row>55</xdr:row>
      <xdr:rowOff>91622</xdr:rowOff>
    </xdr:to>
    <xdr:sp macro="" textlink="">
      <xdr:nvSpPr>
        <xdr:cNvPr id="657" name="楕円 656">
          <a:extLst>
            <a:ext uri="{FF2B5EF4-FFF2-40B4-BE49-F238E27FC236}">
              <a16:creationId xmlns:a16="http://schemas.microsoft.com/office/drawing/2014/main" id="{7DC323CB-9110-46CA-9354-8525CC85FDDA}"/>
            </a:ext>
          </a:extLst>
        </xdr:cNvPr>
        <xdr:cNvSpPr/>
      </xdr:nvSpPr>
      <xdr:spPr>
        <a:xfrm>
          <a:off x="14325600" y="921403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114499</xdr:rowOff>
    </xdr:from>
    <xdr:ext cx="340478" cy="259045"/>
    <xdr:sp macro="" textlink="">
      <xdr:nvSpPr>
        <xdr:cNvPr id="658" name="【保健センター・保健所】&#10;有形固定資産減価償却率該当値テキスト">
          <a:extLst>
            <a:ext uri="{FF2B5EF4-FFF2-40B4-BE49-F238E27FC236}">
              <a16:creationId xmlns:a16="http://schemas.microsoft.com/office/drawing/2014/main" id="{C7BAB15C-A575-4BBB-97EA-B7AFCA67DED2}"/>
            </a:ext>
          </a:extLst>
        </xdr:cNvPr>
        <xdr:cNvSpPr txBox="1"/>
      </xdr:nvSpPr>
      <xdr:spPr>
        <a:xfrm>
          <a:off x="14414500" y="9167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62</xdr:row>
      <xdr:rowOff>96157</xdr:rowOff>
    </xdr:from>
    <xdr:to>
      <xdr:col>76</xdr:col>
      <xdr:colOff>165100</xdr:colOff>
      <xdr:row>63</xdr:row>
      <xdr:rowOff>26307</xdr:rowOff>
    </xdr:to>
    <xdr:sp macro="" textlink="">
      <xdr:nvSpPr>
        <xdr:cNvPr id="659" name="楕円 658">
          <a:extLst>
            <a:ext uri="{FF2B5EF4-FFF2-40B4-BE49-F238E27FC236}">
              <a16:creationId xmlns:a16="http://schemas.microsoft.com/office/drawing/2014/main" id="{2CDC7248-6A18-446A-892A-266314D9F7E1}"/>
            </a:ext>
          </a:extLst>
        </xdr:cNvPr>
        <xdr:cNvSpPr/>
      </xdr:nvSpPr>
      <xdr:spPr>
        <a:xfrm>
          <a:off x="12804140" y="104898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96157</xdr:rowOff>
    </xdr:from>
    <xdr:to>
      <xdr:col>72</xdr:col>
      <xdr:colOff>38100</xdr:colOff>
      <xdr:row>63</xdr:row>
      <xdr:rowOff>26307</xdr:rowOff>
    </xdr:to>
    <xdr:sp macro="" textlink="">
      <xdr:nvSpPr>
        <xdr:cNvPr id="660" name="楕円 659">
          <a:extLst>
            <a:ext uri="{FF2B5EF4-FFF2-40B4-BE49-F238E27FC236}">
              <a16:creationId xmlns:a16="http://schemas.microsoft.com/office/drawing/2014/main" id="{2158CCCF-C62A-4E73-AD79-3E933BF6851D}"/>
            </a:ext>
          </a:extLst>
        </xdr:cNvPr>
        <xdr:cNvSpPr/>
      </xdr:nvSpPr>
      <xdr:spPr>
        <a:xfrm>
          <a:off x="12029440" y="104898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146957</xdr:rowOff>
    </xdr:from>
    <xdr:to>
      <xdr:col>76</xdr:col>
      <xdr:colOff>114300</xdr:colOff>
      <xdr:row>62</xdr:row>
      <xdr:rowOff>146957</xdr:rowOff>
    </xdr:to>
    <xdr:cxnSp macro="">
      <xdr:nvCxnSpPr>
        <xdr:cNvPr id="661" name="直線コネクタ 660">
          <a:extLst>
            <a:ext uri="{FF2B5EF4-FFF2-40B4-BE49-F238E27FC236}">
              <a16:creationId xmlns:a16="http://schemas.microsoft.com/office/drawing/2014/main" id="{4F1DB8EB-2AB5-47AB-A167-DEA90E3784CF}"/>
            </a:ext>
          </a:extLst>
        </xdr:cNvPr>
        <xdr:cNvCxnSpPr/>
      </xdr:nvCxnSpPr>
      <xdr:spPr>
        <a:xfrm>
          <a:off x="12072620" y="1054063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63500</xdr:rowOff>
    </xdr:from>
    <xdr:to>
      <xdr:col>67</xdr:col>
      <xdr:colOff>101600</xdr:colOff>
      <xdr:row>62</xdr:row>
      <xdr:rowOff>165100</xdr:rowOff>
    </xdr:to>
    <xdr:sp macro="" textlink="">
      <xdr:nvSpPr>
        <xdr:cNvPr id="662" name="楕円 661">
          <a:extLst>
            <a:ext uri="{FF2B5EF4-FFF2-40B4-BE49-F238E27FC236}">
              <a16:creationId xmlns:a16="http://schemas.microsoft.com/office/drawing/2014/main" id="{2E217961-606D-455E-B169-DFF044C9FB79}"/>
            </a:ext>
          </a:extLst>
        </xdr:cNvPr>
        <xdr:cNvSpPr/>
      </xdr:nvSpPr>
      <xdr:spPr>
        <a:xfrm>
          <a:off x="1123188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114300</xdr:rowOff>
    </xdr:from>
    <xdr:to>
      <xdr:col>71</xdr:col>
      <xdr:colOff>177800</xdr:colOff>
      <xdr:row>62</xdr:row>
      <xdr:rowOff>146957</xdr:rowOff>
    </xdr:to>
    <xdr:cxnSp macro="">
      <xdr:nvCxnSpPr>
        <xdr:cNvPr id="663" name="直線コネクタ 662">
          <a:extLst>
            <a:ext uri="{FF2B5EF4-FFF2-40B4-BE49-F238E27FC236}">
              <a16:creationId xmlns:a16="http://schemas.microsoft.com/office/drawing/2014/main" id="{9E53BDA5-E112-4F69-B477-2C13E59C7077}"/>
            </a:ext>
          </a:extLst>
        </xdr:cNvPr>
        <xdr:cNvCxnSpPr/>
      </xdr:nvCxnSpPr>
      <xdr:spPr>
        <a:xfrm>
          <a:off x="11282680" y="10507980"/>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664" name="n_1aveValue【保健センター・保健所】&#10;有形固定資産減価償却率">
          <a:extLst>
            <a:ext uri="{FF2B5EF4-FFF2-40B4-BE49-F238E27FC236}">
              <a16:creationId xmlns:a16="http://schemas.microsoft.com/office/drawing/2014/main" id="{E3842B98-1506-4461-9EE6-9D0D16BC2FBB}"/>
            </a:ext>
          </a:extLst>
        </xdr:cNvPr>
        <xdr:cNvSpPr txBox="1"/>
      </xdr:nvSpPr>
      <xdr:spPr>
        <a:xfrm>
          <a:off x="134372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52631</xdr:rowOff>
    </xdr:from>
    <xdr:ext cx="405111" cy="259045"/>
    <xdr:sp macro="" textlink="">
      <xdr:nvSpPr>
        <xdr:cNvPr id="665" name="n_2aveValue【保健センター・保健所】&#10;有形固定資産減価償却率">
          <a:extLst>
            <a:ext uri="{FF2B5EF4-FFF2-40B4-BE49-F238E27FC236}">
              <a16:creationId xmlns:a16="http://schemas.microsoft.com/office/drawing/2014/main" id="{DE7E50B4-4CD4-493E-9222-B4939E79B1B7}"/>
            </a:ext>
          </a:extLst>
        </xdr:cNvPr>
        <xdr:cNvSpPr txBox="1"/>
      </xdr:nvSpPr>
      <xdr:spPr>
        <a:xfrm>
          <a:off x="12675244" y="977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39568</xdr:rowOff>
    </xdr:from>
    <xdr:ext cx="405111" cy="259045"/>
    <xdr:sp macro="" textlink="">
      <xdr:nvSpPr>
        <xdr:cNvPr id="666" name="n_3aveValue【保健センター・保健所】&#10;有形固定資産減価償却率">
          <a:extLst>
            <a:ext uri="{FF2B5EF4-FFF2-40B4-BE49-F238E27FC236}">
              <a16:creationId xmlns:a16="http://schemas.microsoft.com/office/drawing/2014/main" id="{D868BC78-CE69-4756-AAE9-FE2F48BB9306}"/>
            </a:ext>
          </a:extLst>
        </xdr:cNvPr>
        <xdr:cNvSpPr txBox="1"/>
      </xdr:nvSpPr>
      <xdr:spPr>
        <a:xfrm>
          <a:off x="11900544" y="976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31404</xdr:rowOff>
    </xdr:from>
    <xdr:ext cx="405111" cy="259045"/>
    <xdr:sp macro="" textlink="">
      <xdr:nvSpPr>
        <xdr:cNvPr id="667" name="n_4aveValue【保健センター・保健所】&#10;有形固定資産減価償却率">
          <a:extLst>
            <a:ext uri="{FF2B5EF4-FFF2-40B4-BE49-F238E27FC236}">
              <a16:creationId xmlns:a16="http://schemas.microsoft.com/office/drawing/2014/main" id="{E66D7CE2-8CC5-41F8-B44A-39B026AA766D}"/>
            </a:ext>
          </a:extLst>
        </xdr:cNvPr>
        <xdr:cNvSpPr txBox="1"/>
      </xdr:nvSpPr>
      <xdr:spPr>
        <a:xfrm>
          <a:off x="11102984" y="975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17434</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BEAE5909-9A9B-4539-8AAA-42428C72E0BA}"/>
            </a:ext>
          </a:extLst>
        </xdr:cNvPr>
        <xdr:cNvSpPr txBox="1"/>
      </xdr:nvSpPr>
      <xdr:spPr>
        <a:xfrm>
          <a:off x="126752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17434</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E741B412-FA81-4928-A335-B62B3DACB5E1}"/>
            </a:ext>
          </a:extLst>
        </xdr:cNvPr>
        <xdr:cNvSpPr txBox="1"/>
      </xdr:nvSpPr>
      <xdr:spPr>
        <a:xfrm>
          <a:off x="119005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156227</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DCE3E625-1416-41B4-9504-56CC65B50A77}"/>
            </a:ext>
          </a:extLst>
        </xdr:cNvPr>
        <xdr:cNvSpPr txBox="1"/>
      </xdr:nvSpPr>
      <xdr:spPr>
        <a:xfrm>
          <a:off x="1110298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4F8AD0E7-0127-450A-8A90-807B75B80936}"/>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B10E571B-D2DD-487B-B914-4FD2BF9A2D69}"/>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6DE46CC4-8107-4FDA-9EFE-DBE015998484}"/>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63D8FCBB-C827-4B32-B404-3A1CB6BF58A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773DC600-E2B3-4385-B97B-B445804E7532}"/>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A152FA03-C357-41EE-A24D-9AF8584C27C2}"/>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3483C8EF-E1CC-4F2C-B362-A2DD6E7B50C7}"/>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D180FCBE-19C7-454F-B4EF-3229F4BCFAA3}"/>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18DB5CF2-DF63-4ED1-9191-E18F7E108ADA}"/>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5B82802A-B650-464D-9039-AF5943B8D595}"/>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DAE00E4F-F364-4465-B2B2-4030B9D08373}"/>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74DCB81F-D742-4A94-8C01-9E3A4F4EE365}"/>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0F953994-37AB-4074-8386-0DED77E40E14}"/>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59A396C1-0F93-47A0-9152-EDEA4F88EE8D}"/>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506D1FC8-358E-4ADD-9AAB-B1F38ADC35F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0C2005FD-8601-4A87-A6E5-69F7D0C40A9E}"/>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C4417C1F-8CDB-43CD-B6DB-E9F8F090818C}"/>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C83F1A91-EA7B-4D44-9C60-5890A3F5789C}"/>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0BA60415-45E0-4817-8552-EEC709712614}"/>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D2E52F72-4D37-4222-A7FE-D9518299FD14}"/>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CAFD304-D4FF-4674-B824-A6D1BB8AFC6D}"/>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62202FC5-BC70-4A28-8221-C1CFFB0C03C1}"/>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DD715EAB-11D1-4EF5-82DA-E6711B876555}"/>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694" name="直線コネクタ 693">
          <a:extLst>
            <a:ext uri="{FF2B5EF4-FFF2-40B4-BE49-F238E27FC236}">
              <a16:creationId xmlns:a16="http://schemas.microsoft.com/office/drawing/2014/main" id="{3EB8BAFC-ED26-46A1-BD9E-BC724714FF42}"/>
            </a:ext>
          </a:extLst>
        </xdr:cNvPr>
        <xdr:cNvCxnSpPr/>
      </xdr:nvCxnSpPr>
      <xdr:spPr>
        <a:xfrm flipV="1">
          <a:off x="19509104" y="925449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F5D78499-90E0-4A07-ADDA-DCA149576E05}"/>
            </a:ext>
          </a:extLst>
        </xdr:cNvPr>
        <xdr:cNvSpPr txBox="1"/>
      </xdr:nvSpPr>
      <xdr:spPr>
        <a:xfrm>
          <a:off x="1954784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96" name="直線コネクタ 695">
          <a:extLst>
            <a:ext uri="{FF2B5EF4-FFF2-40B4-BE49-F238E27FC236}">
              <a16:creationId xmlns:a16="http://schemas.microsoft.com/office/drawing/2014/main" id="{294CB6ED-96B7-4B21-A39E-0581311CDDD2}"/>
            </a:ext>
          </a:extLst>
        </xdr:cNvPr>
        <xdr:cNvCxnSpPr/>
      </xdr:nvCxnSpPr>
      <xdr:spPr>
        <a:xfrm>
          <a:off x="19443700" y="1078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DC3EA5B6-E693-41BA-B47B-F0C8E28C28E0}"/>
            </a:ext>
          </a:extLst>
        </xdr:cNvPr>
        <xdr:cNvSpPr txBox="1"/>
      </xdr:nvSpPr>
      <xdr:spPr>
        <a:xfrm>
          <a:off x="19547840" y="903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98" name="直線コネクタ 697">
          <a:extLst>
            <a:ext uri="{FF2B5EF4-FFF2-40B4-BE49-F238E27FC236}">
              <a16:creationId xmlns:a16="http://schemas.microsoft.com/office/drawing/2014/main" id="{1D6A0108-7E85-4AD1-8EE2-E65F2C0280EC}"/>
            </a:ext>
          </a:extLst>
        </xdr:cNvPr>
        <xdr:cNvCxnSpPr/>
      </xdr:nvCxnSpPr>
      <xdr:spPr>
        <a:xfrm>
          <a:off x="19443700" y="9254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158767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567D4015-C08C-4025-97F0-D55DA3C67C2D}"/>
            </a:ext>
          </a:extLst>
        </xdr:cNvPr>
        <xdr:cNvSpPr txBox="1"/>
      </xdr:nvSpPr>
      <xdr:spPr>
        <a:xfrm>
          <a:off x="19547840" y="1038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700" name="フローチャート: 判断 699">
          <a:extLst>
            <a:ext uri="{FF2B5EF4-FFF2-40B4-BE49-F238E27FC236}">
              <a16:creationId xmlns:a16="http://schemas.microsoft.com/office/drawing/2014/main" id="{E990630F-D2D9-4B65-A63F-5CC1BE6FE3C4}"/>
            </a:ext>
          </a:extLst>
        </xdr:cNvPr>
        <xdr:cNvSpPr/>
      </xdr:nvSpPr>
      <xdr:spPr>
        <a:xfrm>
          <a:off x="19458940" y="10529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701" name="フローチャート: 判断 700">
          <a:extLst>
            <a:ext uri="{FF2B5EF4-FFF2-40B4-BE49-F238E27FC236}">
              <a16:creationId xmlns:a16="http://schemas.microsoft.com/office/drawing/2014/main" id="{E9C9633E-AE31-417B-9B57-C4296013F9D7}"/>
            </a:ext>
          </a:extLst>
        </xdr:cNvPr>
        <xdr:cNvSpPr/>
      </xdr:nvSpPr>
      <xdr:spPr>
        <a:xfrm>
          <a:off x="18735040" y="105333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702" name="フローチャート: 判断 701">
          <a:extLst>
            <a:ext uri="{FF2B5EF4-FFF2-40B4-BE49-F238E27FC236}">
              <a16:creationId xmlns:a16="http://schemas.microsoft.com/office/drawing/2014/main" id="{0B3F55EB-11B4-49BA-808C-EF17CA1B207C}"/>
            </a:ext>
          </a:extLst>
        </xdr:cNvPr>
        <xdr:cNvSpPr/>
      </xdr:nvSpPr>
      <xdr:spPr>
        <a:xfrm>
          <a:off x="17937480" y="10544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703" name="フローチャート: 判断 702">
          <a:extLst>
            <a:ext uri="{FF2B5EF4-FFF2-40B4-BE49-F238E27FC236}">
              <a16:creationId xmlns:a16="http://schemas.microsoft.com/office/drawing/2014/main" id="{91D6111E-153B-43B2-882E-4A926EBBF630}"/>
            </a:ext>
          </a:extLst>
        </xdr:cNvPr>
        <xdr:cNvSpPr/>
      </xdr:nvSpPr>
      <xdr:spPr>
        <a:xfrm>
          <a:off x="17162780" y="10560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13970</xdr:rowOff>
    </xdr:from>
    <xdr:to>
      <xdr:col>98</xdr:col>
      <xdr:colOff>38100</xdr:colOff>
      <xdr:row>63</xdr:row>
      <xdr:rowOff>115570</xdr:rowOff>
    </xdr:to>
    <xdr:sp macro="" textlink="">
      <xdr:nvSpPr>
        <xdr:cNvPr id="704" name="フローチャート: 判断 703">
          <a:extLst>
            <a:ext uri="{FF2B5EF4-FFF2-40B4-BE49-F238E27FC236}">
              <a16:creationId xmlns:a16="http://schemas.microsoft.com/office/drawing/2014/main" id="{48334AA3-FBEB-4398-B96F-7CD598B7A7F3}"/>
            </a:ext>
          </a:extLst>
        </xdr:cNvPr>
        <xdr:cNvSpPr/>
      </xdr:nvSpPr>
      <xdr:spPr>
        <a:xfrm>
          <a:off x="16388080" y="10575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D69E11FD-D555-4099-A65C-32EA217043DC}"/>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C098058E-7923-4B2C-9C7D-7BB4D8B17D9D}"/>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D2BD2A10-1CD2-4AF7-A828-900E31BAA793}"/>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B83CBC95-99A0-48F5-BAFA-6111AEC07A8E}"/>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BFD8B3CF-EDB3-49B7-9EED-B8A52EF23B0C}"/>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154940</xdr:rowOff>
    </xdr:from>
    <xdr:to>
      <xdr:col>116</xdr:col>
      <xdr:colOff>114300</xdr:colOff>
      <xdr:row>64</xdr:row>
      <xdr:rowOff>85090</xdr:rowOff>
    </xdr:to>
    <xdr:sp macro="" textlink="">
      <xdr:nvSpPr>
        <xdr:cNvPr id="710" name="楕円 709">
          <a:extLst>
            <a:ext uri="{FF2B5EF4-FFF2-40B4-BE49-F238E27FC236}">
              <a16:creationId xmlns:a16="http://schemas.microsoft.com/office/drawing/2014/main" id="{46081BD8-608E-4C9E-A75A-596DAC39BEBE}"/>
            </a:ext>
          </a:extLst>
        </xdr:cNvPr>
        <xdr:cNvSpPr/>
      </xdr:nvSpPr>
      <xdr:spPr>
        <a:xfrm>
          <a:off x="19458940" y="10716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69867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ED3F3FC5-42AE-4177-89C8-75556F658940}"/>
            </a:ext>
          </a:extLst>
        </xdr:cNvPr>
        <xdr:cNvSpPr txBox="1"/>
      </xdr:nvSpPr>
      <xdr:spPr>
        <a:xfrm>
          <a:off x="19547840"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78740</xdr:rowOff>
    </xdr:from>
    <xdr:to>
      <xdr:col>107</xdr:col>
      <xdr:colOff>101600</xdr:colOff>
      <xdr:row>64</xdr:row>
      <xdr:rowOff>8890</xdr:rowOff>
    </xdr:to>
    <xdr:sp macro="" textlink="">
      <xdr:nvSpPr>
        <xdr:cNvPr id="712" name="楕円 711">
          <a:extLst>
            <a:ext uri="{FF2B5EF4-FFF2-40B4-BE49-F238E27FC236}">
              <a16:creationId xmlns:a16="http://schemas.microsoft.com/office/drawing/2014/main" id="{CCF5CB99-9B13-436D-AA6F-A9A350D6B8F6}"/>
            </a:ext>
          </a:extLst>
        </xdr:cNvPr>
        <xdr:cNvSpPr/>
      </xdr:nvSpPr>
      <xdr:spPr>
        <a:xfrm>
          <a:off x="17937480" y="10640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78740</xdr:rowOff>
    </xdr:from>
    <xdr:to>
      <xdr:col>102</xdr:col>
      <xdr:colOff>165100</xdr:colOff>
      <xdr:row>64</xdr:row>
      <xdr:rowOff>8890</xdr:rowOff>
    </xdr:to>
    <xdr:sp macro="" textlink="">
      <xdr:nvSpPr>
        <xdr:cNvPr id="713" name="楕円 712">
          <a:extLst>
            <a:ext uri="{FF2B5EF4-FFF2-40B4-BE49-F238E27FC236}">
              <a16:creationId xmlns:a16="http://schemas.microsoft.com/office/drawing/2014/main" id="{8B489523-053B-4ABA-9572-17CAF464D5BC}"/>
            </a:ext>
          </a:extLst>
        </xdr:cNvPr>
        <xdr:cNvSpPr/>
      </xdr:nvSpPr>
      <xdr:spPr>
        <a:xfrm>
          <a:off x="17162780" y="10640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129540</xdr:rowOff>
    </xdr:from>
    <xdr:to>
      <xdr:col>107</xdr:col>
      <xdr:colOff>50800</xdr:colOff>
      <xdr:row>63</xdr:row>
      <xdr:rowOff>129540</xdr:rowOff>
    </xdr:to>
    <xdr:cxnSp macro="">
      <xdr:nvCxnSpPr>
        <xdr:cNvPr id="714" name="直線コネクタ 713">
          <a:extLst>
            <a:ext uri="{FF2B5EF4-FFF2-40B4-BE49-F238E27FC236}">
              <a16:creationId xmlns:a16="http://schemas.microsoft.com/office/drawing/2014/main" id="{C262AFEB-8578-4F33-957A-F6EEFCEF7010}"/>
            </a:ext>
          </a:extLst>
        </xdr:cNvPr>
        <xdr:cNvCxnSpPr/>
      </xdr:nvCxnSpPr>
      <xdr:spPr>
        <a:xfrm>
          <a:off x="17213580" y="106908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82550</xdr:rowOff>
    </xdr:from>
    <xdr:to>
      <xdr:col>98</xdr:col>
      <xdr:colOff>38100</xdr:colOff>
      <xdr:row>64</xdr:row>
      <xdr:rowOff>12700</xdr:rowOff>
    </xdr:to>
    <xdr:sp macro="" textlink="">
      <xdr:nvSpPr>
        <xdr:cNvPr id="715" name="楕円 714">
          <a:extLst>
            <a:ext uri="{FF2B5EF4-FFF2-40B4-BE49-F238E27FC236}">
              <a16:creationId xmlns:a16="http://schemas.microsoft.com/office/drawing/2014/main" id="{D3B0CCFE-AB45-4B7C-A2CD-782BC2090EDD}"/>
            </a:ext>
          </a:extLst>
        </xdr:cNvPr>
        <xdr:cNvSpPr/>
      </xdr:nvSpPr>
      <xdr:spPr>
        <a:xfrm>
          <a:off x="16388080" y="10643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129540</xdr:rowOff>
    </xdr:from>
    <xdr:to>
      <xdr:col>102</xdr:col>
      <xdr:colOff>114300</xdr:colOff>
      <xdr:row>63</xdr:row>
      <xdr:rowOff>133350</xdr:rowOff>
    </xdr:to>
    <xdr:cxnSp macro="">
      <xdr:nvCxnSpPr>
        <xdr:cNvPr id="716" name="直線コネクタ 715">
          <a:extLst>
            <a:ext uri="{FF2B5EF4-FFF2-40B4-BE49-F238E27FC236}">
              <a16:creationId xmlns:a16="http://schemas.microsoft.com/office/drawing/2014/main" id="{8C009916-0BD2-4D77-A40D-3716A1D1D328}"/>
            </a:ext>
          </a:extLst>
        </xdr:cNvPr>
        <xdr:cNvCxnSpPr/>
      </xdr:nvCxnSpPr>
      <xdr:spPr>
        <a:xfrm flipV="1">
          <a:off x="16431260" y="1069086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717" name="n_1aveValue【保健センター・保健所】&#10;一人当たり面積">
          <a:extLst>
            <a:ext uri="{FF2B5EF4-FFF2-40B4-BE49-F238E27FC236}">
              <a16:creationId xmlns:a16="http://schemas.microsoft.com/office/drawing/2014/main" id="{846E71D4-0FD5-481B-B991-605E03D4012E}"/>
            </a:ext>
          </a:extLst>
        </xdr:cNvPr>
        <xdr:cNvSpPr txBox="1"/>
      </xdr:nvSpPr>
      <xdr:spPr>
        <a:xfrm>
          <a:off x="185611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97807</xdr:rowOff>
    </xdr:from>
    <xdr:ext cx="469744" cy="259045"/>
    <xdr:sp macro="" textlink="">
      <xdr:nvSpPr>
        <xdr:cNvPr id="718" name="n_2aveValue【保健センター・保健所】&#10;一人当たり面積">
          <a:extLst>
            <a:ext uri="{FF2B5EF4-FFF2-40B4-BE49-F238E27FC236}">
              <a16:creationId xmlns:a16="http://schemas.microsoft.com/office/drawing/2014/main" id="{CAB7275E-1256-43E1-A306-043AF5803D6E}"/>
            </a:ext>
          </a:extLst>
        </xdr:cNvPr>
        <xdr:cNvSpPr txBox="1"/>
      </xdr:nvSpPr>
      <xdr:spPr>
        <a:xfrm>
          <a:off x="1777626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113047</xdr:rowOff>
    </xdr:from>
    <xdr:ext cx="469744" cy="259045"/>
    <xdr:sp macro="" textlink="">
      <xdr:nvSpPr>
        <xdr:cNvPr id="719" name="n_3aveValue【保健センター・保健所】&#10;一人当たり面積">
          <a:extLst>
            <a:ext uri="{FF2B5EF4-FFF2-40B4-BE49-F238E27FC236}">
              <a16:creationId xmlns:a16="http://schemas.microsoft.com/office/drawing/2014/main" id="{9475F354-A519-45F4-A1F5-D027FA64FB0F}"/>
            </a:ext>
          </a:extLst>
        </xdr:cNvPr>
        <xdr:cNvSpPr txBox="1"/>
      </xdr:nvSpPr>
      <xdr:spPr>
        <a:xfrm>
          <a:off x="17001567"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132097</xdr:rowOff>
    </xdr:from>
    <xdr:ext cx="469744" cy="259045"/>
    <xdr:sp macro="" textlink="">
      <xdr:nvSpPr>
        <xdr:cNvPr id="720" name="n_4aveValue【保健センター・保健所】&#10;一人当たり面積">
          <a:extLst>
            <a:ext uri="{FF2B5EF4-FFF2-40B4-BE49-F238E27FC236}">
              <a16:creationId xmlns:a16="http://schemas.microsoft.com/office/drawing/2014/main" id="{1C24EC8E-1A2A-4367-983F-9B943DD2114F}"/>
            </a:ext>
          </a:extLst>
        </xdr:cNvPr>
        <xdr:cNvSpPr txBox="1"/>
      </xdr:nvSpPr>
      <xdr:spPr>
        <a:xfrm>
          <a:off x="16226867" y="1035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17</xdr:rowOff>
    </xdr:from>
    <xdr:ext cx="469744" cy="259045"/>
    <xdr:sp macro="" textlink="">
      <xdr:nvSpPr>
        <xdr:cNvPr id="721" name="n_2mainValue【保健センター・保健所】&#10;一人当たり面積">
          <a:extLst>
            <a:ext uri="{FF2B5EF4-FFF2-40B4-BE49-F238E27FC236}">
              <a16:creationId xmlns:a16="http://schemas.microsoft.com/office/drawing/2014/main" id="{D521631F-E872-4E71-9C4F-B81A2409F025}"/>
            </a:ext>
          </a:extLst>
        </xdr:cNvPr>
        <xdr:cNvSpPr txBox="1"/>
      </xdr:nvSpPr>
      <xdr:spPr>
        <a:xfrm>
          <a:off x="1777626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17</xdr:rowOff>
    </xdr:from>
    <xdr:ext cx="469744" cy="259045"/>
    <xdr:sp macro="" textlink="">
      <xdr:nvSpPr>
        <xdr:cNvPr id="722" name="n_3mainValue【保健センター・保健所】&#10;一人当たり面積">
          <a:extLst>
            <a:ext uri="{FF2B5EF4-FFF2-40B4-BE49-F238E27FC236}">
              <a16:creationId xmlns:a16="http://schemas.microsoft.com/office/drawing/2014/main" id="{20896BD7-2517-45BA-836A-1F6FFD264DEE}"/>
            </a:ext>
          </a:extLst>
        </xdr:cNvPr>
        <xdr:cNvSpPr txBox="1"/>
      </xdr:nvSpPr>
      <xdr:spPr>
        <a:xfrm>
          <a:off x="1700156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3827</xdr:rowOff>
    </xdr:from>
    <xdr:ext cx="469744" cy="259045"/>
    <xdr:sp macro="" textlink="">
      <xdr:nvSpPr>
        <xdr:cNvPr id="723" name="n_4mainValue【保健センター・保健所】&#10;一人当たり面積">
          <a:extLst>
            <a:ext uri="{FF2B5EF4-FFF2-40B4-BE49-F238E27FC236}">
              <a16:creationId xmlns:a16="http://schemas.microsoft.com/office/drawing/2014/main" id="{358482F5-26F3-410C-92F7-9B5D9A989E34}"/>
            </a:ext>
          </a:extLst>
        </xdr:cNvPr>
        <xdr:cNvSpPr txBox="1"/>
      </xdr:nvSpPr>
      <xdr:spPr>
        <a:xfrm>
          <a:off x="16226867"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C9083514-3FF7-4E62-8108-E81DA15838D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38DEDF5D-A087-4956-8FAA-7BA0426DFC59}"/>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15006050-922F-4CD6-9F4A-3864492A5CF4}"/>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425BD94B-043E-45EE-9838-912AA68ABBA8}"/>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49EBFE94-EC8B-4ABA-9DCA-19C09176BD1D}"/>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B905EDA9-1ECA-4FDF-9D1E-ABEEBCEE962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83D78960-1AC3-429B-AFEA-765C97B962D1}"/>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7C9C9652-1EB8-4C8C-B8E0-A8AA233E7B1B}"/>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A10F9E82-BCFE-4AF0-9EB3-64B88B45C7C2}"/>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2195FD5C-729D-4B7F-A09C-207A9F544B13}"/>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01D69B79-9D3B-472A-91F9-4246345CC0A7}"/>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a:extLst>
            <a:ext uri="{FF2B5EF4-FFF2-40B4-BE49-F238E27FC236}">
              <a16:creationId xmlns:a16="http://schemas.microsoft.com/office/drawing/2014/main" id="{1AD66F75-B10A-4128-B883-8087D4923D7F}"/>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a:extLst>
            <a:ext uri="{FF2B5EF4-FFF2-40B4-BE49-F238E27FC236}">
              <a16:creationId xmlns:a16="http://schemas.microsoft.com/office/drawing/2014/main" id="{D6F8D1D6-BBFB-44FF-A233-88C6190B403A}"/>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a:extLst>
            <a:ext uri="{FF2B5EF4-FFF2-40B4-BE49-F238E27FC236}">
              <a16:creationId xmlns:a16="http://schemas.microsoft.com/office/drawing/2014/main" id="{3CA17D58-61F9-46CC-A441-F1F7B64D7AC3}"/>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a:extLst>
            <a:ext uri="{FF2B5EF4-FFF2-40B4-BE49-F238E27FC236}">
              <a16:creationId xmlns:a16="http://schemas.microsoft.com/office/drawing/2014/main" id="{8813956C-D87A-4657-85A9-B46FE9518457}"/>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a:extLst>
            <a:ext uri="{FF2B5EF4-FFF2-40B4-BE49-F238E27FC236}">
              <a16:creationId xmlns:a16="http://schemas.microsoft.com/office/drawing/2014/main" id="{0D4C1DC3-6E41-4069-82C5-0B23B13D9A37}"/>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a:extLst>
            <a:ext uri="{FF2B5EF4-FFF2-40B4-BE49-F238E27FC236}">
              <a16:creationId xmlns:a16="http://schemas.microsoft.com/office/drawing/2014/main" id="{98DEEC7B-6068-4D15-84B6-97C405C2EE5A}"/>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a:extLst>
            <a:ext uri="{FF2B5EF4-FFF2-40B4-BE49-F238E27FC236}">
              <a16:creationId xmlns:a16="http://schemas.microsoft.com/office/drawing/2014/main" id="{7F40C185-0C0E-4679-BDC2-3D44E085AE17}"/>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a:extLst>
            <a:ext uri="{FF2B5EF4-FFF2-40B4-BE49-F238E27FC236}">
              <a16:creationId xmlns:a16="http://schemas.microsoft.com/office/drawing/2014/main" id="{1C55ECE0-428A-416C-B102-E032157EC75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a:extLst>
            <a:ext uri="{FF2B5EF4-FFF2-40B4-BE49-F238E27FC236}">
              <a16:creationId xmlns:a16="http://schemas.microsoft.com/office/drawing/2014/main" id="{7B147F0C-6031-469C-80D4-CF184EBC3E92}"/>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4" name="テキスト ボックス 743">
          <a:extLst>
            <a:ext uri="{FF2B5EF4-FFF2-40B4-BE49-F238E27FC236}">
              <a16:creationId xmlns:a16="http://schemas.microsoft.com/office/drawing/2014/main" id="{60AEACAF-D660-4526-B92A-66492FA73FDA}"/>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DBDB2A4E-1EA0-4C83-ADA9-AC7996C540DB}"/>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6" name="テキスト ボックス 745">
          <a:extLst>
            <a:ext uri="{FF2B5EF4-FFF2-40B4-BE49-F238E27FC236}">
              <a16:creationId xmlns:a16="http://schemas.microsoft.com/office/drawing/2014/main" id="{E1FDDAA9-20C9-4A7D-BA92-27063B761902}"/>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a:extLst>
            <a:ext uri="{FF2B5EF4-FFF2-40B4-BE49-F238E27FC236}">
              <a16:creationId xmlns:a16="http://schemas.microsoft.com/office/drawing/2014/main" id="{23F09754-753E-4157-8F30-4988996C210F}"/>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748" name="直線コネクタ 747">
          <a:extLst>
            <a:ext uri="{FF2B5EF4-FFF2-40B4-BE49-F238E27FC236}">
              <a16:creationId xmlns:a16="http://schemas.microsoft.com/office/drawing/2014/main" id="{89D6CBE6-B58E-4202-8320-358D4F42570B}"/>
            </a:ext>
          </a:extLst>
        </xdr:cNvPr>
        <xdr:cNvCxnSpPr/>
      </xdr:nvCxnSpPr>
      <xdr:spPr>
        <a:xfrm flipV="1">
          <a:off x="14375764" y="1309497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49" name="【消防施設】&#10;有形固定資産減価償却率最小値テキスト">
          <a:extLst>
            <a:ext uri="{FF2B5EF4-FFF2-40B4-BE49-F238E27FC236}">
              <a16:creationId xmlns:a16="http://schemas.microsoft.com/office/drawing/2014/main" id="{30925082-C271-44B7-987A-DD6A1EA658C1}"/>
            </a:ext>
          </a:extLst>
        </xdr:cNvPr>
        <xdr:cNvSpPr txBox="1"/>
      </xdr:nvSpPr>
      <xdr:spPr>
        <a:xfrm>
          <a:off x="14414500"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50" name="直線コネクタ 749">
          <a:extLst>
            <a:ext uri="{FF2B5EF4-FFF2-40B4-BE49-F238E27FC236}">
              <a16:creationId xmlns:a16="http://schemas.microsoft.com/office/drawing/2014/main" id="{EBE3E6C5-34A9-467A-9F84-0D6D4461A211}"/>
            </a:ext>
          </a:extLst>
        </xdr:cNvPr>
        <xdr:cNvCxnSpPr/>
      </xdr:nvCxnSpPr>
      <xdr:spPr>
        <a:xfrm>
          <a:off x="14287500" y="14476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751" name="【消防施設】&#10;有形固定資産減価償却率最大値テキスト">
          <a:extLst>
            <a:ext uri="{FF2B5EF4-FFF2-40B4-BE49-F238E27FC236}">
              <a16:creationId xmlns:a16="http://schemas.microsoft.com/office/drawing/2014/main" id="{7D9D9C2A-8435-4568-8E1A-A3C1EEFE6737}"/>
            </a:ext>
          </a:extLst>
        </xdr:cNvPr>
        <xdr:cNvSpPr txBox="1"/>
      </xdr:nvSpPr>
      <xdr:spPr>
        <a:xfrm>
          <a:off x="14414500" y="1287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52" name="直線コネクタ 751">
          <a:extLst>
            <a:ext uri="{FF2B5EF4-FFF2-40B4-BE49-F238E27FC236}">
              <a16:creationId xmlns:a16="http://schemas.microsoft.com/office/drawing/2014/main" id="{9E031B86-6CB9-4CAA-AD38-EDFB412F1C50}"/>
            </a:ext>
          </a:extLst>
        </xdr:cNvPr>
        <xdr:cNvCxnSpPr/>
      </xdr:nvCxnSpPr>
      <xdr:spPr>
        <a:xfrm>
          <a:off x="14287500" y="1309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52088</xdr:rowOff>
    </xdr:from>
    <xdr:ext cx="405111" cy="259045"/>
    <xdr:sp macro="" textlink="">
      <xdr:nvSpPr>
        <xdr:cNvPr id="753" name="【消防施設】&#10;有形固定資産減価償却率平均値テキスト">
          <a:extLst>
            <a:ext uri="{FF2B5EF4-FFF2-40B4-BE49-F238E27FC236}">
              <a16:creationId xmlns:a16="http://schemas.microsoft.com/office/drawing/2014/main" id="{ACAFC41C-9CB2-42C9-B530-53CACE588645}"/>
            </a:ext>
          </a:extLst>
        </xdr:cNvPr>
        <xdr:cNvSpPr txBox="1"/>
      </xdr:nvSpPr>
      <xdr:spPr>
        <a:xfrm>
          <a:off x="14414500" y="136309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754" name="フローチャート: 判断 753">
          <a:extLst>
            <a:ext uri="{FF2B5EF4-FFF2-40B4-BE49-F238E27FC236}">
              <a16:creationId xmlns:a16="http://schemas.microsoft.com/office/drawing/2014/main" id="{7ADC8245-CDF9-4ECE-B7C9-71C00DF884F1}"/>
            </a:ext>
          </a:extLst>
        </xdr:cNvPr>
        <xdr:cNvSpPr/>
      </xdr:nvSpPr>
      <xdr:spPr>
        <a:xfrm>
          <a:off x="14325600" y="1377569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755" name="フローチャート: 判断 754">
          <a:extLst>
            <a:ext uri="{FF2B5EF4-FFF2-40B4-BE49-F238E27FC236}">
              <a16:creationId xmlns:a16="http://schemas.microsoft.com/office/drawing/2014/main" id="{9AF74EED-5955-425B-8F40-D3479702D68E}"/>
            </a:ext>
          </a:extLst>
        </xdr:cNvPr>
        <xdr:cNvSpPr/>
      </xdr:nvSpPr>
      <xdr:spPr>
        <a:xfrm>
          <a:off x="13578840" y="13737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756" name="フローチャート: 判断 755">
          <a:extLst>
            <a:ext uri="{FF2B5EF4-FFF2-40B4-BE49-F238E27FC236}">
              <a16:creationId xmlns:a16="http://schemas.microsoft.com/office/drawing/2014/main" id="{CB250277-FA62-4F6F-B2EA-A4B7E9BD0C30}"/>
            </a:ext>
          </a:extLst>
        </xdr:cNvPr>
        <xdr:cNvSpPr/>
      </xdr:nvSpPr>
      <xdr:spPr>
        <a:xfrm>
          <a:off x="12804140" y="137318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101600</xdr:rowOff>
    </xdr:from>
    <xdr:to>
      <xdr:col>72</xdr:col>
      <xdr:colOff>38100</xdr:colOff>
      <xdr:row>82</xdr:row>
      <xdr:rowOff>31750</xdr:rowOff>
    </xdr:to>
    <xdr:sp macro="" textlink="">
      <xdr:nvSpPr>
        <xdr:cNvPr id="757" name="フローチャート: 判断 756">
          <a:extLst>
            <a:ext uri="{FF2B5EF4-FFF2-40B4-BE49-F238E27FC236}">
              <a16:creationId xmlns:a16="http://schemas.microsoft.com/office/drawing/2014/main" id="{D8748ADF-EE4E-4205-A7C2-91201AB08CAA}"/>
            </a:ext>
          </a:extLst>
        </xdr:cNvPr>
        <xdr:cNvSpPr/>
      </xdr:nvSpPr>
      <xdr:spPr>
        <a:xfrm>
          <a:off x="12029440" y="136804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758" name="フローチャート: 判断 757">
          <a:extLst>
            <a:ext uri="{FF2B5EF4-FFF2-40B4-BE49-F238E27FC236}">
              <a16:creationId xmlns:a16="http://schemas.microsoft.com/office/drawing/2014/main" id="{CD142408-192A-4D72-8A12-A2908FA4FC6A}"/>
            </a:ext>
          </a:extLst>
        </xdr:cNvPr>
        <xdr:cNvSpPr/>
      </xdr:nvSpPr>
      <xdr:spPr>
        <a:xfrm>
          <a:off x="11231880" y="1363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125450F2-E800-4FA9-8365-1A953B04263F}"/>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DD04CBDF-7E11-4B26-AA47-BFDCE19E08F1}"/>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CB34463B-B4DE-42AC-921F-67BD07A6E2AD}"/>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73FBFE53-7987-4100-B224-26DA9256EEE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DAF25405-9C9C-452B-A81F-E30D6B5608F5}"/>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151130</xdr:rowOff>
    </xdr:from>
    <xdr:to>
      <xdr:col>85</xdr:col>
      <xdr:colOff>177800</xdr:colOff>
      <xdr:row>83</xdr:row>
      <xdr:rowOff>81280</xdr:rowOff>
    </xdr:to>
    <xdr:sp macro="" textlink="">
      <xdr:nvSpPr>
        <xdr:cNvPr id="764" name="楕円 763">
          <a:extLst>
            <a:ext uri="{FF2B5EF4-FFF2-40B4-BE49-F238E27FC236}">
              <a16:creationId xmlns:a16="http://schemas.microsoft.com/office/drawing/2014/main" id="{0841DC34-8B8A-48E5-8146-2FF005C67D01}"/>
            </a:ext>
          </a:extLst>
        </xdr:cNvPr>
        <xdr:cNvSpPr/>
      </xdr:nvSpPr>
      <xdr:spPr>
        <a:xfrm>
          <a:off x="14325600" y="138976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129557</xdr:rowOff>
    </xdr:from>
    <xdr:ext cx="405111" cy="259045"/>
    <xdr:sp macro="" textlink="">
      <xdr:nvSpPr>
        <xdr:cNvPr id="765" name="【消防施設】&#10;有形固定資産減価償却率該当値テキスト">
          <a:extLst>
            <a:ext uri="{FF2B5EF4-FFF2-40B4-BE49-F238E27FC236}">
              <a16:creationId xmlns:a16="http://schemas.microsoft.com/office/drawing/2014/main" id="{9ECCB5FA-5C94-4696-BB50-D4F3D373D6E1}"/>
            </a:ext>
          </a:extLst>
        </xdr:cNvPr>
        <xdr:cNvSpPr txBox="1"/>
      </xdr:nvSpPr>
      <xdr:spPr>
        <a:xfrm>
          <a:off x="14414500" y="1387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124461</xdr:rowOff>
    </xdr:from>
    <xdr:to>
      <xdr:col>81</xdr:col>
      <xdr:colOff>101600</xdr:colOff>
      <xdr:row>83</xdr:row>
      <xdr:rowOff>54611</xdr:rowOff>
    </xdr:to>
    <xdr:sp macro="" textlink="">
      <xdr:nvSpPr>
        <xdr:cNvPr id="766" name="楕円 765">
          <a:extLst>
            <a:ext uri="{FF2B5EF4-FFF2-40B4-BE49-F238E27FC236}">
              <a16:creationId xmlns:a16="http://schemas.microsoft.com/office/drawing/2014/main" id="{E937A82C-2360-4B3A-89EF-7329DCD6A55A}"/>
            </a:ext>
          </a:extLst>
        </xdr:cNvPr>
        <xdr:cNvSpPr/>
      </xdr:nvSpPr>
      <xdr:spPr>
        <a:xfrm>
          <a:off x="13578840" y="138709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3811</xdr:rowOff>
    </xdr:from>
    <xdr:to>
      <xdr:col>85</xdr:col>
      <xdr:colOff>127000</xdr:colOff>
      <xdr:row>83</xdr:row>
      <xdr:rowOff>30480</xdr:rowOff>
    </xdr:to>
    <xdr:cxnSp macro="">
      <xdr:nvCxnSpPr>
        <xdr:cNvPr id="767" name="直線コネクタ 766">
          <a:extLst>
            <a:ext uri="{FF2B5EF4-FFF2-40B4-BE49-F238E27FC236}">
              <a16:creationId xmlns:a16="http://schemas.microsoft.com/office/drawing/2014/main" id="{4257C742-8FB4-449F-AD99-534F6D35E398}"/>
            </a:ext>
          </a:extLst>
        </xdr:cNvPr>
        <xdr:cNvCxnSpPr/>
      </xdr:nvCxnSpPr>
      <xdr:spPr>
        <a:xfrm>
          <a:off x="13629640" y="13917931"/>
          <a:ext cx="74676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160655</xdr:rowOff>
    </xdr:from>
    <xdr:to>
      <xdr:col>76</xdr:col>
      <xdr:colOff>165100</xdr:colOff>
      <xdr:row>83</xdr:row>
      <xdr:rowOff>90805</xdr:rowOff>
    </xdr:to>
    <xdr:sp macro="" textlink="">
      <xdr:nvSpPr>
        <xdr:cNvPr id="768" name="楕円 767">
          <a:extLst>
            <a:ext uri="{FF2B5EF4-FFF2-40B4-BE49-F238E27FC236}">
              <a16:creationId xmlns:a16="http://schemas.microsoft.com/office/drawing/2014/main" id="{0C3A37D4-EA31-4A33-827E-85DA09BE80CB}"/>
            </a:ext>
          </a:extLst>
        </xdr:cNvPr>
        <xdr:cNvSpPr/>
      </xdr:nvSpPr>
      <xdr:spPr>
        <a:xfrm>
          <a:off x="12804140" y="13907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3811</xdr:rowOff>
    </xdr:from>
    <xdr:to>
      <xdr:col>81</xdr:col>
      <xdr:colOff>50800</xdr:colOff>
      <xdr:row>83</xdr:row>
      <xdr:rowOff>40005</xdr:rowOff>
    </xdr:to>
    <xdr:cxnSp macro="">
      <xdr:nvCxnSpPr>
        <xdr:cNvPr id="769" name="直線コネクタ 768">
          <a:extLst>
            <a:ext uri="{FF2B5EF4-FFF2-40B4-BE49-F238E27FC236}">
              <a16:creationId xmlns:a16="http://schemas.microsoft.com/office/drawing/2014/main" id="{37C2551F-C5E1-476B-80E2-F1ABC0662BB0}"/>
            </a:ext>
          </a:extLst>
        </xdr:cNvPr>
        <xdr:cNvCxnSpPr/>
      </xdr:nvCxnSpPr>
      <xdr:spPr>
        <a:xfrm flipV="1">
          <a:off x="12854940" y="13917931"/>
          <a:ext cx="7747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160655</xdr:rowOff>
    </xdr:from>
    <xdr:to>
      <xdr:col>72</xdr:col>
      <xdr:colOff>38100</xdr:colOff>
      <xdr:row>83</xdr:row>
      <xdr:rowOff>90805</xdr:rowOff>
    </xdr:to>
    <xdr:sp macro="" textlink="">
      <xdr:nvSpPr>
        <xdr:cNvPr id="770" name="楕円 769">
          <a:extLst>
            <a:ext uri="{FF2B5EF4-FFF2-40B4-BE49-F238E27FC236}">
              <a16:creationId xmlns:a16="http://schemas.microsoft.com/office/drawing/2014/main" id="{04665596-F135-49B7-8E95-9092F3082030}"/>
            </a:ext>
          </a:extLst>
        </xdr:cNvPr>
        <xdr:cNvSpPr/>
      </xdr:nvSpPr>
      <xdr:spPr>
        <a:xfrm>
          <a:off x="12029440" y="139071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40005</xdr:rowOff>
    </xdr:from>
    <xdr:to>
      <xdr:col>76</xdr:col>
      <xdr:colOff>114300</xdr:colOff>
      <xdr:row>83</xdr:row>
      <xdr:rowOff>40005</xdr:rowOff>
    </xdr:to>
    <xdr:cxnSp macro="">
      <xdr:nvCxnSpPr>
        <xdr:cNvPr id="771" name="直線コネクタ 770">
          <a:extLst>
            <a:ext uri="{FF2B5EF4-FFF2-40B4-BE49-F238E27FC236}">
              <a16:creationId xmlns:a16="http://schemas.microsoft.com/office/drawing/2014/main" id="{3F7366DF-4018-4DF1-99DC-3808417F786E}"/>
            </a:ext>
          </a:extLst>
        </xdr:cNvPr>
        <xdr:cNvCxnSpPr/>
      </xdr:nvCxnSpPr>
      <xdr:spPr>
        <a:xfrm>
          <a:off x="12072620" y="1395412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149225</xdr:rowOff>
    </xdr:from>
    <xdr:to>
      <xdr:col>67</xdr:col>
      <xdr:colOff>101600</xdr:colOff>
      <xdr:row>83</xdr:row>
      <xdr:rowOff>79375</xdr:rowOff>
    </xdr:to>
    <xdr:sp macro="" textlink="">
      <xdr:nvSpPr>
        <xdr:cNvPr id="772" name="楕円 771">
          <a:extLst>
            <a:ext uri="{FF2B5EF4-FFF2-40B4-BE49-F238E27FC236}">
              <a16:creationId xmlns:a16="http://schemas.microsoft.com/office/drawing/2014/main" id="{830173F7-6DF9-4239-A03E-B3A1D9B67B9C}"/>
            </a:ext>
          </a:extLst>
        </xdr:cNvPr>
        <xdr:cNvSpPr/>
      </xdr:nvSpPr>
      <xdr:spPr>
        <a:xfrm>
          <a:off x="11231880" y="13895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28575</xdr:rowOff>
    </xdr:from>
    <xdr:to>
      <xdr:col>71</xdr:col>
      <xdr:colOff>177800</xdr:colOff>
      <xdr:row>83</xdr:row>
      <xdr:rowOff>40005</xdr:rowOff>
    </xdr:to>
    <xdr:cxnSp macro="">
      <xdr:nvCxnSpPr>
        <xdr:cNvPr id="773" name="直線コネクタ 772">
          <a:extLst>
            <a:ext uri="{FF2B5EF4-FFF2-40B4-BE49-F238E27FC236}">
              <a16:creationId xmlns:a16="http://schemas.microsoft.com/office/drawing/2014/main" id="{3311DE41-3BA5-404B-824A-618E5AC74B58}"/>
            </a:ext>
          </a:extLst>
        </xdr:cNvPr>
        <xdr:cNvCxnSpPr/>
      </xdr:nvCxnSpPr>
      <xdr:spPr>
        <a:xfrm>
          <a:off x="11282680" y="13942695"/>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105427</xdr:rowOff>
    </xdr:from>
    <xdr:ext cx="405111" cy="259045"/>
    <xdr:sp macro="" textlink="">
      <xdr:nvSpPr>
        <xdr:cNvPr id="774" name="n_1aveValue【消防施設】&#10;有形固定資産減価償却率">
          <a:extLst>
            <a:ext uri="{FF2B5EF4-FFF2-40B4-BE49-F238E27FC236}">
              <a16:creationId xmlns:a16="http://schemas.microsoft.com/office/drawing/2014/main" id="{5D60425D-206A-4D73-A2FD-FC98FACEC2E7}"/>
            </a:ext>
          </a:extLst>
        </xdr:cNvPr>
        <xdr:cNvSpPr txBox="1"/>
      </xdr:nvSpPr>
      <xdr:spPr>
        <a:xfrm>
          <a:off x="134372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99713</xdr:rowOff>
    </xdr:from>
    <xdr:ext cx="405111" cy="259045"/>
    <xdr:sp macro="" textlink="">
      <xdr:nvSpPr>
        <xdr:cNvPr id="775" name="n_2aveValue【消防施設】&#10;有形固定資産減価償却率">
          <a:extLst>
            <a:ext uri="{FF2B5EF4-FFF2-40B4-BE49-F238E27FC236}">
              <a16:creationId xmlns:a16="http://schemas.microsoft.com/office/drawing/2014/main" id="{7760D609-5AE5-4AD7-A900-4C0B4B2B2CAF}"/>
            </a:ext>
          </a:extLst>
        </xdr:cNvPr>
        <xdr:cNvSpPr txBox="1"/>
      </xdr:nvSpPr>
      <xdr:spPr>
        <a:xfrm>
          <a:off x="1267524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48277</xdr:rowOff>
    </xdr:from>
    <xdr:ext cx="405111" cy="259045"/>
    <xdr:sp macro="" textlink="">
      <xdr:nvSpPr>
        <xdr:cNvPr id="776" name="n_3aveValue【消防施設】&#10;有形固定資産減価償却率">
          <a:extLst>
            <a:ext uri="{FF2B5EF4-FFF2-40B4-BE49-F238E27FC236}">
              <a16:creationId xmlns:a16="http://schemas.microsoft.com/office/drawing/2014/main" id="{098E1183-0139-49B5-A885-25819EC1B580}"/>
            </a:ext>
          </a:extLst>
        </xdr:cNvPr>
        <xdr:cNvSpPr txBox="1"/>
      </xdr:nvSpPr>
      <xdr:spPr>
        <a:xfrm>
          <a:off x="1190054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777" name="n_4aveValue【消防施設】&#10;有形固定資産減価償却率">
          <a:extLst>
            <a:ext uri="{FF2B5EF4-FFF2-40B4-BE49-F238E27FC236}">
              <a16:creationId xmlns:a16="http://schemas.microsoft.com/office/drawing/2014/main" id="{8FEFFE28-2A89-4922-92F0-FEC5E395903E}"/>
            </a:ext>
          </a:extLst>
        </xdr:cNvPr>
        <xdr:cNvSpPr txBox="1"/>
      </xdr:nvSpPr>
      <xdr:spPr>
        <a:xfrm>
          <a:off x="11102984" y="1341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45738</xdr:rowOff>
    </xdr:from>
    <xdr:ext cx="405111" cy="259045"/>
    <xdr:sp macro="" textlink="">
      <xdr:nvSpPr>
        <xdr:cNvPr id="778" name="n_1mainValue【消防施設】&#10;有形固定資産減価償却率">
          <a:extLst>
            <a:ext uri="{FF2B5EF4-FFF2-40B4-BE49-F238E27FC236}">
              <a16:creationId xmlns:a16="http://schemas.microsoft.com/office/drawing/2014/main" id="{D989DA24-AD38-44C0-B6AC-7FABBAAFCE39}"/>
            </a:ext>
          </a:extLst>
        </xdr:cNvPr>
        <xdr:cNvSpPr txBox="1"/>
      </xdr:nvSpPr>
      <xdr:spPr>
        <a:xfrm>
          <a:off x="13437244" y="1395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81932</xdr:rowOff>
    </xdr:from>
    <xdr:ext cx="405111" cy="259045"/>
    <xdr:sp macro="" textlink="">
      <xdr:nvSpPr>
        <xdr:cNvPr id="779" name="n_2mainValue【消防施設】&#10;有形固定資産減価償却率">
          <a:extLst>
            <a:ext uri="{FF2B5EF4-FFF2-40B4-BE49-F238E27FC236}">
              <a16:creationId xmlns:a16="http://schemas.microsoft.com/office/drawing/2014/main" id="{F837B027-AA87-4589-B62B-1A4441B61099}"/>
            </a:ext>
          </a:extLst>
        </xdr:cNvPr>
        <xdr:cNvSpPr txBox="1"/>
      </xdr:nvSpPr>
      <xdr:spPr>
        <a:xfrm>
          <a:off x="12675244" y="1399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81932</xdr:rowOff>
    </xdr:from>
    <xdr:ext cx="405111" cy="259045"/>
    <xdr:sp macro="" textlink="">
      <xdr:nvSpPr>
        <xdr:cNvPr id="780" name="n_3mainValue【消防施設】&#10;有形固定資産減価償却率">
          <a:extLst>
            <a:ext uri="{FF2B5EF4-FFF2-40B4-BE49-F238E27FC236}">
              <a16:creationId xmlns:a16="http://schemas.microsoft.com/office/drawing/2014/main" id="{A75A6014-3A2E-41BF-AD52-538CF6B8FCF0}"/>
            </a:ext>
          </a:extLst>
        </xdr:cNvPr>
        <xdr:cNvSpPr txBox="1"/>
      </xdr:nvSpPr>
      <xdr:spPr>
        <a:xfrm>
          <a:off x="11900544" y="1399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70502</xdr:rowOff>
    </xdr:from>
    <xdr:ext cx="405111" cy="259045"/>
    <xdr:sp macro="" textlink="">
      <xdr:nvSpPr>
        <xdr:cNvPr id="781" name="n_4mainValue【消防施設】&#10;有形固定資産減価償却率">
          <a:extLst>
            <a:ext uri="{FF2B5EF4-FFF2-40B4-BE49-F238E27FC236}">
              <a16:creationId xmlns:a16="http://schemas.microsoft.com/office/drawing/2014/main" id="{F8410165-B06A-4293-955E-B6998134E60B}"/>
            </a:ext>
          </a:extLst>
        </xdr:cNvPr>
        <xdr:cNvSpPr txBox="1"/>
      </xdr:nvSpPr>
      <xdr:spPr>
        <a:xfrm>
          <a:off x="1110298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a:extLst>
            <a:ext uri="{FF2B5EF4-FFF2-40B4-BE49-F238E27FC236}">
              <a16:creationId xmlns:a16="http://schemas.microsoft.com/office/drawing/2014/main" id="{5A4074CA-0BA2-45AD-8881-9399B1AE566D}"/>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a:extLst>
            <a:ext uri="{FF2B5EF4-FFF2-40B4-BE49-F238E27FC236}">
              <a16:creationId xmlns:a16="http://schemas.microsoft.com/office/drawing/2014/main" id="{D36103F4-070C-49E1-9DBA-7541A491A4D7}"/>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a:extLst>
            <a:ext uri="{FF2B5EF4-FFF2-40B4-BE49-F238E27FC236}">
              <a16:creationId xmlns:a16="http://schemas.microsoft.com/office/drawing/2014/main" id="{5F81A1B7-806B-45FD-9DFC-E8CAE6BDB63B}"/>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a:extLst>
            <a:ext uri="{FF2B5EF4-FFF2-40B4-BE49-F238E27FC236}">
              <a16:creationId xmlns:a16="http://schemas.microsoft.com/office/drawing/2014/main" id="{DBDE59BC-8B01-4D4D-B883-97E48CA4F608}"/>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a:extLst>
            <a:ext uri="{FF2B5EF4-FFF2-40B4-BE49-F238E27FC236}">
              <a16:creationId xmlns:a16="http://schemas.microsoft.com/office/drawing/2014/main" id="{BE2BA7A9-2E31-435D-8A92-0E523D0657F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a:extLst>
            <a:ext uri="{FF2B5EF4-FFF2-40B4-BE49-F238E27FC236}">
              <a16:creationId xmlns:a16="http://schemas.microsoft.com/office/drawing/2014/main" id="{F7477620-FD9E-4C30-9F0E-1D101F73BA17}"/>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a:extLst>
            <a:ext uri="{FF2B5EF4-FFF2-40B4-BE49-F238E27FC236}">
              <a16:creationId xmlns:a16="http://schemas.microsoft.com/office/drawing/2014/main" id="{023A7235-F2D1-4B60-82C2-A5D12F53F5A5}"/>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a:extLst>
            <a:ext uri="{FF2B5EF4-FFF2-40B4-BE49-F238E27FC236}">
              <a16:creationId xmlns:a16="http://schemas.microsoft.com/office/drawing/2014/main" id="{DC023C35-BCB3-4092-BFE1-18D73B8DE486}"/>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a:extLst>
            <a:ext uri="{FF2B5EF4-FFF2-40B4-BE49-F238E27FC236}">
              <a16:creationId xmlns:a16="http://schemas.microsoft.com/office/drawing/2014/main" id="{8B845B4C-70BA-4DBC-A5CC-C4BFC96729FC}"/>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a:extLst>
            <a:ext uri="{FF2B5EF4-FFF2-40B4-BE49-F238E27FC236}">
              <a16:creationId xmlns:a16="http://schemas.microsoft.com/office/drawing/2014/main" id="{B88B036B-C53C-4C1E-825F-93B6496F9B22}"/>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2" name="直線コネクタ 791">
          <a:extLst>
            <a:ext uri="{FF2B5EF4-FFF2-40B4-BE49-F238E27FC236}">
              <a16:creationId xmlns:a16="http://schemas.microsoft.com/office/drawing/2014/main" id="{48EA9D7B-8821-4C98-B95E-760F3C9B5E7F}"/>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3" name="テキスト ボックス 792">
          <a:extLst>
            <a:ext uri="{FF2B5EF4-FFF2-40B4-BE49-F238E27FC236}">
              <a16:creationId xmlns:a16="http://schemas.microsoft.com/office/drawing/2014/main" id="{E0CF1025-FB39-47FA-A52F-3AA4245B74B8}"/>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4" name="直線コネクタ 793">
          <a:extLst>
            <a:ext uri="{FF2B5EF4-FFF2-40B4-BE49-F238E27FC236}">
              <a16:creationId xmlns:a16="http://schemas.microsoft.com/office/drawing/2014/main" id="{BC755954-B7C6-4D13-B2A9-E13D99DC74D6}"/>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5" name="テキスト ボックス 794">
          <a:extLst>
            <a:ext uri="{FF2B5EF4-FFF2-40B4-BE49-F238E27FC236}">
              <a16:creationId xmlns:a16="http://schemas.microsoft.com/office/drawing/2014/main" id="{F0764408-08CB-41A8-8829-E6506164C736}"/>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6" name="直線コネクタ 795">
          <a:extLst>
            <a:ext uri="{FF2B5EF4-FFF2-40B4-BE49-F238E27FC236}">
              <a16:creationId xmlns:a16="http://schemas.microsoft.com/office/drawing/2014/main" id="{E677706B-95F8-4F89-896D-FC8B47AA01F7}"/>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7" name="テキスト ボックス 796">
          <a:extLst>
            <a:ext uri="{FF2B5EF4-FFF2-40B4-BE49-F238E27FC236}">
              <a16:creationId xmlns:a16="http://schemas.microsoft.com/office/drawing/2014/main" id="{5D79D7E8-B354-4C78-8CF3-41798454A01C}"/>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8" name="直線コネクタ 797">
          <a:extLst>
            <a:ext uri="{FF2B5EF4-FFF2-40B4-BE49-F238E27FC236}">
              <a16:creationId xmlns:a16="http://schemas.microsoft.com/office/drawing/2014/main" id="{99B578AE-9BAE-40FB-ACBB-D1A96450113F}"/>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9" name="テキスト ボックス 798">
          <a:extLst>
            <a:ext uri="{FF2B5EF4-FFF2-40B4-BE49-F238E27FC236}">
              <a16:creationId xmlns:a16="http://schemas.microsoft.com/office/drawing/2014/main" id="{E2A4A34F-E408-41DF-B453-C26C62F29CF4}"/>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0" name="直線コネクタ 799">
          <a:extLst>
            <a:ext uri="{FF2B5EF4-FFF2-40B4-BE49-F238E27FC236}">
              <a16:creationId xmlns:a16="http://schemas.microsoft.com/office/drawing/2014/main" id="{BBCC5365-0AFD-419D-81ED-74B3CF2C2C35}"/>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1" name="テキスト ボックス 800">
          <a:extLst>
            <a:ext uri="{FF2B5EF4-FFF2-40B4-BE49-F238E27FC236}">
              <a16:creationId xmlns:a16="http://schemas.microsoft.com/office/drawing/2014/main" id="{EE3264EE-1279-42EF-945E-D0DFDD5B574D}"/>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2" name="直線コネクタ 801">
          <a:extLst>
            <a:ext uri="{FF2B5EF4-FFF2-40B4-BE49-F238E27FC236}">
              <a16:creationId xmlns:a16="http://schemas.microsoft.com/office/drawing/2014/main" id="{747EF48C-5053-4039-A308-797F8134D1EE}"/>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3" name="テキスト ボックス 802">
          <a:extLst>
            <a:ext uri="{FF2B5EF4-FFF2-40B4-BE49-F238E27FC236}">
              <a16:creationId xmlns:a16="http://schemas.microsoft.com/office/drawing/2014/main" id="{66DEC5A2-4476-4642-BD04-1CE834031363}"/>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4" name="直線コネクタ 803">
          <a:extLst>
            <a:ext uri="{FF2B5EF4-FFF2-40B4-BE49-F238E27FC236}">
              <a16:creationId xmlns:a16="http://schemas.microsoft.com/office/drawing/2014/main" id="{52EAA2DC-33C7-4213-A28E-4A240F140BBB}"/>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5" name="テキスト ボックス 804">
          <a:extLst>
            <a:ext uri="{FF2B5EF4-FFF2-40B4-BE49-F238E27FC236}">
              <a16:creationId xmlns:a16="http://schemas.microsoft.com/office/drawing/2014/main" id="{38940C72-8EDF-42F4-A568-96719EA093C1}"/>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6" name="【消防施設】&#10;一人当たり面積グラフ枠">
          <a:extLst>
            <a:ext uri="{FF2B5EF4-FFF2-40B4-BE49-F238E27FC236}">
              <a16:creationId xmlns:a16="http://schemas.microsoft.com/office/drawing/2014/main" id="{E00E6097-08AA-47C7-ABE3-CD1ACF4D1B28}"/>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807" name="直線コネクタ 806">
          <a:extLst>
            <a:ext uri="{FF2B5EF4-FFF2-40B4-BE49-F238E27FC236}">
              <a16:creationId xmlns:a16="http://schemas.microsoft.com/office/drawing/2014/main" id="{B49EF4D3-360E-4474-8503-0FD2E8AB98AD}"/>
            </a:ext>
          </a:extLst>
        </xdr:cNvPr>
        <xdr:cNvCxnSpPr/>
      </xdr:nvCxnSpPr>
      <xdr:spPr>
        <a:xfrm flipV="1">
          <a:off x="19509104" y="13157563"/>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808" name="【消防施設】&#10;一人当たり面積最小値テキスト">
          <a:extLst>
            <a:ext uri="{FF2B5EF4-FFF2-40B4-BE49-F238E27FC236}">
              <a16:creationId xmlns:a16="http://schemas.microsoft.com/office/drawing/2014/main" id="{A27E868C-D2C7-485F-9085-26C27A2353ED}"/>
            </a:ext>
          </a:extLst>
        </xdr:cNvPr>
        <xdr:cNvSpPr txBox="1"/>
      </xdr:nvSpPr>
      <xdr:spPr>
        <a:xfrm>
          <a:off x="19547840" y="1456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809" name="直線コネクタ 808">
          <a:extLst>
            <a:ext uri="{FF2B5EF4-FFF2-40B4-BE49-F238E27FC236}">
              <a16:creationId xmlns:a16="http://schemas.microsoft.com/office/drawing/2014/main" id="{9813C803-2529-499F-82B3-B4B3C7C2B5B3}"/>
            </a:ext>
          </a:extLst>
        </xdr:cNvPr>
        <xdr:cNvCxnSpPr/>
      </xdr:nvCxnSpPr>
      <xdr:spPr>
        <a:xfrm>
          <a:off x="19443700" y="145650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810" name="【消防施設】&#10;一人当たり面積最大値テキスト">
          <a:extLst>
            <a:ext uri="{FF2B5EF4-FFF2-40B4-BE49-F238E27FC236}">
              <a16:creationId xmlns:a16="http://schemas.microsoft.com/office/drawing/2014/main" id="{7E8E1E6C-0DAA-4C20-8239-6A79941E49D7}"/>
            </a:ext>
          </a:extLst>
        </xdr:cNvPr>
        <xdr:cNvSpPr txBox="1"/>
      </xdr:nvSpPr>
      <xdr:spPr>
        <a:xfrm>
          <a:off x="19547840" y="1293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811" name="直線コネクタ 810">
          <a:extLst>
            <a:ext uri="{FF2B5EF4-FFF2-40B4-BE49-F238E27FC236}">
              <a16:creationId xmlns:a16="http://schemas.microsoft.com/office/drawing/2014/main" id="{C6CE2613-56FA-4E4D-957E-EAB2D11CBAE5}"/>
            </a:ext>
          </a:extLst>
        </xdr:cNvPr>
        <xdr:cNvCxnSpPr/>
      </xdr:nvCxnSpPr>
      <xdr:spPr>
        <a:xfrm>
          <a:off x="19443700" y="131575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170741</xdr:rowOff>
    </xdr:from>
    <xdr:ext cx="469744" cy="259045"/>
    <xdr:sp macro="" textlink="">
      <xdr:nvSpPr>
        <xdr:cNvPr id="812" name="【消防施設】&#10;一人当たり面積平均値テキスト">
          <a:extLst>
            <a:ext uri="{FF2B5EF4-FFF2-40B4-BE49-F238E27FC236}">
              <a16:creationId xmlns:a16="http://schemas.microsoft.com/office/drawing/2014/main" id="{093A36C0-E554-4444-8281-89F98EF2BD83}"/>
            </a:ext>
          </a:extLst>
        </xdr:cNvPr>
        <xdr:cNvSpPr txBox="1"/>
      </xdr:nvSpPr>
      <xdr:spPr>
        <a:xfrm>
          <a:off x="19547840" y="14252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813" name="フローチャート: 判断 812">
          <a:extLst>
            <a:ext uri="{FF2B5EF4-FFF2-40B4-BE49-F238E27FC236}">
              <a16:creationId xmlns:a16="http://schemas.microsoft.com/office/drawing/2014/main" id="{529C8F9E-DA7E-46DE-9762-206CDFA583B9}"/>
            </a:ext>
          </a:extLst>
        </xdr:cNvPr>
        <xdr:cNvSpPr/>
      </xdr:nvSpPr>
      <xdr:spPr>
        <a:xfrm>
          <a:off x="19458940" y="143972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814" name="フローチャート: 判断 813">
          <a:extLst>
            <a:ext uri="{FF2B5EF4-FFF2-40B4-BE49-F238E27FC236}">
              <a16:creationId xmlns:a16="http://schemas.microsoft.com/office/drawing/2014/main" id="{0FE70574-9BD6-4A22-BF54-DF6835AC70F9}"/>
            </a:ext>
          </a:extLst>
        </xdr:cNvPr>
        <xdr:cNvSpPr/>
      </xdr:nvSpPr>
      <xdr:spPr>
        <a:xfrm>
          <a:off x="18735040" y="143961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155484</xdr:rowOff>
    </xdr:from>
    <xdr:to>
      <xdr:col>107</xdr:col>
      <xdr:colOff>101600</xdr:colOff>
      <xdr:row>86</xdr:row>
      <xdr:rowOff>85634</xdr:rowOff>
    </xdr:to>
    <xdr:sp macro="" textlink="">
      <xdr:nvSpPr>
        <xdr:cNvPr id="815" name="フローチャート: 判断 814">
          <a:extLst>
            <a:ext uri="{FF2B5EF4-FFF2-40B4-BE49-F238E27FC236}">
              <a16:creationId xmlns:a16="http://schemas.microsoft.com/office/drawing/2014/main" id="{4A694806-A720-4AA3-B915-04CDC21A1C70}"/>
            </a:ext>
          </a:extLst>
        </xdr:cNvPr>
        <xdr:cNvSpPr/>
      </xdr:nvSpPr>
      <xdr:spPr>
        <a:xfrm>
          <a:off x="17937480" y="144048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162016</xdr:rowOff>
    </xdr:from>
    <xdr:to>
      <xdr:col>102</xdr:col>
      <xdr:colOff>165100</xdr:colOff>
      <xdr:row>86</xdr:row>
      <xdr:rowOff>92166</xdr:rowOff>
    </xdr:to>
    <xdr:sp macro="" textlink="">
      <xdr:nvSpPr>
        <xdr:cNvPr id="816" name="フローチャート: 判断 815">
          <a:extLst>
            <a:ext uri="{FF2B5EF4-FFF2-40B4-BE49-F238E27FC236}">
              <a16:creationId xmlns:a16="http://schemas.microsoft.com/office/drawing/2014/main" id="{5AC46083-DFA4-431F-8AF2-2D5E7077FD1C}"/>
            </a:ext>
          </a:extLst>
        </xdr:cNvPr>
        <xdr:cNvSpPr/>
      </xdr:nvSpPr>
      <xdr:spPr>
        <a:xfrm>
          <a:off x="17162780" y="144114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163105</xdr:rowOff>
    </xdr:from>
    <xdr:to>
      <xdr:col>98</xdr:col>
      <xdr:colOff>38100</xdr:colOff>
      <xdr:row>86</xdr:row>
      <xdr:rowOff>93255</xdr:rowOff>
    </xdr:to>
    <xdr:sp macro="" textlink="">
      <xdr:nvSpPr>
        <xdr:cNvPr id="817" name="フローチャート: 判断 816">
          <a:extLst>
            <a:ext uri="{FF2B5EF4-FFF2-40B4-BE49-F238E27FC236}">
              <a16:creationId xmlns:a16="http://schemas.microsoft.com/office/drawing/2014/main" id="{B65BBCA0-591E-49A6-B3AE-3F3FEC4D716D}"/>
            </a:ext>
          </a:extLst>
        </xdr:cNvPr>
        <xdr:cNvSpPr/>
      </xdr:nvSpPr>
      <xdr:spPr>
        <a:xfrm>
          <a:off x="16388080" y="144125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8BF3AF53-0DDC-4A3A-88AD-C543463958DE}"/>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464258CB-E029-4A28-9216-FB66500F2DEF}"/>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9DB96C47-5666-4B36-8C8B-DCE4748331F4}"/>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7503B888-A1D9-4211-9961-E6B6C2C4F4F9}"/>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55E27F20-1AFE-4E79-8FCB-DECA9B60578F}"/>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26488</xdr:rowOff>
    </xdr:from>
    <xdr:to>
      <xdr:col>116</xdr:col>
      <xdr:colOff>114300</xdr:colOff>
      <xdr:row>86</xdr:row>
      <xdr:rowOff>128088</xdr:rowOff>
    </xdr:to>
    <xdr:sp macro="" textlink="">
      <xdr:nvSpPr>
        <xdr:cNvPr id="823" name="楕円 822">
          <a:extLst>
            <a:ext uri="{FF2B5EF4-FFF2-40B4-BE49-F238E27FC236}">
              <a16:creationId xmlns:a16="http://schemas.microsoft.com/office/drawing/2014/main" id="{5E253B9E-4F7F-44ED-AEE3-ADC9D3D0899D}"/>
            </a:ext>
          </a:extLst>
        </xdr:cNvPr>
        <xdr:cNvSpPr/>
      </xdr:nvSpPr>
      <xdr:spPr>
        <a:xfrm>
          <a:off x="19458940" y="1444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126291</xdr:rowOff>
    </xdr:from>
    <xdr:ext cx="469744" cy="259045"/>
    <xdr:sp macro="" textlink="">
      <xdr:nvSpPr>
        <xdr:cNvPr id="824" name="【消防施設】&#10;一人当たり面積該当値テキスト">
          <a:extLst>
            <a:ext uri="{FF2B5EF4-FFF2-40B4-BE49-F238E27FC236}">
              <a16:creationId xmlns:a16="http://schemas.microsoft.com/office/drawing/2014/main" id="{D2A88C15-F278-4EFE-8405-3066A7F747C3}"/>
            </a:ext>
          </a:extLst>
        </xdr:cNvPr>
        <xdr:cNvSpPr txBox="1"/>
      </xdr:nvSpPr>
      <xdr:spPr>
        <a:xfrm>
          <a:off x="19547840" y="1437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27577</xdr:rowOff>
    </xdr:from>
    <xdr:to>
      <xdr:col>112</xdr:col>
      <xdr:colOff>38100</xdr:colOff>
      <xdr:row>86</xdr:row>
      <xdr:rowOff>129177</xdr:rowOff>
    </xdr:to>
    <xdr:sp macro="" textlink="">
      <xdr:nvSpPr>
        <xdr:cNvPr id="825" name="楕円 824">
          <a:extLst>
            <a:ext uri="{FF2B5EF4-FFF2-40B4-BE49-F238E27FC236}">
              <a16:creationId xmlns:a16="http://schemas.microsoft.com/office/drawing/2014/main" id="{89BDB948-9636-4F98-81D6-D3D174981337}"/>
            </a:ext>
          </a:extLst>
        </xdr:cNvPr>
        <xdr:cNvSpPr/>
      </xdr:nvSpPr>
      <xdr:spPr>
        <a:xfrm>
          <a:off x="18735040" y="144446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77288</xdr:rowOff>
    </xdr:from>
    <xdr:to>
      <xdr:col>116</xdr:col>
      <xdr:colOff>63500</xdr:colOff>
      <xdr:row>86</xdr:row>
      <xdr:rowOff>78377</xdr:rowOff>
    </xdr:to>
    <xdr:cxnSp macro="">
      <xdr:nvCxnSpPr>
        <xdr:cNvPr id="826" name="直線コネクタ 825">
          <a:extLst>
            <a:ext uri="{FF2B5EF4-FFF2-40B4-BE49-F238E27FC236}">
              <a16:creationId xmlns:a16="http://schemas.microsoft.com/office/drawing/2014/main" id="{28BFC97F-1420-4766-8F6B-6FE5FF0289C2}"/>
            </a:ext>
          </a:extLst>
        </xdr:cNvPr>
        <xdr:cNvCxnSpPr/>
      </xdr:nvCxnSpPr>
      <xdr:spPr>
        <a:xfrm flipV="1">
          <a:off x="18778220" y="14494328"/>
          <a:ext cx="73152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29755</xdr:rowOff>
    </xdr:from>
    <xdr:to>
      <xdr:col>107</xdr:col>
      <xdr:colOff>101600</xdr:colOff>
      <xdr:row>86</xdr:row>
      <xdr:rowOff>131355</xdr:rowOff>
    </xdr:to>
    <xdr:sp macro="" textlink="">
      <xdr:nvSpPr>
        <xdr:cNvPr id="827" name="楕円 826">
          <a:extLst>
            <a:ext uri="{FF2B5EF4-FFF2-40B4-BE49-F238E27FC236}">
              <a16:creationId xmlns:a16="http://schemas.microsoft.com/office/drawing/2014/main" id="{5BB915D5-E38F-4FA1-927A-957C5C63CC41}"/>
            </a:ext>
          </a:extLst>
        </xdr:cNvPr>
        <xdr:cNvSpPr/>
      </xdr:nvSpPr>
      <xdr:spPr>
        <a:xfrm>
          <a:off x="17937480" y="1444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78377</xdr:rowOff>
    </xdr:from>
    <xdr:to>
      <xdr:col>111</xdr:col>
      <xdr:colOff>177800</xdr:colOff>
      <xdr:row>86</xdr:row>
      <xdr:rowOff>80555</xdr:rowOff>
    </xdr:to>
    <xdr:cxnSp macro="">
      <xdr:nvCxnSpPr>
        <xdr:cNvPr id="828" name="直線コネクタ 827">
          <a:extLst>
            <a:ext uri="{FF2B5EF4-FFF2-40B4-BE49-F238E27FC236}">
              <a16:creationId xmlns:a16="http://schemas.microsoft.com/office/drawing/2014/main" id="{E822B415-C343-437A-B334-A7F2AF0BF18C}"/>
            </a:ext>
          </a:extLst>
        </xdr:cNvPr>
        <xdr:cNvCxnSpPr/>
      </xdr:nvCxnSpPr>
      <xdr:spPr>
        <a:xfrm flipV="1">
          <a:off x="17988280" y="14495417"/>
          <a:ext cx="78994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30843</xdr:rowOff>
    </xdr:from>
    <xdr:to>
      <xdr:col>102</xdr:col>
      <xdr:colOff>165100</xdr:colOff>
      <xdr:row>86</xdr:row>
      <xdr:rowOff>132443</xdr:rowOff>
    </xdr:to>
    <xdr:sp macro="" textlink="">
      <xdr:nvSpPr>
        <xdr:cNvPr id="829" name="楕円 828">
          <a:extLst>
            <a:ext uri="{FF2B5EF4-FFF2-40B4-BE49-F238E27FC236}">
              <a16:creationId xmlns:a16="http://schemas.microsoft.com/office/drawing/2014/main" id="{A5CB41A9-EA94-4B80-B490-06D3250408D5}"/>
            </a:ext>
          </a:extLst>
        </xdr:cNvPr>
        <xdr:cNvSpPr/>
      </xdr:nvSpPr>
      <xdr:spPr>
        <a:xfrm>
          <a:off x="17162780" y="1444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80555</xdr:rowOff>
    </xdr:from>
    <xdr:to>
      <xdr:col>107</xdr:col>
      <xdr:colOff>50800</xdr:colOff>
      <xdr:row>86</xdr:row>
      <xdr:rowOff>81643</xdr:rowOff>
    </xdr:to>
    <xdr:cxnSp macro="">
      <xdr:nvCxnSpPr>
        <xdr:cNvPr id="830" name="直線コネクタ 829">
          <a:extLst>
            <a:ext uri="{FF2B5EF4-FFF2-40B4-BE49-F238E27FC236}">
              <a16:creationId xmlns:a16="http://schemas.microsoft.com/office/drawing/2014/main" id="{E4BBF944-47A0-432A-86CB-AD6E59939BBC}"/>
            </a:ext>
          </a:extLst>
        </xdr:cNvPr>
        <xdr:cNvCxnSpPr/>
      </xdr:nvCxnSpPr>
      <xdr:spPr>
        <a:xfrm flipV="1">
          <a:off x="17213580" y="14497595"/>
          <a:ext cx="7747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31931</xdr:rowOff>
    </xdr:from>
    <xdr:to>
      <xdr:col>98</xdr:col>
      <xdr:colOff>38100</xdr:colOff>
      <xdr:row>86</xdr:row>
      <xdr:rowOff>133531</xdr:rowOff>
    </xdr:to>
    <xdr:sp macro="" textlink="">
      <xdr:nvSpPr>
        <xdr:cNvPr id="831" name="楕円 830">
          <a:extLst>
            <a:ext uri="{FF2B5EF4-FFF2-40B4-BE49-F238E27FC236}">
              <a16:creationId xmlns:a16="http://schemas.microsoft.com/office/drawing/2014/main" id="{A19E547E-1C8A-4071-BA62-24C1C422C4C4}"/>
            </a:ext>
          </a:extLst>
        </xdr:cNvPr>
        <xdr:cNvSpPr/>
      </xdr:nvSpPr>
      <xdr:spPr>
        <a:xfrm>
          <a:off x="16388080" y="144489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81643</xdr:rowOff>
    </xdr:from>
    <xdr:to>
      <xdr:col>102</xdr:col>
      <xdr:colOff>114300</xdr:colOff>
      <xdr:row>86</xdr:row>
      <xdr:rowOff>82731</xdr:rowOff>
    </xdr:to>
    <xdr:cxnSp macro="">
      <xdr:nvCxnSpPr>
        <xdr:cNvPr id="832" name="直線コネクタ 831">
          <a:extLst>
            <a:ext uri="{FF2B5EF4-FFF2-40B4-BE49-F238E27FC236}">
              <a16:creationId xmlns:a16="http://schemas.microsoft.com/office/drawing/2014/main" id="{EF892248-181D-47AD-B33B-5DA7EF5690E1}"/>
            </a:ext>
          </a:extLst>
        </xdr:cNvPr>
        <xdr:cNvCxnSpPr/>
      </xdr:nvCxnSpPr>
      <xdr:spPr>
        <a:xfrm flipV="1">
          <a:off x="16431260" y="14498683"/>
          <a:ext cx="78232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93453</xdr:rowOff>
    </xdr:from>
    <xdr:ext cx="469744" cy="259045"/>
    <xdr:sp macro="" textlink="">
      <xdr:nvSpPr>
        <xdr:cNvPr id="833" name="n_1aveValue【消防施設】&#10;一人当たり面積">
          <a:extLst>
            <a:ext uri="{FF2B5EF4-FFF2-40B4-BE49-F238E27FC236}">
              <a16:creationId xmlns:a16="http://schemas.microsoft.com/office/drawing/2014/main" id="{D790C161-32E1-4955-B468-6BCED6C34792}"/>
            </a:ext>
          </a:extLst>
        </xdr:cNvPr>
        <xdr:cNvSpPr txBox="1"/>
      </xdr:nvSpPr>
      <xdr:spPr>
        <a:xfrm>
          <a:off x="185611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102161</xdr:rowOff>
    </xdr:from>
    <xdr:ext cx="469744" cy="259045"/>
    <xdr:sp macro="" textlink="">
      <xdr:nvSpPr>
        <xdr:cNvPr id="834" name="n_2aveValue【消防施設】&#10;一人当たり面積">
          <a:extLst>
            <a:ext uri="{FF2B5EF4-FFF2-40B4-BE49-F238E27FC236}">
              <a16:creationId xmlns:a16="http://schemas.microsoft.com/office/drawing/2014/main" id="{DB639FC3-1A04-4F30-980E-7B6C4FC92C70}"/>
            </a:ext>
          </a:extLst>
        </xdr:cNvPr>
        <xdr:cNvSpPr txBox="1"/>
      </xdr:nvSpPr>
      <xdr:spPr>
        <a:xfrm>
          <a:off x="17776267" y="1418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108693</xdr:rowOff>
    </xdr:from>
    <xdr:ext cx="469744" cy="259045"/>
    <xdr:sp macro="" textlink="">
      <xdr:nvSpPr>
        <xdr:cNvPr id="835" name="n_3aveValue【消防施設】&#10;一人当たり面積">
          <a:extLst>
            <a:ext uri="{FF2B5EF4-FFF2-40B4-BE49-F238E27FC236}">
              <a16:creationId xmlns:a16="http://schemas.microsoft.com/office/drawing/2014/main" id="{6E403EE9-DFD0-499D-AD09-22B99DF29812}"/>
            </a:ext>
          </a:extLst>
        </xdr:cNvPr>
        <xdr:cNvSpPr txBox="1"/>
      </xdr:nvSpPr>
      <xdr:spPr>
        <a:xfrm>
          <a:off x="1700156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109782</xdr:rowOff>
    </xdr:from>
    <xdr:ext cx="469744" cy="259045"/>
    <xdr:sp macro="" textlink="">
      <xdr:nvSpPr>
        <xdr:cNvPr id="836" name="n_4aveValue【消防施設】&#10;一人当たり面積">
          <a:extLst>
            <a:ext uri="{FF2B5EF4-FFF2-40B4-BE49-F238E27FC236}">
              <a16:creationId xmlns:a16="http://schemas.microsoft.com/office/drawing/2014/main" id="{A030B00C-EAD4-4B70-9DC1-497CD9E1620B}"/>
            </a:ext>
          </a:extLst>
        </xdr:cNvPr>
        <xdr:cNvSpPr txBox="1"/>
      </xdr:nvSpPr>
      <xdr:spPr>
        <a:xfrm>
          <a:off x="16226867" y="1419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120304</xdr:rowOff>
    </xdr:from>
    <xdr:ext cx="469744" cy="259045"/>
    <xdr:sp macro="" textlink="">
      <xdr:nvSpPr>
        <xdr:cNvPr id="837" name="n_1mainValue【消防施設】&#10;一人当たり面積">
          <a:extLst>
            <a:ext uri="{FF2B5EF4-FFF2-40B4-BE49-F238E27FC236}">
              <a16:creationId xmlns:a16="http://schemas.microsoft.com/office/drawing/2014/main" id="{B099EE4C-D784-44C0-A93C-46FDA8795237}"/>
            </a:ext>
          </a:extLst>
        </xdr:cNvPr>
        <xdr:cNvSpPr txBox="1"/>
      </xdr:nvSpPr>
      <xdr:spPr>
        <a:xfrm>
          <a:off x="18561127" y="1453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122482</xdr:rowOff>
    </xdr:from>
    <xdr:ext cx="469744" cy="259045"/>
    <xdr:sp macro="" textlink="">
      <xdr:nvSpPr>
        <xdr:cNvPr id="838" name="n_2mainValue【消防施設】&#10;一人当たり面積">
          <a:extLst>
            <a:ext uri="{FF2B5EF4-FFF2-40B4-BE49-F238E27FC236}">
              <a16:creationId xmlns:a16="http://schemas.microsoft.com/office/drawing/2014/main" id="{00759003-70E5-44B5-8A52-6265D7FD905E}"/>
            </a:ext>
          </a:extLst>
        </xdr:cNvPr>
        <xdr:cNvSpPr txBox="1"/>
      </xdr:nvSpPr>
      <xdr:spPr>
        <a:xfrm>
          <a:off x="17776267" y="1453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123570</xdr:rowOff>
    </xdr:from>
    <xdr:ext cx="469744" cy="259045"/>
    <xdr:sp macro="" textlink="">
      <xdr:nvSpPr>
        <xdr:cNvPr id="839" name="n_3mainValue【消防施設】&#10;一人当たり面積">
          <a:extLst>
            <a:ext uri="{FF2B5EF4-FFF2-40B4-BE49-F238E27FC236}">
              <a16:creationId xmlns:a16="http://schemas.microsoft.com/office/drawing/2014/main" id="{35337EC5-4835-4A7B-B800-A5E8C55FC0C1}"/>
            </a:ext>
          </a:extLst>
        </xdr:cNvPr>
        <xdr:cNvSpPr txBox="1"/>
      </xdr:nvSpPr>
      <xdr:spPr>
        <a:xfrm>
          <a:off x="17001567" y="1454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124658</xdr:rowOff>
    </xdr:from>
    <xdr:ext cx="469744" cy="259045"/>
    <xdr:sp macro="" textlink="">
      <xdr:nvSpPr>
        <xdr:cNvPr id="840" name="n_4mainValue【消防施設】&#10;一人当たり面積">
          <a:extLst>
            <a:ext uri="{FF2B5EF4-FFF2-40B4-BE49-F238E27FC236}">
              <a16:creationId xmlns:a16="http://schemas.microsoft.com/office/drawing/2014/main" id="{127F6004-5374-4D5B-8BDE-74613565118A}"/>
            </a:ext>
          </a:extLst>
        </xdr:cNvPr>
        <xdr:cNvSpPr txBox="1"/>
      </xdr:nvSpPr>
      <xdr:spPr>
        <a:xfrm>
          <a:off x="16226867" y="145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1" name="正方形/長方形 840">
          <a:extLst>
            <a:ext uri="{FF2B5EF4-FFF2-40B4-BE49-F238E27FC236}">
              <a16:creationId xmlns:a16="http://schemas.microsoft.com/office/drawing/2014/main" id="{E93268BA-67F1-4F6E-9905-B216A5189CE1}"/>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2" name="正方形/長方形 841">
          <a:extLst>
            <a:ext uri="{FF2B5EF4-FFF2-40B4-BE49-F238E27FC236}">
              <a16:creationId xmlns:a16="http://schemas.microsoft.com/office/drawing/2014/main" id="{5E055871-E97E-4E24-A2EE-49C927FD5682}"/>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3" name="正方形/長方形 842">
          <a:extLst>
            <a:ext uri="{FF2B5EF4-FFF2-40B4-BE49-F238E27FC236}">
              <a16:creationId xmlns:a16="http://schemas.microsoft.com/office/drawing/2014/main" id="{10231CF8-E6AB-4F18-9D6C-FC8636855C95}"/>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4" name="正方形/長方形 843">
          <a:extLst>
            <a:ext uri="{FF2B5EF4-FFF2-40B4-BE49-F238E27FC236}">
              <a16:creationId xmlns:a16="http://schemas.microsoft.com/office/drawing/2014/main" id="{8454451A-EB6C-43D9-8D9D-05DDFE45BAE9}"/>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5" name="正方形/長方形 844">
          <a:extLst>
            <a:ext uri="{FF2B5EF4-FFF2-40B4-BE49-F238E27FC236}">
              <a16:creationId xmlns:a16="http://schemas.microsoft.com/office/drawing/2014/main" id="{EC3E2A03-E917-4199-B764-C2599D440859}"/>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6" name="正方形/長方形 845">
          <a:extLst>
            <a:ext uri="{FF2B5EF4-FFF2-40B4-BE49-F238E27FC236}">
              <a16:creationId xmlns:a16="http://schemas.microsoft.com/office/drawing/2014/main" id="{0F348CAB-AA60-4179-99A9-7697A0F67885}"/>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7" name="正方形/長方形 846">
          <a:extLst>
            <a:ext uri="{FF2B5EF4-FFF2-40B4-BE49-F238E27FC236}">
              <a16:creationId xmlns:a16="http://schemas.microsoft.com/office/drawing/2014/main" id="{72D45983-B9C7-4984-A406-5EAA2D771CC4}"/>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正方形/長方形 847">
          <a:extLst>
            <a:ext uri="{FF2B5EF4-FFF2-40B4-BE49-F238E27FC236}">
              <a16:creationId xmlns:a16="http://schemas.microsoft.com/office/drawing/2014/main" id="{D71A27A1-66E1-4419-A1B9-CA3ECE0ADC2D}"/>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9" name="テキスト ボックス 848">
          <a:extLst>
            <a:ext uri="{FF2B5EF4-FFF2-40B4-BE49-F238E27FC236}">
              <a16:creationId xmlns:a16="http://schemas.microsoft.com/office/drawing/2014/main" id="{B089C799-CC24-4EDE-97DC-DC70036EBFC9}"/>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0" name="直線コネクタ 849">
          <a:extLst>
            <a:ext uri="{FF2B5EF4-FFF2-40B4-BE49-F238E27FC236}">
              <a16:creationId xmlns:a16="http://schemas.microsoft.com/office/drawing/2014/main" id="{AA306E94-C7CC-4A48-ABAC-C7D640EC6B3A}"/>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1" name="テキスト ボックス 850">
          <a:extLst>
            <a:ext uri="{FF2B5EF4-FFF2-40B4-BE49-F238E27FC236}">
              <a16:creationId xmlns:a16="http://schemas.microsoft.com/office/drawing/2014/main" id="{7095D700-0EBE-444D-8290-504D61B64D54}"/>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2" name="直線コネクタ 851">
          <a:extLst>
            <a:ext uri="{FF2B5EF4-FFF2-40B4-BE49-F238E27FC236}">
              <a16:creationId xmlns:a16="http://schemas.microsoft.com/office/drawing/2014/main" id="{2AD665C4-53E6-4308-8557-483CCF9DFAB1}"/>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3" name="テキスト ボックス 852">
          <a:extLst>
            <a:ext uri="{FF2B5EF4-FFF2-40B4-BE49-F238E27FC236}">
              <a16:creationId xmlns:a16="http://schemas.microsoft.com/office/drawing/2014/main" id="{1FE75C44-DFA9-4DCC-B74D-7FEDCA0C059D}"/>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4" name="直線コネクタ 853">
          <a:extLst>
            <a:ext uri="{FF2B5EF4-FFF2-40B4-BE49-F238E27FC236}">
              <a16:creationId xmlns:a16="http://schemas.microsoft.com/office/drawing/2014/main" id="{139B78E4-F1CC-4059-B5BA-026B4DFC6DBD}"/>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5" name="テキスト ボックス 854">
          <a:extLst>
            <a:ext uri="{FF2B5EF4-FFF2-40B4-BE49-F238E27FC236}">
              <a16:creationId xmlns:a16="http://schemas.microsoft.com/office/drawing/2014/main" id="{617A15FB-463A-4026-9A6A-9E1E280174FF}"/>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6" name="直線コネクタ 855">
          <a:extLst>
            <a:ext uri="{FF2B5EF4-FFF2-40B4-BE49-F238E27FC236}">
              <a16:creationId xmlns:a16="http://schemas.microsoft.com/office/drawing/2014/main" id="{813B8F71-60EC-4386-AF02-18F292C1562A}"/>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7" name="テキスト ボックス 856">
          <a:extLst>
            <a:ext uri="{FF2B5EF4-FFF2-40B4-BE49-F238E27FC236}">
              <a16:creationId xmlns:a16="http://schemas.microsoft.com/office/drawing/2014/main" id="{4C3C29FA-AF32-4557-B833-2545E44E27D6}"/>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8" name="直線コネクタ 857">
          <a:extLst>
            <a:ext uri="{FF2B5EF4-FFF2-40B4-BE49-F238E27FC236}">
              <a16:creationId xmlns:a16="http://schemas.microsoft.com/office/drawing/2014/main" id="{14477947-A5F4-4B0D-9F65-42CECCC14DA1}"/>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9" name="テキスト ボックス 858">
          <a:extLst>
            <a:ext uri="{FF2B5EF4-FFF2-40B4-BE49-F238E27FC236}">
              <a16:creationId xmlns:a16="http://schemas.microsoft.com/office/drawing/2014/main" id="{C828A61D-6A9D-4811-AC4E-0564E1CD9BF2}"/>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0" name="直線コネクタ 859">
          <a:extLst>
            <a:ext uri="{FF2B5EF4-FFF2-40B4-BE49-F238E27FC236}">
              <a16:creationId xmlns:a16="http://schemas.microsoft.com/office/drawing/2014/main" id="{AC0542BD-B2CE-4DE1-933E-36CF319480B6}"/>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1" name="テキスト ボックス 860">
          <a:extLst>
            <a:ext uri="{FF2B5EF4-FFF2-40B4-BE49-F238E27FC236}">
              <a16:creationId xmlns:a16="http://schemas.microsoft.com/office/drawing/2014/main" id="{CCD0178F-A719-4B17-B4D2-BC56A7F3396C}"/>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2" name="直線コネクタ 861">
          <a:extLst>
            <a:ext uri="{FF2B5EF4-FFF2-40B4-BE49-F238E27FC236}">
              <a16:creationId xmlns:a16="http://schemas.microsoft.com/office/drawing/2014/main" id="{310563CC-88D7-4E87-A3F3-605983DAB48A}"/>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3" name="テキスト ボックス 862">
          <a:extLst>
            <a:ext uri="{FF2B5EF4-FFF2-40B4-BE49-F238E27FC236}">
              <a16:creationId xmlns:a16="http://schemas.microsoft.com/office/drawing/2014/main" id="{7D84F98F-26AB-4332-B616-BA2E1C71892C}"/>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4" name="直線コネクタ 863">
          <a:extLst>
            <a:ext uri="{FF2B5EF4-FFF2-40B4-BE49-F238E27FC236}">
              <a16:creationId xmlns:a16="http://schemas.microsoft.com/office/drawing/2014/main" id="{428A8D40-8AC8-47A9-B539-711006A1899A}"/>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5" name="【庁舎】&#10;有形固定資産減価償却率グラフ枠">
          <a:extLst>
            <a:ext uri="{FF2B5EF4-FFF2-40B4-BE49-F238E27FC236}">
              <a16:creationId xmlns:a16="http://schemas.microsoft.com/office/drawing/2014/main" id="{E14301F9-E76A-486C-A49D-C3AA3F38609A}"/>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866" name="直線コネクタ 865">
          <a:extLst>
            <a:ext uri="{FF2B5EF4-FFF2-40B4-BE49-F238E27FC236}">
              <a16:creationId xmlns:a16="http://schemas.microsoft.com/office/drawing/2014/main" id="{23C6FA6D-4D94-4DA3-A5BD-6BF68177D845}"/>
            </a:ext>
          </a:extLst>
        </xdr:cNvPr>
        <xdr:cNvCxnSpPr/>
      </xdr:nvCxnSpPr>
      <xdr:spPr>
        <a:xfrm flipV="1">
          <a:off x="14375764" y="16786316"/>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867" name="【庁舎】&#10;有形固定資産減価償却率最小値テキスト">
          <a:extLst>
            <a:ext uri="{FF2B5EF4-FFF2-40B4-BE49-F238E27FC236}">
              <a16:creationId xmlns:a16="http://schemas.microsoft.com/office/drawing/2014/main" id="{234C41D0-9A21-49E8-8E16-4FA383074775}"/>
            </a:ext>
          </a:extLst>
        </xdr:cNvPr>
        <xdr:cNvSpPr txBox="1"/>
      </xdr:nvSpPr>
      <xdr:spPr>
        <a:xfrm>
          <a:off x="14414500" y="1830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868" name="直線コネクタ 867">
          <a:extLst>
            <a:ext uri="{FF2B5EF4-FFF2-40B4-BE49-F238E27FC236}">
              <a16:creationId xmlns:a16="http://schemas.microsoft.com/office/drawing/2014/main" id="{E01DF219-7975-4756-8558-D3B3C77900E3}"/>
            </a:ext>
          </a:extLst>
        </xdr:cNvPr>
        <xdr:cNvCxnSpPr/>
      </xdr:nvCxnSpPr>
      <xdr:spPr>
        <a:xfrm>
          <a:off x="14287500" y="183048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869" name="【庁舎】&#10;有形固定資産減価償却率最大値テキスト">
          <a:extLst>
            <a:ext uri="{FF2B5EF4-FFF2-40B4-BE49-F238E27FC236}">
              <a16:creationId xmlns:a16="http://schemas.microsoft.com/office/drawing/2014/main" id="{FE72882F-96B3-4295-8562-F234A512E441}"/>
            </a:ext>
          </a:extLst>
        </xdr:cNvPr>
        <xdr:cNvSpPr txBox="1"/>
      </xdr:nvSpPr>
      <xdr:spPr>
        <a:xfrm>
          <a:off x="14414500" y="165691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870" name="直線コネクタ 869">
          <a:extLst>
            <a:ext uri="{FF2B5EF4-FFF2-40B4-BE49-F238E27FC236}">
              <a16:creationId xmlns:a16="http://schemas.microsoft.com/office/drawing/2014/main" id="{0694B486-0EA8-448F-AA19-01A427F3F8EA}"/>
            </a:ext>
          </a:extLst>
        </xdr:cNvPr>
        <xdr:cNvCxnSpPr/>
      </xdr:nvCxnSpPr>
      <xdr:spPr>
        <a:xfrm>
          <a:off x="14287500" y="16786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107059</xdr:rowOff>
    </xdr:from>
    <xdr:ext cx="405111" cy="259045"/>
    <xdr:sp macro="" textlink="">
      <xdr:nvSpPr>
        <xdr:cNvPr id="871" name="【庁舎】&#10;有形固定資産減価償却率平均値テキスト">
          <a:extLst>
            <a:ext uri="{FF2B5EF4-FFF2-40B4-BE49-F238E27FC236}">
              <a16:creationId xmlns:a16="http://schemas.microsoft.com/office/drawing/2014/main" id="{521D37DA-9BE6-4D7C-B05B-4C007EF76A90}"/>
            </a:ext>
          </a:extLst>
        </xdr:cNvPr>
        <xdr:cNvSpPr txBox="1"/>
      </xdr:nvSpPr>
      <xdr:spPr>
        <a:xfrm>
          <a:off x="14414500" y="17373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872" name="フローチャート: 判断 871">
          <a:extLst>
            <a:ext uri="{FF2B5EF4-FFF2-40B4-BE49-F238E27FC236}">
              <a16:creationId xmlns:a16="http://schemas.microsoft.com/office/drawing/2014/main" id="{93EF4804-9E95-4639-9C56-F2FD1D6C0E82}"/>
            </a:ext>
          </a:extLst>
        </xdr:cNvPr>
        <xdr:cNvSpPr/>
      </xdr:nvSpPr>
      <xdr:spPr>
        <a:xfrm>
          <a:off x="14325600" y="1751874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873" name="フローチャート: 判断 872">
          <a:extLst>
            <a:ext uri="{FF2B5EF4-FFF2-40B4-BE49-F238E27FC236}">
              <a16:creationId xmlns:a16="http://schemas.microsoft.com/office/drawing/2014/main" id="{E12E3B22-31E5-40A2-B093-FB78BC537513}"/>
            </a:ext>
          </a:extLst>
        </xdr:cNvPr>
        <xdr:cNvSpPr/>
      </xdr:nvSpPr>
      <xdr:spPr>
        <a:xfrm>
          <a:off x="13578840" y="1749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874" name="フローチャート: 判断 873">
          <a:extLst>
            <a:ext uri="{FF2B5EF4-FFF2-40B4-BE49-F238E27FC236}">
              <a16:creationId xmlns:a16="http://schemas.microsoft.com/office/drawing/2014/main" id="{FD4BB83F-F8F5-4C91-92BA-186B15343EBA}"/>
            </a:ext>
          </a:extLst>
        </xdr:cNvPr>
        <xdr:cNvSpPr/>
      </xdr:nvSpPr>
      <xdr:spPr>
        <a:xfrm>
          <a:off x="12804140" y="1749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875" name="フローチャート: 判断 874">
          <a:extLst>
            <a:ext uri="{FF2B5EF4-FFF2-40B4-BE49-F238E27FC236}">
              <a16:creationId xmlns:a16="http://schemas.microsoft.com/office/drawing/2014/main" id="{38CFE5B5-7229-4EE8-9713-2970D79A49CA}"/>
            </a:ext>
          </a:extLst>
        </xdr:cNvPr>
        <xdr:cNvSpPr/>
      </xdr:nvSpPr>
      <xdr:spPr>
        <a:xfrm>
          <a:off x="12029440" y="174811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876" name="フローチャート: 判断 875">
          <a:extLst>
            <a:ext uri="{FF2B5EF4-FFF2-40B4-BE49-F238E27FC236}">
              <a16:creationId xmlns:a16="http://schemas.microsoft.com/office/drawing/2014/main" id="{5AD1FCBF-3CC7-453F-8CC1-2E94D2ED7628}"/>
            </a:ext>
          </a:extLst>
        </xdr:cNvPr>
        <xdr:cNvSpPr/>
      </xdr:nvSpPr>
      <xdr:spPr>
        <a:xfrm>
          <a:off x="1123188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1FD5D3D9-8CF6-4678-AD7D-230BC2B5D3F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B6307280-5492-4C86-98A9-891CFF65689A}"/>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42D650FA-D95B-45C0-9810-9EC61E241CDC}"/>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C255DB9-E412-4989-B385-8C3A3005511B}"/>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3938C133-33BE-4BE9-A981-0B5957FA4A3A}"/>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4173</xdr:rowOff>
    </xdr:from>
    <xdr:to>
      <xdr:col>85</xdr:col>
      <xdr:colOff>177800</xdr:colOff>
      <xdr:row>106</xdr:row>
      <xdr:rowOff>105773</xdr:rowOff>
    </xdr:to>
    <xdr:sp macro="" textlink="">
      <xdr:nvSpPr>
        <xdr:cNvPr id="882" name="楕円 881">
          <a:extLst>
            <a:ext uri="{FF2B5EF4-FFF2-40B4-BE49-F238E27FC236}">
              <a16:creationId xmlns:a16="http://schemas.microsoft.com/office/drawing/2014/main" id="{3FBE4569-4C18-4DE2-829A-F2FD0D39799F}"/>
            </a:ext>
          </a:extLst>
        </xdr:cNvPr>
        <xdr:cNvSpPr/>
      </xdr:nvSpPr>
      <xdr:spPr>
        <a:xfrm>
          <a:off x="14325600" y="1777401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154050</xdr:rowOff>
    </xdr:from>
    <xdr:ext cx="405111" cy="259045"/>
    <xdr:sp macro="" textlink="">
      <xdr:nvSpPr>
        <xdr:cNvPr id="883" name="【庁舎】&#10;有形固定資産減価償却率該当値テキスト">
          <a:extLst>
            <a:ext uri="{FF2B5EF4-FFF2-40B4-BE49-F238E27FC236}">
              <a16:creationId xmlns:a16="http://schemas.microsoft.com/office/drawing/2014/main" id="{304FA5FA-A983-4430-9088-1522ABECDF2E}"/>
            </a:ext>
          </a:extLst>
        </xdr:cNvPr>
        <xdr:cNvSpPr txBox="1"/>
      </xdr:nvSpPr>
      <xdr:spPr>
        <a:xfrm>
          <a:off x="14414500" y="1775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123371</xdr:rowOff>
    </xdr:from>
    <xdr:to>
      <xdr:col>81</xdr:col>
      <xdr:colOff>101600</xdr:colOff>
      <xdr:row>106</xdr:row>
      <xdr:rowOff>53521</xdr:rowOff>
    </xdr:to>
    <xdr:sp macro="" textlink="">
      <xdr:nvSpPr>
        <xdr:cNvPr id="884" name="楕円 883">
          <a:extLst>
            <a:ext uri="{FF2B5EF4-FFF2-40B4-BE49-F238E27FC236}">
              <a16:creationId xmlns:a16="http://schemas.microsoft.com/office/drawing/2014/main" id="{446BEF4B-7F93-4946-BF9B-2C9146BDD1BD}"/>
            </a:ext>
          </a:extLst>
        </xdr:cNvPr>
        <xdr:cNvSpPr/>
      </xdr:nvSpPr>
      <xdr:spPr>
        <a:xfrm>
          <a:off x="13578840" y="177255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2721</xdr:rowOff>
    </xdr:from>
    <xdr:to>
      <xdr:col>85</xdr:col>
      <xdr:colOff>127000</xdr:colOff>
      <xdr:row>106</xdr:row>
      <xdr:rowOff>54973</xdr:rowOff>
    </xdr:to>
    <xdr:cxnSp macro="">
      <xdr:nvCxnSpPr>
        <xdr:cNvPr id="885" name="直線コネクタ 884">
          <a:extLst>
            <a:ext uri="{FF2B5EF4-FFF2-40B4-BE49-F238E27FC236}">
              <a16:creationId xmlns:a16="http://schemas.microsoft.com/office/drawing/2014/main" id="{3EAA7FA9-4161-4AED-8247-E78B95F7A20B}"/>
            </a:ext>
          </a:extLst>
        </xdr:cNvPr>
        <xdr:cNvCxnSpPr/>
      </xdr:nvCxnSpPr>
      <xdr:spPr>
        <a:xfrm>
          <a:off x="13629640" y="17772561"/>
          <a:ext cx="74676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74386</xdr:rowOff>
    </xdr:from>
    <xdr:to>
      <xdr:col>76</xdr:col>
      <xdr:colOff>165100</xdr:colOff>
      <xdr:row>106</xdr:row>
      <xdr:rowOff>4536</xdr:rowOff>
    </xdr:to>
    <xdr:sp macro="" textlink="">
      <xdr:nvSpPr>
        <xdr:cNvPr id="886" name="楕円 885">
          <a:extLst>
            <a:ext uri="{FF2B5EF4-FFF2-40B4-BE49-F238E27FC236}">
              <a16:creationId xmlns:a16="http://schemas.microsoft.com/office/drawing/2014/main" id="{6BE2A059-F21E-4B51-99AD-8E08E0C05558}"/>
            </a:ext>
          </a:extLst>
        </xdr:cNvPr>
        <xdr:cNvSpPr/>
      </xdr:nvSpPr>
      <xdr:spPr>
        <a:xfrm>
          <a:off x="12804140" y="176765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125186</xdr:rowOff>
    </xdr:from>
    <xdr:to>
      <xdr:col>81</xdr:col>
      <xdr:colOff>50800</xdr:colOff>
      <xdr:row>106</xdr:row>
      <xdr:rowOff>2721</xdr:rowOff>
    </xdr:to>
    <xdr:cxnSp macro="">
      <xdr:nvCxnSpPr>
        <xdr:cNvPr id="887" name="直線コネクタ 886">
          <a:extLst>
            <a:ext uri="{FF2B5EF4-FFF2-40B4-BE49-F238E27FC236}">
              <a16:creationId xmlns:a16="http://schemas.microsoft.com/office/drawing/2014/main" id="{18FCEB29-88C3-4BED-BD74-27C7291C35B9}"/>
            </a:ext>
          </a:extLst>
        </xdr:cNvPr>
        <xdr:cNvCxnSpPr/>
      </xdr:nvCxnSpPr>
      <xdr:spPr>
        <a:xfrm>
          <a:off x="12854940" y="17727386"/>
          <a:ext cx="774700" cy="4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95613</xdr:rowOff>
    </xdr:from>
    <xdr:to>
      <xdr:col>72</xdr:col>
      <xdr:colOff>38100</xdr:colOff>
      <xdr:row>106</xdr:row>
      <xdr:rowOff>25763</xdr:rowOff>
    </xdr:to>
    <xdr:sp macro="" textlink="">
      <xdr:nvSpPr>
        <xdr:cNvPr id="888" name="楕円 887">
          <a:extLst>
            <a:ext uri="{FF2B5EF4-FFF2-40B4-BE49-F238E27FC236}">
              <a16:creationId xmlns:a16="http://schemas.microsoft.com/office/drawing/2014/main" id="{D671F115-CF9A-404F-AA0B-975C38CB9E27}"/>
            </a:ext>
          </a:extLst>
        </xdr:cNvPr>
        <xdr:cNvSpPr/>
      </xdr:nvSpPr>
      <xdr:spPr>
        <a:xfrm>
          <a:off x="12029440" y="176978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125186</xdr:rowOff>
    </xdr:from>
    <xdr:to>
      <xdr:col>76</xdr:col>
      <xdr:colOff>114300</xdr:colOff>
      <xdr:row>105</xdr:row>
      <xdr:rowOff>146413</xdr:rowOff>
    </xdr:to>
    <xdr:cxnSp macro="">
      <xdr:nvCxnSpPr>
        <xdr:cNvPr id="889" name="直線コネクタ 888">
          <a:extLst>
            <a:ext uri="{FF2B5EF4-FFF2-40B4-BE49-F238E27FC236}">
              <a16:creationId xmlns:a16="http://schemas.microsoft.com/office/drawing/2014/main" id="{E6B20A33-D3D9-4191-918A-3F574E8A7578}"/>
            </a:ext>
          </a:extLst>
        </xdr:cNvPr>
        <xdr:cNvCxnSpPr/>
      </xdr:nvCxnSpPr>
      <xdr:spPr>
        <a:xfrm flipV="1">
          <a:off x="12072620" y="17727386"/>
          <a:ext cx="7823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84182</xdr:rowOff>
    </xdr:from>
    <xdr:to>
      <xdr:col>67</xdr:col>
      <xdr:colOff>101600</xdr:colOff>
      <xdr:row>106</xdr:row>
      <xdr:rowOff>14332</xdr:rowOff>
    </xdr:to>
    <xdr:sp macro="" textlink="">
      <xdr:nvSpPr>
        <xdr:cNvPr id="890" name="楕円 889">
          <a:extLst>
            <a:ext uri="{FF2B5EF4-FFF2-40B4-BE49-F238E27FC236}">
              <a16:creationId xmlns:a16="http://schemas.microsoft.com/office/drawing/2014/main" id="{83B79BBA-3D87-4C29-9C9A-D68F665398DE}"/>
            </a:ext>
          </a:extLst>
        </xdr:cNvPr>
        <xdr:cNvSpPr/>
      </xdr:nvSpPr>
      <xdr:spPr>
        <a:xfrm>
          <a:off x="11231880" y="176863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134982</xdr:rowOff>
    </xdr:from>
    <xdr:to>
      <xdr:col>71</xdr:col>
      <xdr:colOff>177800</xdr:colOff>
      <xdr:row>105</xdr:row>
      <xdr:rowOff>146413</xdr:rowOff>
    </xdr:to>
    <xdr:cxnSp macro="">
      <xdr:nvCxnSpPr>
        <xdr:cNvPr id="891" name="直線コネクタ 890">
          <a:extLst>
            <a:ext uri="{FF2B5EF4-FFF2-40B4-BE49-F238E27FC236}">
              <a16:creationId xmlns:a16="http://schemas.microsoft.com/office/drawing/2014/main" id="{29AC8A2A-C5A1-44F9-9694-8509EA0FC30B}"/>
            </a:ext>
          </a:extLst>
        </xdr:cNvPr>
        <xdr:cNvCxnSpPr/>
      </xdr:nvCxnSpPr>
      <xdr:spPr>
        <a:xfrm>
          <a:off x="11282680" y="17737182"/>
          <a:ext cx="78994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3101</xdr:rowOff>
    </xdr:from>
    <xdr:ext cx="405111" cy="259045"/>
    <xdr:sp macro="" textlink="">
      <xdr:nvSpPr>
        <xdr:cNvPr id="892" name="n_1aveValue【庁舎】&#10;有形固定資産減価償却率">
          <a:extLst>
            <a:ext uri="{FF2B5EF4-FFF2-40B4-BE49-F238E27FC236}">
              <a16:creationId xmlns:a16="http://schemas.microsoft.com/office/drawing/2014/main" id="{53F6BD2B-D5D7-46E5-8101-0F574F4ED8ED}"/>
            </a:ext>
          </a:extLst>
        </xdr:cNvPr>
        <xdr:cNvSpPr txBox="1"/>
      </xdr:nvSpPr>
      <xdr:spPr>
        <a:xfrm>
          <a:off x="13437244" y="1727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9633</xdr:rowOff>
    </xdr:from>
    <xdr:ext cx="405111" cy="259045"/>
    <xdr:sp macro="" textlink="">
      <xdr:nvSpPr>
        <xdr:cNvPr id="893" name="n_2aveValue【庁舎】&#10;有形固定資産減価償却率">
          <a:extLst>
            <a:ext uri="{FF2B5EF4-FFF2-40B4-BE49-F238E27FC236}">
              <a16:creationId xmlns:a16="http://schemas.microsoft.com/office/drawing/2014/main" id="{C5EC5FF7-F296-4FB2-B32D-B153526CA0FA}"/>
            </a:ext>
          </a:extLst>
        </xdr:cNvPr>
        <xdr:cNvSpPr txBox="1"/>
      </xdr:nvSpPr>
      <xdr:spPr>
        <a:xfrm>
          <a:off x="12675244" y="172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164754</xdr:rowOff>
    </xdr:from>
    <xdr:ext cx="405111" cy="259045"/>
    <xdr:sp macro="" textlink="">
      <xdr:nvSpPr>
        <xdr:cNvPr id="894" name="n_3aveValue【庁舎】&#10;有形固定資産減価償却率">
          <a:extLst>
            <a:ext uri="{FF2B5EF4-FFF2-40B4-BE49-F238E27FC236}">
              <a16:creationId xmlns:a16="http://schemas.microsoft.com/office/drawing/2014/main" id="{A58C7A56-8149-4494-90C0-FA3214B7EC1B}"/>
            </a:ext>
          </a:extLst>
        </xdr:cNvPr>
        <xdr:cNvSpPr txBox="1"/>
      </xdr:nvSpPr>
      <xdr:spPr>
        <a:xfrm>
          <a:off x="1190054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895" name="n_4aveValue【庁舎】&#10;有形固定資産減価償却率">
          <a:extLst>
            <a:ext uri="{FF2B5EF4-FFF2-40B4-BE49-F238E27FC236}">
              <a16:creationId xmlns:a16="http://schemas.microsoft.com/office/drawing/2014/main" id="{8EF39795-48C7-4C18-88F7-069FA99B450E}"/>
            </a:ext>
          </a:extLst>
        </xdr:cNvPr>
        <xdr:cNvSpPr txBox="1"/>
      </xdr:nvSpPr>
      <xdr:spPr>
        <a:xfrm>
          <a:off x="11102984" y="174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44648</xdr:rowOff>
    </xdr:from>
    <xdr:ext cx="405111" cy="259045"/>
    <xdr:sp macro="" textlink="">
      <xdr:nvSpPr>
        <xdr:cNvPr id="896" name="n_1mainValue【庁舎】&#10;有形固定資産減価償却率">
          <a:extLst>
            <a:ext uri="{FF2B5EF4-FFF2-40B4-BE49-F238E27FC236}">
              <a16:creationId xmlns:a16="http://schemas.microsoft.com/office/drawing/2014/main" id="{87828B1E-D43D-498A-A597-94FFBE078011}"/>
            </a:ext>
          </a:extLst>
        </xdr:cNvPr>
        <xdr:cNvSpPr txBox="1"/>
      </xdr:nvSpPr>
      <xdr:spPr>
        <a:xfrm>
          <a:off x="13437244" y="17814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167113</xdr:rowOff>
    </xdr:from>
    <xdr:ext cx="405111" cy="259045"/>
    <xdr:sp macro="" textlink="">
      <xdr:nvSpPr>
        <xdr:cNvPr id="897" name="n_2mainValue【庁舎】&#10;有形固定資産減価償却率">
          <a:extLst>
            <a:ext uri="{FF2B5EF4-FFF2-40B4-BE49-F238E27FC236}">
              <a16:creationId xmlns:a16="http://schemas.microsoft.com/office/drawing/2014/main" id="{47843F13-6476-4A54-A563-920397CEC9BF}"/>
            </a:ext>
          </a:extLst>
        </xdr:cNvPr>
        <xdr:cNvSpPr txBox="1"/>
      </xdr:nvSpPr>
      <xdr:spPr>
        <a:xfrm>
          <a:off x="12675244" y="1776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16890</xdr:rowOff>
    </xdr:from>
    <xdr:ext cx="405111" cy="259045"/>
    <xdr:sp macro="" textlink="">
      <xdr:nvSpPr>
        <xdr:cNvPr id="898" name="n_3mainValue【庁舎】&#10;有形固定資産減価償却率">
          <a:extLst>
            <a:ext uri="{FF2B5EF4-FFF2-40B4-BE49-F238E27FC236}">
              <a16:creationId xmlns:a16="http://schemas.microsoft.com/office/drawing/2014/main" id="{D73DFE83-5AE8-4864-8E3D-8E028734220B}"/>
            </a:ext>
          </a:extLst>
        </xdr:cNvPr>
        <xdr:cNvSpPr txBox="1"/>
      </xdr:nvSpPr>
      <xdr:spPr>
        <a:xfrm>
          <a:off x="11900544" y="17786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5459</xdr:rowOff>
    </xdr:from>
    <xdr:ext cx="405111" cy="259045"/>
    <xdr:sp macro="" textlink="">
      <xdr:nvSpPr>
        <xdr:cNvPr id="899" name="n_4mainValue【庁舎】&#10;有形固定資産減価償却率">
          <a:extLst>
            <a:ext uri="{FF2B5EF4-FFF2-40B4-BE49-F238E27FC236}">
              <a16:creationId xmlns:a16="http://schemas.microsoft.com/office/drawing/2014/main" id="{8EF16722-C873-4D7B-AE80-65DFEBE3DD60}"/>
            </a:ext>
          </a:extLst>
        </xdr:cNvPr>
        <xdr:cNvSpPr txBox="1"/>
      </xdr:nvSpPr>
      <xdr:spPr>
        <a:xfrm>
          <a:off x="11102984" y="17775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0" name="正方形/長方形 899">
          <a:extLst>
            <a:ext uri="{FF2B5EF4-FFF2-40B4-BE49-F238E27FC236}">
              <a16:creationId xmlns:a16="http://schemas.microsoft.com/office/drawing/2014/main" id="{6FBE27EE-DFAC-4844-998B-2746697EF9C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1" name="正方形/長方形 900">
          <a:extLst>
            <a:ext uri="{FF2B5EF4-FFF2-40B4-BE49-F238E27FC236}">
              <a16:creationId xmlns:a16="http://schemas.microsoft.com/office/drawing/2014/main" id="{FED70F89-FD12-4467-BE4B-BF7E7832B80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2" name="正方形/長方形 901">
          <a:extLst>
            <a:ext uri="{FF2B5EF4-FFF2-40B4-BE49-F238E27FC236}">
              <a16:creationId xmlns:a16="http://schemas.microsoft.com/office/drawing/2014/main" id="{3469B2FC-D845-4A1A-99D3-54B7FBBBAFCE}"/>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3" name="正方形/長方形 902">
          <a:extLst>
            <a:ext uri="{FF2B5EF4-FFF2-40B4-BE49-F238E27FC236}">
              <a16:creationId xmlns:a16="http://schemas.microsoft.com/office/drawing/2014/main" id="{F8CB3485-0B07-498F-83B0-8ED022385CA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4" name="正方形/長方形 903">
          <a:extLst>
            <a:ext uri="{FF2B5EF4-FFF2-40B4-BE49-F238E27FC236}">
              <a16:creationId xmlns:a16="http://schemas.microsoft.com/office/drawing/2014/main" id="{9DBA8FD1-310C-4017-9866-76EA88C238DD}"/>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5" name="正方形/長方形 904">
          <a:extLst>
            <a:ext uri="{FF2B5EF4-FFF2-40B4-BE49-F238E27FC236}">
              <a16:creationId xmlns:a16="http://schemas.microsoft.com/office/drawing/2014/main" id="{83475E7A-EE26-4642-AFD1-77F57A5F4D06}"/>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6" name="正方形/長方形 905">
          <a:extLst>
            <a:ext uri="{FF2B5EF4-FFF2-40B4-BE49-F238E27FC236}">
              <a16:creationId xmlns:a16="http://schemas.microsoft.com/office/drawing/2014/main" id="{7C54050C-627C-4737-804A-8423BEA362AA}"/>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7" name="正方形/長方形 906">
          <a:extLst>
            <a:ext uri="{FF2B5EF4-FFF2-40B4-BE49-F238E27FC236}">
              <a16:creationId xmlns:a16="http://schemas.microsoft.com/office/drawing/2014/main" id="{F8F872F4-72BE-4EA2-90A2-A4703057CCEF}"/>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8" name="テキスト ボックス 907">
          <a:extLst>
            <a:ext uri="{FF2B5EF4-FFF2-40B4-BE49-F238E27FC236}">
              <a16:creationId xmlns:a16="http://schemas.microsoft.com/office/drawing/2014/main" id="{9BCBF639-37A2-49BA-A09B-421DCAC8F017}"/>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9" name="直線コネクタ 908">
          <a:extLst>
            <a:ext uri="{FF2B5EF4-FFF2-40B4-BE49-F238E27FC236}">
              <a16:creationId xmlns:a16="http://schemas.microsoft.com/office/drawing/2014/main" id="{D16D53A9-7C5C-486E-8B48-BD43AD59A79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0" name="直線コネクタ 909">
          <a:extLst>
            <a:ext uri="{FF2B5EF4-FFF2-40B4-BE49-F238E27FC236}">
              <a16:creationId xmlns:a16="http://schemas.microsoft.com/office/drawing/2014/main" id="{E6EAAE31-37B1-40C3-9371-04395B555803}"/>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1" name="テキスト ボックス 910">
          <a:extLst>
            <a:ext uri="{FF2B5EF4-FFF2-40B4-BE49-F238E27FC236}">
              <a16:creationId xmlns:a16="http://schemas.microsoft.com/office/drawing/2014/main" id="{C1097728-569A-40CD-A02A-6E6C4ADBAAFE}"/>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2" name="直線コネクタ 911">
          <a:extLst>
            <a:ext uri="{FF2B5EF4-FFF2-40B4-BE49-F238E27FC236}">
              <a16:creationId xmlns:a16="http://schemas.microsoft.com/office/drawing/2014/main" id="{31AF1AB0-B9E8-43B7-915F-DF9D4690AA71}"/>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3" name="テキスト ボックス 912">
          <a:extLst>
            <a:ext uri="{FF2B5EF4-FFF2-40B4-BE49-F238E27FC236}">
              <a16:creationId xmlns:a16="http://schemas.microsoft.com/office/drawing/2014/main" id="{DF9E199F-1C0F-419B-A400-FC8EEB00AE1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D4FCD625-79C2-4A7A-96C3-22D60F01EB6F}"/>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B02D779C-DE64-4D34-93FD-3BB3079575C7}"/>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6" name="直線コネクタ 915">
          <a:extLst>
            <a:ext uri="{FF2B5EF4-FFF2-40B4-BE49-F238E27FC236}">
              <a16:creationId xmlns:a16="http://schemas.microsoft.com/office/drawing/2014/main" id="{444337D5-21CB-43D2-97E7-1D6078991B17}"/>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7" name="テキスト ボックス 916">
          <a:extLst>
            <a:ext uri="{FF2B5EF4-FFF2-40B4-BE49-F238E27FC236}">
              <a16:creationId xmlns:a16="http://schemas.microsoft.com/office/drawing/2014/main" id="{CC2A0EF2-BECD-484E-A8A2-DFE83259DE41}"/>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8" name="直線コネクタ 917">
          <a:extLst>
            <a:ext uri="{FF2B5EF4-FFF2-40B4-BE49-F238E27FC236}">
              <a16:creationId xmlns:a16="http://schemas.microsoft.com/office/drawing/2014/main" id="{CD13D170-8B37-4E0F-9B92-E1198983F486}"/>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9" name="テキスト ボックス 918">
          <a:extLst>
            <a:ext uri="{FF2B5EF4-FFF2-40B4-BE49-F238E27FC236}">
              <a16:creationId xmlns:a16="http://schemas.microsoft.com/office/drawing/2014/main" id="{C4EAC7A5-FD53-461C-BF9E-904CF090413D}"/>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07804437-902C-42AB-86A2-D90FB7B72732}"/>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D8D6D2D9-5C51-46BA-8FDF-2A480429BE77}"/>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E6DC7E14-F343-4413-BDAF-1237C7EBAFA2}"/>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923" name="直線コネクタ 922">
          <a:extLst>
            <a:ext uri="{FF2B5EF4-FFF2-40B4-BE49-F238E27FC236}">
              <a16:creationId xmlns:a16="http://schemas.microsoft.com/office/drawing/2014/main" id="{B3ED7065-CD5D-4CCE-9C5C-85AFF80324DE}"/>
            </a:ext>
          </a:extLst>
        </xdr:cNvPr>
        <xdr:cNvCxnSpPr/>
      </xdr:nvCxnSpPr>
      <xdr:spPr>
        <a:xfrm flipV="1">
          <a:off x="19509104" y="169316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24" name="【庁舎】&#10;一人当たり面積最小値テキスト">
          <a:extLst>
            <a:ext uri="{FF2B5EF4-FFF2-40B4-BE49-F238E27FC236}">
              <a16:creationId xmlns:a16="http://schemas.microsoft.com/office/drawing/2014/main" id="{E66EE9BF-5072-45AF-80F6-F46BC450D56D}"/>
            </a:ext>
          </a:extLst>
        </xdr:cNvPr>
        <xdr:cNvSpPr txBox="1"/>
      </xdr:nvSpPr>
      <xdr:spPr>
        <a:xfrm>
          <a:off x="1954784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25" name="直線コネクタ 924">
          <a:extLst>
            <a:ext uri="{FF2B5EF4-FFF2-40B4-BE49-F238E27FC236}">
              <a16:creationId xmlns:a16="http://schemas.microsoft.com/office/drawing/2014/main" id="{A302AAE2-0F7A-4FAD-B8D8-4069FDA5CE6C}"/>
            </a:ext>
          </a:extLst>
        </xdr:cNvPr>
        <xdr:cNvCxnSpPr/>
      </xdr:nvCxnSpPr>
      <xdr:spPr>
        <a:xfrm>
          <a:off x="19443700" y="1821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26" name="【庁舎】&#10;一人当たり面積最大値テキスト">
          <a:extLst>
            <a:ext uri="{FF2B5EF4-FFF2-40B4-BE49-F238E27FC236}">
              <a16:creationId xmlns:a16="http://schemas.microsoft.com/office/drawing/2014/main" id="{3B9AB3D7-5275-4D83-B542-7856ACE31E74}"/>
            </a:ext>
          </a:extLst>
        </xdr:cNvPr>
        <xdr:cNvSpPr txBox="1"/>
      </xdr:nvSpPr>
      <xdr:spPr>
        <a:xfrm>
          <a:off x="19547840" y="1671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27" name="直線コネクタ 926">
          <a:extLst>
            <a:ext uri="{FF2B5EF4-FFF2-40B4-BE49-F238E27FC236}">
              <a16:creationId xmlns:a16="http://schemas.microsoft.com/office/drawing/2014/main" id="{1A4D54F4-B488-493C-8FF7-EAFB939093D0}"/>
            </a:ext>
          </a:extLst>
        </xdr:cNvPr>
        <xdr:cNvCxnSpPr/>
      </xdr:nvCxnSpPr>
      <xdr:spPr>
        <a:xfrm>
          <a:off x="19443700" y="16931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67327</xdr:rowOff>
    </xdr:from>
    <xdr:ext cx="469744" cy="259045"/>
    <xdr:sp macro="" textlink="">
      <xdr:nvSpPr>
        <xdr:cNvPr id="928" name="【庁舎】&#10;一人当たり面積平均値テキスト">
          <a:extLst>
            <a:ext uri="{FF2B5EF4-FFF2-40B4-BE49-F238E27FC236}">
              <a16:creationId xmlns:a16="http://schemas.microsoft.com/office/drawing/2014/main" id="{3DB3FE53-AB41-4EE9-83C1-6C4A275C2C66}"/>
            </a:ext>
          </a:extLst>
        </xdr:cNvPr>
        <xdr:cNvSpPr txBox="1"/>
      </xdr:nvSpPr>
      <xdr:spPr>
        <a:xfrm>
          <a:off x="19547840" y="17501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929" name="フローチャート: 判断 928">
          <a:extLst>
            <a:ext uri="{FF2B5EF4-FFF2-40B4-BE49-F238E27FC236}">
              <a16:creationId xmlns:a16="http://schemas.microsoft.com/office/drawing/2014/main" id="{ED0EE908-0410-4BF9-9C2B-596D277E9363}"/>
            </a:ext>
          </a:extLst>
        </xdr:cNvPr>
        <xdr:cNvSpPr/>
      </xdr:nvSpPr>
      <xdr:spPr>
        <a:xfrm>
          <a:off x="1945894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0" name="フローチャート: 判断 929">
          <a:extLst>
            <a:ext uri="{FF2B5EF4-FFF2-40B4-BE49-F238E27FC236}">
              <a16:creationId xmlns:a16="http://schemas.microsoft.com/office/drawing/2014/main" id="{2065A850-F32E-45B2-80DD-218710ED7AB6}"/>
            </a:ext>
          </a:extLst>
        </xdr:cNvPr>
        <xdr:cNvSpPr/>
      </xdr:nvSpPr>
      <xdr:spPr>
        <a:xfrm>
          <a:off x="18735040" y="17646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931" name="フローチャート: 判断 930">
          <a:extLst>
            <a:ext uri="{FF2B5EF4-FFF2-40B4-BE49-F238E27FC236}">
              <a16:creationId xmlns:a16="http://schemas.microsoft.com/office/drawing/2014/main" id="{A9B41965-88AD-4EAF-B9C9-B016F87F03AE}"/>
            </a:ext>
          </a:extLst>
        </xdr:cNvPr>
        <xdr:cNvSpPr/>
      </xdr:nvSpPr>
      <xdr:spPr>
        <a:xfrm>
          <a:off x="1793748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932" name="フローチャート: 判断 931">
          <a:extLst>
            <a:ext uri="{FF2B5EF4-FFF2-40B4-BE49-F238E27FC236}">
              <a16:creationId xmlns:a16="http://schemas.microsoft.com/office/drawing/2014/main" id="{7FE00749-5E20-4D1C-91E9-5206F0C11D23}"/>
            </a:ext>
          </a:extLst>
        </xdr:cNvPr>
        <xdr:cNvSpPr/>
      </xdr:nvSpPr>
      <xdr:spPr>
        <a:xfrm>
          <a:off x="17162780" y="17711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933" name="フローチャート: 判断 932">
          <a:extLst>
            <a:ext uri="{FF2B5EF4-FFF2-40B4-BE49-F238E27FC236}">
              <a16:creationId xmlns:a16="http://schemas.microsoft.com/office/drawing/2014/main" id="{E8CE085C-6C46-46D3-A901-4AA48B46595E}"/>
            </a:ext>
          </a:extLst>
        </xdr:cNvPr>
        <xdr:cNvSpPr/>
      </xdr:nvSpPr>
      <xdr:spPr>
        <a:xfrm>
          <a:off x="16388080" y="177476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CA4B8980-F7E5-4E73-94F3-0CE33CD96111}"/>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AA5C9D2F-C71F-4AF4-A942-B9D05C517502}"/>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B8DD2F6E-B101-4E24-9C5F-C89B210BDC06}"/>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82B74D50-BEBA-4B2F-A3EF-C0C6D4420FEB}"/>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38EC2448-683F-429F-93DF-742B80F30016}"/>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939" name="楕円 938">
          <a:extLst>
            <a:ext uri="{FF2B5EF4-FFF2-40B4-BE49-F238E27FC236}">
              <a16:creationId xmlns:a16="http://schemas.microsoft.com/office/drawing/2014/main" id="{8B120F73-DD67-42F3-8CA1-DEA6D4842718}"/>
            </a:ext>
          </a:extLst>
        </xdr:cNvPr>
        <xdr:cNvSpPr/>
      </xdr:nvSpPr>
      <xdr:spPr>
        <a:xfrm>
          <a:off x="19458940" y="177266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102888</xdr:rowOff>
    </xdr:from>
    <xdr:ext cx="469744" cy="259045"/>
    <xdr:sp macro="" textlink="">
      <xdr:nvSpPr>
        <xdr:cNvPr id="940" name="【庁舎】&#10;一人当たり面積該当値テキスト">
          <a:extLst>
            <a:ext uri="{FF2B5EF4-FFF2-40B4-BE49-F238E27FC236}">
              <a16:creationId xmlns:a16="http://schemas.microsoft.com/office/drawing/2014/main" id="{95ACD737-137F-4C44-B5FE-2C5720CA3522}"/>
            </a:ext>
          </a:extLst>
        </xdr:cNvPr>
        <xdr:cNvSpPr txBox="1"/>
      </xdr:nvSpPr>
      <xdr:spPr>
        <a:xfrm>
          <a:off x="19547840" y="1770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132080</xdr:rowOff>
    </xdr:from>
    <xdr:to>
      <xdr:col>112</xdr:col>
      <xdr:colOff>38100</xdr:colOff>
      <xdr:row>106</xdr:row>
      <xdr:rowOff>62230</xdr:rowOff>
    </xdr:to>
    <xdr:sp macro="" textlink="">
      <xdr:nvSpPr>
        <xdr:cNvPr id="941" name="楕円 940">
          <a:extLst>
            <a:ext uri="{FF2B5EF4-FFF2-40B4-BE49-F238E27FC236}">
              <a16:creationId xmlns:a16="http://schemas.microsoft.com/office/drawing/2014/main" id="{0ED2D404-9A88-4A9B-B18F-3F674D4A1989}"/>
            </a:ext>
          </a:extLst>
        </xdr:cNvPr>
        <xdr:cNvSpPr/>
      </xdr:nvSpPr>
      <xdr:spPr>
        <a:xfrm>
          <a:off x="18735040" y="177342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3811</xdr:rowOff>
    </xdr:from>
    <xdr:to>
      <xdr:col>116</xdr:col>
      <xdr:colOff>63500</xdr:colOff>
      <xdr:row>106</xdr:row>
      <xdr:rowOff>11430</xdr:rowOff>
    </xdr:to>
    <xdr:cxnSp macro="">
      <xdr:nvCxnSpPr>
        <xdr:cNvPr id="942" name="直線コネクタ 941">
          <a:extLst>
            <a:ext uri="{FF2B5EF4-FFF2-40B4-BE49-F238E27FC236}">
              <a16:creationId xmlns:a16="http://schemas.microsoft.com/office/drawing/2014/main" id="{0D0B4C7F-3F7C-4C0D-BF71-891844858D3F}"/>
            </a:ext>
          </a:extLst>
        </xdr:cNvPr>
        <xdr:cNvCxnSpPr/>
      </xdr:nvCxnSpPr>
      <xdr:spPr>
        <a:xfrm flipV="1">
          <a:off x="18778220" y="17773651"/>
          <a:ext cx="7315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139700</xdr:rowOff>
    </xdr:from>
    <xdr:to>
      <xdr:col>107</xdr:col>
      <xdr:colOff>101600</xdr:colOff>
      <xdr:row>106</xdr:row>
      <xdr:rowOff>69850</xdr:rowOff>
    </xdr:to>
    <xdr:sp macro="" textlink="">
      <xdr:nvSpPr>
        <xdr:cNvPr id="943" name="楕円 942">
          <a:extLst>
            <a:ext uri="{FF2B5EF4-FFF2-40B4-BE49-F238E27FC236}">
              <a16:creationId xmlns:a16="http://schemas.microsoft.com/office/drawing/2014/main" id="{45F280D6-481D-448E-81CF-97B3006CEACE}"/>
            </a:ext>
          </a:extLst>
        </xdr:cNvPr>
        <xdr:cNvSpPr/>
      </xdr:nvSpPr>
      <xdr:spPr>
        <a:xfrm>
          <a:off x="17937480" y="17741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11430</xdr:rowOff>
    </xdr:from>
    <xdr:to>
      <xdr:col>111</xdr:col>
      <xdr:colOff>177800</xdr:colOff>
      <xdr:row>106</xdr:row>
      <xdr:rowOff>19050</xdr:rowOff>
    </xdr:to>
    <xdr:cxnSp macro="">
      <xdr:nvCxnSpPr>
        <xdr:cNvPr id="944" name="直線コネクタ 943">
          <a:extLst>
            <a:ext uri="{FF2B5EF4-FFF2-40B4-BE49-F238E27FC236}">
              <a16:creationId xmlns:a16="http://schemas.microsoft.com/office/drawing/2014/main" id="{78C28E1F-646E-4D29-A948-14ED450DADA5}"/>
            </a:ext>
          </a:extLst>
        </xdr:cNvPr>
        <xdr:cNvCxnSpPr/>
      </xdr:nvCxnSpPr>
      <xdr:spPr>
        <a:xfrm flipV="1">
          <a:off x="17988280" y="1778127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147320</xdr:rowOff>
    </xdr:from>
    <xdr:to>
      <xdr:col>102</xdr:col>
      <xdr:colOff>165100</xdr:colOff>
      <xdr:row>106</xdr:row>
      <xdr:rowOff>77470</xdr:rowOff>
    </xdr:to>
    <xdr:sp macro="" textlink="">
      <xdr:nvSpPr>
        <xdr:cNvPr id="945" name="楕円 944">
          <a:extLst>
            <a:ext uri="{FF2B5EF4-FFF2-40B4-BE49-F238E27FC236}">
              <a16:creationId xmlns:a16="http://schemas.microsoft.com/office/drawing/2014/main" id="{6A9B2FB7-80C6-4943-ACA4-6E5B62903B5A}"/>
            </a:ext>
          </a:extLst>
        </xdr:cNvPr>
        <xdr:cNvSpPr/>
      </xdr:nvSpPr>
      <xdr:spPr>
        <a:xfrm>
          <a:off x="17162780" y="17749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19050</xdr:rowOff>
    </xdr:from>
    <xdr:to>
      <xdr:col>107</xdr:col>
      <xdr:colOff>50800</xdr:colOff>
      <xdr:row>106</xdr:row>
      <xdr:rowOff>26670</xdr:rowOff>
    </xdr:to>
    <xdr:cxnSp macro="">
      <xdr:nvCxnSpPr>
        <xdr:cNvPr id="946" name="直線コネクタ 945">
          <a:extLst>
            <a:ext uri="{FF2B5EF4-FFF2-40B4-BE49-F238E27FC236}">
              <a16:creationId xmlns:a16="http://schemas.microsoft.com/office/drawing/2014/main" id="{5C6251AB-2508-4F8E-B612-1D554EB641AF}"/>
            </a:ext>
          </a:extLst>
        </xdr:cNvPr>
        <xdr:cNvCxnSpPr/>
      </xdr:nvCxnSpPr>
      <xdr:spPr>
        <a:xfrm flipV="1">
          <a:off x="17213580" y="1778889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153036</xdr:rowOff>
    </xdr:from>
    <xdr:to>
      <xdr:col>98</xdr:col>
      <xdr:colOff>38100</xdr:colOff>
      <xdr:row>106</xdr:row>
      <xdr:rowOff>83186</xdr:rowOff>
    </xdr:to>
    <xdr:sp macro="" textlink="">
      <xdr:nvSpPr>
        <xdr:cNvPr id="947" name="楕円 946">
          <a:extLst>
            <a:ext uri="{FF2B5EF4-FFF2-40B4-BE49-F238E27FC236}">
              <a16:creationId xmlns:a16="http://schemas.microsoft.com/office/drawing/2014/main" id="{0C608B5E-14FE-466E-B09E-1A933AD67BDB}"/>
            </a:ext>
          </a:extLst>
        </xdr:cNvPr>
        <xdr:cNvSpPr/>
      </xdr:nvSpPr>
      <xdr:spPr>
        <a:xfrm>
          <a:off x="16388080" y="177552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26670</xdr:rowOff>
    </xdr:from>
    <xdr:to>
      <xdr:col>102</xdr:col>
      <xdr:colOff>114300</xdr:colOff>
      <xdr:row>106</xdr:row>
      <xdr:rowOff>32386</xdr:rowOff>
    </xdr:to>
    <xdr:cxnSp macro="">
      <xdr:nvCxnSpPr>
        <xdr:cNvPr id="948" name="直線コネクタ 947">
          <a:extLst>
            <a:ext uri="{FF2B5EF4-FFF2-40B4-BE49-F238E27FC236}">
              <a16:creationId xmlns:a16="http://schemas.microsoft.com/office/drawing/2014/main" id="{91D39AF5-87DC-4BF8-A095-FB5284BCB1BC}"/>
            </a:ext>
          </a:extLst>
        </xdr:cNvPr>
        <xdr:cNvCxnSpPr/>
      </xdr:nvCxnSpPr>
      <xdr:spPr>
        <a:xfrm flipV="1">
          <a:off x="16431260" y="17796510"/>
          <a:ext cx="78232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949" name="n_1aveValue【庁舎】&#10;一人当たり面積">
          <a:extLst>
            <a:ext uri="{FF2B5EF4-FFF2-40B4-BE49-F238E27FC236}">
              <a16:creationId xmlns:a16="http://schemas.microsoft.com/office/drawing/2014/main" id="{410DAFF4-333E-4D78-89D7-B89533BBC447}"/>
            </a:ext>
          </a:extLst>
        </xdr:cNvPr>
        <xdr:cNvSpPr txBox="1"/>
      </xdr:nvSpPr>
      <xdr:spPr>
        <a:xfrm>
          <a:off x="18561127"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950" name="n_2aveValue【庁舎】&#10;一人当たり面積">
          <a:extLst>
            <a:ext uri="{FF2B5EF4-FFF2-40B4-BE49-F238E27FC236}">
              <a16:creationId xmlns:a16="http://schemas.microsoft.com/office/drawing/2014/main" id="{72ED9BE4-DC12-472E-9595-E6EC964FD7C0}"/>
            </a:ext>
          </a:extLst>
        </xdr:cNvPr>
        <xdr:cNvSpPr txBox="1"/>
      </xdr:nvSpPr>
      <xdr:spPr>
        <a:xfrm>
          <a:off x="17776267"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55897</xdr:rowOff>
    </xdr:from>
    <xdr:ext cx="469744" cy="259045"/>
    <xdr:sp macro="" textlink="">
      <xdr:nvSpPr>
        <xdr:cNvPr id="951" name="n_3aveValue【庁舎】&#10;一人当たり面積">
          <a:extLst>
            <a:ext uri="{FF2B5EF4-FFF2-40B4-BE49-F238E27FC236}">
              <a16:creationId xmlns:a16="http://schemas.microsoft.com/office/drawing/2014/main" id="{7C7B2584-1378-49BA-8C9E-12B9E9F74B47}"/>
            </a:ext>
          </a:extLst>
        </xdr:cNvPr>
        <xdr:cNvSpPr txBox="1"/>
      </xdr:nvSpPr>
      <xdr:spPr>
        <a:xfrm>
          <a:off x="17001567" y="1749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92091</xdr:rowOff>
    </xdr:from>
    <xdr:ext cx="469744" cy="259045"/>
    <xdr:sp macro="" textlink="">
      <xdr:nvSpPr>
        <xdr:cNvPr id="952" name="n_4aveValue【庁舎】&#10;一人当たり面積">
          <a:extLst>
            <a:ext uri="{FF2B5EF4-FFF2-40B4-BE49-F238E27FC236}">
              <a16:creationId xmlns:a16="http://schemas.microsoft.com/office/drawing/2014/main" id="{4DF92A0F-45CF-4704-8E99-438CFD143F32}"/>
            </a:ext>
          </a:extLst>
        </xdr:cNvPr>
        <xdr:cNvSpPr txBox="1"/>
      </xdr:nvSpPr>
      <xdr:spPr>
        <a:xfrm>
          <a:off x="16226867" y="1752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53357</xdr:rowOff>
    </xdr:from>
    <xdr:ext cx="469744" cy="259045"/>
    <xdr:sp macro="" textlink="">
      <xdr:nvSpPr>
        <xdr:cNvPr id="953" name="n_1mainValue【庁舎】&#10;一人当たり面積">
          <a:extLst>
            <a:ext uri="{FF2B5EF4-FFF2-40B4-BE49-F238E27FC236}">
              <a16:creationId xmlns:a16="http://schemas.microsoft.com/office/drawing/2014/main" id="{EE9754B0-B6DC-4AA4-906D-413DC9EBC6F5}"/>
            </a:ext>
          </a:extLst>
        </xdr:cNvPr>
        <xdr:cNvSpPr txBox="1"/>
      </xdr:nvSpPr>
      <xdr:spPr>
        <a:xfrm>
          <a:off x="18561127" y="1782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60977</xdr:rowOff>
    </xdr:from>
    <xdr:ext cx="469744" cy="259045"/>
    <xdr:sp macro="" textlink="">
      <xdr:nvSpPr>
        <xdr:cNvPr id="954" name="n_2mainValue【庁舎】&#10;一人当たり面積">
          <a:extLst>
            <a:ext uri="{FF2B5EF4-FFF2-40B4-BE49-F238E27FC236}">
              <a16:creationId xmlns:a16="http://schemas.microsoft.com/office/drawing/2014/main" id="{4C7096B8-78C4-4154-A097-D395D508E4C6}"/>
            </a:ext>
          </a:extLst>
        </xdr:cNvPr>
        <xdr:cNvSpPr txBox="1"/>
      </xdr:nvSpPr>
      <xdr:spPr>
        <a:xfrm>
          <a:off x="17776267" y="1783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68597</xdr:rowOff>
    </xdr:from>
    <xdr:ext cx="469744" cy="259045"/>
    <xdr:sp macro="" textlink="">
      <xdr:nvSpPr>
        <xdr:cNvPr id="955" name="n_3mainValue【庁舎】&#10;一人当たり面積">
          <a:extLst>
            <a:ext uri="{FF2B5EF4-FFF2-40B4-BE49-F238E27FC236}">
              <a16:creationId xmlns:a16="http://schemas.microsoft.com/office/drawing/2014/main" id="{FD79F3EE-514B-486D-BA00-803319975F01}"/>
            </a:ext>
          </a:extLst>
        </xdr:cNvPr>
        <xdr:cNvSpPr txBox="1"/>
      </xdr:nvSpPr>
      <xdr:spPr>
        <a:xfrm>
          <a:off x="17001567" y="178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74313</xdr:rowOff>
    </xdr:from>
    <xdr:ext cx="469744" cy="259045"/>
    <xdr:sp macro="" textlink="">
      <xdr:nvSpPr>
        <xdr:cNvPr id="956" name="n_4mainValue【庁舎】&#10;一人当たり面積">
          <a:extLst>
            <a:ext uri="{FF2B5EF4-FFF2-40B4-BE49-F238E27FC236}">
              <a16:creationId xmlns:a16="http://schemas.microsoft.com/office/drawing/2014/main" id="{8A2F2E5E-07D0-4F2B-A89D-19A72A926E20}"/>
            </a:ext>
          </a:extLst>
        </xdr:cNvPr>
        <xdr:cNvSpPr txBox="1"/>
      </xdr:nvSpPr>
      <xdr:spPr>
        <a:xfrm>
          <a:off x="16226867" y="1784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9C2C0C76-6D0E-4BAF-86D1-E791678E160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E3C76B61-9BED-4550-9224-AEE02E4C1F02}"/>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DEE3D296-AE11-4044-8E42-33509AB64B1B}"/>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福祉施設については、美濃市健康文化交流センターを供用開始、保健センター・保健所、児童館を集約し既存施設は廃止した。</a:t>
          </a:r>
        </a:p>
        <a:p>
          <a:r>
            <a:rPr kumimoji="1" lang="ja-JP" altLang="en-US" sz="1300">
              <a:latin typeface="ＭＳ Ｐゴシック" panose="020B0600070205080204" pitchFamily="50" charset="-128"/>
              <a:ea typeface="ＭＳ Ｐゴシック" panose="020B0600070205080204" pitchFamily="50" charset="-128"/>
            </a:rPr>
            <a:t>　体育館・プールについては昭和５８年度に建設された市民プール、市民会館については昭和５０年度に建設された文化会館の老朽化がそれぞれ進んでおり、今後の在り方について検討を進めていく必要がある。</a:t>
          </a: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保健センター・保健所の令和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年度における一人当たり面積は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平方メートルとなっているが、正しくは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平方メートルである。</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97228\Box\11108_10_&#24193;&#20869;&#29992;\&#36001;&#25919;&#20418;\&#36001;&#25919;&#20418;\06_&#36001;&#25919;&#20418;&#12381;&#12398;&#20182;\08_&#36001;&#25919;&#29366;&#27841;&#36039;&#26009;&#38598;\R5\22_&#24066;&#30010;&#26449;&#22238;&#31572;&#65288;&#65298;&#22238;&#30446;&#65289;\07_&#32654;&#28611;&#24066;&#9679;&#9675;\(9.12&#20462;&#27491;&#65289;&#12304;&#36001;&#25919;&#29366;&#27841;&#36039;&#26009;&#38598;&#12305;_212075_&#32654;&#28611;&#24066;_2022(2&#22238;&#30446;).xlsx" TargetMode="External"/><Relationship Id="rId1" Type="http://schemas.openxmlformats.org/officeDocument/2006/relationships/externalLinkPath" Target="/Users/p97228/Box/11108_10_&#24193;&#20869;&#29992;/&#36001;&#25919;&#20418;/&#36001;&#25919;&#20418;/06_&#36001;&#25919;&#20418;&#12381;&#12398;&#20182;/08_&#36001;&#25919;&#29366;&#27841;&#36039;&#26009;&#38598;/R5/22_&#24066;&#30010;&#26449;&#22238;&#31572;&#65288;&#65298;&#22238;&#30446;&#65289;/07_&#32654;&#28611;&#24066;&#9679;&#9675;/(9.12&#20462;&#27491;&#65289;&#12304;&#36001;&#25919;&#29366;&#27841;&#36039;&#26009;&#38598;&#12305;_212075_&#32654;&#28611;&#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27.5</v>
          </cell>
          <cell r="BX51">
            <v>23.7</v>
          </cell>
          <cell r="CF51">
            <v>41</v>
          </cell>
          <cell r="CN51">
            <v>26.7</v>
          </cell>
          <cell r="CV51">
            <v>24.1</v>
          </cell>
        </row>
        <row r="53">
          <cell r="BP53">
            <v>46.7</v>
          </cell>
          <cell r="BX53">
            <v>47.3</v>
          </cell>
          <cell r="CF53">
            <v>57.3</v>
          </cell>
          <cell r="CN53">
            <v>47.1</v>
          </cell>
          <cell r="CV53">
            <v>58.7</v>
          </cell>
        </row>
        <row r="55">
          <cell r="AN55" t="str">
            <v>類似団体内平均値</v>
          </cell>
          <cell r="BP55">
            <v>52.7</v>
          </cell>
          <cell r="BX55">
            <v>49.7</v>
          </cell>
          <cell r="CF55">
            <v>37.299999999999997</v>
          </cell>
          <cell r="CN55">
            <v>25.1</v>
          </cell>
          <cell r="CV55">
            <v>17.600000000000001</v>
          </cell>
        </row>
        <row r="57">
          <cell r="BP57">
            <v>59.9</v>
          </cell>
          <cell r="BX57">
            <v>60.2</v>
          </cell>
          <cell r="CF57">
            <v>62</v>
          </cell>
          <cell r="CN57">
            <v>63.2</v>
          </cell>
          <cell r="CV57">
            <v>65.2</v>
          </cell>
        </row>
        <row r="72">
          <cell r="BP72" t="str">
            <v>H30</v>
          </cell>
          <cell r="BX72" t="str">
            <v>R01</v>
          </cell>
          <cell r="CF72" t="str">
            <v>R02</v>
          </cell>
          <cell r="CN72" t="str">
            <v>R03</v>
          </cell>
          <cell r="CV72" t="str">
            <v>R04</v>
          </cell>
        </row>
        <row r="73">
          <cell r="AN73" t="str">
            <v>当該団体値</v>
          </cell>
          <cell r="BP73">
            <v>27.5</v>
          </cell>
          <cell r="BX73">
            <v>23.7</v>
          </cell>
          <cell r="CF73">
            <v>41</v>
          </cell>
          <cell r="CN73">
            <v>26.7</v>
          </cell>
          <cell r="CV73">
            <v>24.1</v>
          </cell>
        </row>
        <row r="75">
          <cell r="BP75">
            <v>10.4</v>
          </cell>
          <cell r="BX75">
            <v>9.9</v>
          </cell>
          <cell r="CF75">
            <v>9.3000000000000007</v>
          </cell>
          <cell r="CN75">
            <v>9.3000000000000007</v>
          </cell>
          <cell r="CV75">
            <v>9.6999999999999993</v>
          </cell>
        </row>
        <row r="77">
          <cell r="AN77" t="str">
            <v>類似団体内平均値</v>
          </cell>
          <cell r="BP77">
            <v>52.7</v>
          </cell>
          <cell r="BX77">
            <v>49.7</v>
          </cell>
          <cell r="CF77">
            <v>37.299999999999997</v>
          </cell>
          <cell r="CN77">
            <v>25.1</v>
          </cell>
          <cell r="CV77">
            <v>17.600000000000001</v>
          </cell>
        </row>
        <row r="79">
          <cell r="BP79">
            <v>9.5</v>
          </cell>
          <cell r="BX79">
            <v>9.1999999999999993</v>
          </cell>
          <cell r="CF79">
            <v>8.6</v>
          </cell>
          <cell r="CN79">
            <v>8.3000000000000007</v>
          </cell>
          <cell r="CV79">
            <v>8.4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82</v>
      </c>
      <c r="C2" s="182"/>
      <c r="D2" s="183"/>
    </row>
    <row r="3" spans="1:119" ht="18.75" customHeight="1" thickBot="1" x14ac:dyDescent="0.25">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11460252</v>
      </c>
      <c r="BO4" s="449"/>
      <c r="BP4" s="449"/>
      <c r="BQ4" s="449"/>
      <c r="BR4" s="449"/>
      <c r="BS4" s="449"/>
      <c r="BT4" s="449"/>
      <c r="BU4" s="450"/>
      <c r="BV4" s="448">
        <v>11640601</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8</v>
      </c>
      <c r="CU4" s="589"/>
      <c r="CV4" s="589"/>
      <c r="CW4" s="589"/>
      <c r="CX4" s="589"/>
      <c r="CY4" s="589"/>
      <c r="CZ4" s="589"/>
      <c r="DA4" s="590"/>
      <c r="DB4" s="588">
        <v>10.1</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10924849</v>
      </c>
      <c r="BO5" s="420"/>
      <c r="BP5" s="420"/>
      <c r="BQ5" s="420"/>
      <c r="BR5" s="420"/>
      <c r="BS5" s="420"/>
      <c r="BT5" s="420"/>
      <c r="BU5" s="421"/>
      <c r="BV5" s="419">
        <v>10641335</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92.2</v>
      </c>
      <c r="CU5" s="417"/>
      <c r="CV5" s="417"/>
      <c r="CW5" s="417"/>
      <c r="CX5" s="417"/>
      <c r="CY5" s="417"/>
      <c r="CZ5" s="417"/>
      <c r="DA5" s="418"/>
      <c r="DB5" s="416">
        <v>88</v>
      </c>
      <c r="DC5" s="417"/>
      <c r="DD5" s="417"/>
      <c r="DE5" s="417"/>
      <c r="DF5" s="417"/>
      <c r="DG5" s="417"/>
      <c r="DH5" s="417"/>
      <c r="DI5" s="418"/>
    </row>
    <row r="6" spans="1:119" ht="18.75" customHeight="1" x14ac:dyDescent="0.2">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95</v>
      </c>
      <c r="AV6" s="478"/>
      <c r="AW6" s="478"/>
      <c r="AX6" s="478"/>
      <c r="AY6" s="433" t="s">
        <v>103</v>
      </c>
      <c r="AZ6" s="434"/>
      <c r="BA6" s="434"/>
      <c r="BB6" s="434"/>
      <c r="BC6" s="434"/>
      <c r="BD6" s="434"/>
      <c r="BE6" s="434"/>
      <c r="BF6" s="434"/>
      <c r="BG6" s="434"/>
      <c r="BH6" s="434"/>
      <c r="BI6" s="434"/>
      <c r="BJ6" s="434"/>
      <c r="BK6" s="434"/>
      <c r="BL6" s="434"/>
      <c r="BM6" s="435"/>
      <c r="BN6" s="419">
        <v>535403</v>
      </c>
      <c r="BO6" s="420"/>
      <c r="BP6" s="420"/>
      <c r="BQ6" s="420"/>
      <c r="BR6" s="420"/>
      <c r="BS6" s="420"/>
      <c r="BT6" s="420"/>
      <c r="BU6" s="421"/>
      <c r="BV6" s="419">
        <v>999266</v>
      </c>
      <c r="BW6" s="420"/>
      <c r="BX6" s="420"/>
      <c r="BY6" s="420"/>
      <c r="BZ6" s="420"/>
      <c r="CA6" s="420"/>
      <c r="CB6" s="420"/>
      <c r="CC6" s="421"/>
      <c r="CD6" s="459" t="s">
        <v>104</v>
      </c>
      <c r="CE6" s="379"/>
      <c r="CF6" s="379"/>
      <c r="CG6" s="379"/>
      <c r="CH6" s="379"/>
      <c r="CI6" s="379"/>
      <c r="CJ6" s="379"/>
      <c r="CK6" s="379"/>
      <c r="CL6" s="379"/>
      <c r="CM6" s="379"/>
      <c r="CN6" s="379"/>
      <c r="CO6" s="379"/>
      <c r="CP6" s="379"/>
      <c r="CQ6" s="379"/>
      <c r="CR6" s="379"/>
      <c r="CS6" s="460"/>
      <c r="CT6" s="562">
        <v>93.8</v>
      </c>
      <c r="CU6" s="563"/>
      <c r="CV6" s="563"/>
      <c r="CW6" s="563"/>
      <c r="CX6" s="563"/>
      <c r="CY6" s="563"/>
      <c r="CZ6" s="563"/>
      <c r="DA6" s="564"/>
      <c r="DB6" s="562">
        <v>93.4</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105</v>
      </c>
      <c r="AN7" s="376"/>
      <c r="AO7" s="376"/>
      <c r="AP7" s="376"/>
      <c r="AQ7" s="376"/>
      <c r="AR7" s="376"/>
      <c r="AS7" s="376"/>
      <c r="AT7" s="377"/>
      <c r="AU7" s="477" t="s">
        <v>106</v>
      </c>
      <c r="AV7" s="478"/>
      <c r="AW7" s="478"/>
      <c r="AX7" s="478"/>
      <c r="AY7" s="433" t="s">
        <v>107</v>
      </c>
      <c r="AZ7" s="434"/>
      <c r="BA7" s="434"/>
      <c r="BB7" s="434"/>
      <c r="BC7" s="434"/>
      <c r="BD7" s="434"/>
      <c r="BE7" s="434"/>
      <c r="BF7" s="434"/>
      <c r="BG7" s="434"/>
      <c r="BH7" s="434"/>
      <c r="BI7" s="434"/>
      <c r="BJ7" s="434"/>
      <c r="BK7" s="434"/>
      <c r="BL7" s="434"/>
      <c r="BM7" s="435"/>
      <c r="BN7" s="419">
        <v>55844</v>
      </c>
      <c r="BO7" s="420"/>
      <c r="BP7" s="420"/>
      <c r="BQ7" s="420"/>
      <c r="BR7" s="420"/>
      <c r="BS7" s="420"/>
      <c r="BT7" s="420"/>
      <c r="BU7" s="421"/>
      <c r="BV7" s="419">
        <v>375401</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6003454</v>
      </c>
      <c r="CU7" s="420"/>
      <c r="CV7" s="420"/>
      <c r="CW7" s="420"/>
      <c r="CX7" s="420"/>
      <c r="CY7" s="420"/>
      <c r="CZ7" s="420"/>
      <c r="DA7" s="421"/>
      <c r="DB7" s="419">
        <v>6198348</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479559</v>
      </c>
      <c r="BO8" s="420"/>
      <c r="BP8" s="420"/>
      <c r="BQ8" s="420"/>
      <c r="BR8" s="420"/>
      <c r="BS8" s="420"/>
      <c r="BT8" s="420"/>
      <c r="BU8" s="421"/>
      <c r="BV8" s="419">
        <v>623865</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0.54</v>
      </c>
      <c r="CU8" s="523"/>
      <c r="CV8" s="523"/>
      <c r="CW8" s="523"/>
      <c r="CX8" s="523"/>
      <c r="CY8" s="523"/>
      <c r="CZ8" s="523"/>
      <c r="DA8" s="524"/>
      <c r="DB8" s="522">
        <v>0.54</v>
      </c>
      <c r="DC8" s="523"/>
      <c r="DD8" s="523"/>
      <c r="DE8" s="523"/>
      <c r="DF8" s="523"/>
      <c r="DG8" s="523"/>
      <c r="DH8" s="523"/>
      <c r="DI8" s="524"/>
    </row>
    <row r="9" spans="1:119" ht="18.75" customHeight="1" thickBot="1" x14ac:dyDescent="0.25">
      <c r="A9" s="181"/>
      <c r="B9" s="551" t="s">
        <v>113</v>
      </c>
      <c r="C9" s="552"/>
      <c r="D9" s="552"/>
      <c r="E9" s="552"/>
      <c r="F9" s="552"/>
      <c r="G9" s="552"/>
      <c r="H9" s="552"/>
      <c r="I9" s="552"/>
      <c r="J9" s="552"/>
      <c r="K9" s="470"/>
      <c r="L9" s="553" t="s">
        <v>114</v>
      </c>
      <c r="M9" s="554"/>
      <c r="N9" s="554"/>
      <c r="O9" s="554"/>
      <c r="P9" s="554"/>
      <c r="Q9" s="555"/>
      <c r="R9" s="556">
        <v>19247</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117</v>
      </c>
      <c r="AV9" s="478"/>
      <c r="AW9" s="478"/>
      <c r="AX9" s="478"/>
      <c r="AY9" s="433" t="s">
        <v>118</v>
      </c>
      <c r="AZ9" s="434"/>
      <c r="BA9" s="434"/>
      <c r="BB9" s="434"/>
      <c r="BC9" s="434"/>
      <c r="BD9" s="434"/>
      <c r="BE9" s="434"/>
      <c r="BF9" s="434"/>
      <c r="BG9" s="434"/>
      <c r="BH9" s="434"/>
      <c r="BI9" s="434"/>
      <c r="BJ9" s="434"/>
      <c r="BK9" s="434"/>
      <c r="BL9" s="434"/>
      <c r="BM9" s="435"/>
      <c r="BN9" s="419">
        <v>-144306</v>
      </c>
      <c r="BO9" s="420"/>
      <c r="BP9" s="420"/>
      <c r="BQ9" s="420"/>
      <c r="BR9" s="420"/>
      <c r="BS9" s="420"/>
      <c r="BT9" s="420"/>
      <c r="BU9" s="421"/>
      <c r="BV9" s="419">
        <v>264276</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8.1</v>
      </c>
      <c r="CU9" s="417"/>
      <c r="CV9" s="417"/>
      <c r="CW9" s="417"/>
      <c r="CX9" s="417"/>
      <c r="CY9" s="417"/>
      <c r="CZ9" s="417"/>
      <c r="DA9" s="418"/>
      <c r="DB9" s="416">
        <v>8</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120</v>
      </c>
      <c r="M10" s="376"/>
      <c r="N10" s="376"/>
      <c r="O10" s="376"/>
      <c r="P10" s="376"/>
      <c r="Q10" s="377"/>
      <c r="R10" s="372">
        <v>20760</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8070</v>
      </c>
      <c r="BO10" s="420"/>
      <c r="BP10" s="420"/>
      <c r="BQ10" s="420"/>
      <c r="BR10" s="420"/>
      <c r="BS10" s="420"/>
      <c r="BT10" s="420"/>
      <c r="BU10" s="421"/>
      <c r="BV10" s="419">
        <v>6540</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95</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131</v>
      </c>
      <c r="DC11" s="523"/>
      <c r="DD11" s="523"/>
      <c r="DE11" s="523"/>
      <c r="DF11" s="523"/>
      <c r="DG11" s="523"/>
      <c r="DH11" s="523"/>
      <c r="DI11" s="524"/>
    </row>
    <row r="12" spans="1:119" ht="18.75" customHeight="1" x14ac:dyDescent="0.2">
      <c r="A12" s="181"/>
      <c r="B12" s="525" t="s">
        <v>132</v>
      </c>
      <c r="C12" s="526"/>
      <c r="D12" s="526"/>
      <c r="E12" s="526"/>
      <c r="F12" s="526"/>
      <c r="G12" s="526"/>
      <c r="H12" s="526"/>
      <c r="I12" s="526"/>
      <c r="J12" s="526"/>
      <c r="K12" s="527"/>
      <c r="L12" s="534" t="s">
        <v>133</v>
      </c>
      <c r="M12" s="535"/>
      <c r="N12" s="535"/>
      <c r="O12" s="535"/>
      <c r="P12" s="535"/>
      <c r="Q12" s="536"/>
      <c r="R12" s="537">
        <v>19494</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137</v>
      </c>
      <c r="AV12" s="478"/>
      <c r="AW12" s="478"/>
      <c r="AX12" s="478"/>
      <c r="AY12" s="433" t="s">
        <v>138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140</v>
      </c>
      <c r="CU12" s="523"/>
      <c r="CV12" s="523"/>
      <c r="CW12" s="523"/>
      <c r="CX12" s="523"/>
      <c r="CY12" s="523"/>
      <c r="CZ12" s="523"/>
      <c r="DA12" s="524"/>
      <c r="DB12" s="522" t="s">
        <v>141</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142</v>
      </c>
      <c r="N13" s="504"/>
      <c r="O13" s="504"/>
      <c r="P13" s="504"/>
      <c r="Q13" s="505"/>
      <c r="R13" s="506">
        <v>18956</v>
      </c>
      <c r="S13" s="507"/>
      <c r="T13" s="507"/>
      <c r="U13" s="507"/>
      <c r="V13" s="508"/>
      <c r="W13" s="509" t="s">
        <v>143</v>
      </c>
      <c r="X13" s="405"/>
      <c r="Y13" s="405"/>
      <c r="Z13" s="405"/>
      <c r="AA13" s="405"/>
      <c r="AB13" s="406"/>
      <c r="AC13" s="372">
        <v>219</v>
      </c>
      <c r="AD13" s="373"/>
      <c r="AE13" s="373"/>
      <c r="AF13" s="373"/>
      <c r="AG13" s="374"/>
      <c r="AH13" s="372">
        <v>215</v>
      </c>
      <c r="AI13" s="373"/>
      <c r="AJ13" s="373"/>
      <c r="AK13" s="373"/>
      <c r="AL13" s="432"/>
      <c r="AM13" s="476" t="s">
        <v>144</v>
      </c>
      <c r="AN13" s="376"/>
      <c r="AO13" s="376"/>
      <c r="AP13" s="376"/>
      <c r="AQ13" s="376"/>
      <c r="AR13" s="376"/>
      <c r="AS13" s="376"/>
      <c r="AT13" s="377"/>
      <c r="AU13" s="477" t="s">
        <v>117</v>
      </c>
      <c r="AV13" s="478"/>
      <c r="AW13" s="478"/>
      <c r="AX13" s="478"/>
      <c r="AY13" s="433" t="s">
        <v>145</v>
      </c>
      <c r="AZ13" s="434"/>
      <c r="BA13" s="434"/>
      <c r="BB13" s="434"/>
      <c r="BC13" s="434"/>
      <c r="BD13" s="434"/>
      <c r="BE13" s="434"/>
      <c r="BF13" s="434"/>
      <c r="BG13" s="434"/>
      <c r="BH13" s="434"/>
      <c r="BI13" s="434"/>
      <c r="BJ13" s="434"/>
      <c r="BK13" s="434"/>
      <c r="BL13" s="434"/>
      <c r="BM13" s="435"/>
      <c r="BN13" s="419">
        <v>-136236</v>
      </c>
      <c r="BO13" s="420"/>
      <c r="BP13" s="420"/>
      <c r="BQ13" s="420"/>
      <c r="BR13" s="420"/>
      <c r="BS13" s="420"/>
      <c r="BT13" s="420"/>
      <c r="BU13" s="421"/>
      <c r="BV13" s="419">
        <v>270816</v>
      </c>
      <c r="BW13" s="420"/>
      <c r="BX13" s="420"/>
      <c r="BY13" s="420"/>
      <c r="BZ13" s="420"/>
      <c r="CA13" s="420"/>
      <c r="CB13" s="420"/>
      <c r="CC13" s="421"/>
      <c r="CD13" s="459" t="s">
        <v>146</v>
      </c>
      <c r="CE13" s="379"/>
      <c r="CF13" s="379"/>
      <c r="CG13" s="379"/>
      <c r="CH13" s="379"/>
      <c r="CI13" s="379"/>
      <c r="CJ13" s="379"/>
      <c r="CK13" s="379"/>
      <c r="CL13" s="379"/>
      <c r="CM13" s="379"/>
      <c r="CN13" s="379"/>
      <c r="CO13" s="379"/>
      <c r="CP13" s="379"/>
      <c r="CQ13" s="379"/>
      <c r="CR13" s="379"/>
      <c r="CS13" s="460"/>
      <c r="CT13" s="416">
        <v>9.6999999999999993</v>
      </c>
      <c r="CU13" s="417"/>
      <c r="CV13" s="417"/>
      <c r="CW13" s="417"/>
      <c r="CX13" s="417"/>
      <c r="CY13" s="417"/>
      <c r="CZ13" s="417"/>
      <c r="DA13" s="418"/>
      <c r="DB13" s="416">
        <v>9.3000000000000007</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147</v>
      </c>
      <c r="M14" s="546"/>
      <c r="N14" s="546"/>
      <c r="O14" s="546"/>
      <c r="P14" s="546"/>
      <c r="Q14" s="547"/>
      <c r="R14" s="506">
        <v>19785</v>
      </c>
      <c r="S14" s="507"/>
      <c r="T14" s="507"/>
      <c r="U14" s="507"/>
      <c r="V14" s="508"/>
      <c r="W14" s="510"/>
      <c r="X14" s="408"/>
      <c r="Y14" s="408"/>
      <c r="Z14" s="408"/>
      <c r="AA14" s="408"/>
      <c r="AB14" s="409"/>
      <c r="AC14" s="499">
        <v>2.2000000000000002</v>
      </c>
      <c r="AD14" s="500"/>
      <c r="AE14" s="500"/>
      <c r="AF14" s="500"/>
      <c r="AG14" s="501"/>
      <c r="AH14" s="499">
        <v>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148</v>
      </c>
      <c r="CE14" s="457"/>
      <c r="CF14" s="457"/>
      <c r="CG14" s="457"/>
      <c r="CH14" s="457"/>
      <c r="CI14" s="457"/>
      <c r="CJ14" s="457"/>
      <c r="CK14" s="457"/>
      <c r="CL14" s="457"/>
      <c r="CM14" s="457"/>
      <c r="CN14" s="457"/>
      <c r="CO14" s="457"/>
      <c r="CP14" s="457"/>
      <c r="CQ14" s="457"/>
      <c r="CR14" s="457"/>
      <c r="CS14" s="458"/>
      <c r="CT14" s="516">
        <v>24.1</v>
      </c>
      <c r="CU14" s="517"/>
      <c r="CV14" s="517"/>
      <c r="CW14" s="517"/>
      <c r="CX14" s="517"/>
      <c r="CY14" s="517"/>
      <c r="CZ14" s="517"/>
      <c r="DA14" s="518"/>
      <c r="DB14" s="516">
        <v>26.7</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149</v>
      </c>
      <c r="N15" s="504"/>
      <c r="O15" s="504"/>
      <c r="P15" s="504"/>
      <c r="Q15" s="505"/>
      <c r="R15" s="506">
        <v>19344</v>
      </c>
      <c r="S15" s="507"/>
      <c r="T15" s="507"/>
      <c r="U15" s="507"/>
      <c r="V15" s="508"/>
      <c r="W15" s="509" t="s">
        <v>150</v>
      </c>
      <c r="X15" s="405"/>
      <c r="Y15" s="405"/>
      <c r="Z15" s="405"/>
      <c r="AA15" s="405"/>
      <c r="AB15" s="406"/>
      <c r="AC15" s="372">
        <v>4595</v>
      </c>
      <c r="AD15" s="373"/>
      <c r="AE15" s="373"/>
      <c r="AF15" s="373"/>
      <c r="AG15" s="374"/>
      <c r="AH15" s="372">
        <v>5167</v>
      </c>
      <c r="AI15" s="373"/>
      <c r="AJ15" s="373"/>
      <c r="AK15" s="373"/>
      <c r="AL15" s="432"/>
      <c r="AM15" s="476"/>
      <c r="AN15" s="376"/>
      <c r="AO15" s="376"/>
      <c r="AP15" s="376"/>
      <c r="AQ15" s="376"/>
      <c r="AR15" s="376"/>
      <c r="AS15" s="376"/>
      <c r="AT15" s="377"/>
      <c r="AU15" s="477"/>
      <c r="AV15" s="478"/>
      <c r="AW15" s="478"/>
      <c r="AX15" s="478"/>
      <c r="AY15" s="445" t="s">
        <v>151</v>
      </c>
      <c r="AZ15" s="446"/>
      <c r="BA15" s="446"/>
      <c r="BB15" s="446"/>
      <c r="BC15" s="446"/>
      <c r="BD15" s="446"/>
      <c r="BE15" s="446"/>
      <c r="BF15" s="446"/>
      <c r="BG15" s="446"/>
      <c r="BH15" s="446"/>
      <c r="BI15" s="446"/>
      <c r="BJ15" s="446"/>
      <c r="BK15" s="446"/>
      <c r="BL15" s="446"/>
      <c r="BM15" s="447"/>
      <c r="BN15" s="448">
        <v>2746122</v>
      </c>
      <c r="BO15" s="449"/>
      <c r="BP15" s="449"/>
      <c r="BQ15" s="449"/>
      <c r="BR15" s="449"/>
      <c r="BS15" s="449"/>
      <c r="BT15" s="449"/>
      <c r="BU15" s="450"/>
      <c r="BV15" s="448">
        <v>2637572</v>
      </c>
      <c r="BW15" s="449"/>
      <c r="BX15" s="449"/>
      <c r="BY15" s="449"/>
      <c r="BZ15" s="449"/>
      <c r="CA15" s="449"/>
      <c r="CB15" s="449"/>
      <c r="CC15" s="450"/>
      <c r="CD15" s="519" t="s">
        <v>152</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153</v>
      </c>
      <c r="M16" s="494"/>
      <c r="N16" s="494"/>
      <c r="O16" s="494"/>
      <c r="P16" s="494"/>
      <c r="Q16" s="495"/>
      <c r="R16" s="496" t="s">
        <v>154</v>
      </c>
      <c r="S16" s="497"/>
      <c r="T16" s="497"/>
      <c r="U16" s="497"/>
      <c r="V16" s="498"/>
      <c r="W16" s="510"/>
      <c r="X16" s="408"/>
      <c r="Y16" s="408"/>
      <c r="Z16" s="408"/>
      <c r="AA16" s="408"/>
      <c r="AB16" s="409"/>
      <c r="AC16" s="499">
        <v>46.9</v>
      </c>
      <c r="AD16" s="500"/>
      <c r="AE16" s="500"/>
      <c r="AF16" s="500"/>
      <c r="AG16" s="501"/>
      <c r="AH16" s="499">
        <v>48.4</v>
      </c>
      <c r="AI16" s="500"/>
      <c r="AJ16" s="500"/>
      <c r="AK16" s="500"/>
      <c r="AL16" s="502"/>
      <c r="AM16" s="476"/>
      <c r="AN16" s="376"/>
      <c r="AO16" s="376"/>
      <c r="AP16" s="376"/>
      <c r="AQ16" s="376"/>
      <c r="AR16" s="376"/>
      <c r="AS16" s="376"/>
      <c r="AT16" s="377"/>
      <c r="AU16" s="477"/>
      <c r="AV16" s="478"/>
      <c r="AW16" s="478"/>
      <c r="AX16" s="478"/>
      <c r="AY16" s="433" t="s">
        <v>155</v>
      </c>
      <c r="AZ16" s="434"/>
      <c r="BA16" s="434"/>
      <c r="BB16" s="434"/>
      <c r="BC16" s="434"/>
      <c r="BD16" s="434"/>
      <c r="BE16" s="434"/>
      <c r="BF16" s="434"/>
      <c r="BG16" s="434"/>
      <c r="BH16" s="434"/>
      <c r="BI16" s="434"/>
      <c r="BJ16" s="434"/>
      <c r="BK16" s="434"/>
      <c r="BL16" s="434"/>
      <c r="BM16" s="435"/>
      <c r="BN16" s="419">
        <v>5177067</v>
      </c>
      <c r="BO16" s="420"/>
      <c r="BP16" s="420"/>
      <c r="BQ16" s="420"/>
      <c r="BR16" s="420"/>
      <c r="BS16" s="420"/>
      <c r="BT16" s="420"/>
      <c r="BU16" s="421"/>
      <c r="BV16" s="419">
        <v>5132009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156</v>
      </c>
      <c r="N17" s="513"/>
      <c r="O17" s="513"/>
      <c r="P17" s="513"/>
      <c r="Q17" s="514"/>
      <c r="R17" s="496" t="s">
        <v>157</v>
      </c>
      <c r="S17" s="497"/>
      <c r="T17" s="497"/>
      <c r="U17" s="497"/>
      <c r="V17" s="498"/>
      <c r="W17" s="509" t="s">
        <v>158</v>
      </c>
      <c r="X17" s="405"/>
      <c r="Y17" s="405"/>
      <c r="Z17" s="405"/>
      <c r="AA17" s="405"/>
      <c r="AB17" s="406"/>
      <c r="AC17" s="372">
        <v>4975</v>
      </c>
      <c r="AD17" s="373"/>
      <c r="AE17" s="373"/>
      <c r="AF17" s="373"/>
      <c r="AG17" s="374"/>
      <c r="AH17" s="372">
        <v>5301</v>
      </c>
      <c r="AI17" s="373"/>
      <c r="AJ17" s="373"/>
      <c r="AK17" s="373"/>
      <c r="AL17" s="432"/>
      <c r="AM17" s="476"/>
      <c r="AN17" s="376"/>
      <c r="AO17" s="376"/>
      <c r="AP17" s="376"/>
      <c r="AQ17" s="376"/>
      <c r="AR17" s="376"/>
      <c r="AS17" s="376"/>
      <c r="AT17" s="377"/>
      <c r="AU17" s="477"/>
      <c r="AV17" s="478"/>
      <c r="AW17" s="478"/>
      <c r="AX17" s="478"/>
      <c r="AY17" s="433" t="s">
        <v>159</v>
      </c>
      <c r="AZ17" s="434"/>
      <c r="BA17" s="434"/>
      <c r="BB17" s="434"/>
      <c r="BC17" s="434"/>
      <c r="BD17" s="434"/>
      <c r="BE17" s="434"/>
      <c r="BF17" s="434"/>
      <c r="BG17" s="434"/>
      <c r="BH17" s="434"/>
      <c r="BI17" s="434"/>
      <c r="BJ17" s="434"/>
      <c r="BK17" s="434"/>
      <c r="BL17" s="434"/>
      <c r="BM17" s="435"/>
      <c r="BN17" s="419">
        <v>3471483</v>
      </c>
      <c r="BO17" s="420"/>
      <c r="BP17" s="420"/>
      <c r="BQ17" s="420"/>
      <c r="BR17" s="420"/>
      <c r="BS17" s="420"/>
      <c r="BT17" s="420"/>
      <c r="BU17" s="421"/>
      <c r="BV17" s="419">
        <v>3329528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160</v>
      </c>
      <c r="C18" s="470"/>
      <c r="D18" s="470"/>
      <c r="E18" s="471"/>
      <c r="F18" s="471"/>
      <c r="G18" s="471"/>
      <c r="H18" s="471"/>
      <c r="I18" s="471"/>
      <c r="J18" s="471"/>
      <c r="K18" s="471"/>
      <c r="L18" s="472">
        <v>117.01</v>
      </c>
      <c r="M18" s="472"/>
      <c r="N18" s="472"/>
      <c r="O18" s="472"/>
      <c r="P18" s="472"/>
      <c r="Q18" s="472"/>
      <c r="R18" s="473"/>
      <c r="S18" s="473"/>
      <c r="T18" s="473"/>
      <c r="U18" s="473"/>
      <c r="V18" s="474"/>
      <c r="W18" s="490"/>
      <c r="X18" s="491"/>
      <c r="Y18" s="491"/>
      <c r="Z18" s="491"/>
      <c r="AA18" s="491"/>
      <c r="AB18" s="515"/>
      <c r="AC18" s="389">
        <v>50.8</v>
      </c>
      <c r="AD18" s="390"/>
      <c r="AE18" s="390"/>
      <c r="AF18" s="390"/>
      <c r="AG18" s="475"/>
      <c r="AH18" s="389">
        <v>49.6</v>
      </c>
      <c r="AI18" s="390"/>
      <c r="AJ18" s="390"/>
      <c r="AK18" s="390"/>
      <c r="AL18" s="391"/>
      <c r="AM18" s="476"/>
      <c r="AN18" s="376"/>
      <c r="AO18" s="376"/>
      <c r="AP18" s="376"/>
      <c r="AQ18" s="376"/>
      <c r="AR18" s="376"/>
      <c r="AS18" s="376"/>
      <c r="AT18" s="377"/>
      <c r="AU18" s="477"/>
      <c r="AV18" s="478"/>
      <c r="AW18" s="478"/>
      <c r="AX18" s="478"/>
      <c r="AY18" s="433" t="s">
        <v>161</v>
      </c>
      <c r="AZ18" s="434"/>
      <c r="BA18" s="434"/>
      <c r="BB18" s="434"/>
      <c r="BC18" s="434"/>
      <c r="BD18" s="434"/>
      <c r="BE18" s="434"/>
      <c r="BF18" s="434"/>
      <c r="BG18" s="434"/>
      <c r="BH18" s="434"/>
      <c r="BI18" s="434"/>
      <c r="BJ18" s="434"/>
      <c r="BK18" s="434"/>
      <c r="BL18" s="434"/>
      <c r="BM18" s="435"/>
      <c r="BN18" s="419">
        <v>5789573</v>
      </c>
      <c r="BO18" s="420"/>
      <c r="BP18" s="420"/>
      <c r="BQ18" s="420"/>
      <c r="BR18" s="420"/>
      <c r="BS18" s="420"/>
      <c r="BT18" s="420"/>
      <c r="BU18" s="421"/>
      <c r="BV18" s="419">
        <v>5676469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162</v>
      </c>
      <c r="C19" s="470"/>
      <c r="D19" s="470"/>
      <c r="E19" s="471"/>
      <c r="F19" s="471"/>
      <c r="G19" s="471"/>
      <c r="H19" s="471"/>
      <c r="I19" s="471"/>
      <c r="J19" s="471"/>
      <c r="K19" s="471"/>
      <c r="L19" s="479">
        <v>164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163</v>
      </c>
      <c r="AZ19" s="434"/>
      <c r="BA19" s="434"/>
      <c r="BB19" s="434"/>
      <c r="BC19" s="434"/>
      <c r="BD19" s="434"/>
      <c r="BE19" s="434"/>
      <c r="BF19" s="434"/>
      <c r="BG19" s="434"/>
      <c r="BH19" s="434"/>
      <c r="BI19" s="434"/>
      <c r="BJ19" s="434"/>
      <c r="BK19" s="434"/>
      <c r="BL19" s="434"/>
      <c r="BM19" s="435"/>
      <c r="BN19" s="419">
        <v>7878364</v>
      </c>
      <c r="BO19" s="420"/>
      <c r="BP19" s="420"/>
      <c r="BQ19" s="420"/>
      <c r="BR19" s="420"/>
      <c r="BS19" s="420"/>
      <c r="BT19" s="420"/>
      <c r="BU19" s="421"/>
      <c r="BV19" s="419">
        <v>7909844</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164</v>
      </c>
      <c r="C20" s="470"/>
      <c r="D20" s="470"/>
      <c r="E20" s="471"/>
      <c r="F20" s="471"/>
      <c r="G20" s="471"/>
      <c r="H20" s="471"/>
      <c r="I20" s="471"/>
      <c r="J20" s="471"/>
      <c r="K20" s="471"/>
      <c r="L20" s="479">
        <v>7452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166</v>
      </c>
      <c r="C22" s="396"/>
      <c r="D22" s="397"/>
      <c r="E22" s="404" t="s">
        <v>1</v>
      </c>
      <c r="F22" s="405"/>
      <c r="G22" s="405"/>
      <c r="H22" s="405"/>
      <c r="I22" s="405"/>
      <c r="J22" s="405"/>
      <c r="K22" s="406"/>
      <c r="L22" s="404" t="s">
        <v>167</v>
      </c>
      <c r="M22" s="405"/>
      <c r="N22" s="405"/>
      <c r="O22" s="405"/>
      <c r="P22" s="406"/>
      <c r="Q22" s="410" t="s">
        <v>168</v>
      </c>
      <c r="R22" s="411"/>
      <c r="S22" s="411"/>
      <c r="T22" s="411"/>
      <c r="U22" s="411"/>
      <c r="V22" s="412"/>
      <c r="W22" s="461" t="s">
        <v>169</v>
      </c>
      <c r="X22" s="396"/>
      <c r="Y22" s="397"/>
      <c r="Z22" s="404" t="s">
        <v>1</v>
      </c>
      <c r="AA22" s="405"/>
      <c r="AB22" s="405"/>
      <c r="AC22" s="405"/>
      <c r="AD22" s="405"/>
      <c r="AE22" s="405"/>
      <c r="AF22" s="405"/>
      <c r="AG22" s="406"/>
      <c r="AH22" s="422" t="s">
        <v>170</v>
      </c>
      <c r="AI22" s="405"/>
      <c r="AJ22" s="405"/>
      <c r="AK22" s="405"/>
      <c r="AL22" s="406"/>
      <c r="AM22" s="422" t="s">
        <v>171</v>
      </c>
      <c r="AN22" s="423"/>
      <c r="AO22" s="423"/>
      <c r="AP22" s="423"/>
      <c r="AQ22" s="423"/>
      <c r="AR22" s="424"/>
      <c r="AS22" s="410" t="s">
        <v>168</v>
      </c>
      <c r="AT22" s="411"/>
      <c r="AU22" s="411"/>
      <c r="AV22" s="411"/>
      <c r="AW22" s="411"/>
      <c r="AX22" s="428"/>
      <c r="AY22" s="445" t="s">
        <v>172</v>
      </c>
      <c r="AZ22" s="446"/>
      <c r="BA22" s="446"/>
      <c r="BB22" s="446"/>
      <c r="BC22" s="446"/>
      <c r="BD22" s="446"/>
      <c r="BE22" s="446"/>
      <c r="BF22" s="446"/>
      <c r="BG22" s="446"/>
      <c r="BH22" s="446"/>
      <c r="BI22" s="446"/>
      <c r="BJ22" s="446"/>
      <c r="BK22" s="446"/>
      <c r="BL22" s="446"/>
      <c r="BM22" s="447"/>
      <c r="BN22" s="448">
        <v>7056179</v>
      </c>
      <c r="BO22" s="449"/>
      <c r="BP22" s="449"/>
      <c r="BQ22" s="449"/>
      <c r="BR22" s="449"/>
      <c r="BS22" s="449"/>
      <c r="BT22" s="449"/>
      <c r="BU22" s="450"/>
      <c r="BV22" s="448">
        <v>7045041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173</v>
      </c>
      <c r="AZ23" s="434"/>
      <c r="BA23" s="434"/>
      <c r="BB23" s="434"/>
      <c r="BC23" s="434"/>
      <c r="BD23" s="434"/>
      <c r="BE23" s="434"/>
      <c r="BF23" s="434"/>
      <c r="BG23" s="434"/>
      <c r="BH23" s="434"/>
      <c r="BI23" s="434"/>
      <c r="BJ23" s="434"/>
      <c r="BK23" s="434"/>
      <c r="BL23" s="434"/>
      <c r="BM23" s="435"/>
      <c r="BN23" s="419">
        <v>6512813</v>
      </c>
      <c r="BO23" s="420"/>
      <c r="BP23" s="420"/>
      <c r="BQ23" s="420"/>
      <c r="BR23" s="420"/>
      <c r="BS23" s="420"/>
      <c r="BT23" s="420"/>
      <c r="BU23" s="421"/>
      <c r="BV23" s="419">
        <v>6457690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174</v>
      </c>
      <c r="F24" s="376"/>
      <c r="G24" s="376"/>
      <c r="H24" s="376"/>
      <c r="I24" s="376"/>
      <c r="J24" s="376"/>
      <c r="K24" s="377"/>
      <c r="L24" s="372">
        <v>1</v>
      </c>
      <c r="M24" s="373"/>
      <c r="N24" s="373"/>
      <c r="O24" s="373"/>
      <c r="P24" s="374"/>
      <c r="Q24" s="372">
        <v>8000</v>
      </c>
      <c r="R24" s="373"/>
      <c r="S24" s="373"/>
      <c r="T24" s="373"/>
      <c r="U24" s="373"/>
      <c r="V24" s="374"/>
      <c r="W24" s="462"/>
      <c r="X24" s="399"/>
      <c r="Y24" s="400"/>
      <c r="Z24" s="375" t="s">
        <v>175</v>
      </c>
      <c r="AA24" s="376"/>
      <c r="AB24" s="376"/>
      <c r="AC24" s="376"/>
      <c r="AD24" s="376"/>
      <c r="AE24" s="376"/>
      <c r="AF24" s="376"/>
      <c r="AG24" s="377"/>
      <c r="AH24" s="372">
        <v>152</v>
      </c>
      <c r="AI24" s="373"/>
      <c r="AJ24" s="373"/>
      <c r="AK24" s="373"/>
      <c r="AL24" s="374"/>
      <c r="AM24" s="372">
        <v>439888</v>
      </c>
      <c r="AN24" s="373"/>
      <c r="AO24" s="373"/>
      <c r="AP24" s="373"/>
      <c r="AQ24" s="373"/>
      <c r="AR24" s="374"/>
      <c r="AS24" s="372">
        <v>2894</v>
      </c>
      <c r="AT24" s="373"/>
      <c r="AU24" s="373"/>
      <c r="AV24" s="373"/>
      <c r="AW24" s="373"/>
      <c r="AX24" s="432"/>
      <c r="AY24" s="392" t="s">
        <v>176</v>
      </c>
      <c r="AZ24" s="393"/>
      <c r="BA24" s="393"/>
      <c r="BB24" s="393"/>
      <c r="BC24" s="393"/>
      <c r="BD24" s="393"/>
      <c r="BE24" s="393"/>
      <c r="BF24" s="393"/>
      <c r="BG24" s="393"/>
      <c r="BH24" s="393"/>
      <c r="BI24" s="393"/>
      <c r="BJ24" s="393"/>
      <c r="BK24" s="393"/>
      <c r="BL24" s="393"/>
      <c r="BM24" s="394"/>
      <c r="BN24" s="419">
        <v>2891899</v>
      </c>
      <c r="BO24" s="420"/>
      <c r="BP24" s="420"/>
      <c r="BQ24" s="420"/>
      <c r="BR24" s="420"/>
      <c r="BS24" s="420"/>
      <c r="BT24" s="420"/>
      <c r="BU24" s="421"/>
      <c r="BV24" s="419">
        <v>2595024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177</v>
      </c>
      <c r="F25" s="376"/>
      <c r="G25" s="376"/>
      <c r="H25" s="376"/>
      <c r="I25" s="376"/>
      <c r="J25" s="376"/>
      <c r="K25" s="377"/>
      <c r="L25" s="372">
        <v>1</v>
      </c>
      <c r="M25" s="373"/>
      <c r="N25" s="373"/>
      <c r="O25" s="373"/>
      <c r="P25" s="374"/>
      <c r="Q25" s="372">
        <v>6650</v>
      </c>
      <c r="R25" s="373"/>
      <c r="S25" s="373"/>
      <c r="T25" s="373"/>
      <c r="U25" s="373"/>
      <c r="V25" s="374"/>
      <c r="W25" s="462"/>
      <c r="X25" s="399"/>
      <c r="Y25" s="400"/>
      <c r="Z25" s="375" t="s">
        <v>178</v>
      </c>
      <c r="AA25" s="376"/>
      <c r="AB25" s="376"/>
      <c r="AC25" s="376"/>
      <c r="AD25" s="376"/>
      <c r="AE25" s="376"/>
      <c r="AF25" s="376"/>
      <c r="AG25" s="377"/>
      <c r="AH25" s="372" t="s">
        <v>140</v>
      </c>
      <c r="AI25" s="373"/>
      <c r="AJ25" s="373"/>
      <c r="AK25" s="373"/>
      <c r="AL25" s="374"/>
      <c r="AM25" s="372" t="s">
        <v>140</v>
      </c>
      <c r="AN25" s="373"/>
      <c r="AO25" s="373"/>
      <c r="AP25" s="373"/>
      <c r="AQ25" s="373"/>
      <c r="AR25" s="374"/>
      <c r="AS25" s="372" t="s">
        <v>140</v>
      </c>
      <c r="AT25" s="373"/>
      <c r="AU25" s="373"/>
      <c r="AV25" s="373"/>
      <c r="AW25" s="373"/>
      <c r="AX25" s="432"/>
      <c r="AY25" s="445" t="s">
        <v>179</v>
      </c>
      <c r="AZ25" s="446"/>
      <c r="BA25" s="446"/>
      <c r="BB25" s="446"/>
      <c r="BC25" s="446"/>
      <c r="BD25" s="446"/>
      <c r="BE25" s="446"/>
      <c r="BF25" s="446"/>
      <c r="BG25" s="446"/>
      <c r="BH25" s="446"/>
      <c r="BI25" s="446"/>
      <c r="BJ25" s="446"/>
      <c r="BK25" s="446"/>
      <c r="BL25" s="446"/>
      <c r="BM25" s="447"/>
      <c r="BN25" s="448">
        <v>1165179</v>
      </c>
      <c r="BO25" s="449"/>
      <c r="BP25" s="449"/>
      <c r="BQ25" s="449"/>
      <c r="BR25" s="449"/>
      <c r="BS25" s="449"/>
      <c r="BT25" s="449"/>
      <c r="BU25" s="450"/>
      <c r="BV25" s="448">
        <v>1309032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180</v>
      </c>
      <c r="F26" s="376"/>
      <c r="G26" s="376"/>
      <c r="H26" s="376"/>
      <c r="I26" s="376"/>
      <c r="J26" s="376"/>
      <c r="K26" s="377"/>
      <c r="L26" s="372">
        <v>1</v>
      </c>
      <c r="M26" s="373"/>
      <c r="N26" s="373"/>
      <c r="O26" s="373"/>
      <c r="P26" s="374"/>
      <c r="Q26" s="372">
        <v>5750</v>
      </c>
      <c r="R26" s="373"/>
      <c r="S26" s="373"/>
      <c r="T26" s="373"/>
      <c r="U26" s="373"/>
      <c r="V26" s="374"/>
      <c r="W26" s="462"/>
      <c r="X26" s="399"/>
      <c r="Y26" s="400"/>
      <c r="Z26" s="375" t="s">
        <v>181</v>
      </c>
      <c r="AA26" s="430"/>
      <c r="AB26" s="430"/>
      <c r="AC26" s="430"/>
      <c r="AD26" s="430"/>
      <c r="AE26" s="430"/>
      <c r="AF26" s="430"/>
      <c r="AG26" s="431"/>
      <c r="AH26" s="372">
        <v>13</v>
      </c>
      <c r="AI26" s="373"/>
      <c r="AJ26" s="373"/>
      <c r="AK26" s="373"/>
      <c r="AL26" s="374"/>
      <c r="AM26" s="372">
        <v>34801</v>
      </c>
      <c r="AN26" s="373"/>
      <c r="AO26" s="373"/>
      <c r="AP26" s="373"/>
      <c r="AQ26" s="373"/>
      <c r="AR26" s="374"/>
      <c r="AS26" s="372">
        <v>2677</v>
      </c>
      <c r="AT26" s="373"/>
      <c r="AU26" s="373"/>
      <c r="AV26" s="373"/>
      <c r="AW26" s="373"/>
      <c r="AX26" s="432"/>
      <c r="AY26" s="459" t="s">
        <v>182</v>
      </c>
      <c r="AZ26" s="379"/>
      <c r="BA26" s="379"/>
      <c r="BB26" s="379"/>
      <c r="BC26" s="379"/>
      <c r="BD26" s="379"/>
      <c r="BE26" s="379"/>
      <c r="BF26" s="379"/>
      <c r="BG26" s="379"/>
      <c r="BH26" s="379"/>
      <c r="BI26" s="379"/>
      <c r="BJ26" s="379"/>
      <c r="BK26" s="379"/>
      <c r="BL26" s="379"/>
      <c r="BM26" s="460"/>
      <c r="BN26" s="419" t="s">
        <v>140</v>
      </c>
      <c r="BO26" s="420"/>
      <c r="BP26" s="420"/>
      <c r="BQ26" s="420"/>
      <c r="BR26" s="420"/>
      <c r="BS26" s="420"/>
      <c r="BT26" s="420"/>
      <c r="BU26" s="421"/>
      <c r="BV26" s="419" t="s">
        <v>140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183</v>
      </c>
      <c r="F27" s="376"/>
      <c r="G27" s="376"/>
      <c r="H27" s="376"/>
      <c r="I27" s="376"/>
      <c r="J27" s="376"/>
      <c r="K27" s="377"/>
      <c r="L27" s="372">
        <v>1</v>
      </c>
      <c r="M27" s="373"/>
      <c r="N27" s="373"/>
      <c r="O27" s="373"/>
      <c r="P27" s="374"/>
      <c r="Q27" s="372">
        <v>3650</v>
      </c>
      <c r="R27" s="373"/>
      <c r="S27" s="373"/>
      <c r="T27" s="373"/>
      <c r="U27" s="373"/>
      <c r="V27" s="374"/>
      <c r="W27" s="462"/>
      <c r="X27" s="399"/>
      <c r="Y27" s="400"/>
      <c r="Z27" s="375" t="s">
        <v>184</v>
      </c>
      <c r="AA27" s="376"/>
      <c r="AB27" s="376"/>
      <c r="AC27" s="376"/>
      <c r="AD27" s="376"/>
      <c r="AE27" s="376"/>
      <c r="AF27" s="376"/>
      <c r="AG27" s="377"/>
      <c r="AH27" s="372">
        <v>3</v>
      </c>
      <c r="AI27" s="373"/>
      <c r="AJ27" s="373"/>
      <c r="AK27" s="373"/>
      <c r="AL27" s="374"/>
      <c r="AM27" s="372">
        <v>12900</v>
      </c>
      <c r="AN27" s="373"/>
      <c r="AO27" s="373"/>
      <c r="AP27" s="373"/>
      <c r="AQ27" s="373"/>
      <c r="AR27" s="374"/>
      <c r="AS27" s="372">
        <v>4300</v>
      </c>
      <c r="AT27" s="373"/>
      <c r="AU27" s="373"/>
      <c r="AV27" s="373"/>
      <c r="AW27" s="373"/>
      <c r="AX27" s="432"/>
      <c r="AY27" s="456" t="s">
        <v>185</v>
      </c>
      <c r="AZ27" s="457"/>
      <c r="BA27" s="457"/>
      <c r="BB27" s="457"/>
      <c r="BC27" s="457"/>
      <c r="BD27" s="457"/>
      <c r="BE27" s="457"/>
      <c r="BF27" s="457"/>
      <c r="BG27" s="457"/>
      <c r="BH27" s="457"/>
      <c r="BI27" s="457"/>
      <c r="BJ27" s="457"/>
      <c r="BK27" s="457"/>
      <c r="BL27" s="457"/>
      <c r="BM27" s="458"/>
      <c r="BN27" s="453">
        <v>358000</v>
      </c>
      <c r="BO27" s="454"/>
      <c r="BP27" s="454"/>
      <c r="BQ27" s="454"/>
      <c r="BR27" s="454"/>
      <c r="BS27" s="454"/>
      <c r="BT27" s="454"/>
      <c r="BU27" s="455"/>
      <c r="BV27" s="453">
        <v>358000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186</v>
      </c>
      <c r="F28" s="376"/>
      <c r="G28" s="376"/>
      <c r="H28" s="376"/>
      <c r="I28" s="376"/>
      <c r="J28" s="376"/>
      <c r="K28" s="377"/>
      <c r="L28" s="372">
        <v>1</v>
      </c>
      <c r="M28" s="373"/>
      <c r="N28" s="373"/>
      <c r="O28" s="373"/>
      <c r="P28" s="374"/>
      <c r="Q28" s="372">
        <v>3250</v>
      </c>
      <c r="R28" s="373"/>
      <c r="S28" s="373"/>
      <c r="T28" s="373"/>
      <c r="U28" s="373"/>
      <c r="V28" s="374"/>
      <c r="W28" s="462"/>
      <c r="X28" s="399"/>
      <c r="Y28" s="400"/>
      <c r="Z28" s="375" t="s">
        <v>187</v>
      </c>
      <c r="AA28" s="376"/>
      <c r="AB28" s="376"/>
      <c r="AC28" s="376"/>
      <c r="AD28" s="376"/>
      <c r="AE28" s="376"/>
      <c r="AF28" s="376"/>
      <c r="AG28" s="377"/>
      <c r="AH28" s="372" t="s">
        <v>140</v>
      </c>
      <c r="AI28" s="373"/>
      <c r="AJ28" s="373"/>
      <c r="AK28" s="373"/>
      <c r="AL28" s="374"/>
      <c r="AM28" s="372" t="s">
        <v>141</v>
      </c>
      <c r="AN28" s="373"/>
      <c r="AO28" s="373"/>
      <c r="AP28" s="373"/>
      <c r="AQ28" s="373"/>
      <c r="AR28" s="374"/>
      <c r="AS28" s="372" t="s">
        <v>140</v>
      </c>
      <c r="AT28" s="373"/>
      <c r="AU28" s="373"/>
      <c r="AV28" s="373"/>
      <c r="AW28" s="373"/>
      <c r="AX28" s="432"/>
      <c r="AY28" s="436" t="s">
        <v>188</v>
      </c>
      <c r="AZ28" s="437"/>
      <c r="BA28" s="437"/>
      <c r="BB28" s="438"/>
      <c r="BC28" s="445" t="s">
        <v>49</v>
      </c>
      <c r="BD28" s="446"/>
      <c r="BE28" s="446"/>
      <c r="BF28" s="446"/>
      <c r="BG28" s="446"/>
      <c r="BH28" s="446"/>
      <c r="BI28" s="446"/>
      <c r="BJ28" s="446"/>
      <c r="BK28" s="446"/>
      <c r="BL28" s="446"/>
      <c r="BM28" s="447"/>
      <c r="BN28" s="448">
        <v>2403580</v>
      </c>
      <c r="BO28" s="449"/>
      <c r="BP28" s="449"/>
      <c r="BQ28" s="449"/>
      <c r="BR28" s="449"/>
      <c r="BS28" s="449"/>
      <c r="BT28" s="449"/>
      <c r="BU28" s="450"/>
      <c r="BV28" s="448">
        <v>2195510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189</v>
      </c>
      <c r="F29" s="376"/>
      <c r="G29" s="376"/>
      <c r="H29" s="376"/>
      <c r="I29" s="376"/>
      <c r="J29" s="376"/>
      <c r="K29" s="377"/>
      <c r="L29" s="372">
        <v>11</v>
      </c>
      <c r="M29" s="373"/>
      <c r="N29" s="373"/>
      <c r="O29" s="373"/>
      <c r="P29" s="374"/>
      <c r="Q29" s="372">
        <v>3000</v>
      </c>
      <c r="R29" s="373"/>
      <c r="S29" s="373"/>
      <c r="T29" s="373"/>
      <c r="U29" s="373"/>
      <c r="V29" s="374"/>
      <c r="W29" s="463"/>
      <c r="X29" s="464"/>
      <c r="Y29" s="465"/>
      <c r="Z29" s="375" t="s">
        <v>190</v>
      </c>
      <c r="AA29" s="376"/>
      <c r="AB29" s="376"/>
      <c r="AC29" s="376"/>
      <c r="AD29" s="376"/>
      <c r="AE29" s="376"/>
      <c r="AF29" s="376"/>
      <c r="AG29" s="377"/>
      <c r="AH29" s="372">
        <v>155</v>
      </c>
      <c r="AI29" s="373"/>
      <c r="AJ29" s="373"/>
      <c r="AK29" s="373"/>
      <c r="AL29" s="374"/>
      <c r="AM29" s="372">
        <v>452788</v>
      </c>
      <c r="AN29" s="373"/>
      <c r="AO29" s="373"/>
      <c r="AP29" s="373"/>
      <c r="AQ29" s="373"/>
      <c r="AR29" s="374"/>
      <c r="AS29" s="372">
        <v>2921</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339900</v>
      </c>
      <c r="BO29" s="420"/>
      <c r="BP29" s="420"/>
      <c r="BQ29" s="420"/>
      <c r="BR29" s="420"/>
      <c r="BS29" s="420"/>
      <c r="BT29" s="420"/>
      <c r="BU29" s="421"/>
      <c r="BV29" s="419">
        <v>338750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95.6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1245315</v>
      </c>
      <c r="BO30" s="454"/>
      <c r="BP30" s="454"/>
      <c r="BQ30" s="454"/>
      <c r="BR30" s="454"/>
      <c r="BS30" s="454"/>
      <c r="BT30" s="454"/>
      <c r="BU30" s="455"/>
      <c r="BV30" s="453">
        <v>1172158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199</v>
      </c>
      <c r="D33" s="371"/>
      <c r="E33" s="370" t="s">
        <v>200</v>
      </c>
      <c r="F33" s="370"/>
      <c r="G33" s="370"/>
      <c r="H33" s="370"/>
      <c r="I33" s="370"/>
      <c r="J33" s="370"/>
      <c r="K33" s="370"/>
      <c r="L33" s="370"/>
      <c r="M33" s="370"/>
      <c r="N33" s="370"/>
      <c r="O33" s="370"/>
      <c r="P33" s="370"/>
      <c r="Q33" s="370"/>
      <c r="R33" s="370"/>
      <c r="S33" s="370"/>
      <c r="T33" s="206"/>
      <c r="U33" s="371" t="s">
        <v>201</v>
      </c>
      <c r="V33" s="371"/>
      <c r="W33" s="370" t="s">
        <v>200</v>
      </c>
      <c r="X33" s="370"/>
      <c r="Y33" s="370"/>
      <c r="Z33" s="370"/>
      <c r="AA33" s="370"/>
      <c r="AB33" s="370"/>
      <c r="AC33" s="370"/>
      <c r="AD33" s="370"/>
      <c r="AE33" s="370"/>
      <c r="AF33" s="370"/>
      <c r="AG33" s="370"/>
      <c r="AH33" s="370"/>
      <c r="AI33" s="370"/>
      <c r="AJ33" s="370"/>
      <c r="AK33" s="370"/>
      <c r="AL33" s="206"/>
      <c r="AM33" s="371" t="s">
        <v>199</v>
      </c>
      <c r="AN33" s="371"/>
      <c r="AO33" s="370" t="s">
        <v>200</v>
      </c>
      <c r="AP33" s="370"/>
      <c r="AQ33" s="370"/>
      <c r="AR33" s="370"/>
      <c r="AS33" s="370"/>
      <c r="AT33" s="370"/>
      <c r="AU33" s="370"/>
      <c r="AV33" s="370"/>
      <c r="AW33" s="370"/>
      <c r="AX33" s="370"/>
      <c r="AY33" s="370"/>
      <c r="AZ33" s="370"/>
      <c r="BA33" s="370"/>
      <c r="BB33" s="370"/>
      <c r="BC33" s="370"/>
      <c r="BD33" s="207"/>
      <c r="BE33" s="370" t="s">
        <v>202</v>
      </c>
      <c r="BF33" s="370"/>
      <c r="BG33" s="370" t="s">
        <v>203</v>
      </c>
      <c r="BH33" s="370"/>
      <c r="BI33" s="370"/>
      <c r="BJ33" s="370"/>
      <c r="BK33" s="370"/>
      <c r="BL33" s="370"/>
      <c r="BM33" s="370"/>
      <c r="BN33" s="370"/>
      <c r="BO33" s="370"/>
      <c r="BP33" s="370"/>
      <c r="BQ33" s="370"/>
      <c r="BR33" s="370"/>
      <c r="BS33" s="370"/>
      <c r="BT33" s="370"/>
      <c r="BU33" s="370"/>
      <c r="BV33" s="207"/>
      <c r="BW33" s="371" t="s">
        <v>202</v>
      </c>
      <c r="BX33" s="371"/>
      <c r="BY33" s="370" t="s">
        <v>204</v>
      </c>
      <c r="BZ33" s="370"/>
      <c r="CA33" s="370"/>
      <c r="CB33" s="370"/>
      <c r="CC33" s="370"/>
      <c r="CD33" s="370"/>
      <c r="CE33" s="370"/>
      <c r="CF33" s="370"/>
      <c r="CG33" s="370"/>
      <c r="CH33" s="370"/>
      <c r="CI33" s="370"/>
      <c r="CJ33" s="370"/>
      <c r="CK33" s="370"/>
      <c r="CL33" s="370"/>
      <c r="CM33" s="370"/>
      <c r="CN33" s="206"/>
      <c r="CO33" s="371" t="s">
        <v>199</v>
      </c>
      <c r="CP33" s="371"/>
      <c r="CQ33" s="370" t="s">
        <v>205</v>
      </c>
      <c r="CR33" s="370"/>
      <c r="CS33" s="370"/>
      <c r="CT33" s="370"/>
      <c r="CU33" s="370"/>
      <c r="CV33" s="370"/>
      <c r="CW33" s="370"/>
      <c r="CX33" s="370"/>
      <c r="CY33" s="370"/>
      <c r="CZ33" s="370"/>
      <c r="DA33" s="370"/>
      <c r="DB33" s="370"/>
      <c r="DC33" s="370"/>
      <c r="DD33" s="370"/>
      <c r="DE33" s="370"/>
      <c r="DF33" s="206"/>
      <c r="DG33" s="369" t="s">
        <v>206</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病院事業会計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IF('各会計、関係団体の財政状況及び健全化判断比率'!B33="","",'各会計、関係団体の財政状況及び健全化判断比率'!B33)</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中濃地域広域行政事務組合（一般会計）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美濃市土地開発公社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上水道事業会計</v>
      </c>
      <c r="AP35" s="368"/>
      <c r="AQ35" s="368"/>
      <c r="AR35" s="368"/>
      <c r="AS35" s="368"/>
      <c r="AT35" s="368"/>
      <c r="AU35" s="368"/>
      <c r="AV35" s="368"/>
      <c r="AW35" s="368"/>
      <c r="AX35" s="368"/>
      <c r="AY35" s="368"/>
      <c r="AZ35" s="368"/>
      <c r="BA35" s="368"/>
      <c r="BB35" s="368"/>
      <c r="BC35" s="368"/>
      <c r="BD35" s="181"/>
      <c r="BE35" s="367">
        <f t="shared" ref="BE35:BE43" si="1">IF(BG35="","",BE34+1)</f>
        <v>8</v>
      </c>
      <c r="BF35" s="367"/>
      <c r="BG35" s="368" t="str">
        <f>IF('各会計、関係団体の財政状況及び健全化判断比率'!B34="","",'各会計、関係団体の財政状況及び健全化判断比率'!B34)</f>
        <v>下水道特別会計</v>
      </c>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中濃地域広域行政事務組合（介護保険事業特別会計）</v>
      </c>
      <c r="BZ35" s="368"/>
      <c r="CA35" s="368"/>
      <c r="CB35" s="368"/>
      <c r="CC35" s="368"/>
      <c r="CD35" s="368"/>
      <c r="CE35" s="368"/>
      <c r="CF35" s="368"/>
      <c r="CG35" s="368"/>
      <c r="CH35" s="368"/>
      <c r="CI35" s="368"/>
      <c r="CJ35" s="368"/>
      <c r="CK35" s="368"/>
      <c r="CL35" s="368"/>
      <c r="CM35" s="368"/>
      <c r="CN35" s="181"/>
      <c r="CO35" s="367">
        <f t="shared" ref="CO35:CO43" si="3">IF(CQ35="","",CO34+1)</f>
        <v>19</v>
      </c>
      <c r="CP35" s="367"/>
      <c r="CQ35" s="368" t="str">
        <f>IF('各会計、関係団体の財政状況及び健全化判断比率'!BS8="","",'各会計、関係団体の財政状況及び健全化判断比率'!BS8)</f>
        <v>株式会社美濃にわか茶屋</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中濃地域広域行政事務組合（造林事業特別会計）</v>
      </c>
      <c r="BZ36" s="368"/>
      <c r="CA36" s="368"/>
      <c r="CB36" s="368"/>
      <c r="CC36" s="368"/>
      <c r="CD36" s="368"/>
      <c r="CE36" s="368"/>
      <c r="CF36" s="368"/>
      <c r="CG36" s="368"/>
      <c r="CH36" s="368"/>
      <c r="CI36" s="368"/>
      <c r="CJ36" s="368"/>
      <c r="CK36" s="368"/>
      <c r="CL36" s="368"/>
      <c r="CM36" s="368"/>
      <c r="CN36" s="181"/>
      <c r="CO36" s="367">
        <f t="shared" si="3"/>
        <v>20</v>
      </c>
      <c r="CP36" s="367"/>
      <c r="CQ36" s="368" t="str">
        <f>IF('各会計、関係団体の財政状況及び健全化判断比率'!BS9="","",'各会計、関係団体の財政状況及び健全化判断比率'!BS9)</f>
        <v>長良川鉄道株式会社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中濃地域広域行政事務組合（障害者総合支援事業特別会計）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中濃消防組合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岐阜県市町村職員退職手当組合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岐阜県市町村会館組合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岐阜県後期高齢者医療広域連合（一般会計）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岐阜県後期高齢者医療広域連合（特別会計）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207</v>
      </c>
      <c r="E46" s="364" t="s">
        <v>208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D2xCtoCe8TNxjRqhziV7XdtBHavlRt08epDWSOiWye5UFoCafE+4hnE9HuzuEc5DKwrSG/gYyzUPiMViMXYnLg==" saltValue="er6qd4xAwctL0WSVIeJhp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216</v>
      </c>
      <c r="DI1" s="718"/>
      <c r="DJ1" s="718"/>
      <c r="DK1" s="718"/>
      <c r="DL1" s="718"/>
      <c r="DM1" s="718"/>
      <c r="DN1" s="719"/>
      <c r="DO1" s="214"/>
      <c r="DP1" s="717" t="s">
        <v>217</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219</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220</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221</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222</v>
      </c>
      <c r="S4" s="680"/>
      <c r="T4" s="680"/>
      <c r="U4" s="680"/>
      <c r="V4" s="680"/>
      <c r="W4" s="680"/>
      <c r="X4" s="680"/>
      <c r="Y4" s="681"/>
      <c r="Z4" s="679" t="s">
        <v>223</v>
      </c>
      <c r="AA4" s="680"/>
      <c r="AB4" s="680"/>
      <c r="AC4" s="681"/>
      <c r="AD4" s="679" t="s">
        <v>224</v>
      </c>
      <c r="AE4" s="680"/>
      <c r="AF4" s="680"/>
      <c r="AG4" s="680"/>
      <c r="AH4" s="680"/>
      <c r="AI4" s="680"/>
      <c r="AJ4" s="680"/>
      <c r="AK4" s="681"/>
      <c r="AL4" s="679" t="s">
        <v>223</v>
      </c>
      <c r="AM4" s="680"/>
      <c r="AN4" s="680"/>
      <c r="AO4" s="681"/>
      <c r="AP4" s="720" t="s">
        <v>225</v>
      </c>
      <c r="AQ4" s="720"/>
      <c r="AR4" s="720"/>
      <c r="AS4" s="720"/>
      <c r="AT4" s="720"/>
      <c r="AU4" s="720"/>
      <c r="AV4" s="720"/>
      <c r="AW4" s="720"/>
      <c r="AX4" s="720"/>
      <c r="AY4" s="720"/>
      <c r="AZ4" s="720"/>
      <c r="BA4" s="720"/>
      <c r="BB4" s="720"/>
      <c r="BC4" s="720"/>
      <c r="BD4" s="720"/>
      <c r="BE4" s="720"/>
      <c r="BF4" s="720"/>
      <c r="BG4" s="720" t="s">
        <v>226</v>
      </c>
      <c r="BH4" s="720"/>
      <c r="BI4" s="720"/>
      <c r="BJ4" s="720"/>
      <c r="BK4" s="720"/>
      <c r="BL4" s="720"/>
      <c r="BM4" s="720"/>
      <c r="BN4" s="720"/>
      <c r="BO4" s="720" t="s">
        <v>223</v>
      </c>
      <c r="BP4" s="720"/>
      <c r="BQ4" s="720"/>
      <c r="BR4" s="720"/>
      <c r="BS4" s="720" t="s">
        <v>227</v>
      </c>
      <c r="BT4" s="720"/>
      <c r="BU4" s="720"/>
      <c r="BV4" s="720"/>
      <c r="BW4" s="720"/>
      <c r="BX4" s="720"/>
      <c r="BY4" s="720"/>
      <c r="BZ4" s="720"/>
      <c r="CA4" s="720"/>
      <c r="CB4" s="720"/>
      <c r="CD4" s="679" t="s">
        <v>228</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229</v>
      </c>
      <c r="C5" s="677"/>
      <c r="D5" s="677"/>
      <c r="E5" s="677"/>
      <c r="F5" s="677"/>
      <c r="G5" s="677"/>
      <c r="H5" s="677"/>
      <c r="I5" s="677"/>
      <c r="J5" s="677"/>
      <c r="K5" s="677"/>
      <c r="L5" s="677"/>
      <c r="M5" s="677"/>
      <c r="N5" s="677"/>
      <c r="O5" s="677"/>
      <c r="P5" s="677"/>
      <c r="Q5" s="678"/>
      <c r="R5" s="673">
        <v>3089852</v>
      </c>
      <c r="S5" s="674"/>
      <c r="T5" s="674"/>
      <c r="U5" s="674"/>
      <c r="V5" s="674"/>
      <c r="W5" s="674"/>
      <c r="X5" s="674"/>
      <c r="Y5" s="702"/>
      <c r="Z5" s="715">
        <v>27</v>
      </c>
      <c r="AA5" s="715"/>
      <c r="AB5" s="715"/>
      <c r="AC5" s="715"/>
      <c r="AD5" s="716">
        <v>2932811</v>
      </c>
      <c r="AE5" s="716"/>
      <c r="AF5" s="716"/>
      <c r="AG5" s="716"/>
      <c r="AH5" s="716"/>
      <c r="AI5" s="716"/>
      <c r="AJ5" s="716"/>
      <c r="AK5" s="716"/>
      <c r="AL5" s="703">
        <v>47.5</v>
      </c>
      <c r="AM5" s="685"/>
      <c r="AN5" s="685"/>
      <c r="AO5" s="704"/>
      <c r="AP5" s="676" t="s">
        <v>230</v>
      </c>
      <c r="AQ5" s="677"/>
      <c r="AR5" s="677"/>
      <c r="AS5" s="677"/>
      <c r="AT5" s="677"/>
      <c r="AU5" s="677"/>
      <c r="AV5" s="677"/>
      <c r="AW5" s="677"/>
      <c r="AX5" s="677"/>
      <c r="AY5" s="677"/>
      <c r="AZ5" s="677"/>
      <c r="BA5" s="677"/>
      <c r="BB5" s="677"/>
      <c r="BC5" s="677"/>
      <c r="BD5" s="677"/>
      <c r="BE5" s="677"/>
      <c r="BF5" s="678"/>
      <c r="BG5" s="621">
        <v>2932811</v>
      </c>
      <c r="BH5" s="622"/>
      <c r="BI5" s="622"/>
      <c r="BJ5" s="622"/>
      <c r="BK5" s="622"/>
      <c r="BL5" s="622"/>
      <c r="BM5" s="622"/>
      <c r="BN5" s="623"/>
      <c r="BO5" s="659">
        <v>94.9</v>
      </c>
      <c r="BP5" s="659"/>
      <c r="BQ5" s="659"/>
      <c r="BR5" s="659"/>
      <c r="BS5" s="660">
        <v>65629</v>
      </c>
      <c r="BT5" s="660"/>
      <c r="BU5" s="660"/>
      <c r="BV5" s="660"/>
      <c r="BW5" s="660"/>
      <c r="BX5" s="660"/>
      <c r="BY5" s="660"/>
      <c r="BZ5" s="660"/>
      <c r="CA5" s="660"/>
      <c r="CB5" s="695"/>
      <c r="CD5" s="679" t="s">
        <v>225</v>
      </c>
      <c r="CE5" s="680"/>
      <c r="CF5" s="680"/>
      <c r="CG5" s="680"/>
      <c r="CH5" s="680"/>
      <c r="CI5" s="680"/>
      <c r="CJ5" s="680"/>
      <c r="CK5" s="680"/>
      <c r="CL5" s="680"/>
      <c r="CM5" s="680"/>
      <c r="CN5" s="680"/>
      <c r="CO5" s="680"/>
      <c r="CP5" s="680"/>
      <c r="CQ5" s="681"/>
      <c r="CR5" s="679" t="s">
        <v>231</v>
      </c>
      <c r="CS5" s="680"/>
      <c r="CT5" s="680"/>
      <c r="CU5" s="680"/>
      <c r="CV5" s="680"/>
      <c r="CW5" s="680"/>
      <c r="CX5" s="680"/>
      <c r="CY5" s="681"/>
      <c r="CZ5" s="679" t="s">
        <v>223</v>
      </c>
      <c r="DA5" s="680"/>
      <c r="DB5" s="680"/>
      <c r="DC5" s="681"/>
      <c r="DD5" s="679" t="s">
        <v>232</v>
      </c>
      <c r="DE5" s="680"/>
      <c r="DF5" s="680"/>
      <c r="DG5" s="680"/>
      <c r="DH5" s="680"/>
      <c r="DI5" s="680"/>
      <c r="DJ5" s="680"/>
      <c r="DK5" s="680"/>
      <c r="DL5" s="680"/>
      <c r="DM5" s="680"/>
      <c r="DN5" s="680"/>
      <c r="DO5" s="680"/>
      <c r="DP5" s="681"/>
      <c r="DQ5" s="679" t="s">
        <v>233</v>
      </c>
      <c r="DR5" s="680"/>
      <c r="DS5" s="680"/>
      <c r="DT5" s="680"/>
      <c r="DU5" s="680"/>
      <c r="DV5" s="680"/>
      <c r="DW5" s="680"/>
      <c r="DX5" s="680"/>
      <c r="DY5" s="680"/>
      <c r="DZ5" s="680"/>
      <c r="EA5" s="680"/>
      <c r="EB5" s="680"/>
      <c r="EC5" s="681"/>
    </row>
    <row r="6" spans="2:143" ht="11.25" customHeight="1" x14ac:dyDescent="0.2">
      <c r="B6" s="618" t="s">
        <v>234</v>
      </c>
      <c r="C6" s="619"/>
      <c r="D6" s="619"/>
      <c r="E6" s="619"/>
      <c r="F6" s="619"/>
      <c r="G6" s="619"/>
      <c r="H6" s="619"/>
      <c r="I6" s="619"/>
      <c r="J6" s="619"/>
      <c r="K6" s="619"/>
      <c r="L6" s="619"/>
      <c r="M6" s="619"/>
      <c r="N6" s="619"/>
      <c r="O6" s="619"/>
      <c r="P6" s="619"/>
      <c r="Q6" s="620"/>
      <c r="R6" s="621">
        <v>110084</v>
      </c>
      <c r="S6" s="622"/>
      <c r="T6" s="622"/>
      <c r="U6" s="622"/>
      <c r="V6" s="622"/>
      <c r="W6" s="622"/>
      <c r="X6" s="622"/>
      <c r="Y6" s="623"/>
      <c r="Z6" s="659">
        <v>1</v>
      </c>
      <c r="AA6" s="659"/>
      <c r="AB6" s="659"/>
      <c r="AC6" s="659"/>
      <c r="AD6" s="660">
        <v>110084</v>
      </c>
      <c r="AE6" s="660"/>
      <c r="AF6" s="660"/>
      <c r="AG6" s="660"/>
      <c r="AH6" s="660"/>
      <c r="AI6" s="660"/>
      <c r="AJ6" s="660"/>
      <c r="AK6" s="660"/>
      <c r="AL6" s="624">
        <v>1.8</v>
      </c>
      <c r="AM6" s="625"/>
      <c r="AN6" s="625"/>
      <c r="AO6" s="661"/>
      <c r="AP6" s="618" t="s">
        <v>235</v>
      </c>
      <c r="AQ6" s="619"/>
      <c r="AR6" s="619"/>
      <c r="AS6" s="619"/>
      <c r="AT6" s="619"/>
      <c r="AU6" s="619"/>
      <c r="AV6" s="619"/>
      <c r="AW6" s="619"/>
      <c r="AX6" s="619"/>
      <c r="AY6" s="619"/>
      <c r="AZ6" s="619"/>
      <c r="BA6" s="619"/>
      <c r="BB6" s="619"/>
      <c r="BC6" s="619"/>
      <c r="BD6" s="619"/>
      <c r="BE6" s="619"/>
      <c r="BF6" s="620"/>
      <c r="BG6" s="621">
        <v>2932811</v>
      </c>
      <c r="BH6" s="622"/>
      <c r="BI6" s="622"/>
      <c r="BJ6" s="622"/>
      <c r="BK6" s="622"/>
      <c r="BL6" s="622"/>
      <c r="BM6" s="622"/>
      <c r="BN6" s="623"/>
      <c r="BO6" s="659">
        <v>94.9</v>
      </c>
      <c r="BP6" s="659"/>
      <c r="BQ6" s="659"/>
      <c r="BR6" s="659"/>
      <c r="BS6" s="660">
        <v>65629</v>
      </c>
      <c r="BT6" s="660"/>
      <c r="BU6" s="660"/>
      <c r="BV6" s="660"/>
      <c r="BW6" s="660"/>
      <c r="BX6" s="660"/>
      <c r="BY6" s="660"/>
      <c r="BZ6" s="660"/>
      <c r="CA6" s="660"/>
      <c r="CB6" s="695"/>
      <c r="CD6" s="676" t="s">
        <v>236</v>
      </c>
      <c r="CE6" s="677"/>
      <c r="CF6" s="677"/>
      <c r="CG6" s="677"/>
      <c r="CH6" s="677"/>
      <c r="CI6" s="677"/>
      <c r="CJ6" s="677"/>
      <c r="CK6" s="677"/>
      <c r="CL6" s="677"/>
      <c r="CM6" s="677"/>
      <c r="CN6" s="677"/>
      <c r="CO6" s="677"/>
      <c r="CP6" s="677"/>
      <c r="CQ6" s="678"/>
      <c r="CR6" s="621">
        <v>105368</v>
      </c>
      <c r="CS6" s="622"/>
      <c r="CT6" s="622"/>
      <c r="CU6" s="622"/>
      <c r="CV6" s="622"/>
      <c r="CW6" s="622"/>
      <c r="CX6" s="622"/>
      <c r="CY6" s="623"/>
      <c r="CZ6" s="703">
        <v>1</v>
      </c>
      <c r="DA6" s="685"/>
      <c r="DB6" s="685"/>
      <c r="DC6" s="705"/>
      <c r="DD6" s="627" t="s">
        <v>140</v>
      </c>
      <c r="DE6" s="622"/>
      <c r="DF6" s="622"/>
      <c r="DG6" s="622"/>
      <c r="DH6" s="622"/>
      <c r="DI6" s="622"/>
      <c r="DJ6" s="622"/>
      <c r="DK6" s="622"/>
      <c r="DL6" s="622"/>
      <c r="DM6" s="622"/>
      <c r="DN6" s="622"/>
      <c r="DO6" s="622"/>
      <c r="DP6" s="623"/>
      <c r="DQ6" s="627">
        <v>105368</v>
      </c>
      <c r="DR6" s="622"/>
      <c r="DS6" s="622"/>
      <c r="DT6" s="622"/>
      <c r="DU6" s="622"/>
      <c r="DV6" s="622"/>
      <c r="DW6" s="622"/>
      <c r="DX6" s="622"/>
      <c r="DY6" s="622"/>
      <c r="DZ6" s="622"/>
      <c r="EA6" s="622"/>
      <c r="EB6" s="622"/>
      <c r="EC6" s="658"/>
    </row>
    <row r="7" spans="2:143" ht="11.25" customHeight="1" x14ac:dyDescent="0.2">
      <c r="B7" s="618" t="s">
        <v>237</v>
      </c>
      <c r="C7" s="619"/>
      <c r="D7" s="619"/>
      <c r="E7" s="619"/>
      <c r="F7" s="619"/>
      <c r="G7" s="619"/>
      <c r="H7" s="619"/>
      <c r="I7" s="619"/>
      <c r="J7" s="619"/>
      <c r="K7" s="619"/>
      <c r="L7" s="619"/>
      <c r="M7" s="619"/>
      <c r="N7" s="619"/>
      <c r="O7" s="619"/>
      <c r="P7" s="619"/>
      <c r="Q7" s="620"/>
      <c r="R7" s="621">
        <v>978</v>
      </c>
      <c r="S7" s="622"/>
      <c r="T7" s="622"/>
      <c r="U7" s="622"/>
      <c r="V7" s="622"/>
      <c r="W7" s="622"/>
      <c r="X7" s="622"/>
      <c r="Y7" s="623"/>
      <c r="Z7" s="659">
        <v>0</v>
      </c>
      <c r="AA7" s="659"/>
      <c r="AB7" s="659"/>
      <c r="AC7" s="659"/>
      <c r="AD7" s="660">
        <v>978</v>
      </c>
      <c r="AE7" s="660"/>
      <c r="AF7" s="660"/>
      <c r="AG7" s="660"/>
      <c r="AH7" s="660"/>
      <c r="AI7" s="660"/>
      <c r="AJ7" s="660"/>
      <c r="AK7" s="660"/>
      <c r="AL7" s="624">
        <v>0</v>
      </c>
      <c r="AM7" s="625"/>
      <c r="AN7" s="625"/>
      <c r="AO7" s="661"/>
      <c r="AP7" s="618" t="s">
        <v>238</v>
      </c>
      <c r="AQ7" s="619"/>
      <c r="AR7" s="619"/>
      <c r="AS7" s="619"/>
      <c r="AT7" s="619"/>
      <c r="AU7" s="619"/>
      <c r="AV7" s="619"/>
      <c r="AW7" s="619"/>
      <c r="AX7" s="619"/>
      <c r="AY7" s="619"/>
      <c r="AZ7" s="619"/>
      <c r="BA7" s="619"/>
      <c r="BB7" s="619"/>
      <c r="BC7" s="619"/>
      <c r="BD7" s="619"/>
      <c r="BE7" s="619"/>
      <c r="BF7" s="620"/>
      <c r="BG7" s="621">
        <v>1273529</v>
      </c>
      <c r="BH7" s="622"/>
      <c r="BI7" s="622"/>
      <c r="BJ7" s="622"/>
      <c r="BK7" s="622"/>
      <c r="BL7" s="622"/>
      <c r="BM7" s="622"/>
      <c r="BN7" s="623"/>
      <c r="BO7" s="659">
        <v>41.2</v>
      </c>
      <c r="BP7" s="659"/>
      <c r="BQ7" s="659"/>
      <c r="BR7" s="659"/>
      <c r="BS7" s="660">
        <v>65629</v>
      </c>
      <c r="BT7" s="660"/>
      <c r="BU7" s="660"/>
      <c r="BV7" s="660"/>
      <c r="BW7" s="660"/>
      <c r="BX7" s="660"/>
      <c r="BY7" s="660"/>
      <c r="BZ7" s="660"/>
      <c r="CA7" s="660"/>
      <c r="CB7" s="695"/>
      <c r="CD7" s="618" t="s">
        <v>239</v>
      </c>
      <c r="CE7" s="619"/>
      <c r="CF7" s="619"/>
      <c r="CG7" s="619"/>
      <c r="CH7" s="619"/>
      <c r="CI7" s="619"/>
      <c r="CJ7" s="619"/>
      <c r="CK7" s="619"/>
      <c r="CL7" s="619"/>
      <c r="CM7" s="619"/>
      <c r="CN7" s="619"/>
      <c r="CO7" s="619"/>
      <c r="CP7" s="619"/>
      <c r="CQ7" s="620"/>
      <c r="CR7" s="621">
        <v>1290619</v>
      </c>
      <c r="CS7" s="622"/>
      <c r="CT7" s="622"/>
      <c r="CU7" s="622"/>
      <c r="CV7" s="622"/>
      <c r="CW7" s="622"/>
      <c r="CX7" s="622"/>
      <c r="CY7" s="623"/>
      <c r="CZ7" s="659">
        <v>11.8</v>
      </c>
      <c r="DA7" s="659"/>
      <c r="DB7" s="659"/>
      <c r="DC7" s="659"/>
      <c r="DD7" s="627">
        <v>17991</v>
      </c>
      <c r="DE7" s="622"/>
      <c r="DF7" s="622"/>
      <c r="DG7" s="622"/>
      <c r="DH7" s="622"/>
      <c r="DI7" s="622"/>
      <c r="DJ7" s="622"/>
      <c r="DK7" s="622"/>
      <c r="DL7" s="622"/>
      <c r="DM7" s="622"/>
      <c r="DN7" s="622"/>
      <c r="DO7" s="622"/>
      <c r="DP7" s="623"/>
      <c r="DQ7" s="627">
        <v>1098575</v>
      </c>
      <c r="DR7" s="622"/>
      <c r="DS7" s="622"/>
      <c r="DT7" s="622"/>
      <c r="DU7" s="622"/>
      <c r="DV7" s="622"/>
      <c r="DW7" s="622"/>
      <c r="DX7" s="622"/>
      <c r="DY7" s="622"/>
      <c r="DZ7" s="622"/>
      <c r="EA7" s="622"/>
      <c r="EB7" s="622"/>
      <c r="EC7" s="658"/>
    </row>
    <row r="8" spans="2:143" ht="11.25" customHeight="1" x14ac:dyDescent="0.2">
      <c r="B8" s="618" t="s">
        <v>240</v>
      </c>
      <c r="C8" s="619"/>
      <c r="D8" s="619"/>
      <c r="E8" s="619"/>
      <c r="F8" s="619"/>
      <c r="G8" s="619"/>
      <c r="H8" s="619"/>
      <c r="I8" s="619"/>
      <c r="J8" s="619"/>
      <c r="K8" s="619"/>
      <c r="L8" s="619"/>
      <c r="M8" s="619"/>
      <c r="N8" s="619"/>
      <c r="O8" s="619"/>
      <c r="P8" s="619"/>
      <c r="Q8" s="620"/>
      <c r="R8" s="621">
        <v>14387</v>
      </c>
      <c r="S8" s="622"/>
      <c r="T8" s="622"/>
      <c r="U8" s="622"/>
      <c r="V8" s="622"/>
      <c r="W8" s="622"/>
      <c r="X8" s="622"/>
      <c r="Y8" s="623"/>
      <c r="Z8" s="659">
        <v>0.1</v>
      </c>
      <c r="AA8" s="659"/>
      <c r="AB8" s="659"/>
      <c r="AC8" s="659"/>
      <c r="AD8" s="660">
        <v>14387</v>
      </c>
      <c r="AE8" s="660"/>
      <c r="AF8" s="660"/>
      <c r="AG8" s="660"/>
      <c r="AH8" s="660"/>
      <c r="AI8" s="660"/>
      <c r="AJ8" s="660"/>
      <c r="AK8" s="660"/>
      <c r="AL8" s="624">
        <v>0.2</v>
      </c>
      <c r="AM8" s="625"/>
      <c r="AN8" s="625"/>
      <c r="AO8" s="661"/>
      <c r="AP8" s="618" t="s">
        <v>241</v>
      </c>
      <c r="AQ8" s="619"/>
      <c r="AR8" s="619"/>
      <c r="AS8" s="619"/>
      <c r="AT8" s="619"/>
      <c r="AU8" s="619"/>
      <c r="AV8" s="619"/>
      <c r="AW8" s="619"/>
      <c r="AX8" s="619"/>
      <c r="AY8" s="619"/>
      <c r="AZ8" s="619"/>
      <c r="BA8" s="619"/>
      <c r="BB8" s="619"/>
      <c r="BC8" s="619"/>
      <c r="BD8" s="619"/>
      <c r="BE8" s="619"/>
      <c r="BF8" s="620"/>
      <c r="BG8" s="621">
        <v>36168</v>
      </c>
      <c r="BH8" s="622"/>
      <c r="BI8" s="622"/>
      <c r="BJ8" s="622"/>
      <c r="BK8" s="622"/>
      <c r="BL8" s="622"/>
      <c r="BM8" s="622"/>
      <c r="BN8" s="623"/>
      <c r="BO8" s="659">
        <v>1.2</v>
      </c>
      <c r="BP8" s="659"/>
      <c r="BQ8" s="659"/>
      <c r="BR8" s="659"/>
      <c r="BS8" s="660" t="s">
        <v>140</v>
      </c>
      <c r="BT8" s="660"/>
      <c r="BU8" s="660"/>
      <c r="BV8" s="660"/>
      <c r="BW8" s="660"/>
      <c r="BX8" s="660"/>
      <c r="BY8" s="660"/>
      <c r="BZ8" s="660"/>
      <c r="CA8" s="660"/>
      <c r="CB8" s="695"/>
      <c r="CD8" s="618" t="s">
        <v>242</v>
      </c>
      <c r="CE8" s="619"/>
      <c r="CF8" s="619"/>
      <c r="CG8" s="619"/>
      <c r="CH8" s="619"/>
      <c r="CI8" s="619"/>
      <c r="CJ8" s="619"/>
      <c r="CK8" s="619"/>
      <c r="CL8" s="619"/>
      <c r="CM8" s="619"/>
      <c r="CN8" s="619"/>
      <c r="CO8" s="619"/>
      <c r="CP8" s="619"/>
      <c r="CQ8" s="620"/>
      <c r="CR8" s="621">
        <v>3146978</v>
      </c>
      <c r="CS8" s="622"/>
      <c r="CT8" s="622"/>
      <c r="CU8" s="622"/>
      <c r="CV8" s="622"/>
      <c r="CW8" s="622"/>
      <c r="CX8" s="622"/>
      <c r="CY8" s="623"/>
      <c r="CZ8" s="659">
        <v>28.8</v>
      </c>
      <c r="DA8" s="659"/>
      <c r="DB8" s="659"/>
      <c r="DC8" s="659"/>
      <c r="DD8" s="627">
        <v>6947</v>
      </c>
      <c r="DE8" s="622"/>
      <c r="DF8" s="622"/>
      <c r="DG8" s="622"/>
      <c r="DH8" s="622"/>
      <c r="DI8" s="622"/>
      <c r="DJ8" s="622"/>
      <c r="DK8" s="622"/>
      <c r="DL8" s="622"/>
      <c r="DM8" s="622"/>
      <c r="DN8" s="622"/>
      <c r="DO8" s="622"/>
      <c r="DP8" s="623"/>
      <c r="DQ8" s="627">
        <v>1598595</v>
      </c>
      <c r="DR8" s="622"/>
      <c r="DS8" s="622"/>
      <c r="DT8" s="622"/>
      <c r="DU8" s="622"/>
      <c r="DV8" s="622"/>
      <c r="DW8" s="622"/>
      <c r="DX8" s="622"/>
      <c r="DY8" s="622"/>
      <c r="DZ8" s="622"/>
      <c r="EA8" s="622"/>
      <c r="EB8" s="622"/>
      <c r="EC8" s="658"/>
    </row>
    <row r="9" spans="2:143" ht="11.25" customHeight="1" x14ac:dyDescent="0.2">
      <c r="B9" s="618" t="s">
        <v>243</v>
      </c>
      <c r="C9" s="619"/>
      <c r="D9" s="619"/>
      <c r="E9" s="619"/>
      <c r="F9" s="619"/>
      <c r="G9" s="619"/>
      <c r="H9" s="619"/>
      <c r="I9" s="619"/>
      <c r="J9" s="619"/>
      <c r="K9" s="619"/>
      <c r="L9" s="619"/>
      <c r="M9" s="619"/>
      <c r="N9" s="619"/>
      <c r="O9" s="619"/>
      <c r="P9" s="619"/>
      <c r="Q9" s="620"/>
      <c r="R9" s="621">
        <v>10600</v>
      </c>
      <c r="S9" s="622"/>
      <c r="T9" s="622"/>
      <c r="U9" s="622"/>
      <c r="V9" s="622"/>
      <c r="W9" s="622"/>
      <c r="X9" s="622"/>
      <c r="Y9" s="623"/>
      <c r="Z9" s="659">
        <v>0.1</v>
      </c>
      <c r="AA9" s="659"/>
      <c r="AB9" s="659"/>
      <c r="AC9" s="659"/>
      <c r="AD9" s="660">
        <v>10600</v>
      </c>
      <c r="AE9" s="660"/>
      <c r="AF9" s="660"/>
      <c r="AG9" s="660"/>
      <c r="AH9" s="660"/>
      <c r="AI9" s="660"/>
      <c r="AJ9" s="660"/>
      <c r="AK9" s="660"/>
      <c r="AL9" s="624">
        <v>0.2</v>
      </c>
      <c r="AM9" s="625"/>
      <c r="AN9" s="625"/>
      <c r="AO9" s="661"/>
      <c r="AP9" s="618" t="s">
        <v>244</v>
      </c>
      <c r="AQ9" s="619"/>
      <c r="AR9" s="619"/>
      <c r="AS9" s="619"/>
      <c r="AT9" s="619"/>
      <c r="AU9" s="619"/>
      <c r="AV9" s="619"/>
      <c r="AW9" s="619"/>
      <c r="AX9" s="619"/>
      <c r="AY9" s="619"/>
      <c r="AZ9" s="619"/>
      <c r="BA9" s="619"/>
      <c r="BB9" s="619"/>
      <c r="BC9" s="619"/>
      <c r="BD9" s="619"/>
      <c r="BE9" s="619"/>
      <c r="BF9" s="620"/>
      <c r="BG9" s="621">
        <v>938653</v>
      </c>
      <c r="BH9" s="622"/>
      <c r="BI9" s="622"/>
      <c r="BJ9" s="622"/>
      <c r="BK9" s="622"/>
      <c r="BL9" s="622"/>
      <c r="BM9" s="622"/>
      <c r="BN9" s="623"/>
      <c r="BO9" s="659">
        <v>30.4</v>
      </c>
      <c r="BP9" s="659"/>
      <c r="BQ9" s="659"/>
      <c r="BR9" s="659"/>
      <c r="BS9" s="660" t="s">
        <v>141</v>
      </c>
      <c r="BT9" s="660"/>
      <c r="BU9" s="660"/>
      <c r="BV9" s="660"/>
      <c r="BW9" s="660"/>
      <c r="BX9" s="660"/>
      <c r="BY9" s="660"/>
      <c r="BZ9" s="660"/>
      <c r="CA9" s="660"/>
      <c r="CB9" s="695"/>
      <c r="CD9" s="618" t="s">
        <v>245</v>
      </c>
      <c r="CE9" s="619"/>
      <c r="CF9" s="619"/>
      <c r="CG9" s="619"/>
      <c r="CH9" s="619"/>
      <c r="CI9" s="619"/>
      <c r="CJ9" s="619"/>
      <c r="CK9" s="619"/>
      <c r="CL9" s="619"/>
      <c r="CM9" s="619"/>
      <c r="CN9" s="619"/>
      <c r="CO9" s="619"/>
      <c r="CP9" s="619"/>
      <c r="CQ9" s="620"/>
      <c r="CR9" s="621">
        <v>971509</v>
      </c>
      <c r="CS9" s="622"/>
      <c r="CT9" s="622"/>
      <c r="CU9" s="622"/>
      <c r="CV9" s="622"/>
      <c r="CW9" s="622"/>
      <c r="CX9" s="622"/>
      <c r="CY9" s="623"/>
      <c r="CZ9" s="659">
        <v>8.9</v>
      </c>
      <c r="DA9" s="659"/>
      <c r="DB9" s="659"/>
      <c r="DC9" s="659"/>
      <c r="DD9" s="627">
        <v>32879</v>
      </c>
      <c r="DE9" s="622"/>
      <c r="DF9" s="622"/>
      <c r="DG9" s="622"/>
      <c r="DH9" s="622"/>
      <c r="DI9" s="622"/>
      <c r="DJ9" s="622"/>
      <c r="DK9" s="622"/>
      <c r="DL9" s="622"/>
      <c r="DM9" s="622"/>
      <c r="DN9" s="622"/>
      <c r="DO9" s="622"/>
      <c r="DP9" s="623"/>
      <c r="DQ9" s="627">
        <v>808084</v>
      </c>
      <c r="DR9" s="622"/>
      <c r="DS9" s="622"/>
      <c r="DT9" s="622"/>
      <c r="DU9" s="622"/>
      <c r="DV9" s="622"/>
      <c r="DW9" s="622"/>
      <c r="DX9" s="622"/>
      <c r="DY9" s="622"/>
      <c r="DZ9" s="622"/>
      <c r="EA9" s="622"/>
      <c r="EB9" s="622"/>
      <c r="EC9" s="658"/>
    </row>
    <row r="10" spans="2:143" ht="11.25" customHeight="1" x14ac:dyDescent="0.2">
      <c r="B10" s="618" t="s">
        <v>246</v>
      </c>
      <c r="C10" s="619"/>
      <c r="D10" s="619"/>
      <c r="E10" s="619"/>
      <c r="F10" s="619"/>
      <c r="G10" s="619"/>
      <c r="H10" s="619"/>
      <c r="I10" s="619"/>
      <c r="J10" s="619"/>
      <c r="K10" s="619"/>
      <c r="L10" s="619"/>
      <c r="M10" s="619"/>
      <c r="N10" s="619"/>
      <c r="O10" s="619"/>
      <c r="P10" s="619"/>
      <c r="Q10" s="620"/>
      <c r="R10" s="621" t="s">
        <v>140</v>
      </c>
      <c r="S10" s="622"/>
      <c r="T10" s="622"/>
      <c r="U10" s="622"/>
      <c r="V10" s="622"/>
      <c r="W10" s="622"/>
      <c r="X10" s="622"/>
      <c r="Y10" s="623"/>
      <c r="Z10" s="659" t="s">
        <v>141</v>
      </c>
      <c r="AA10" s="659"/>
      <c r="AB10" s="659"/>
      <c r="AC10" s="659"/>
      <c r="AD10" s="660" t="s">
        <v>247</v>
      </c>
      <c r="AE10" s="660"/>
      <c r="AF10" s="660"/>
      <c r="AG10" s="660"/>
      <c r="AH10" s="660"/>
      <c r="AI10" s="660"/>
      <c r="AJ10" s="660"/>
      <c r="AK10" s="660"/>
      <c r="AL10" s="624" t="s">
        <v>247</v>
      </c>
      <c r="AM10" s="625"/>
      <c r="AN10" s="625"/>
      <c r="AO10" s="661"/>
      <c r="AP10" s="618" t="s">
        <v>248</v>
      </c>
      <c r="AQ10" s="619"/>
      <c r="AR10" s="619"/>
      <c r="AS10" s="619"/>
      <c r="AT10" s="619"/>
      <c r="AU10" s="619"/>
      <c r="AV10" s="619"/>
      <c r="AW10" s="619"/>
      <c r="AX10" s="619"/>
      <c r="AY10" s="619"/>
      <c r="AZ10" s="619"/>
      <c r="BA10" s="619"/>
      <c r="BB10" s="619"/>
      <c r="BC10" s="619"/>
      <c r="BD10" s="619"/>
      <c r="BE10" s="619"/>
      <c r="BF10" s="620"/>
      <c r="BG10" s="621">
        <v>73617</v>
      </c>
      <c r="BH10" s="622"/>
      <c r="BI10" s="622"/>
      <c r="BJ10" s="622"/>
      <c r="BK10" s="622"/>
      <c r="BL10" s="622"/>
      <c r="BM10" s="622"/>
      <c r="BN10" s="623"/>
      <c r="BO10" s="659">
        <v>2.4</v>
      </c>
      <c r="BP10" s="659"/>
      <c r="BQ10" s="659"/>
      <c r="BR10" s="659"/>
      <c r="BS10" s="660" t="s">
        <v>141</v>
      </c>
      <c r="BT10" s="660"/>
      <c r="BU10" s="660"/>
      <c r="BV10" s="660"/>
      <c r="BW10" s="660"/>
      <c r="BX10" s="660"/>
      <c r="BY10" s="660"/>
      <c r="BZ10" s="660"/>
      <c r="CA10" s="660"/>
      <c r="CB10" s="695"/>
      <c r="CD10" s="618" t="s">
        <v>249</v>
      </c>
      <c r="CE10" s="619"/>
      <c r="CF10" s="619"/>
      <c r="CG10" s="619"/>
      <c r="CH10" s="619"/>
      <c r="CI10" s="619"/>
      <c r="CJ10" s="619"/>
      <c r="CK10" s="619"/>
      <c r="CL10" s="619"/>
      <c r="CM10" s="619"/>
      <c r="CN10" s="619"/>
      <c r="CO10" s="619"/>
      <c r="CP10" s="619"/>
      <c r="CQ10" s="620"/>
      <c r="CR10" s="621">
        <v>15070</v>
      </c>
      <c r="CS10" s="622"/>
      <c r="CT10" s="622"/>
      <c r="CU10" s="622"/>
      <c r="CV10" s="622"/>
      <c r="CW10" s="622"/>
      <c r="CX10" s="622"/>
      <c r="CY10" s="623"/>
      <c r="CZ10" s="659">
        <v>0.1</v>
      </c>
      <c r="DA10" s="659"/>
      <c r="DB10" s="659"/>
      <c r="DC10" s="659"/>
      <c r="DD10" s="627" t="s">
        <v>140</v>
      </c>
      <c r="DE10" s="622"/>
      <c r="DF10" s="622"/>
      <c r="DG10" s="622"/>
      <c r="DH10" s="622"/>
      <c r="DI10" s="622"/>
      <c r="DJ10" s="622"/>
      <c r="DK10" s="622"/>
      <c r="DL10" s="622"/>
      <c r="DM10" s="622"/>
      <c r="DN10" s="622"/>
      <c r="DO10" s="622"/>
      <c r="DP10" s="623"/>
      <c r="DQ10" s="627">
        <v>11070</v>
      </c>
      <c r="DR10" s="622"/>
      <c r="DS10" s="622"/>
      <c r="DT10" s="622"/>
      <c r="DU10" s="622"/>
      <c r="DV10" s="622"/>
      <c r="DW10" s="622"/>
      <c r="DX10" s="622"/>
      <c r="DY10" s="622"/>
      <c r="DZ10" s="622"/>
      <c r="EA10" s="622"/>
      <c r="EB10" s="622"/>
      <c r="EC10" s="658"/>
    </row>
    <row r="11" spans="2:143" ht="11.25" customHeight="1" x14ac:dyDescent="0.2">
      <c r="B11" s="618" t="s">
        <v>250</v>
      </c>
      <c r="C11" s="619"/>
      <c r="D11" s="619"/>
      <c r="E11" s="619"/>
      <c r="F11" s="619"/>
      <c r="G11" s="619"/>
      <c r="H11" s="619"/>
      <c r="I11" s="619"/>
      <c r="J11" s="619"/>
      <c r="K11" s="619"/>
      <c r="L11" s="619"/>
      <c r="M11" s="619"/>
      <c r="N11" s="619"/>
      <c r="O11" s="619"/>
      <c r="P11" s="619"/>
      <c r="Q11" s="620"/>
      <c r="R11" s="621">
        <v>511410</v>
      </c>
      <c r="S11" s="622"/>
      <c r="T11" s="622"/>
      <c r="U11" s="622"/>
      <c r="V11" s="622"/>
      <c r="W11" s="622"/>
      <c r="X11" s="622"/>
      <c r="Y11" s="623"/>
      <c r="Z11" s="624">
        <v>4.5</v>
      </c>
      <c r="AA11" s="625"/>
      <c r="AB11" s="625"/>
      <c r="AC11" s="626"/>
      <c r="AD11" s="627">
        <v>511410</v>
      </c>
      <c r="AE11" s="622"/>
      <c r="AF11" s="622"/>
      <c r="AG11" s="622"/>
      <c r="AH11" s="622"/>
      <c r="AI11" s="622"/>
      <c r="AJ11" s="622"/>
      <c r="AK11" s="623"/>
      <c r="AL11" s="624">
        <v>8.3000000000000007</v>
      </c>
      <c r="AM11" s="625"/>
      <c r="AN11" s="625"/>
      <c r="AO11" s="661"/>
      <c r="AP11" s="618" t="s">
        <v>251</v>
      </c>
      <c r="AQ11" s="619"/>
      <c r="AR11" s="619"/>
      <c r="AS11" s="619"/>
      <c r="AT11" s="619"/>
      <c r="AU11" s="619"/>
      <c r="AV11" s="619"/>
      <c r="AW11" s="619"/>
      <c r="AX11" s="619"/>
      <c r="AY11" s="619"/>
      <c r="AZ11" s="619"/>
      <c r="BA11" s="619"/>
      <c r="BB11" s="619"/>
      <c r="BC11" s="619"/>
      <c r="BD11" s="619"/>
      <c r="BE11" s="619"/>
      <c r="BF11" s="620"/>
      <c r="BG11" s="621">
        <v>225091</v>
      </c>
      <c r="BH11" s="622"/>
      <c r="BI11" s="622"/>
      <c r="BJ11" s="622"/>
      <c r="BK11" s="622"/>
      <c r="BL11" s="622"/>
      <c r="BM11" s="622"/>
      <c r="BN11" s="623"/>
      <c r="BO11" s="659">
        <v>7.3</v>
      </c>
      <c r="BP11" s="659"/>
      <c r="BQ11" s="659"/>
      <c r="BR11" s="659"/>
      <c r="BS11" s="660">
        <v>65629</v>
      </c>
      <c r="BT11" s="660"/>
      <c r="BU11" s="660"/>
      <c r="BV11" s="660"/>
      <c r="BW11" s="660"/>
      <c r="BX11" s="660"/>
      <c r="BY11" s="660"/>
      <c r="BZ11" s="660"/>
      <c r="CA11" s="660"/>
      <c r="CB11" s="695"/>
      <c r="CD11" s="618" t="s">
        <v>252</v>
      </c>
      <c r="CE11" s="619"/>
      <c r="CF11" s="619"/>
      <c r="CG11" s="619"/>
      <c r="CH11" s="619"/>
      <c r="CI11" s="619"/>
      <c r="CJ11" s="619"/>
      <c r="CK11" s="619"/>
      <c r="CL11" s="619"/>
      <c r="CM11" s="619"/>
      <c r="CN11" s="619"/>
      <c r="CO11" s="619"/>
      <c r="CP11" s="619"/>
      <c r="CQ11" s="620"/>
      <c r="CR11" s="621">
        <v>409311</v>
      </c>
      <c r="CS11" s="622"/>
      <c r="CT11" s="622"/>
      <c r="CU11" s="622"/>
      <c r="CV11" s="622"/>
      <c r="CW11" s="622"/>
      <c r="CX11" s="622"/>
      <c r="CY11" s="623"/>
      <c r="CZ11" s="659">
        <v>3.7</v>
      </c>
      <c r="DA11" s="659"/>
      <c r="DB11" s="659"/>
      <c r="DC11" s="659"/>
      <c r="DD11" s="627">
        <v>58915</v>
      </c>
      <c r="DE11" s="622"/>
      <c r="DF11" s="622"/>
      <c r="DG11" s="622"/>
      <c r="DH11" s="622"/>
      <c r="DI11" s="622"/>
      <c r="DJ11" s="622"/>
      <c r="DK11" s="622"/>
      <c r="DL11" s="622"/>
      <c r="DM11" s="622"/>
      <c r="DN11" s="622"/>
      <c r="DO11" s="622"/>
      <c r="DP11" s="623"/>
      <c r="DQ11" s="627">
        <v>333591</v>
      </c>
      <c r="DR11" s="622"/>
      <c r="DS11" s="622"/>
      <c r="DT11" s="622"/>
      <c r="DU11" s="622"/>
      <c r="DV11" s="622"/>
      <c r="DW11" s="622"/>
      <c r="DX11" s="622"/>
      <c r="DY11" s="622"/>
      <c r="DZ11" s="622"/>
      <c r="EA11" s="622"/>
      <c r="EB11" s="622"/>
      <c r="EC11" s="658"/>
    </row>
    <row r="12" spans="2:143" ht="11.25" customHeight="1" x14ac:dyDescent="0.2">
      <c r="B12" s="618" t="s">
        <v>253</v>
      </c>
      <c r="C12" s="619"/>
      <c r="D12" s="619"/>
      <c r="E12" s="619"/>
      <c r="F12" s="619"/>
      <c r="G12" s="619"/>
      <c r="H12" s="619"/>
      <c r="I12" s="619"/>
      <c r="J12" s="619"/>
      <c r="K12" s="619"/>
      <c r="L12" s="619"/>
      <c r="M12" s="619"/>
      <c r="N12" s="619"/>
      <c r="O12" s="619"/>
      <c r="P12" s="619"/>
      <c r="Q12" s="620"/>
      <c r="R12" s="621">
        <v>15656</v>
      </c>
      <c r="S12" s="622"/>
      <c r="T12" s="622"/>
      <c r="U12" s="622"/>
      <c r="V12" s="622"/>
      <c r="W12" s="622"/>
      <c r="X12" s="622"/>
      <c r="Y12" s="623"/>
      <c r="Z12" s="659">
        <v>0.1</v>
      </c>
      <c r="AA12" s="659"/>
      <c r="AB12" s="659"/>
      <c r="AC12" s="659"/>
      <c r="AD12" s="660">
        <v>15656</v>
      </c>
      <c r="AE12" s="660"/>
      <c r="AF12" s="660"/>
      <c r="AG12" s="660"/>
      <c r="AH12" s="660"/>
      <c r="AI12" s="660"/>
      <c r="AJ12" s="660"/>
      <c r="AK12" s="660"/>
      <c r="AL12" s="624">
        <v>0.3</v>
      </c>
      <c r="AM12" s="625"/>
      <c r="AN12" s="625"/>
      <c r="AO12" s="661"/>
      <c r="AP12" s="618" t="s">
        <v>254</v>
      </c>
      <c r="AQ12" s="619"/>
      <c r="AR12" s="619"/>
      <c r="AS12" s="619"/>
      <c r="AT12" s="619"/>
      <c r="AU12" s="619"/>
      <c r="AV12" s="619"/>
      <c r="AW12" s="619"/>
      <c r="AX12" s="619"/>
      <c r="AY12" s="619"/>
      <c r="AZ12" s="619"/>
      <c r="BA12" s="619"/>
      <c r="BB12" s="619"/>
      <c r="BC12" s="619"/>
      <c r="BD12" s="619"/>
      <c r="BE12" s="619"/>
      <c r="BF12" s="620"/>
      <c r="BG12" s="621">
        <v>1457596</v>
      </c>
      <c r="BH12" s="622"/>
      <c r="BI12" s="622"/>
      <c r="BJ12" s="622"/>
      <c r="BK12" s="622"/>
      <c r="BL12" s="622"/>
      <c r="BM12" s="622"/>
      <c r="BN12" s="623"/>
      <c r="BO12" s="659">
        <v>47.2</v>
      </c>
      <c r="BP12" s="659"/>
      <c r="BQ12" s="659"/>
      <c r="BR12" s="659"/>
      <c r="BS12" s="660" t="s">
        <v>141</v>
      </c>
      <c r="BT12" s="660"/>
      <c r="BU12" s="660"/>
      <c r="BV12" s="660"/>
      <c r="BW12" s="660"/>
      <c r="BX12" s="660"/>
      <c r="BY12" s="660"/>
      <c r="BZ12" s="660"/>
      <c r="CA12" s="660"/>
      <c r="CB12" s="695"/>
      <c r="CD12" s="618" t="s">
        <v>255</v>
      </c>
      <c r="CE12" s="619"/>
      <c r="CF12" s="619"/>
      <c r="CG12" s="619"/>
      <c r="CH12" s="619"/>
      <c r="CI12" s="619"/>
      <c r="CJ12" s="619"/>
      <c r="CK12" s="619"/>
      <c r="CL12" s="619"/>
      <c r="CM12" s="619"/>
      <c r="CN12" s="619"/>
      <c r="CO12" s="619"/>
      <c r="CP12" s="619"/>
      <c r="CQ12" s="620"/>
      <c r="CR12" s="621">
        <v>483542</v>
      </c>
      <c r="CS12" s="622"/>
      <c r="CT12" s="622"/>
      <c r="CU12" s="622"/>
      <c r="CV12" s="622"/>
      <c r="CW12" s="622"/>
      <c r="CX12" s="622"/>
      <c r="CY12" s="623"/>
      <c r="CZ12" s="659">
        <v>4.4000000000000004</v>
      </c>
      <c r="DA12" s="659"/>
      <c r="DB12" s="659"/>
      <c r="DC12" s="659"/>
      <c r="DD12" s="627">
        <v>29339</v>
      </c>
      <c r="DE12" s="622"/>
      <c r="DF12" s="622"/>
      <c r="DG12" s="622"/>
      <c r="DH12" s="622"/>
      <c r="DI12" s="622"/>
      <c r="DJ12" s="622"/>
      <c r="DK12" s="622"/>
      <c r="DL12" s="622"/>
      <c r="DM12" s="622"/>
      <c r="DN12" s="622"/>
      <c r="DO12" s="622"/>
      <c r="DP12" s="623"/>
      <c r="DQ12" s="627">
        <v>367095</v>
      </c>
      <c r="DR12" s="622"/>
      <c r="DS12" s="622"/>
      <c r="DT12" s="622"/>
      <c r="DU12" s="622"/>
      <c r="DV12" s="622"/>
      <c r="DW12" s="622"/>
      <c r="DX12" s="622"/>
      <c r="DY12" s="622"/>
      <c r="DZ12" s="622"/>
      <c r="EA12" s="622"/>
      <c r="EB12" s="622"/>
      <c r="EC12" s="658"/>
    </row>
    <row r="13" spans="2:143" ht="11.25" customHeight="1" x14ac:dyDescent="0.2">
      <c r="B13" s="618" t="s">
        <v>256</v>
      </c>
      <c r="C13" s="619"/>
      <c r="D13" s="619"/>
      <c r="E13" s="619"/>
      <c r="F13" s="619"/>
      <c r="G13" s="619"/>
      <c r="H13" s="619"/>
      <c r="I13" s="619"/>
      <c r="J13" s="619"/>
      <c r="K13" s="619"/>
      <c r="L13" s="619"/>
      <c r="M13" s="619"/>
      <c r="N13" s="619"/>
      <c r="O13" s="619"/>
      <c r="P13" s="619"/>
      <c r="Q13" s="620"/>
      <c r="R13" s="621" t="s">
        <v>141</v>
      </c>
      <c r="S13" s="622"/>
      <c r="T13" s="622"/>
      <c r="U13" s="622"/>
      <c r="V13" s="622"/>
      <c r="W13" s="622"/>
      <c r="X13" s="622"/>
      <c r="Y13" s="623"/>
      <c r="Z13" s="659" t="s">
        <v>247</v>
      </c>
      <c r="AA13" s="659"/>
      <c r="AB13" s="659"/>
      <c r="AC13" s="659"/>
      <c r="AD13" s="660" t="s">
        <v>141</v>
      </c>
      <c r="AE13" s="660"/>
      <c r="AF13" s="660"/>
      <c r="AG13" s="660"/>
      <c r="AH13" s="660"/>
      <c r="AI13" s="660"/>
      <c r="AJ13" s="660"/>
      <c r="AK13" s="660"/>
      <c r="AL13" s="624" t="s">
        <v>141</v>
      </c>
      <c r="AM13" s="625"/>
      <c r="AN13" s="625"/>
      <c r="AO13" s="661"/>
      <c r="AP13" s="618" t="s">
        <v>257</v>
      </c>
      <c r="AQ13" s="619"/>
      <c r="AR13" s="619"/>
      <c r="AS13" s="619"/>
      <c r="AT13" s="619"/>
      <c r="AU13" s="619"/>
      <c r="AV13" s="619"/>
      <c r="AW13" s="619"/>
      <c r="AX13" s="619"/>
      <c r="AY13" s="619"/>
      <c r="AZ13" s="619"/>
      <c r="BA13" s="619"/>
      <c r="BB13" s="619"/>
      <c r="BC13" s="619"/>
      <c r="BD13" s="619"/>
      <c r="BE13" s="619"/>
      <c r="BF13" s="620"/>
      <c r="BG13" s="621">
        <v>1456835</v>
      </c>
      <c r="BH13" s="622"/>
      <c r="BI13" s="622"/>
      <c r="BJ13" s="622"/>
      <c r="BK13" s="622"/>
      <c r="BL13" s="622"/>
      <c r="BM13" s="622"/>
      <c r="BN13" s="623"/>
      <c r="BO13" s="659">
        <v>47.1</v>
      </c>
      <c r="BP13" s="659"/>
      <c r="BQ13" s="659"/>
      <c r="BR13" s="659"/>
      <c r="BS13" s="660" t="s">
        <v>141</v>
      </c>
      <c r="BT13" s="660"/>
      <c r="BU13" s="660"/>
      <c r="BV13" s="660"/>
      <c r="BW13" s="660"/>
      <c r="BX13" s="660"/>
      <c r="BY13" s="660"/>
      <c r="BZ13" s="660"/>
      <c r="CA13" s="660"/>
      <c r="CB13" s="695"/>
      <c r="CD13" s="618" t="s">
        <v>258</v>
      </c>
      <c r="CE13" s="619"/>
      <c r="CF13" s="619"/>
      <c r="CG13" s="619"/>
      <c r="CH13" s="619"/>
      <c r="CI13" s="619"/>
      <c r="CJ13" s="619"/>
      <c r="CK13" s="619"/>
      <c r="CL13" s="619"/>
      <c r="CM13" s="619"/>
      <c r="CN13" s="619"/>
      <c r="CO13" s="619"/>
      <c r="CP13" s="619"/>
      <c r="CQ13" s="620"/>
      <c r="CR13" s="621">
        <v>1616110</v>
      </c>
      <c r="CS13" s="622"/>
      <c r="CT13" s="622"/>
      <c r="CU13" s="622"/>
      <c r="CV13" s="622"/>
      <c r="CW13" s="622"/>
      <c r="CX13" s="622"/>
      <c r="CY13" s="623"/>
      <c r="CZ13" s="659">
        <v>14.8</v>
      </c>
      <c r="DA13" s="659"/>
      <c r="DB13" s="659"/>
      <c r="DC13" s="659"/>
      <c r="DD13" s="627">
        <v>661776</v>
      </c>
      <c r="DE13" s="622"/>
      <c r="DF13" s="622"/>
      <c r="DG13" s="622"/>
      <c r="DH13" s="622"/>
      <c r="DI13" s="622"/>
      <c r="DJ13" s="622"/>
      <c r="DK13" s="622"/>
      <c r="DL13" s="622"/>
      <c r="DM13" s="622"/>
      <c r="DN13" s="622"/>
      <c r="DO13" s="622"/>
      <c r="DP13" s="623"/>
      <c r="DQ13" s="627">
        <v>1110785</v>
      </c>
      <c r="DR13" s="622"/>
      <c r="DS13" s="622"/>
      <c r="DT13" s="622"/>
      <c r="DU13" s="622"/>
      <c r="DV13" s="622"/>
      <c r="DW13" s="622"/>
      <c r="DX13" s="622"/>
      <c r="DY13" s="622"/>
      <c r="DZ13" s="622"/>
      <c r="EA13" s="622"/>
      <c r="EB13" s="622"/>
      <c r="EC13" s="658"/>
    </row>
    <row r="14" spans="2:143" ht="11.25" customHeight="1" x14ac:dyDescent="0.2">
      <c r="B14" s="618" t="s">
        <v>259</v>
      </c>
      <c r="C14" s="619"/>
      <c r="D14" s="619"/>
      <c r="E14" s="619"/>
      <c r="F14" s="619"/>
      <c r="G14" s="619"/>
      <c r="H14" s="619"/>
      <c r="I14" s="619"/>
      <c r="J14" s="619"/>
      <c r="K14" s="619"/>
      <c r="L14" s="619"/>
      <c r="M14" s="619"/>
      <c r="N14" s="619"/>
      <c r="O14" s="619"/>
      <c r="P14" s="619"/>
      <c r="Q14" s="620"/>
      <c r="R14" s="621" t="s">
        <v>140</v>
      </c>
      <c r="S14" s="622"/>
      <c r="T14" s="622"/>
      <c r="U14" s="622"/>
      <c r="V14" s="622"/>
      <c r="W14" s="622"/>
      <c r="X14" s="622"/>
      <c r="Y14" s="623"/>
      <c r="Z14" s="659" t="s">
        <v>141</v>
      </c>
      <c r="AA14" s="659"/>
      <c r="AB14" s="659"/>
      <c r="AC14" s="659"/>
      <c r="AD14" s="660" t="s">
        <v>247</v>
      </c>
      <c r="AE14" s="660"/>
      <c r="AF14" s="660"/>
      <c r="AG14" s="660"/>
      <c r="AH14" s="660"/>
      <c r="AI14" s="660"/>
      <c r="AJ14" s="660"/>
      <c r="AK14" s="660"/>
      <c r="AL14" s="624" t="s">
        <v>140</v>
      </c>
      <c r="AM14" s="625"/>
      <c r="AN14" s="625"/>
      <c r="AO14" s="661"/>
      <c r="AP14" s="618" t="s">
        <v>260</v>
      </c>
      <c r="AQ14" s="619"/>
      <c r="AR14" s="619"/>
      <c r="AS14" s="619"/>
      <c r="AT14" s="619"/>
      <c r="AU14" s="619"/>
      <c r="AV14" s="619"/>
      <c r="AW14" s="619"/>
      <c r="AX14" s="619"/>
      <c r="AY14" s="619"/>
      <c r="AZ14" s="619"/>
      <c r="BA14" s="619"/>
      <c r="BB14" s="619"/>
      <c r="BC14" s="619"/>
      <c r="BD14" s="619"/>
      <c r="BE14" s="619"/>
      <c r="BF14" s="620"/>
      <c r="BG14" s="621">
        <v>70317</v>
      </c>
      <c r="BH14" s="622"/>
      <c r="BI14" s="622"/>
      <c r="BJ14" s="622"/>
      <c r="BK14" s="622"/>
      <c r="BL14" s="622"/>
      <c r="BM14" s="622"/>
      <c r="BN14" s="623"/>
      <c r="BO14" s="659">
        <v>2.2999999999999998</v>
      </c>
      <c r="BP14" s="659"/>
      <c r="BQ14" s="659"/>
      <c r="BR14" s="659"/>
      <c r="BS14" s="660" t="s">
        <v>141</v>
      </c>
      <c r="BT14" s="660"/>
      <c r="BU14" s="660"/>
      <c r="BV14" s="660"/>
      <c r="BW14" s="660"/>
      <c r="BX14" s="660"/>
      <c r="BY14" s="660"/>
      <c r="BZ14" s="660"/>
      <c r="CA14" s="660"/>
      <c r="CB14" s="695"/>
      <c r="CD14" s="618" t="s">
        <v>261</v>
      </c>
      <c r="CE14" s="619"/>
      <c r="CF14" s="619"/>
      <c r="CG14" s="619"/>
      <c r="CH14" s="619"/>
      <c r="CI14" s="619"/>
      <c r="CJ14" s="619"/>
      <c r="CK14" s="619"/>
      <c r="CL14" s="619"/>
      <c r="CM14" s="619"/>
      <c r="CN14" s="619"/>
      <c r="CO14" s="619"/>
      <c r="CP14" s="619"/>
      <c r="CQ14" s="620"/>
      <c r="CR14" s="621">
        <v>413057</v>
      </c>
      <c r="CS14" s="622"/>
      <c r="CT14" s="622"/>
      <c r="CU14" s="622"/>
      <c r="CV14" s="622"/>
      <c r="CW14" s="622"/>
      <c r="CX14" s="622"/>
      <c r="CY14" s="623"/>
      <c r="CZ14" s="659">
        <v>3.8</v>
      </c>
      <c r="DA14" s="659"/>
      <c r="DB14" s="659"/>
      <c r="DC14" s="659"/>
      <c r="DD14" s="627">
        <v>8737</v>
      </c>
      <c r="DE14" s="622"/>
      <c r="DF14" s="622"/>
      <c r="DG14" s="622"/>
      <c r="DH14" s="622"/>
      <c r="DI14" s="622"/>
      <c r="DJ14" s="622"/>
      <c r="DK14" s="622"/>
      <c r="DL14" s="622"/>
      <c r="DM14" s="622"/>
      <c r="DN14" s="622"/>
      <c r="DO14" s="622"/>
      <c r="DP14" s="623"/>
      <c r="DQ14" s="627">
        <v>402093</v>
      </c>
      <c r="DR14" s="622"/>
      <c r="DS14" s="622"/>
      <c r="DT14" s="622"/>
      <c r="DU14" s="622"/>
      <c r="DV14" s="622"/>
      <c r="DW14" s="622"/>
      <c r="DX14" s="622"/>
      <c r="DY14" s="622"/>
      <c r="DZ14" s="622"/>
      <c r="EA14" s="622"/>
      <c r="EB14" s="622"/>
      <c r="EC14" s="658"/>
    </row>
    <row r="15" spans="2:143" ht="11.25" customHeight="1" x14ac:dyDescent="0.2">
      <c r="B15" s="618" t="s">
        <v>262</v>
      </c>
      <c r="C15" s="619"/>
      <c r="D15" s="619"/>
      <c r="E15" s="619"/>
      <c r="F15" s="619"/>
      <c r="G15" s="619"/>
      <c r="H15" s="619"/>
      <c r="I15" s="619"/>
      <c r="J15" s="619"/>
      <c r="K15" s="619"/>
      <c r="L15" s="619"/>
      <c r="M15" s="619"/>
      <c r="N15" s="619"/>
      <c r="O15" s="619"/>
      <c r="P15" s="619"/>
      <c r="Q15" s="620"/>
      <c r="R15" s="621" t="s">
        <v>140</v>
      </c>
      <c r="S15" s="622"/>
      <c r="T15" s="622"/>
      <c r="U15" s="622"/>
      <c r="V15" s="622"/>
      <c r="W15" s="622"/>
      <c r="X15" s="622"/>
      <c r="Y15" s="623"/>
      <c r="Z15" s="659" t="s">
        <v>140</v>
      </c>
      <c r="AA15" s="659"/>
      <c r="AB15" s="659"/>
      <c r="AC15" s="659"/>
      <c r="AD15" s="660" t="s">
        <v>140</v>
      </c>
      <c r="AE15" s="660"/>
      <c r="AF15" s="660"/>
      <c r="AG15" s="660"/>
      <c r="AH15" s="660"/>
      <c r="AI15" s="660"/>
      <c r="AJ15" s="660"/>
      <c r="AK15" s="660"/>
      <c r="AL15" s="624" t="s">
        <v>247</v>
      </c>
      <c r="AM15" s="625"/>
      <c r="AN15" s="625"/>
      <c r="AO15" s="661"/>
      <c r="AP15" s="618" t="s">
        <v>263</v>
      </c>
      <c r="AQ15" s="619"/>
      <c r="AR15" s="619"/>
      <c r="AS15" s="619"/>
      <c r="AT15" s="619"/>
      <c r="AU15" s="619"/>
      <c r="AV15" s="619"/>
      <c r="AW15" s="619"/>
      <c r="AX15" s="619"/>
      <c r="AY15" s="619"/>
      <c r="AZ15" s="619"/>
      <c r="BA15" s="619"/>
      <c r="BB15" s="619"/>
      <c r="BC15" s="619"/>
      <c r="BD15" s="619"/>
      <c r="BE15" s="619"/>
      <c r="BF15" s="620"/>
      <c r="BG15" s="621">
        <v>131369</v>
      </c>
      <c r="BH15" s="622"/>
      <c r="BI15" s="622"/>
      <c r="BJ15" s="622"/>
      <c r="BK15" s="622"/>
      <c r="BL15" s="622"/>
      <c r="BM15" s="622"/>
      <c r="BN15" s="623"/>
      <c r="BO15" s="659">
        <v>4.3</v>
      </c>
      <c r="BP15" s="659"/>
      <c r="BQ15" s="659"/>
      <c r="BR15" s="659"/>
      <c r="BS15" s="660" t="s">
        <v>140</v>
      </c>
      <c r="BT15" s="660"/>
      <c r="BU15" s="660"/>
      <c r="BV15" s="660"/>
      <c r="BW15" s="660"/>
      <c r="BX15" s="660"/>
      <c r="BY15" s="660"/>
      <c r="BZ15" s="660"/>
      <c r="CA15" s="660"/>
      <c r="CB15" s="695"/>
      <c r="CD15" s="618" t="s">
        <v>264</v>
      </c>
      <c r="CE15" s="619"/>
      <c r="CF15" s="619"/>
      <c r="CG15" s="619"/>
      <c r="CH15" s="619"/>
      <c r="CI15" s="619"/>
      <c r="CJ15" s="619"/>
      <c r="CK15" s="619"/>
      <c r="CL15" s="619"/>
      <c r="CM15" s="619"/>
      <c r="CN15" s="619"/>
      <c r="CO15" s="619"/>
      <c r="CP15" s="619"/>
      <c r="CQ15" s="620"/>
      <c r="CR15" s="621">
        <v>1821176</v>
      </c>
      <c r="CS15" s="622"/>
      <c r="CT15" s="622"/>
      <c r="CU15" s="622"/>
      <c r="CV15" s="622"/>
      <c r="CW15" s="622"/>
      <c r="CX15" s="622"/>
      <c r="CY15" s="623"/>
      <c r="CZ15" s="659">
        <v>16.7</v>
      </c>
      <c r="DA15" s="659"/>
      <c r="DB15" s="659"/>
      <c r="DC15" s="659"/>
      <c r="DD15" s="627">
        <v>872319</v>
      </c>
      <c r="DE15" s="622"/>
      <c r="DF15" s="622"/>
      <c r="DG15" s="622"/>
      <c r="DH15" s="622"/>
      <c r="DI15" s="622"/>
      <c r="DJ15" s="622"/>
      <c r="DK15" s="622"/>
      <c r="DL15" s="622"/>
      <c r="DM15" s="622"/>
      <c r="DN15" s="622"/>
      <c r="DO15" s="622"/>
      <c r="DP15" s="623"/>
      <c r="DQ15" s="627">
        <v>872863</v>
      </c>
      <c r="DR15" s="622"/>
      <c r="DS15" s="622"/>
      <c r="DT15" s="622"/>
      <c r="DU15" s="622"/>
      <c r="DV15" s="622"/>
      <c r="DW15" s="622"/>
      <c r="DX15" s="622"/>
      <c r="DY15" s="622"/>
      <c r="DZ15" s="622"/>
      <c r="EA15" s="622"/>
      <c r="EB15" s="622"/>
      <c r="EC15" s="658"/>
    </row>
    <row r="16" spans="2:143" ht="11.25" customHeight="1" x14ac:dyDescent="0.2">
      <c r="B16" s="618" t="s">
        <v>265</v>
      </c>
      <c r="C16" s="619"/>
      <c r="D16" s="619"/>
      <c r="E16" s="619"/>
      <c r="F16" s="619"/>
      <c r="G16" s="619"/>
      <c r="H16" s="619"/>
      <c r="I16" s="619"/>
      <c r="J16" s="619"/>
      <c r="K16" s="619"/>
      <c r="L16" s="619"/>
      <c r="M16" s="619"/>
      <c r="N16" s="619"/>
      <c r="O16" s="619"/>
      <c r="P16" s="619"/>
      <c r="Q16" s="620"/>
      <c r="R16" s="621">
        <v>10058</v>
      </c>
      <c r="S16" s="622"/>
      <c r="T16" s="622"/>
      <c r="U16" s="622"/>
      <c r="V16" s="622"/>
      <c r="W16" s="622"/>
      <c r="X16" s="622"/>
      <c r="Y16" s="623"/>
      <c r="Z16" s="659">
        <v>0.1</v>
      </c>
      <c r="AA16" s="659"/>
      <c r="AB16" s="659"/>
      <c r="AC16" s="659"/>
      <c r="AD16" s="660">
        <v>10058</v>
      </c>
      <c r="AE16" s="660"/>
      <c r="AF16" s="660"/>
      <c r="AG16" s="660"/>
      <c r="AH16" s="660"/>
      <c r="AI16" s="660"/>
      <c r="AJ16" s="660"/>
      <c r="AK16" s="660"/>
      <c r="AL16" s="624">
        <v>0.2</v>
      </c>
      <c r="AM16" s="625"/>
      <c r="AN16" s="625"/>
      <c r="AO16" s="661"/>
      <c r="AP16" s="618" t="s">
        <v>266</v>
      </c>
      <c r="AQ16" s="619"/>
      <c r="AR16" s="619"/>
      <c r="AS16" s="619"/>
      <c r="AT16" s="619"/>
      <c r="AU16" s="619"/>
      <c r="AV16" s="619"/>
      <c r="AW16" s="619"/>
      <c r="AX16" s="619"/>
      <c r="AY16" s="619"/>
      <c r="AZ16" s="619"/>
      <c r="BA16" s="619"/>
      <c r="BB16" s="619"/>
      <c r="BC16" s="619"/>
      <c r="BD16" s="619"/>
      <c r="BE16" s="619"/>
      <c r="BF16" s="620"/>
      <c r="BG16" s="621" t="s">
        <v>141</v>
      </c>
      <c r="BH16" s="622"/>
      <c r="BI16" s="622"/>
      <c r="BJ16" s="622"/>
      <c r="BK16" s="622"/>
      <c r="BL16" s="622"/>
      <c r="BM16" s="622"/>
      <c r="BN16" s="623"/>
      <c r="BO16" s="659" t="s">
        <v>141</v>
      </c>
      <c r="BP16" s="659"/>
      <c r="BQ16" s="659"/>
      <c r="BR16" s="659"/>
      <c r="BS16" s="660" t="s">
        <v>141</v>
      </c>
      <c r="BT16" s="660"/>
      <c r="BU16" s="660"/>
      <c r="BV16" s="660"/>
      <c r="BW16" s="660"/>
      <c r="BX16" s="660"/>
      <c r="BY16" s="660"/>
      <c r="BZ16" s="660"/>
      <c r="CA16" s="660"/>
      <c r="CB16" s="695"/>
      <c r="CD16" s="618" t="s">
        <v>267</v>
      </c>
      <c r="CE16" s="619"/>
      <c r="CF16" s="619"/>
      <c r="CG16" s="619"/>
      <c r="CH16" s="619"/>
      <c r="CI16" s="619"/>
      <c r="CJ16" s="619"/>
      <c r="CK16" s="619"/>
      <c r="CL16" s="619"/>
      <c r="CM16" s="619"/>
      <c r="CN16" s="619"/>
      <c r="CO16" s="619"/>
      <c r="CP16" s="619"/>
      <c r="CQ16" s="620"/>
      <c r="CR16" s="621">
        <v>1012</v>
      </c>
      <c r="CS16" s="622"/>
      <c r="CT16" s="622"/>
      <c r="CU16" s="622"/>
      <c r="CV16" s="622"/>
      <c r="CW16" s="622"/>
      <c r="CX16" s="622"/>
      <c r="CY16" s="623"/>
      <c r="CZ16" s="659">
        <v>0</v>
      </c>
      <c r="DA16" s="659"/>
      <c r="DB16" s="659"/>
      <c r="DC16" s="659"/>
      <c r="DD16" s="627" t="s">
        <v>141</v>
      </c>
      <c r="DE16" s="622"/>
      <c r="DF16" s="622"/>
      <c r="DG16" s="622"/>
      <c r="DH16" s="622"/>
      <c r="DI16" s="622"/>
      <c r="DJ16" s="622"/>
      <c r="DK16" s="622"/>
      <c r="DL16" s="622"/>
      <c r="DM16" s="622"/>
      <c r="DN16" s="622"/>
      <c r="DO16" s="622"/>
      <c r="DP16" s="623"/>
      <c r="DQ16" s="627">
        <v>355</v>
      </c>
      <c r="DR16" s="622"/>
      <c r="DS16" s="622"/>
      <c r="DT16" s="622"/>
      <c r="DU16" s="622"/>
      <c r="DV16" s="622"/>
      <c r="DW16" s="622"/>
      <c r="DX16" s="622"/>
      <c r="DY16" s="622"/>
      <c r="DZ16" s="622"/>
      <c r="EA16" s="622"/>
      <c r="EB16" s="622"/>
      <c r="EC16" s="658"/>
    </row>
    <row r="17" spans="2:133" ht="11.25" customHeight="1" x14ac:dyDescent="0.2">
      <c r="B17" s="618" t="s">
        <v>268</v>
      </c>
      <c r="C17" s="619"/>
      <c r="D17" s="619"/>
      <c r="E17" s="619"/>
      <c r="F17" s="619"/>
      <c r="G17" s="619"/>
      <c r="H17" s="619"/>
      <c r="I17" s="619"/>
      <c r="J17" s="619"/>
      <c r="K17" s="619"/>
      <c r="L17" s="619"/>
      <c r="M17" s="619"/>
      <c r="N17" s="619"/>
      <c r="O17" s="619"/>
      <c r="P17" s="619"/>
      <c r="Q17" s="620"/>
      <c r="R17" s="621">
        <v>50318</v>
      </c>
      <c r="S17" s="622"/>
      <c r="T17" s="622"/>
      <c r="U17" s="622"/>
      <c r="V17" s="622"/>
      <c r="W17" s="622"/>
      <c r="X17" s="622"/>
      <c r="Y17" s="623"/>
      <c r="Z17" s="659">
        <v>0.4</v>
      </c>
      <c r="AA17" s="659"/>
      <c r="AB17" s="659"/>
      <c r="AC17" s="659"/>
      <c r="AD17" s="660">
        <v>50318</v>
      </c>
      <c r="AE17" s="660"/>
      <c r="AF17" s="660"/>
      <c r="AG17" s="660"/>
      <c r="AH17" s="660"/>
      <c r="AI17" s="660"/>
      <c r="AJ17" s="660"/>
      <c r="AK17" s="660"/>
      <c r="AL17" s="624">
        <v>0.8</v>
      </c>
      <c r="AM17" s="625"/>
      <c r="AN17" s="625"/>
      <c r="AO17" s="661"/>
      <c r="AP17" s="618" t="s">
        <v>269</v>
      </c>
      <c r="AQ17" s="619"/>
      <c r="AR17" s="619"/>
      <c r="AS17" s="619"/>
      <c r="AT17" s="619"/>
      <c r="AU17" s="619"/>
      <c r="AV17" s="619"/>
      <c r="AW17" s="619"/>
      <c r="AX17" s="619"/>
      <c r="AY17" s="619"/>
      <c r="AZ17" s="619"/>
      <c r="BA17" s="619"/>
      <c r="BB17" s="619"/>
      <c r="BC17" s="619"/>
      <c r="BD17" s="619"/>
      <c r="BE17" s="619"/>
      <c r="BF17" s="620"/>
      <c r="BG17" s="621" t="s">
        <v>141</v>
      </c>
      <c r="BH17" s="622"/>
      <c r="BI17" s="622"/>
      <c r="BJ17" s="622"/>
      <c r="BK17" s="622"/>
      <c r="BL17" s="622"/>
      <c r="BM17" s="622"/>
      <c r="BN17" s="623"/>
      <c r="BO17" s="659" t="s">
        <v>141</v>
      </c>
      <c r="BP17" s="659"/>
      <c r="BQ17" s="659"/>
      <c r="BR17" s="659"/>
      <c r="BS17" s="660" t="s">
        <v>247</v>
      </c>
      <c r="BT17" s="660"/>
      <c r="BU17" s="660"/>
      <c r="BV17" s="660"/>
      <c r="BW17" s="660"/>
      <c r="BX17" s="660"/>
      <c r="BY17" s="660"/>
      <c r="BZ17" s="660"/>
      <c r="CA17" s="660"/>
      <c r="CB17" s="695"/>
      <c r="CD17" s="618" t="s">
        <v>270</v>
      </c>
      <c r="CE17" s="619"/>
      <c r="CF17" s="619"/>
      <c r="CG17" s="619"/>
      <c r="CH17" s="619"/>
      <c r="CI17" s="619"/>
      <c r="CJ17" s="619"/>
      <c r="CK17" s="619"/>
      <c r="CL17" s="619"/>
      <c r="CM17" s="619"/>
      <c r="CN17" s="619"/>
      <c r="CO17" s="619"/>
      <c r="CP17" s="619"/>
      <c r="CQ17" s="620"/>
      <c r="CR17" s="621">
        <v>651097</v>
      </c>
      <c r="CS17" s="622"/>
      <c r="CT17" s="622"/>
      <c r="CU17" s="622"/>
      <c r="CV17" s="622"/>
      <c r="CW17" s="622"/>
      <c r="CX17" s="622"/>
      <c r="CY17" s="623"/>
      <c r="CZ17" s="659">
        <v>6</v>
      </c>
      <c r="DA17" s="659"/>
      <c r="DB17" s="659"/>
      <c r="DC17" s="659"/>
      <c r="DD17" s="627" t="s">
        <v>247</v>
      </c>
      <c r="DE17" s="622"/>
      <c r="DF17" s="622"/>
      <c r="DG17" s="622"/>
      <c r="DH17" s="622"/>
      <c r="DI17" s="622"/>
      <c r="DJ17" s="622"/>
      <c r="DK17" s="622"/>
      <c r="DL17" s="622"/>
      <c r="DM17" s="622"/>
      <c r="DN17" s="622"/>
      <c r="DO17" s="622"/>
      <c r="DP17" s="623"/>
      <c r="DQ17" s="627">
        <v>634487</v>
      </c>
      <c r="DR17" s="622"/>
      <c r="DS17" s="622"/>
      <c r="DT17" s="622"/>
      <c r="DU17" s="622"/>
      <c r="DV17" s="622"/>
      <c r="DW17" s="622"/>
      <c r="DX17" s="622"/>
      <c r="DY17" s="622"/>
      <c r="DZ17" s="622"/>
      <c r="EA17" s="622"/>
      <c r="EB17" s="622"/>
      <c r="EC17" s="658"/>
    </row>
    <row r="18" spans="2:133" ht="11.25" customHeight="1" x14ac:dyDescent="0.2">
      <c r="B18" s="618" t="s">
        <v>271</v>
      </c>
      <c r="C18" s="619"/>
      <c r="D18" s="619"/>
      <c r="E18" s="619"/>
      <c r="F18" s="619"/>
      <c r="G18" s="619"/>
      <c r="H18" s="619"/>
      <c r="I18" s="619"/>
      <c r="J18" s="619"/>
      <c r="K18" s="619"/>
      <c r="L18" s="619"/>
      <c r="M18" s="619"/>
      <c r="N18" s="619"/>
      <c r="O18" s="619"/>
      <c r="P18" s="619"/>
      <c r="Q18" s="620"/>
      <c r="R18" s="621">
        <v>24386</v>
      </c>
      <c r="S18" s="622"/>
      <c r="T18" s="622"/>
      <c r="U18" s="622"/>
      <c r="V18" s="622"/>
      <c r="W18" s="622"/>
      <c r="X18" s="622"/>
      <c r="Y18" s="623"/>
      <c r="Z18" s="659">
        <v>0.2</v>
      </c>
      <c r="AA18" s="659"/>
      <c r="AB18" s="659"/>
      <c r="AC18" s="659"/>
      <c r="AD18" s="660">
        <v>24386</v>
      </c>
      <c r="AE18" s="660"/>
      <c r="AF18" s="660"/>
      <c r="AG18" s="660"/>
      <c r="AH18" s="660"/>
      <c r="AI18" s="660"/>
      <c r="AJ18" s="660"/>
      <c r="AK18" s="660"/>
      <c r="AL18" s="624">
        <v>0.4</v>
      </c>
      <c r="AM18" s="625"/>
      <c r="AN18" s="625"/>
      <c r="AO18" s="661"/>
      <c r="AP18" s="618" t="s">
        <v>272</v>
      </c>
      <c r="AQ18" s="619"/>
      <c r="AR18" s="619"/>
      <c r="AS18" s="619"/>
      <c r="AT18" s="619"/>
      <c r="AU18" s="619"/>
      <c r="AV18" s="619"/>
      <c r="AW18" s="619"/>
      <c r="AX18" s="619"/>
      <c r="AY18" s="619"/>
      <c r="AZ18" s="619"/>
      <c r="BA18" s="619"/>
      <c r="BB18" s="619"/>
      <c r="BC18" s="619"/>
      <c r="BD18" s="619"/>
      <c r="BE18" s="619"/>
      <c r="BF18" s="620"/>
      <c r="BG18" s="621" t="s">
        <v>141</v>
      </c>
      <c r="BH18" s="622"/>
      <c r="BI18" s="622"/>
      <c r="BJ18" s="622"/>
      <c r="BK18" s="622"/>
      <c r="BL18" s="622"/>
      <c r="BM18" s="622"/>
      <c r="BN18" s="623"/>
      <c r="BO18" s="659" t="s">
        <v>140</v>
      </c>
      <c r="BP18" s="659"/>
      <c r="BQ18" s="659"/>
      <c r="BR18" s="659"/>
      <c r="BS18" s="660" t="s">
        <v>140</v>
      </c>
      <c r="BT18" s="660"/>
      <c r="BU18" s="660"/>
      <c r="BV18" s="660"/>
      <c r="BW18" s="660"/>
      <c r="BX18" s="660"/>
      <c r="BY18" s="660"/>
      <c r="BZ18" s="660"/>
      <c r="CA18" s="660"/>
      <c r="CB18" s="695"/>
      <c r="CD18" s="618" t="s">
        <v>273</v>
      </c>
      <c r="CE18" s="619"/>
      <c r="CF18" s="619"/>
      <c r="CG18" s="619"/>
      <c r="CH18" s="619"/>
      <c r="CI18" s="619"/>
      <c r="CJ18" s="619"/>
      <c r="CK18" s="619"/>
      <c r="CL18" s="619"/>
      <c r="CM18" s="619"/>
      <c r="CN18" s="619"/>
      <c r="CO18" s="619"/>
      <c r="CP18" s="619"/>
      <c r="CQ18" s="620"/>
      <c r="CR18" s="621" t="s">
        <v>140</v>
      </c>
      <c r="CS18" s="622"/>
      <c r="CT18" s="622"/>
      <c r="CU18" s="622"/>
      <c r="CV18" s="622"/>
      <c r="CW18" s="622"/>
      <c r="CX18" s="622"/>
      <c r="CY18" s="623"/>
      <c r="CZ18" s="659" t="s">
        <v>140</v>
      </c>
      <c r="DA18" s="659"/>
      <c r="DB18" s="659"/>
      <c r="DC18" s="659"/>
      <c r="DD18" s="627" t="s">
        <v>141</v>
      </c>
      <c r="DE18" s="622"/>
      <c r="DF18" s="622"/>
      <c r="DG18" s="622"/>
      <c r="DH18" s="622"/>
      <c r="DI18" s="622"/>
      <c r="DJ18" s="622"/>
      <c r="DK18" s="622"/>
      <c r="DL18" s="622"/>
      <c r="DM18" s="622"/>
      <c r="DN18" s="622"/>
      <c r="DO18" s="622"/>
      <c r="DP18" s="623"/>
      <c r="DQ18" s="627" t="s">
        <v>140</v>
      </c>
      <c r="DR18" s="622"/>
      <c r="DS18" s="622"/>
      <c r="DT18" s="622"/>
      <c r="DU18" s="622"/>
      <c r="DV18" s="622"/>
      <c r="DW18" s="622"/>
      <c r="DX18" s="622"/>
      <c r="DY18" s="622"/>
      <c r="DZ18" s="622"/>
      <c r="EA18" s="622"/>
      <c r="EB18" s="622"/>
      <c r="EC18" s="658"/>
    </row>
    <row r="19" spans="2:133" ht="11.25" customHeight="1" x14ac:dyDescent="0.2">
      <c r="B19" s="618" t="s">
        <v>274</v>
      </c>
      <c r="C19" s="619"/>
      <c r="D19" s="619"/>
      <c r="E19" s="619"/>
      <c r="F19" s="619"/>
      <c r="G19" s="619"/>
      <c r="H19" s="619"/>
      <c r="I19" s="619"/>
      <c r="J19" s="619"/>
      <c r="K19" s="619"/>
      <c r="L19" s="619"/>
      <c r="M19" s="619"/>
      <c r="N19" s="619"/>
      <c r="O19" s="619"/>
      <c r="P19" s="619"/>
      <c r="Q19" s="620"/>
      <c r="R19" s="621">
        <v>15907</v>
      </c>
      <c r="S19" s="622"/>
      <c r="T19" s="622"/>
      <c r="U19" s="622"/>
      <c r="V19" s="622"/>
      <c r="W19" s="622"/>
      <c r="X19" s="622"/>
      <c r="Y19" s="623"/>
      <c r="Z19" s="659">
        <v>0.1</v>
      </c>
      <c r="AA19" s="659"/>
      <c r="AB19" s="659"/>
      <c r="AC19" s="659"/>
      <c r="AD19" s="660">
        <v>15907</v>
      </c>
      <c r="AE19" s="660"/>
      <c r="AF19" s="660"/>
      <c r="AG19" s="660"/>
      <c r="AH19" s="660"/>
      <c r="AI19" s="660"/>
      <c r="AJ19" s="660"/>
      <c r="AK19" s="660"/>
      <c r="AL19" s="624">
        <v>0.3</v>
      </c>
      <c r="AM19" s="625"/>
      <c r="AN19" s="625"/>
      <c r="AO19" s="661"/>
      <c r="AP19" s="618" t="s">
        <v>275</v>
      </c>
      <c r="AQ19" s="619"/>
      <c r="AR19" s="619"/>
      <c r="AS19" s="619"/>
      <c r="AT19" s="619"/>
      <c r="AU19" s="619"/>
      <c r="AV19" s="619"/>
      <c r="AW19" s="619"/>
      <c r="AX19" s="619"/>
      <c r="AY19" s="619"/>
      <c r="AZ19" s="619"/>
      <c r="BA19" s="619"/>
      <c r="BB19" s="619"/>
      <c r="BC19" s="619"/>
      <c r="BD19" s="619"/>
      <c r="BE19" s="619"/>
      <c r="BF19" s="620"/>
      <c r="BG19" s="621">
        <v>157041</v>
      </c>
      <c r="BH19" s="622"/>
      <c r="BI19" s="622"/>
      <c r="BJ19" s="622"/>
      <c r="BK19" s="622"/>
      <c r="BL19" s="622"/>
      <c r="BM19" s="622"/>
      <c r="BN19" s="623"/>
      <c r="BO19" s="659">
        <v>5.0999999999999996</v>
      </c>
      <c r="BP19" s="659"/>
      <c r="BQ19" s="659"/>
      <c r="BR19" s="659"/>
      <c r="BS19" s="660" t="s">
        <v>247</v>
      </c>
      <c r="BT19" s="660"/>
      <c r="BU19" s="660"/>
      <c r="BV19" s="660"/>
      <c r="BW19" s="660"/>
      <c r="BX19" s="660"/>
      <c r="BY19" s="660"/>
      <c r="BZ19" s="660"/>
      <c r="CA19" s="660"/>
      <c r="CB19" s="695"/>
      <c r="CD19" s="618" t="s">
        <v>276</v>
      </c>
      <c r="CE19" s="619"/>
      <c r="CF19" s="619"/>
      <c r="CG19" s="619"/>
      <c r="CH19" s="619"/>
      <c r="CI19" s="619"/>
      <c r="CJ19" s="619"/>
      <c r="CK19" s="619"/>
      <c r="CL19" s="619"/>
      <c r="CM19" s="619"/>
      <c r="CN19" s="619"/>
      <c r="CO19" s="619"/>
      <c r="CP19" s="619"/>
      <c r="CQ19" s="620"/>
      <c r="CR19" s="621" t="s">
        <v>247</v>
      </c>
      <c r="CS19" s="622"/>
      <c r="CT19" s="622"/>
      <c r="CU19" s="622"/>
      <c r="CV19" s="622"/>
      <c r="CW19" s="622"/>
      <c r="CX19" s="622"/>
      <c r="CY19" s="623"/>
      <c r="CZ19" s="659" t="s">
        <v>141</v>
      </c>
      <c r="DA19" s="659"/>
      <c r="DB19" s="659"/>
      <c r="DC19" s="659"/>
      <c r="DD19" s="627" t="s">
        <v>247</v>
      </c>
      <c r="DE19" s="622"/>
      <c r="DF19" s="622"/>
      <c r="DG19" s="622"/>
      <c r="DH19" s="622"/>
      <c r="DI19" s="622"/>
      <c r="DJ19" s="622"/>
      <c r="DK19" s="622"/>
      <c r="DL19" s="622"/>
      <c r="DM19" s="622"/>
      <c r="DN19" s="622"/>
      <c r="DO19" s="622"/>
      <c r="DP19" s="623"/>
      <c r="DQ19" s="627" t="s">
        <v>141</v>
      </c>
      <c r="DR19" s="622"/>
      <c r="DS19" s="622"/>
      <c r="DT19" s="622"/>
      <c r="DU19" s="622"/>
      <c r="DV19" s="622"/>
      <c r="DW19" s="622"/>
      <c r="DX19" s="622"/>
      <c r="DY19" s="622"/>
      <c r="DZ19" s="622"/>
      <c r="EA19" s="622"/>
      <c r="EB19" s="622"/>
      <c r="EC19" s="658"/>
    </row>
    <row r="20" spans="2:133" ht="11.25" customHeight="1" x14ac:dyDescent="0.2">
      <c r="B20" s="696" t="s">
        <v>277</v>
      </c>
      <c r="C20" s="697"/>
      <c r="D20" s="697"/>
      <c r="E20" s="697"/>
      <c r="F20" s="697"/>
      <c r="G20" s="697"/>
      <c r="H20" s="697"/>
      <c r="I20" s="697"/>
      <c r="J20" s="697"/>
      <c r="K20" s="697"/>
      <c r="L20" s="697"/>
      <c r="M20" s="697"/>
      <c r="N20" s="697"/>
      <c r="O20" s="697"/>
      <c r="P20" s="697"/>
      <c r="Q20" s="698"/>
      <c r="R20" s="621">
        <v>8479</v>
      </c>
      <c r="S20" s="622"/>
      <c r="T20" s="622"/>
      <c r="U20" s="622"/>
      <c r="V20" s="622"/>
      <c r="W20" s="622"/>
      <c r="X20" s="622"/>
      <c r="Y20" s="623"/>
      <c r="Z20" s="659">
        <v>0.1</v>
      </c>
      <c r="AA20" s="659"/>
      <c r="AB20" s="659"/>
      <c r="AC20" s="659"/>
      <c r="AD20" s="660">
        <v>8479</v>
      </c>
      <c r="AE20" s="660"/>
      <c r="AF20" s="660"/>
      <c r="AG20" s="660"/>
      <c r="AH20" s="660"/>
      <c r="AI20" s="660"/>
      <c r="AJ20" s="660"/>
      <c r="AK20" s="660"/>
      <c r="AL20" s="624">
        <v>0.1</v>
      </c>
      <c r="AM20" s="625"/>
      <c r="AN20" s="625"/>
      <c r="AO20" s="661"/>
      <c r="AP20" s="618" t="s">
        <v>278</v>
      </c>
      <c r="AQ20" s="619"/>
      <c r="AR20" s="619"/>
      <c r="AS20" s="619"/>
      <c r="AT20" s="619"/>
      <c r="AU20" s="619"/>
      <c r="AV20" s="619"/>
      <c r="AW20" s="619"/>
      <c r="AX20" s="619"/>
      <c r="AY20" s="619"/>
      <c r="AZ20" s="619"/>
      <c r="BA20" s="619"/>
      <c r="BB20" s="619"/>
      <c r="BC20" s="619"/>
      <c r="BD20" s="619"/>
      <c r="BE20" s="619"/>
      <c r="BF20" s="620"/>
      <c r="BG20" s="621">
        <v>157041</v>
      </c>
      <c r="BH20" s="622"/>
      <c r="BI20" s="622"/>
      <c r="BJ20" s="622"/>
      <c r="BK20" s="622"/>
      <c r="BL20" s="622"/>
      <c r="BM20" s="622"/>
      <c r="BN20" s="623"/>
      <c r="BO20" s="659">
        <v>5.0999999999999996</v>
      </c>
      <c r="BP20" s="659"/>
      <c r="BQ20" s="659"/>
      <c r="BR20" s="659"/>
      <c r="BS20" s="660" t="s">
        <v>140</v>
      </c>
      <c r="BT20" s="660"/>
      <c r="BU20" s="660"/>
      <c r="BV20" s="660"/>
      <c r="BW20" s="660"/>
      <c r="BX20" s="660"/>
      <c r="BY20" s="660"/>
      <c r="BZ20" s="660"/>
      <c r="CA20" s="660"/>
      <c r="CB20" s="695"/>
      <c r="CD20" s="618" t="s">
        <v>279</v>
      </c>
      <c r="CE20" s="619"/>
      <c r="CF20" s="619"/>
      <c r="CG20" s="619"/>
      <c r="CH20" s="619"/>
      <c r="CI20" s="619"/>
      <c r="CJ20" s="619"/>
      <c r="CK20" s="619"/>
      <c r="CL20" s="619"/>
      <c r="CM20" s="619"/>
      <c r="CN20" s="619"/>
      <c r="CO20" s="619"/>
      <c r="CP20" s="619"/>
      <c r="CQ20" s="620"/>
      <c r="CR20" s="621">
        <v>10924849</v>
      </c>
      <c r="CS20" s="622"/>
      <c r="CT20" s="622"/>
      <c r="CU20" s="622"/>
      <c r="CV20" s="622"/>
      <c r="CW20" s="622"/>
      <c r="CX20" s="622"/>
      <c r="CY20" s="623"/>
      <c r="CZ20" s="659">
        <v>100</v>
      </c>
      <c r="DA20" s="659"/>
      <c r="DB20" s="659"/>
      <c r="DC20" s="659"/>
      <c r="DD20" s="627">
        <v>1688903</v>
      </c>
      <c r="DE20" s="622"/>
      <c r="DF20" s="622"/>
      <c r="DG20" s="622"/>
      <c r="DH20" s="622"/>
      <c r="DI20" s="622"/>
      <c r="DJ20" s="622"/>
      <c r="DK20" s="622"/>
      <c r="DL20" s="622"/>
      <c r="DM20" s="622"/>
      <c r="DN20" s="622"/>
      <c r="DO20" s="622"/>
      <c r="DP20" s="623"/>
      <c r="DQ20" s="627">
        <v>7342961</v>
      </c>
      <c r="DR20" s="622"/>
      <c r="DS20" s="622"/>
      <c r="DT20" s="622"/>
      <c r="DU20" s="622"/>
      <c r="DV20" s="622"/>
      <c r="DW20" s="622"/>
      <c r="DX20" s="622"/>
      <c r="DY20" s="622"/>
      <c r="DZ20" s="622"/>
      <c r="EA20" s="622"/>
      <c r="EB20" s="622"/>
      <c r="EC20" s="658"/>
    </row>
    <row r="21" spans="2:133" ht="11.25" customHeight="1" x14ac:dyDescent="0.2">
      <c r="B21" s="618" t="s">
        <v>280</v>
      </c>
      <c r="C21" s="619"/>
      <c r="D21" s="619"/>
      <c r="E21" s="619"/>
      <c r="F21" s="619"/>
      <c r="G21" s="619"/>
      <c r="H21" s="619"/>
      <c r="I21" s="619"/>
      <c r="J21" s="619"/>
      <c r="K21" s="619"/>
      <c r="L21" s="619"/>
      <c r="M21" s="619"/>
      <c r="N21" s="619"/>
      <c r="O21" s="619"/>
      <c r="P21" s="619"/>
      <c r="Q21" s="620"/>
      <c r="R21" s="621">
        <v>3057947</v>
      </c>
      <c r="S21" s="622"/>
      <c r="T21" s="622"/>
      <c r="U21" s="622"/>
      <c r="V21" s="622"/>
      <c r="W21" s="622"/>
      <c r="X21" s="622"/>
      <c r="Y21" s="623"/>
      <c r="Z21" s="659">
        <v>26.7</v>
      </c>
      <c r="AA21" s="659"/>
      <c r="AB21" s="659"/>
      <c r="AC21" s="659"/>
      <c r="AD21" s="660">
        <v>2430945</v>
      </c>
      <c r="AE21" s="660"/>
      <c r="AF21" s="660"/>
      <c r="AG21" s="660"/>
      <c r="AH21" s="660"/>
      <c r="AI21" s="660"/>
      <c r="AJ21" s="660"/>
      <c r="AK21" s="660"/>
      <c r="AL21" s="624">
        <v>39.4</v>
      </c>
      <c r="AM21" s="625"/>
      <c r="AN21" s="625"/>
      <c r="AO21" s="661"/>
      <c r="AP21" s="618" t="s">
        <v>281</v>
      </c>
      <c r="AQ21" s="699"/>
      <c r="AR21" s="699"/>
      <c r="AS21" s="699"/>
      <c r="AT21" s="699"/>
      <c r="AU21" s="699"/>
      <c r="AV21" s="699"/>
      <c r="AW21" s="699"/>
      <c r="AX21" s="699"/>
      <c r="AY21" s="699"/>
      <c r="AZ21" s="699"/>
      <c r="BA21" s="699"/>
      <c r="BB21" s="699"/>
      <c r="BC21" s="699"/>
      <c r="BD21" s="699"/>
      <c r="BE21" s="699"/>
      <c r="BF21" s="700"/>
      <c r="BG21" s="621" t="s">
        <v>140</v>
      </c>
      <c r="BH21" s="622"/>
      <c r="BI21" s="622"/>
      <c r="BJ21" s="622"/>
      <c r="BK21" s="622"/>
      <c r="BL21" s="622"/>
      <c r="BM21" s="622"/>
      <c r="BN21" s="623"/>
      <c r="BO21" s="659" t="s">
        <v>141</v>
      </c>
      <c r="BP21" s="659"/>
      <c r="BQ21" s="659"/>
      <c r="BR21" s="659"/>
      <c r="BS21" s="660" t="s">
        <v>140</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282</v>
      </c>
      <c r="C22" s="619"/>
      <c r="D22" s="619"/>
      <c r="E22" s="619"/>
      <c r="F22" s="619"/>
      <c r="G22" s="619"/>
      <c r="H22" s="619"/>
      <c r="I22" s="619"/>
      <c r="J22" s="619"/>
      <c r="K22" s="619"/>
      <c r="L22" s="619"/>
      <c r="M22" s="619"/>
      <c r="N22" s="619"/>
      <c r="O22" s="619"/>
      <c r="P22" s="619"/>
      <c r="Q22" s="620"/>
      <c r="R22" s="621">
        <v>2430945</v>
      </c>
      <c r="S22" s="622"/>
      <c r="T22" s="622"/>
      <c r="U22" s="622"/>
      <c r="V22" s="622"/>
      <c r="W22" s="622"/>
      <c r="X22" s="622"/>
      <c r="Y22" s="623"/>
      <c r="Z22" s="659">
        <v>21.2</v>
      </c>
      <c r="AA22" s="659"/>
      <c r="AB22" s="659"/>
      <c r="AC22" s="659"/>
      <c r="AD22" s="660">
        <v>2430945</v>
      </c>
      <c r="AE22" s="660"/>
      <c r="AF22" s="660"/>
      <c r="AG22" s="660"/>
      <c r="AH22" s="660"/>
      <c r="AI22" s="660"/>
      <c r="AJ22" s="660"/>
      <c r="AK22" s="660"/>
      <c r="AL22" s="624">
        <v>39.4</v>
      </c>
      <c r="AM22" s="625"/>
      <c r="AN22" s="625"/>
      <c r="AO22" s="661"/>
      <c r="AP22" s="618" t="s">
        <v>283</v>
      </c>
      <c r="AQ22" s="699"/>
      <c r="AR22" s="699"/>
      <c r="AS22" s="699"/>
      <c r="AT22" s="699"/>
      <c r="AU22" s="699"/>
      <c r="AV22" s="699"/>
      <c r="AW22" s="699"/>
      <c r="AX22" s="699"/>
      <c r="AY22" s="699"/>
      <c r="AZ22" s="699"/>
      <c r="BA22" s="699"/>
      <c r="BB22" s="699"/>
      <c r="BC22" s="699"/>
      <c r="BD22" s="699"/>
      <c r="BE22" s="699"/>
      <c r="BF22" s="700"/>
      <c r="BG22" s="621" t="s">
        <v>141</v>
      </c>
      <c r="BH22" s="622"/>
      <c r="BI22" s="622"/>
      <c r="BJ22" s="622"/>
      <c r="BK22" s="622"/>
      <c r="BL22" s="622"/>
      <c r="BM22" s="622"/>
      <c r="BN22" s="623"/>
      <c r="BO22" s="659" t="s">
        <v>141</v>
      </c>
      <c r="BP22" s="659"/>
      <c r="BQ22" s="659"/>
      <c r="BR22" s="659"/>
      <c r="BS22" s="660" t="s">
        <v>141</v>
      </c>
      <c r="BT22" s="660"/>
      <c r="BU22" s="660"/>
      <c r="BV22" s="660"/>
      <c r="BW22" s="660"/>
      <c r="BX22" s="660"/>
      <c r="BY22" s="660"/>
      <c r="BZ22" s="660"/>
      <c r="CA22" s="660"/>
      <c r="CB22" s="695"/>
      <c r="CD22" s="679" t="s">
        <v>284</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18" t="s">
        <v>285</v>
      </c>
      <c r="C23" s="619"/>
      <c r="D23" s="619"/>
      <c r="E23" s="619"/>
      <c r="F23" s="619"/>
      <c r="G23" s="619"/>
      <c r="H23" s="619"/>
      <c r="I23" s="619"/>
      <c r="J23" s="619"/>
      <c r="K23" s="619"/>
      <c r="L23" s="619"/>
      <c r="M23" s="619"/>
      <c r="N23" s="619"/>
      <c r="O23" s="619"/>
      <c r="P23" s="619"/>
      <c r="Q23" s="620"/>
      <c r="R23" s="621">
        <v>627002</v>
      </c>
      <c r="S23" s="622"/>
      <c r="T23" s="622"/>
      <c r="U23" s="622"/>
      <c r="V23" s="622"/>
      <c r="W23" s="622"/>
      <c r="X23" s="622"/>
      <c r="Y23" s="623"/>
      <c r="Z23" s="659">
        <v>5.5</v>
      </c>
      <c r="AA23" s="659"/>
      <c r="AB23" s="659"/>
      <c r="AC23" s="659"/>
      <c r="AD23" s="660" t="s">
        <v>247</v>
      </c>
      <c r="AE23" s="660"/>
      <c r="AF23" s="660"/>
      <c r="AG23" s="660"/>
      <c r="AH23" s="660"/>
      <c r="AI23" s="660"/>
      <c r="AJ23" s="660"/>
      <c r="AK23" s="660"/>
      <c r="AL23" s="624" t="s">
        <v>141</v>
      </c>
      <c r="AM23" s="625"/>
      <c r="AN23" s="625"/>
      <c r="AO23" s="661"/>
      <c r="AP23" s="618" t="s">
        <v>286</v>
      </c>
      <c r="AQ23" s="699"/>
      <c r="AR23" s="699"/>
      <c r="AS23" s="699"/>
      <c r="AT23" s="699"/>
      <c r="AU23" s="699"/>
      <c r="AV23" s="699"/>
      <c r="AW23" s="699"/>
      <c r="AX23" s="699"/>
      <c r="AY23" s="699"/>
      <c r="AZ23" s="699"/>
      <c r="BA23" s="699"/>
      <c r="BB23" s="699"/>
      <c r="BC23" s="699"/>
      <c r="BD23" s="699"/>
      <c r="BE23" s="699"/>
      <c r="BF23" s="700"/>
      <c r="BG23" s="621">
        <v>157041</v>
      </c>
      <c r="BH23" s="622"/>
      <c r="BI23" s="622"/>
      <c r="BJ23" s="622"/>
      <c r="BK23" s="622"/>
      <c r="BL23" s="622"/>
      <c r="BM23" s="622"/>
      <c r="BN23" s="623"/>
      <c r="BO23" s="659">
        <v>5.0999999999999996</v>
      </c>
      <c r="BP23" s="659"/>
      <c r="BQ23" s="659"/>
      <c r="BR23" s="659"/>
      <c r="BS23" s="660" t="s">
        <v>141</v>
      </c>
      <c r="BT23" s="660"/>
      <c r="BU23" s="660"/>
      <c r="BV23" s="660"/>
      <c r="BW23" s="660"/>
      <c r="BX23" s="660"/>
      <c r="BY23" s="660"/>
      <c r="BZ23" s="660"/>
      <c r="CA23" s="660"/>
      <c r="CB23" s="695"/>
      <c r="CD23" s="679" t="s">
        <v>225</v>
      </c>
      <c r="CE23" s="680"/>
      <c r="CF23" s="680"/>
      <c r="CG23" s="680"/>
      <c r="CH23" s="680"/>
      <c r="CI23" s="680"/>
      <c r="CJ23" s="680"/>
      <c r="CK23" s="680"/>
      <c r="CL23" s="680"/>
      <c r="CM23" s="680"/>
      <c r="CN23" s="680"/>
      <c r="CO23" s="680"/>
      <c r="CP23" s="680"/>
      <c r="CQ23" s="681"/>
      <c r="CR23" s="679" t="s">
        <v>287</v>
      </c>
      <c r="CS23" s="680"/>
      <c r="CT23" s="680"/>
      <c r="CU23" s="680"/>
      <c r="CV23" s="680"/>
      <c r="CW23" s="680"/>
      <c r="CX23" s="680"/>
      <c r="CY23" s="681"/>
      <c r="CZ23" s="679" t="s">
        <v>288</v>
      </c>
      <c r="DA23" s="680"/>
      <c r="DB23" s="680"/>
      <c r="DC23" s="681"/>
      <c r="DD23" s="679" t="s">
        <v>289</v>
      </c>
      <c r="DE23" s="680"/>
      <c r="DF23" s="680"/>
      <c r="DG23" s="680"/>
      <c r="DH23" s="680"/>
      <c r="DI23" s="680"/>
      <c r="DJ23" s="680"/>
      <c r="DK23" s="681"/>
      <c r="DL23" s="711" t="s">
        <v>290</v>
      </c>
      <c r="DM23" s="712"/>
      <c r="DN23" s="712"/>
      <c r="DO23" s="712"/>
      <c r="DP23" s="712"/>
      <c r="DQ23" s="712"/>
      <c r="DR23" s="712"/>
      <c r="DS23" s="712"/>
      <c r="DT23" s="712"/>
      <c r="DU23" s="712"/>
      <c r="DV23" s="713"/>
      <c r="DW23" s="679" t="s">
        <v>291</v>
      </c>
      <c r="DX23" s="680"/>
      <c r="DY23" s="680"/>
      <c r="DZ23" s="680"/>
      <c r="EA23" s="680"/>
      <c r="EB23" s="680"/>
      <c r="EC23" s="681"/>
    </row>
    <row r="24" spans="2:133" ht="11.25" customHeight="1" x14ac:dyDescent="0.2">
      <c r="B24" s="618" t="s">
        <v>292</v>
      </c>
      <c r="C24" s="619"/>
      <c r="D24" s="619"/>
      <c r="E24" s="619"/>
      <c r="F24" s="619"/>
      <c r="G24" s="619"/>
      <c r="H24" s="619"/>
      <c r="I24" s="619"/>
      <c r="J24" s="619"/>
      <c r="K24" s="619"/>
      <c r="L24" s="619"/>
      <c r="M24" s="619"/>
      <c r="N24" s="619"/>
      <c r="O24" s="619"/>
      <c r="P24" s="619"/>
      <c r="Q24" s="620"/>
      <c r="R24" s="621" t="s">
        <v>141</v>
      </c>
      <c r="S24" s="622"/>
      <c r="T24" s="622"/>
      <c r="U24" s="622"/>
      <c r="V24" s="622"/>
      <c r="W24" s="622"/>
      <c r="X24" s="622"/>
      <c r="Y24" s="623"/>
      <c r="Z24" s="659" t="s">
        <v>247</v>
      </c>
      <c r="AA24" s="659"/>
      <c r="AB24" s="659"/>
      <c r="AC24" s="659"/>
      <c r="AD24" s="660" t="s">
        <v>141</v>
      </c>
      <c r="AE24" s="660"/>
      <c r="AF24" s="660"/>
      <c r="AG24" s="660"/>
      <c r="AH24" s="660"/>
      <c r="AI24" s="660"/>
      <c r="AJ24" s="660"/>
      <c r="AK24" s="660"/>
      <c r="AL24" s="624" t="s">
        <v>140</v>
      </c>
      <c r="AM24" s="625"/>
      <c r="AN24" s="625"/>
      <c r="AO24" s="661"/>
      <c r="AP24" s="618" t="s">
        <v>293</v>
      </c>
      <c r="AQ24" s="699"/>
      <c r="AR24" s="699"/>
      <c r="AS24" s="699"/>
      <c r="AT24" s="699"/>
      <c r="AU24" s="699"/>
      <c r="AV24" s="699"/>
      <c r="AW24" s="699"/>
      <c r="AX24" s="699"/>
      <c r="AY24" s="699"/>
      <c r="AZ24" s="699"/>
      <c r="BA24" s="699"/>
      <c r="BB24" s="699"/>
      <c r="BC24" s="699"/>
      <c r="BD24" s="699"/>
      <c r="BE24" s="699"/>
      <c r="BF24" s="700"/>
      <c r="BG24" s="621" t="s">
        <v>247</v>
      </c>
      <c r="BH24" s="622"/>
      <c r="BI24" s="622"/>
      <c r="BJ24" s="622"/>
      <c r="BK24" s="622"/>
      <c r="BL24" s="622"/>
      <c r="BM24" s="622"/>
      <c r="BN24" s="623"/>
      <c r="BO24" s="659" t="s">
        <v>140</v>
      </c>
      <c r="BP24" s="659"/>
      <c r="BQ24" s="659"/>
      <c r="BR24" s="659"/>
      <c r="BS24" s="660" t="s">
        <v>141</v>
      </c>
      <c r="BT24" s="660"/>
      <c r="BU24" s="660"/>
      <c r="BV24" s="660"/>
      <c r="BW24" s="660"/>
      <c r="BX24" s="660"/>
      <c r="BY24" s="660"/>
      <c r="BZ24" s="660"/>
      <c r="CA24" s="660"/>
      <c r="CB24" s="695"/>
      <c r="CD24" s="676" t="s">
        <v>294</v>
      </c>
      <c r="CE24" s="677"/>
      <c r="CF24" s="677"/>
      <c r="CG24" s="677"/>
      <c r="CH24" s="677"/>
      <c r="CI24" s="677"/>
      <c r="CJ24" s="677"/>
      <c r="CK24" s="677"/>
      <c r="CL24" s="677"/>
      <c r="CM24" s="677"/>
      <c r="CN24" s="677"/>
      <c r="CO24" s="677"/>
      <c r="CP24" s="677"/>
      <c r="CQ24" s="678"/>
      <c r="CR24" s="673">
        <v>4057859</v>
      </c>
      <c r="CS24" s="674"/>
      <c r="CT24" s="674"/>
      <c r="CU24" s="674"/>
      <c r="CV24" s="674"/>
      <c r="CW24" s="674"/>
      <c r="CX24" s="674"/>
      <c r="CY24" s="702"/>
      <c r="CZ24" s="703">
        <v>37.1</v>
      </c>
      <c r="DA24" s="685"/>
      <c r="DB24" s="685"/>
      <c r="DC24" s="705"/>
      <c r="DD24" s="701">
        <v>2568307</v>
      </c>
      <c r="DE24" s="674"/>
      <c r="DF24" s="674"/>
      <c r="DG24" s="674"/>
      <c r="DH24" s="674"/>
      <c r="DI24" s="674"/>
      <c r="DJ24" s="674"/>
      <c r="DK24" s="702"/>
      <c r="DL24" s="701">
        <v>2510771</v>
      </c>
      <c r="DM24" s="674"/>
      <c r="DN24" s="674"/>
      <c r="DO24" s="674"/>
      <c r="DP24" s="674"/>
      <c r="DQ24" s="674"/>
      <c r="DR24" s="674"/>
      <c r="DS24" s="674"/>
      <c r="DT24" s="674"/>
      <c r="DU24" s="674"/>
      <c r="DV24" s="702"/>
      <c r="DW24" s="703">
        <v>40</v>
      </c>
      <c r="DX24" s="685"/>
      <c r="DY24" s="685"/>
      <c r="DZ24" s="685"/>
      <c r="EA24" s="685"/>
      <c r="EB24" s="685"/>
      <c r="EC24" s="704"/>
    </row>
    <row r="25" spans="2:133" ht="11.25" customHeight="1" x14ac:dyDescent="0.2">
      <c r="B25" s="618" t="s">
        <v>295</v>
      </c>
      <c r="C25" s="619"/>
      <c r="D25" s="619"/>
      <c r="E25" s="619"/>
      <c r="F25" s="619"/>
      <c r="G25" s="619"/>
      <c r="H25" s="619"/>
      <c r="I25" s="619"/>
      <c r="J25" s="619"/>
      <c r="K25" s="619"/>
      <c r="L25" s="619"/>
      <c r="M25" s="619"/>
      <c r="N25" s="619"/>
      <c r="O25" s="619"/>
      <c r="P25" s="619"/>
      <c r="Q25" s="620"/>
      <c r="R25" s="621">
        <v>6895676</v>
      </c>
      <c r="S25" s="622"/>
      <c r="T25" s="622"/>
      <c r="U25" s="622"/>
      <c r="V25" s="622"/>
      <c r="W25" s="622"/>
      <c r="X25" s="622"/>
      <c r="Y25" s="623"/>
      <c r="Z25" s="659">
        <v>60.2</v>
      </c>
      <c r="AA25" s="659"/>
      <c r="AB25" s="659"/>
      <c r="AC25" s="659"/>
      <c r="AD25" s="660">
        <v>6111633</v>
      </c>
      <c r="AE25" s="660"/>
      <c r="AF25" s="660"/>
      <c r="AG25" s="660"/>
      <c r="AH25" s="660"/>
      <c r="AI25" s="660"/>
      <c r="AJ25" s="660"/>
      <c r="AK25" s="660"/>
      <c r="AL25" s="624">
        <v>99</v>
      </c>
      <c r="AM25" s="625"/>
      <c r="AN25" s="625"/>
      <c r="AO25" s="661"/>
      <c r="AP25" s="618" t="s">
        <v>296</v>
      </c>
      <c r="AQ25" s="699"/>
      <c r="AR25" s="699"/>
      <c r="AS25" s="699"/>
      <c r="AT25" s="699"/>
      <c r="AU25" s="699"/>
      <c r="AV25" s="699"/>
      <c r="AW25" s="699"/>
      <c r="AX25" s="699"/>
      <c r="AY25" s="699"/>
      <c r="AZ25" s="699"/>
      <c r="BA25" s="699"/>
      <c r="BB25" s="699"/>
      <c r="BC25" s="699"/>
      <c r="BD25" s="699"/>
      <c r="BE25" s="699"/>
      <c r="BF25" s="700"/>
      <c r="BG25" s="621" t="s">
        <v>141</v>
      </c>
      <c r="BH25" s="622"/>
      <c r="BI25" s="622"/>
      <c r="BJ25" s="622"/>
      <c r="BK25" s="622"/>
      <c r="BL25" s="622"/>
      <c r="BM25" s="622"/>
      <c r="BN25" s="623"/>
      <c r="BO25" s="659" t="s">
        <v>141</v>
      </c>
      <c r="BP25" s="659"/>
      <c r="BQ25" s="659"/>
      <c r="BR25" s="659"/>
      <c r="BS25" s="660" t="s">
        <v>141</v>
      </c>
      <c r="BT25" s="660"/>
      <c r="BU25" s="660"/>
      <c r="BV25" s="660"/>
      <c r="BW25" s="660"/>
      <c r="BX25" s="660"/>
      <c r="BY25" s="660"/>
      <c r="BZ25" s="660"/>
      <c r="CA25" s="660"/>
      <c r="CB25" s="695"/>
      <c r="CD25" s="618" t="s">
        <v>297</v>
      </c>
      <c r="CE25" s="619"/>
      <c r="CF25" s="619"/>
      <c r="CG25" s="619"/>
      <c r="CH25" s="619"/>
      <c r="CI25" s="619"/>
      <c r="CJ25" s="619"/>
      <c r="CK25" s="619"/>
      <c r="CL25" s="619"/>
      <c r="CM25" s="619"/>
      <c r="CN25" s="619"/>
      <c r="CO25" s="619"/>
      <c r="CP25" s="619"/>
      <c r="CQ25" s="620"/>
      <c r="CR25" s="621">
        <v>1496742</v>
      </c>
      <c r="CS25" s="634"/>
      <c r="CT25" s="634"/>
      <c r="CU25" s="634"/>
      <c r="CV25" s="634"/>
      <c r="CW25" s="634"/>
      <c r="CX25" s="634"/>
      <c r="CY25" s="635"/>
      <c r="CZ25" s="624">
        <v>13.7</v>
      </c>
      <c r="DA25" s="636"/>
      <c r="DB25" s="636"/>
      <c r="DC25" s="637"/>
      <c r="DD25" s="627">
        <v>1373776</v>
      </c>
      <c r="DE25" s="634"/>
      <c r="DF25" s="634"/>
      <c r="DG25" s="634"/>
      <c r="DH25" s="634"/>
      <c r="DI25" s="634"/>
      <c r="DJ25" s="634"/>
      <c r="DK25" s="635"/>
      <c r="DL25" s="627">
        <v>1371663</v>
      </c>
      <c r="DM25" s="634"/>
      <c r="DN25" s="634"/>
      <c r="DO25" s="634"/>
      <c r="DP25" s="634"/>
      <c r="DQ25" s="634"/>
      <c r="DR25" s="634"/>
      <c r="DS25" s="634"/>
      <c r="DT25" s="634"/>
      <c r="DU25" s="634"/>
      <c r="DV25" s="635"/>
      <c r="DW25" s="624">
        <v>21.9</v>
      </c>
      <c r="DX25" s="636"/>
      <c r="DY25" s="636"/>
      <c r="DZ25" s="636"/>
      <c r="EA25" s="636"/>
      <c r="EB25" s="636"/>
      <c r="EC25" s="648"/>
    </row>
    <row r="26" spans="2:133" ht="11.25" customHeight="1" x14ac:dyDescent="0.2">
      <c r="B26" s="618" t="s">
        <v>298</v>
      </c>
      <c r="C26" s="619"/>
      <c r="D26" s="619"/>
      <c r="E26" s="619"/>
      <c r="F26" s="619"/>
      <c r="G26" s="619"/>
      <c r="H26" s="619"/>
      <c r="I26" s="619"/>
      <c r="J26" s="619"/>
      <c r="K26" s="619"/>
      <c r="L26" s="619"/>
      <c r="M26" s="619"/>
      <c r="N26" s="619"/>
      <c r="O26" s="619"/>
      <c r="P26" s="619"/>
      <c r="Q26" s="620"/>
      <c r="R26" s="621">
        <v>1391</v>
      </c>
      <c r="S26" s="622"/>
      <c r="T26" s="622"/>
      <c r="U26" s="622"/>
      <c r="V26" s="622"/>
      <c r="W26" s="622"/>
      <c r="X26" s="622"/>
      <c r="Y26" s="623"/>
      <c r="Z26" s="659">
        <v>0</v>
      </c>
      <c r="AA26" s="659"/>
      <c r="AB26" s="659"/>
      <c r="AC26" s="659"/>
      <c r="AD26" s="660">
        <v>1391</v>
      </c>
      <c r="AE26" s="660"/>
      <c r="AF26" s="660"/>
      <c r="AG26" s="660"/>
      <c r="AH26" s="660"/>
      <c r="AI26" s="660"/>
      <c r="AJ26" s="660"/>
      <c r="AK26" s="660"/>
      <c r="AL26" s="624">
        <v>0</v>
      </c>
      <c r="AM26" s="625"/>
      <c r="AN26" s="625"/>
      <c r="AO26" s="661"/>
      <c r="AP26" s="618" t="s">
        <v>299</v>
      </c>
      <c r="AQ26" s="699"/>
      <c r="AR26" s="699"/>
      <c r="AS26" s="699"/>
      <c r="AT26" s="699"/>
      <c r="AU26" s="699"/>
      <c r="AV26" s="699"/>
      <c r="AW26" s="699"/>
      <c r="AX26" s="699"/>
      <c r="AY26" s="699"/>
      <c r="AZ26" s="699"/>
      <c r="BA26" s="699"/>
      <c r="BB26" s="699"/>
      <c r="BC26" s="699"/>
      <c r="BD26" s="699"/>
      <c r="BE26" s="699"/>
      <c r="BF26" s="700"/>
      <c r="BG26" s="621" t="s">
        <v>141</v>
      </c>
      <c r="BH26" s="622"/>
      <c r="BI26" s="622"/>
      <c r="BJ26" s="622"/>
      <c r="BK26" s="622"/>
      <c r="BL26" s="622"/>
      <c r="BM26" s="622"/>
      <c r="BN26" s="623"/>
      <c r="BO26" s="659" t="s">
        <v>247</v>
      </c>
      <c r="BP26" s="659"/>
      <c r="BQ26" s="659"/>
      <c r="BR26" s="659"/>
      <c r="BS26" s="660" t="s">
        <v>141</v>
      </c>
      <c r="BT26" s="660"/>
      <c r="BU26" s="660"/>
      <c r="BV26" s="660"/>
      <c r="BW26" s="660"/>
      <c r="BX26" s="660"/>
      <c r="BY26" s="660"/>
      <c r="BZ26" s="660"/>
      <c r="CA26" s="660"/>
      <c r="CB26" s="695"/>
      <c r="CD26" s="618" t="s">
        <v>300</v>
      </c>
      <c r="CE26" s="619"/>
      <c r="CF26" s="619"/>
      <c r="CG26" s="619"/>
      <c r="CH26" s="619"/>
      <c r="CI26" s="619"/>
      <c r="CJ26" s="619"/>
      <c r="CK26" s="619"/>
      <c r="CL26" s="619"/>
      <c r="CM26" s="619"/>
      <c r="CN26" s="619"/>
      <c r="CO26" s="619"/>
      <c r="CP26" s="619"/>
      <c r="CQ26" s="620"/>
      <c r="CR26" s="621">
        <v>827704</v>
      </c>
      <c r="CS26" s="622"/>
      <c r="CT26" s="622"/>
      <c r="CU26" s="622"/>
      <c r="CV26" s="622"/>
      <c r="CW26" s="622"/>
      <c r="CX26" s="622"/>
      <c r="CY26" s="623"/>
      <c r="CZ26" s="624">
        <v>7.6</v>
      </c>
      <c r="DA26" s="636"/>
      <c r="DB26" s="636"/>
      <c r="DC26" s="637"/>
      <c r="DD26" s="627">
        <v>758296</v>
      </c>
      <c r="DE26" s="622"/>
      <c r="DF26" s="622"/>
      <c r="DG26" s="622"/>
      <c r="DH26" s="622"/>
      <c r="DI26" s="622"/>
      <c r="DJ26" s="622"/>
      <c r="DK26" s="623"/>
      <c r="DL26" s="627" t="s">
        <v>247</v>
      </c>
      <c r="DM26" s="622"/>
      <c r="DN26" s="622"/>
      <c r="DO26" s="622"/>
      <c r="DP26" s="622"/>
      <c r="DQ26" s="622"/>
      <c r="DR26" s="622"/>
      <c r="DS26" s="622"/>
      <c r="DT26" s="622"/>
      <c r="DU26" s="622"/>
      <c r="DV26" s="623"/>
      <c r="DW26" s="624" t="s">
        <v>141</v>
      </c>
      <c r="DX26" s="636"/>
      <c r="DY26" s="636"/>
      <c r="DZ26" s="636"/>
      <c r="EA26" s="636"/>
      <c r="EB26" s="636"/>
      <c r="EC26" s="648"/>
    </row>
    <row r="27" spans="2:133" ht="11.25" customHeight="1" x14ac:dyDescent="0.2">
      <c r="B27" s="618" t="s">
        <v>301</v>
      </c>
      <c r="C27" s="619"/>
      <c r="D27" s="619"/>
      <c r="E27" s="619"/>
      <c r="F27" s="619"/>
      <c r="G27" s="619"/>
      <c r="H27" s="619"/>
      <c r="I27" s="619"/>
      <c r="J27" s="619"/>
      <c r="K27" s="619"/>
      <c r="L27" s="619"/>
      <c r="M27" s="619"/>
      <c r="N27" s="619"/>
      <c r="O27" s="619"/>
      <c r="P27" s="619"/>
      <c r="Q27" s="620"/>
      <c r="R27" s="621">
        <v>33313</v>
      </c>
      <c r="S27" s="622"/>
      <c r="T27" s="622"/>
      <c r="U27" s="622"/>
      <c r="V27" s="622"/>
      <c r="W27" s="622"/>
      <c r="X27" s="622"/>
      <c r="Y27" s="623"/>
      <c r="Z27" s="659">
        <v>0.3</v>
      </c>
      <c r="AA27" s="659"/>
      <c r="AB27" s="659"/>
      <c r="AC27" s="659"/>
      <c r="AD27" s="660" t="s">
        <v>141</v>
      </c>
      <c r="AE27" s="660"/>
      <c r="AF27" s="660"/>
      <c r="AG27" s="660"/>
      <c r="AH27" s="660"/>
      <c r="AI27" s="660"/>
      <c r="AJ27" s="660"/>
      <c r="AK27" s="660"/>
      <c r="AL27" s="624" t="s">
        <v>141</v>
      </c>
      <c r="AM27" s="625"/>
      <c r="AN27" s="625"/>
      <c r="AO27" s="661"/>
      <c r="AP27" s="618" t="s">
        <v>302</v>
      </c>
      <c r="AQ27" s="619"/>
      <c r="AR27" s="619"/>
      <c r="AS27" s="619"/>
      <c r="AT27" s="619"/>
      <c r="AU27" s="619"/>
      <c r="AV27" s="619"/>
      <c r="AW27" s="619"/>
      <c r="AX27" s="619"/>
      <c r="AY27" s="619"/>
      <c r="AZ27" s="619"/>
      <c r="BA27" s="619"/>
      <c r="BB27" s="619"/>
      <c r="BC27" s="619"/>
      <c r="BD27" s="619"/>
      <c r="BE27" s="619"/>
      <c r="BF27" s="620"/>
      <c r="BG27" s="621">
        <v>3089852</v>
      </c>
      <c r="BH27" s="622"/>
      <c r="BI27" s="622"/>
      <c r="BJ27" s="622"/>
      <c r="BK27" s="622"/>
      <c r="BL27" s="622"/>
      <c r="BM27" s="622"/>
      <c r="BN27" s="623"/>
      <c r="BO27" s="659">
        <v>100</v>
      </c>
      <c r="BP27" s="659"/>
      <c r="BQ27" s="659"/>
      <c r="BR27" s="659"/>
      <c r="BS27" s="660">
        <v>65629</v>
      </c>
      <c r="BT27" s="660"/>
      <c r="BU27" s="660"/>
      <c r="BV27" s="660"/>
      <c r="BW27" s="660"/>
      <c r="BX27" s="660"/>
      <c r="BY27" s="660"/>
      <c r="BZ27" s="660"/>
      <c r="CA27" s="660"/>
      <c r="CB27" s="695"/>
      <c r="CD27" s="618" t="s">
        <v>303</v>
      </c>
      <c r="CE27" s="619"/>
      <c r="CF27" s="619"/>
      <c r="CG27" s="619"/>
      <c r="CH27" s="619"/>
      <c r="CI27" s="619"/>
      <c r="CJ27" s="619"/>
      <c r="CK27" s="619"/>
      <c r="CL27" s="619"/>
      <c r="CM27" s="619"/>
      <c r="CN27" s="619"/>
      <c r="CO27" s="619"/>
      <c r="CP27" s="619"/>
      <c r="CQ27" s="620"/>
      <c r="CR27" s="621">
        <v>1910020</v>
      </c>
      <c r="CS27" s="634"/>
      <c r="CT27" s="634"/>
      <c r="CU27" s="634"/>
      <c r="CV27" s="634"/>
      <c r="CW27" s="634"/>
      <c r="CX27" s="634"/>
      <c r="CY27" s="635"/>
      <c r="CZ27" s="624">
        <v>17.5</v>
      </c>
      <c r="DA27" s="636"/>
      <c r="DB27" s="636"/>
      <c r="DC27" s="637"/>
      <c r="DD27" s="627">
        <v>560044</v>
      </c>
      <c r="DE27" s="634"/>
      <c r="DF27" s="634"/>
      <c r="DG27" s="634"/>
      <c r="DH27" s="634"/>
      <c r="DI27" s="634"/>
      <c r="DJ27" s="634"/>
      <c r="DK27" s="635"/>
      <c r="DL27" s="627">
        <v>504621</v>
      </c>
      <c r="DM27" s="634"/>
      <c r="DN27" s="634"/>
      <c r="DO27" s="634"/>
      <c r="DP27" s="634"/>
      <c r="DQ27" s="634"/>
      <c r="DR27" s="634"/>
      <c r="DS27" s="634"/>
      <c r="DT27" s="634"/>
      <c r="DU27" s="634"/>
      <c r="DV27" s="635"/>
      <c r="DW27" s="624">
        <v>8</v>
      </c>
      <c r="DX27" s="636"/>
      <c r="DY27" s="636"/>
      <c r="DZ27" s="636"/>
      <c r="EA27" s="636"/>
      <c r="EB27" s="636"/>
      <c r="EC27" s="648"/>
    </row>
    <row r="28" spans="2:133" ht="11.25" customHeight="1" x14ac:dyDescent="0.2">
      <c r="B28" s="618" t="s">
        <v>304</v>
      </c>
      <c r="C28" s="619"/>
      <c r="D28" s="619"/>
      <c r="E28" s="619"/>
      <c r="F28" s="619"/>
      <c r="G28" s="619"/>
      <c r="H28" s="619"/>
      <c r="I28" s="619"/>
      <c r="J28" s="619"/>
      <c r="K28" s="619"/>
      <c r="L28" s="619"/>
      <c r="M28" s="619"/>
      <c r="N28" s="619"/>
      <c r="O28" s="619"/>
      <c r="P28" s="619"/>
      <c r="Q28" s="620"/>
      <c r="R28" s="621">
        <v>98788</v>
      </c>
      <c r="S28" s="622"/>
      <c r="T28" s="622"/>
      <c r="U28" s="622"/>
      <c r="V28" s="622"/>
      <c r="W28" s="622"/>
      <c r="X28" s="622"/>
      <c r="Y28" s="623"/>
      <c r="Z28" s="659">
        <v>0.9</v>
      </c>
      <c r="AA28" s="659"/>
      <c r="AB28" s="659"/>
      <c r="AC28" s="659"/>
      <c r="AD28" s="660">
        <v>21728</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305</v>
      </c>
      <c r="CE28" s="619"/>
      <c r="CF28" s="619"/>
      <c r="CG28" s="619"/>
      <c r="CH28" s="619"/>
      <c r="CI28" s="619"/>
      <c r="CJ28" s="619"/>
      <c r="CK28" s="619"/>
      <c r="CL28" s="619"/>
      <c r="CM28" s="619"/>
      <c r="CN28" s="619"/>
      <c r="CO28" s="619"/>
      <c r="CP28" s="619"/>
      <c r="CQ28" s="620"/>
      <c r="CR28" s="621">
        <v>651097</v>
      </c>
      <c r="CS28" s="622"/>
      <c r="CT28" s="622"/>
      <c r="CU28" s="622"/>
      <c r="CV28" s="622"/>
      <c r="CW28" s="622"/>
      <c r="CX28" s="622"/>
      <c r="CY28" s="623"/>
      <c r="CZ28" s="624">
        <v>6</v>
      </c>
      <c r="DA28" s="636"/>
      <c r="DB28" s="636"/>
      <c r="DC28" s="637"/>
      <c r="DD28" s="627">
        <v>634487</v>
      </c>
      <c r="DE28" s="622"/>
      <c r="DF28" s="622"/>
      <c r="DG28" s="622"/>
      <c r="DH28" s="622"/>
      <c r="DI28" s="622"/>
      <c r="DJ28" s="622"/>
      <c r="DK28" s="623"/>
      <c r="DL28" s="627">
        <v>634487</v>
      </c>
      <c r="DM28" s="622"/>
      <c r="DN28" s="622"/>
      <c r="DO28" s="622"/>
      <c r="DP28" s="622"/>
      <c r="DQ28" s="622"/>
      <c r="DR28" s="622"/>
      <c r="DS28" s="622"/>
      <c r="DT28" s="622"/>
      <c r="DU28" s="622"/>
      <c r="DV28" s="623"/>
      <c r="DW28" s="624">
        <v>10.1</v>
      </c>
      <c r="DX28" s="636"/>
      <c r="DY28" s="636"/>
      <c r="DZ28" s="636"/>
      <c r="EA28" s="636"/>
      <c r="EB28" s="636"/>
      <c r="EC28" s="648"/>
    </row>
    <row r="29" spans="2:133" ht="11.25" customHeight="1" x14ac:dyDescent="0.2">
      <c r="B29" s="618" t="s">
        <v>306</v>
      </c>
      <c r="C29" s="619"/>
      <c r="D29" s="619"/>
      <c r="E29" s="619"/>
      <c r="F29" s="619"/>
      <c r="G29" s="619"/>
      <c r="H29" s="619"/>
      <c r="I29" s="619"/>
      <c r="J29" s="619"/>
      <c r="K29" s="619"/>
      <c r="L29" s="619"/>
      <c r="M29" s="619"/>
      <c r="N29" s="619"/>
      <c r="O29" s="619"/>
      <c r="P29" s="619"/>
      <c r="Q29" s="620"/>
      <c r="R29" s="621">
        <v>64940</v>
      </c>
      <c r="S29" s="622"/>
      <c r="T29" s="622"/>
      <c r="U29" s="622"/>
      <c r="V29" s="622"/>
      <c r="W29" s="622"/>
      <c r="X29" s="622"/>
      <c r="Y29" s="623"/>
      <c r="Z29" s="659">
        <v>0.6</v>
      </c>
      <c r="AA29" s="659"/>
      <c r="AB29" s="659"/>
      <c r="AC29" s="659"/>
      <c r="AD29" s="660" t="s">
        <v>141</v>
      </c>
      <c r="AE29" s="660"/>
      <c r="AF29" s="660"/>
      <c r="AG29" s="660"/>
      <c r="AH29" s="660"/>
      <c r="AI29" s="660"/>
      <c r="AJ29" s="660"/>
      <c r="AK29" s="660"/>
      <c r="AL29" s="624" t="s">
        <v>247</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307</v>
      </c>
      <c r="CE29" s="641"/>
      <c r="CF29" s="618" t="s">
        <v>308</v>
      </c>
      <c r="CG29" s="619"/>
      <c r="CH29" s="619"/>
      <c r="CI29" s="619"/>
      <c r="CJ29" s="619"/>
      <c r="CK29" s="619"/>
      <c r="CL29" s="619"/>
      <c r="CM29" s="619"/>
      <c r="CN29" s="619"/>
      <c r="CO29" s="619"/>
      <c r="CP29" s="619"/>
      <c r="CQ29" s="620"/>
      <c r="CR29" s="621">
        <v>651097</v>
      </c>
      <c r="CS29" s="634"/>
      <c r="CT29" s="634"/>
      <c r="CU29" s="634"/>
      <c r="CV29" s="634"/>
      <c r="CW29" s="634"/>
      <c r="CX29" s="634"/>
      <c r="CY29" s="635"/>
      <c r="CZ29" s="624">
        <v>6</v>
      </c>
      <c r="DA29" s="636"/>
      <c r="DB29" s="636"/>
      <c r="DC29" s="637"/>
      <c r="DD29" s="627">
        <v>634487</v>
      </c>
      <c r="DE29" s="634"/>
      <c r="DF29" s="634"/>
      <c r="DG29" s="634"/>
      <c r="DH29" s="634"/>
      <c r="DI29" s="634"/>
      <c r="DJ29" s="634"/>
      <c r="DK29" s="635"/>
      <c r="DL29" s="627">
        <v>634487</v>
      </c>
      <c r="DM29" s="634"/>
      <c r="DN29" s="634"/>
      <c r="DO29" s="634"/>
      <c r="DP29" s="634"/>
      <c r="DQ29" s="634"/>
      <c r="DR29" s="634"/>
      <c r="DS29" s="634"/>
      <c r="DT29" s="634"/>
      <c r="DU29" s="634"/>
      <c r="DV29" s="635"/>
      <c r="DW29" s="624">
        <v>10.1</v>
      </c>
      <c r="DX29" s="636"/>
      <c r="DY29" s="636"/>
      <c r="DZ29" s="636"/>
      <c r="EA29" s="636"/>
      <c r="EB29" s="636"/>
      <c r="EC29" s="648"/>
    </row>
    <row r="30" spans="2:133" ht="11.25" customHeight="1" x14ac:dyDescent="0.2">
      <c r="B30" s="618" t="s">
        <v>309</v>
      </c>
      <c r="C30" s="619"/>
      <c r="D30" s="619"/>
      <c r="E30" s="619"/>
      <c r="F30" s="619"/>
      <c r="G30" s="619"/>
      <c r="H30" s="619"/>
      <c r="I30" s="619"/>
      <c r="J30" s="619"/>
      <c r="K30" s="619"/>
      <c r="L30" s="619"/>
      <c r="M30" s="619"/>
      <c r="N30" s="619"/>
      <c r="O30" s="619"/>
      <c r="P30" s="619"/>
      <c r="Q30" s="620"/>
      <c r="R30" s="621">
        <v>1762373</v>
      </c>
      <c r="S30" s="622"/>
      <c r="T30" s="622"/>
      <c r="U30" s="622"/>
      <c r="V30" s="622"/>
      <c r="W30" s="622"/>
      <c r="X30" s="622"/>
      <c r="Y30" s="623"/>
      <c r="Z30" s="659">
        <v>15.4</v>
      </c>
      <c r="AA30" s="659"/>
      <c r="AB30" s="659"/>
      <c r="AC30" s="659"/>
      <c r="AD30" s="660" t="s">
        <v>141</v>
      </c>
      <c r="AE30" s="660"/>
      <c r="AF30" s="660"/>
      <c r="AG30" s="660"/>
      <c r="AH30" s="660"/>
      <c r="AI30" s="660"/>
      <c r="AJ30" s="660"/>
      <c r="AK30" s="660"/>
      <c r="AL30" s="624" t="s">
        <v>141</v>
      </c>
      <c r="AM30" s="625"/>
      <c r="AN30" s="625"/>
      <c r="AO30" s="661"/>
      <c r="AP30" s="679" t="s">
        <v>225</v>
      </c>
      <c r="AQ30" s="680"/>
      <c r="AR30" s="680"/>
      <c r="AS30" s="680"/>
      <c r="AT30" s="680"/>
      <c r="AU30" s="680"/>
      <c r="AV30" s="680"/>
      <c r="AW30" s="680"/>
      <c r="AX30" s="680"/>
      <c r="AY30" s="680"/>
      <c r="AZ30" s="680"/>
      <c r="BA30" s="680"/>
      <c r="BB30" s="680"/>
      <c r="BC30" s="680"/>
      <c r="BD30" s="680"/>
      <c r="BE30" s="680"/>
      <c r="BF30" s="681"/>
      <c r="BG30" s="679" t="s">
        <v>310</v>
      </c>
      <c r="BH30" s="693"/>
      <c r="BI30" s="693"/>
      <c r="BJ30" s="693"/>
      <c r="BK30" s="693"/>
      <c r="BL30" s="693"/>
      <c r="BM30" s="693"/>
      <c r="BN30" s="693"/>
      <c r="BO30" s="693"/>
      <c r="BP30" s="693"/>
      <c r="BQ30" s="694"/>
      <c r="BR30" s="679" t="s">
        <v>311</v>
      </c>
      <c r="BS30" s="693"/>
      <c r="BT30" s="693"/>
      <c r="BU30" s="693"/>
      <c r="BV30" s="693"/>
      <c r="BW30" s="693"/>
      <c r="BX30" s="693"/>
      <c r="BY30" s="693"/>
      <c r="BZ30" s="693"/>
      <c r="CA30" s="693"/>
      <c r="CB30" s="694"/>
      <c r="CD30" s="642"/>
      <c r="CE30" s="643"/>
      <c r="CF30" s="618" t="s">
        <v>312</v>
      </c>
      <c r="CG30" s="619"/>
      <c r="CH30" s="619"/>
      <c r="CI30" s="619"/>
      <c r="CJ30" s="619"/>
      <c r="CK30" s="619"/>
      <c r="CL30" s="619"/>
      <c r="CM30" s="619"/>
      <c r="CN30" s="619"/>
      <c r="CO30" s="619"/>
      <c r="CP30" s="619"/>
      <c r="CQ30" s="620"/>
      <c r="CR30" s="621">
        <v>628988</v>
      </c>
      <c r="CS30" s="622"/>
      <c r="CT30" s="622"/>
      <c r="CU30" s="622"/>
      <c r="CV30" s="622"/>
      <c r="CW30" s="622"/>
      <c r="CX30" s="622"/>
      <c r="CY30" s="623"/>
      <c r="CZ30" s="624">
        <v>5.8</v>
      </c>
      <c r="DA30" s="636"/>
      <c r="DB30" s="636"/>
      <c r="DC30" s="637"/>
      <c r="DD30" s="627">
        <v>613359</v>
      </c>
      <c r="DE30" s="622"/>
      <c r="DF30" s="622"/>
      <c r="DG30" s="622"/>
      <c r="DH30" s="622"/>
      <c r="DI30" s="622"/>
      <c r="DJ30" s="622"/>
      <c r="DK30" s="623"/>
      <c r="DL30" s="627">
        <v>613359</v>
      </c>
      <c r="DM30" s="622"/>
      <c r="DN30" s="622"/>
      <c r="DO30" s="622"/>
      <c r="DP30" s="622"/>
      <c r="DQ30" s="622"/>
      <c r="DR30" s="622"/>
      <c r="DS30" s="622"/>
      <c r="DT30" s="622"/>
      <c r="DU30" s="622"/>
      <c r="DV30" s="623"/>
      <c r="DW30" s="624">
        <v>9.8000000000000007</v>
      </c>
      <c r="DX30" s="636"/>
      <c r="DY30" s="636"/>
      <c r="DZ30" s="636"/>
      <c r="EA30" s="636"/>
      <c r="EB30" s="636"/>
      <c r="EC30" s="648"/>
    </row>
    <row r="31" spans="2:133" ht="11.25" customHeight="1" x14ac:dyDescent="0.2">
      <c r="B31" s="696" t="s">
        <v>313</v>
      </c>
      <c r="C31" s="697"/>
      <c r="D31" s="697"/>
      <c r="E31" s="697"/>
      <c r="F31" s="697"/>
      <c r="G31" s="697"/>
      <c r="H31" s="697"/>
      <c r="I31" s="697"/>
      <c r="J31" s="697"/>
      <c r="K31" s="697"/>
      <c r="L31" s="697"/>
      <c r="M31" s="697"/>
      <c r="N31" s="697"/>
      <c r="O31" s="697"/>
      <c r="P31" s="697"/>
      <c r="Q31" s="698"/>
      <c r="R31" s="621" t="s">
        <v>140</v>
      </c>
      <c r="S31" s="622"/>
      <c r="T31" s="622"/>
      <c r="U31" s="622"/>
      <c r="V31" s="622"/>
      <c r="W31" s="622"/>
      <c r="X31" s="622"/>
      <c r="Y31" s="623"/>
      <c r="Z31" s="659" t="s">
        <v>141</v>
      </c>
      <c r="AA31" s="659"/>
      <c r="AB31" s="659"/>
      <c r="AC31" s="659"/>
      <c r="AD31" s="660" t="s">
        <v>140</v>
      </c>
      <c r="AE31" s="660"/>
      <c r="AF31" s="660"/>
      <c r="AG31" s="660"/>
      <c r="AH31" s="660"/>
      <c r="AI31" s="660"/>
      <c r="AJ31" s="660"/>
      <c r="AK31" s="660"/>
      <c r="AL31" s="624" t="s">
        <v>141</v>
      </c>
      <c r="AM31" s="625"/>
      <c r="AN31" s="625"/>
      <c r="AO31" s="661"/>
      <c r="AP31" s="687" t="s">
        <v>314</v>
      </c>
      <c r="AQ31" s="688"/>
      <c r="AR31" s="688"/>
      <c r="AS31" s="688"/>
      <c r="AT31" s="689" t="s">
        <v>315</v>
      </c>
      <c r="AU31" s="218"/>
      <c r="AV31" s="218"/>
      <c r="AW31" s="218"/>
      <c r="AX31" s="676" t="s">
        <v>190</v>
      </c>
      <c r="AY31" s="677"/>
      <c r="AZ31" s="677"/>
      <c r="BA31" s="677"/>
      <c r="BB31" s="677"/>
      <c r="BC31" s="677"/>
      <c r="BD31" s="677"/>
      <c r="BE31" s="677"/>
      <c r="BF31" s="678"/>
      <c r="BG31" s="683">
        <v>99</v>
      </c>
      <c r="BH31" s="684"/>
      <c r="BI31" s="684"/>
      <c r="BJ31" s="684"/>
      <c r="BK31" s="684"/>
      <c r="BL31" s="684"/>
      <c r="BM31" s="685">
        <v>96.3</v>
      </c>
      <c r="BN31" s="684"/>
      <c r="BO31" s="684"/>
      <c r="BP31" s="684"/>
      <c r="BQ31" s="686"/>
      <c r="BR31" s="683">
        <v>98.9</v>
      </c>
      <c r="BS31" s="684"/>
      <c r="BT31" s="684"/>
      <c r="BU31" s="684"/>
      <c r="BV31" s="684"/>
      <c r="BW31" s="684"/>
      <c r="BX31" s="685">
        <v>95.9</v>
      </c>
      <c r="BY31" s="684"/>
      <c r="BZ31" s="684"/>
      <c r="CA31" s="684"/>
      <c r="CB31" s="686"/>
      <c r="CD31" s="642"/>
      <c r="CE31" s="643"/>
      <c r="CF31" s="618" t="s">
        <v>316</v>
      </c>
      <c r="CG31" s="619"/>
      <c r="CH31" s="619"/>
      <c r="CI31" s="619"/>
      <c r="CJ31" s="619"/>
      <c r="CK31" s="619"/>
      <c r="CL31" s="619"/>
      <c r="CM31" s="619"/>
      <c r="CN31" s="619"/>
      <c r="CO31" s="619"/>
      <c r="CP31" s="619"/>
      <c r="CQ31" s="620"/>
      <c r="CR31" s="621">
        <v>22109</v>
      </c>
      <c r="CS31" s="634"/>
      <c r="CT31" s="634"/>
      <c r="CU31" s="634"/>
      <c r="CV31" s="634"/>
      <c r="CW31" s="634"/>
      <c r="CX31" s="634"/>
      <c r="CY31" s="635"/>
      <c r="CZ31" s="624">
        <v>0.2</v>
      </c>
      <c r="DA31" s="636"/>
      <c r="DB31" s="636"/>
      <c r="DC31" s="637"/>
      <c r="DD31" s="627">
        <v>21128</v>
      </c>
      <c r="DE31" s="634"/>
      <c r="DF31" s="634"/>
      <c r="DG31" s="634"/>
      <c r="DH31" s="634"/>
      <c r="DI31" s="634"/>
      <c r="DJ31" s="634"/>
      <c r="DK31" s="635"/>
      <c r="DL31" s="627">
        <v>21128</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2">
      <c r="B32" s="618" t="s">
        <v>317</v>
      </c>
      <c r="C32" s="619"/>
      <c r="D32" s="619"/>
      <c r="E32" s="619"/>
      <c r="F32" s="619"/>
      <c r="G32" s="619"/>
      <c r="H32" s="619"/>
      <c r="I32" s="619"/>
      <c r="J32" s="619"/>
      <c r="K32" s="619"/>
      <c r="L32" s="619"/>
      <c r="M32" s="619"/>
      <c r="N32" s="619"/>
      <c r="O32" s="619"/>
      <c r="P32" s="619"/>
      <c r="Q32" s="620"/>
      <c r="R32" s="621">
        <v>723686</v>
      </c>
      <c r="S32" s="622"/>
      <c r="T32" s="622"/>
      <c r="U32" s="622"/>
      <c r="V32" s="622"/>
      <c r="W32" s="622"/>
      <c r="X32" s="622"/>
      <c r="Y32" s="623"/>
      <c r="Z32" s="659">
        <v>6.3</v>
      </c>
      <c r="AA32" s="659"/>
      <c r="AB32" s="659"/>
      <c r="AC32" s="659"/>
      <c r="AD32" s="660" t="s">
        <v>141</v>
      </c>
      <c r="AE32" s="660"/>
      <c r="AF32" s="660"/>
      <c r="AG32" s="660"/>
      <c r="AH32" s="660"/>
      <c r="AI32" s="660"/>
      <c r="AJ32" s="660"/>
      <c r="AK32" s="660"/>
      <c r="AL32" s="624" t="s">
        <v>140</v>
      </c>
      <c r="AM32" s="625"/>
      <c r="AN32" s="625"/>
      <c r="AO32" s="661"/>
      <c r="AP32" s="662"/>
      <c r="AQ32" s="663"/>
      <c r="AR32" s="663"/>
      <c r="AS32" s="663"/>
      <c r="AT32" s="690"/>
      <c r="AU32" s="214" t="s">
        <v>318</v>
      </c>
      <c r="AX32" s="618" t="s">
        <v>319</v>
      </c>
      <c r="AY32" s="619"/>
      <c r="AZ32" s="619"/>
      <c r="BA32" s="619"/>
      <c r="BB32" s="619"/>
      <c r="BC32" s="619"/>
      <c r="BD32" s="619"/>
      <c r="BE32" s="619"/>
      <c r="BF32" s="620"/>
      <c r="BG32" s="692">
        <v>99.1</v>
      </c>
      <c r="BH32" s="634"/>
      <c r="BI32" s="634"/>
      <c r="BJ32" s="634"/>
      <c r="BK32" s="634"/>
      <c r="BL32" s="634"/>
      <c r="BM32" s="625">
        <v>97.6</v>
      </c>
      <c r="BN32" s="634"/>
      <c r="BO32" s="634"/>
      <c r="BP32" s="634"/>
      <c r="BQ32" s="657"/>
      <c r="BR32" s="692">
        <v>99</v>
      </c>
      <c r="BS32" s="634"/>
      <c r="BT32" s="634"/>
      <c r="BU32" s="634"/>
      <c r="BV32" s="634"/>
      <c r="BW32" s="634"/>
      <c r="BX32" s="625">
        <v>97.8</v>
      </c>
      <c r="BY32" s="634"/>
      <c r="BZ32" s="634"/>
      <c r="CA32" s="634"/>
      <c r="CB32" s="657"/>
      <c r="CD32" s="644"/>
      <c r="CE32" s="645"/>
      <c r="CF32" s="618" t="s">
        <v>320</v>
      </c>
      <c r="CG32" s="619"/>
      <c r="CH32" s="619"/>
      <c r="CI32" s="619"/>
      <c r="CJ32" s="619"/>
      <c r="CK32" s="619"/>
      <c r="CL32" s="619"/>
      <c r="CM32" s="619"/>
      <c r="CN32" s="619"/>
      <c r="CO32" s="619"/>
      <c r="CP32" s="619"/>
      <c r="CQ32" s="620"/>
      <c r="CR32" s="621" t="s">
        <v>247</v>
      </c>
      <c r="CS32" s="622"/>
      <c r="CT32" s="622"/>
      <c r="CU32" s="622"/>
      <c r="CV32" s="622"/>
      <c r="CW32" s="622"/>
      <c r="CX32" s="622"/>
      <c r="CY32" s="623"/>
      <c r="CZ32" s="624" t="s">
        <v>141</v>
      </c>
      <c r="DA32" s="636"/>
      <c r="DB32" s="636"/>
      <c r="DC32" s="637"/>
      <c r="DD32" s="627" t="s">
        <v>141</v>
      </c>
      <c r="DE32" s="622"/>
      <c r="DF32" s="622"/>
      <c r="DG32" s="622"/>
      <c r="DH32" s="622"/>
      <c r="DI32" s="622"/>
      <c r="DJ32" s="622"/>
      <c r="DK32" s="623"/>
      <c r="DL32" s="627" t="s">
        <v>141</v>
      </c>
      <c r="DM32" s="622"/>
      <c r="DN32" s="622"/>
      <c r="DO32" s="622"/>
      <c r="DP32" s="622"/>
      <c r="DQ32" s="622"/>
      <c r="DR32" s="622"/>
      <c r="DS32" s="622"/>
      <c r="DT32" s="622"/>
      <c r="DU32" s="622"/>
      <c r="DV32" s="623"/>
      <c r="DW32" s="624" t="s">
        <v>140</v>
      </c>
      <c r="DX32" s="636"/>
      <c r="DY32" s="636"/>
      <c r="DZ32" s="636"/>
      <c r="EA32" s="636"/>
      <c r="EB32" s="636"/>
      <c r="EC32" s="648"/>
    </row>
    <row r="33" spans="2:133" ht="11.25" customHeight="1" x14ac:dyDescent="0.2">
      <c r="B33" s="618" t="s">
        <v>321</v>
      </c>
      <c r="C33" s="619"/>
      <c r="D33" s="619"/>
      <c r="E33" s="619"/>
      <c r="F33" s="619"/>
      <c r="G33" s="619"/>
      <c r="H33" s="619"/>
      <c r="I33" s="619"/>
      <c r="J33" s="619"/>
      <c r="K33" s="619"/>
      <c r="L33" s="619"/>
      <c r="M33" s="619"/>
      <c r="N33" s="619"/>
      <c r="O33" s="619"/>
      <c r="P33" s="619"/>
      <c r="Q33" s="620"/>
      <c r="R33" s="621">
        <v>57809</v>
      </c>
      <c r="S33" s="622"/>
      <c r="T33" s="622"/>
      <c r="U33" s="622"/>
      <c r="V33" s="622"/>
      <c r="W33" s="622"/>
      <c r="X33" s="622"/>
      <c r="Y33" s="623"/>
      <c r="Z33" s="659">
        <v>0.5</v>
      </c>
      <c r="AA33" s="659"/>
      <c r="AB33" s="659"/>
      <c r="AC33" s="659"/>
      <c r="AD33" s="660">
        <v>14520</v>
      </c>
      <c r="AE33" s="660"/>
      <c r="AF33" s="660"/>
      <c r="AG33" s="660"/>
      <c r="AH33" s="660"/>
      <c r="AI33" s="660"/>
      <c r="AJ33" s="660"/>
      <c r="AK33" s="660"/>
      <c r="AL33" s="624">
        <v>0.2</v>
      </c>
      <c r="AM33" s="625"/>
      <c r="AN33" s="625"/>
      <c r="AO33" s="661"/>
      <c r="AP33" s="664"/>
      <c r="AQ33" s="665"/>
      <c r="AR33" s="665"/>
      <c r="AS33" s="665"/>
      <c r="AT33" s="691"/>
      <c r="AU33" s="219"/>
      <c r="AV33" s="219"/>
      <c r="AW33" s="219"/>
      <c r="AX33" s="602" t="s">
        <v>322</v>
      </c>
      <c r="AY33" s="603"/>
      <c r="AZ33" s="603"/>
      <c r="BA33" s="603"/>
      <c r="BB33" s="603"/>
      <c r="BC33" s="603"/>
      <c r="BD33" s="603"/>
      <c r="BE33" s="603"/>
      <c r="BF33" s="604"/>
      <c r="BG33" s="682">
        <v>98.9</v>
      </c>
      <c r="BH33" s="606"/>
      <c r="BI33" s="606"/>
      <c r="BJ33" s="606"/>
      <c r="BK33" s="606"/>
      <c r="BL33" s="606"/>
      <c r="BM33" s="652">
        <v>94.9</v>
      </c>
      <c r="BN33" s="606"/>
      <c r="BO33" s="606"/>
      <c r="BP33" s="606"/>
      <c r="BQ33" s="669"/>
      <c r="BR33" s="682">
        <v>98.8</v>
      </c>
      <c r="BS33" s="606"/>
      <c r="BT33" s="606"/>
      <c r="BU33" s="606"/>
      <c r="BV33" s="606"/>
      <c r="BW33" s="606"/>
      <c r="BX33" s="652">
        <v>94.2</v>
      </c>
      <c r="BY33" s="606"/>
      <c r="BZ33" s="606"/>
      <c r="CA33" s="606"/>
      <c r="CB33" s="669"/>
      <c r="CD33" s="618" t="s">
        <v>323</v>
      </c>
      <c r="CE33" s="619"/>
      <c r="CF33" s="619"/>
      <c r="CG33" s="619"/>
      <c r="CH33" s="619"/>
      <c r="CI33" s="619"/>
      <c r="CJ33" s="619"/>
      <c r="CK33" s="619"/>
      <c r="CL33" s="619"/>
      <c r="CM33" s="619"/>
      <c r="CN33" s="619"/>
      <c r="CO33" s="619"/>
      <c r="CP33" s="619"/>
      <c r="CQ33" s="620"/>
      <c r="CR33" s="621">
        <v>5177075</v>
      </c>
      <c r="CS33" s="634"/>
      <c r="CT33" s="634"/>
      <c r="CU33" s="634"/>
      <c r="CV33" s="634"/>
      <c r="CW33" s="634"/>
      <c r="CX33" s="634"/>
      <c r="CY33" s="635"/>
      <c r="CZ33" s="624">
        <v>47.4</v>
      </c>
      <c r="DA33" s="636"/>
      <c r="DB33" s="636"/>
      <c r="DC33" s="637"/>
      <c r="DD33" s="627">
        <v>4391872</v>
      </c>
      <c r="DE33" s="634"/>
      <c r="DF33" s="634"/>
      <c r="DG33" s="634"/>
      <c r="DH33" s="634"/>
      <c r="DI33" s="634"/>
      <c r="DJ33" s="634"/>
      <c r="DK33" s="635"/>
      <c r="DL33" s="627">
        <v>3278802</v>
      </c>
      <c r="DM33" s="634"/>
      <c r="DN33" s="634"/>
      <c r="DO33" s="634"/>
      <c r="DP33" s="634"/>
      <c r="DQ33" s="634"/>
      <c r="DR33" s="634"/>
      <c r="DS33" s="634"/>
      <c r="DT33" s="634"/>
      <c r="DU33" s="634"/>
      <c r="DV33" s="635"/>
      <c r="DW33" s="624">
        <v>52.2</v>
      </c>
      <c r="DX33" s="636"/>
      <c r="DY33" s="636"/>
      <c r="DZ33" s="636"/>
      <c r="EA33" s="636"/>
      <c r="EB33" s="636"/>
      <c r="EC33" s="648"/>
    </row>
    <row r="34" spans="2:133" ht="11.25" customHeight="1" x14ac:dyDescent="0.2">
      <c r="B34" s="618" t="s">
        <v>324</v>
      </c>
      <c r="C34" s="619"/>
      <c r="D34" s="619"/>
      <c r="E34" s="619"/>
      <c r="F34" s="619"/>
      <c r="G34" s="619"/>
      <c r="H34" s="619"/>
      <c r="I34" s="619"/>
      <c r="J34" s="619"/>
      <c r="K34" s="619"/>
      <c r="L34" s="619"/>
      <c r="M34" s="619"/>
      <c r="N34" s="619"/>
      <c r="O34" s="619"/>
      <c r="P34" s="619"/>
      <c r="Q34" s="620"/>
      <c r="R34" s="621">
        <v>53063</v>
      </c>
      <c r="S34" s="622"/>
      <c r="T34" s="622"/>
      <c r="U34" s="622"/>
      <c r="V34" s="622"/>
      <c r="W34" s="622"/>
      <c r="X34" s="622"/>
      <c r="Y34" s="623"/>
      <c r="Z34" s="659">
        <v>0.5</v>
      </c>
      <c r="AA34" s="659"/>
      <c r="AB34" s="659"/>
      <c r="AC34" s="659"/>
      <c r="AD34" s="660" t="s">
        <v>141</v>
      </c>
      <c r="AE34" s="660"/>
      <c r="AF34" s="660"/>
      <c r="AG34" s="660"/>
      <c r="AH34" s="660"/>
      <c r="AI34" s="660"/>
      <c r="AJ34" s="660"/>
      <c r="AK34" s="660"/>
      <c r="AL34" s="624" t="s">
        <v>141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325</v>
      </c>
      <c r="CE34" s="619"/>
      <c r="CF34" s="619"/>
      <c r="CG34" s="619"/>
      <c r="CH34" s="619"/>
      <c r="CI34" s="619"/>
      <c r="CJ34" s="619"/>
      <c r="CK34" s="619"/>
      <c r="CL34" s="619"/>
      <c r="CM34" s="619"/>
      <c r="CN34" s="619"/>
      <c r="CO34" s="619"/>
      <c r="CP34" s="619"/>
      <c r="CQ34" s="620"/>
      <c r="CR34" s="621">
        <v>1679457</v>
      </c>
      <c r="CS34" s="622"/>
      <c r="CT34" s="622"/>
      <c r="CU34" s="622"/>
      <c r="CV34" s="622"/>
      <c r="CW34" s="622"/>
      <c r="CX34" s="622"/>
      <c r="CY34" s="623"/>
      <c r="CZ34" s="624">
        <v>15.4</v>
      </c>
      <c r="DA34" s="636"/>
      <c r="DB34" s="636"/>
      <c r="DC34" s="637"/>
      <c r="DD34" s="627">
        <v>1317683</v>
      </c>
      <c r="DE34" s="622"/>
      <c r="DF34" s="622"/>
      <c r="DG34" s="622"/>
      <c r="DH34" s="622"/>
      <c r="DI34" s="622"/>
      <c r="DJ34" s="622"/>
      <c r="DK34" s="623"/>
      <c r="DL34" s="627">
        <v>1062073</v>
      </c>
      <c r="DM34" s="622"/>
      <c r="DN34" s="622"/>
      <c r="DO34" s="622"/>
      <c r="DP34" s="622"/>
      <c r="DQ34" s="622"/>
      <c r="DR34" s="622"/>
      <c r="DS34" s="622"/>
      <c r="DT34" s="622"/>
      <c r="DU34" s="622"/>
      <c r="DV34" s="623"/>
      <c r="DW34" s="624">
        <v>16.899999999999999</v>
      </c>
      <c r="DX34" s="636"/>
      <c r="DY34" s="636"/>
      <c r="DZ34" s="636"/>
      <c r="EA34" s="636"/>
      <c r="EB34" s="636"/>
      <c r="EC34" s="648"/>
    </row>
    <row r="35" spans="2:133" ht="11.25" customHeight="1" x14ac:dyDescent="0.2">
      <c r="B35" s="618" t="s">
        <v>326</v>
      </c>
      <c r="C35" s="619"/>
      <c r="D35" s="619"/>
      <c r="E35" s="619"/>
      <c r="F35" s="619"/>
      <c r="G35" s="619"/>
      <c r="H35" s="619"/>
      <c r="I35" s="619"/>
      <c r="J35" s="619"/>
      <c r="K35" s="619"/>
      <c r="L35" s="619"/>
      <c r="M35" s="619"/>
      <c r="N35" s="619"/>
      <c r="O35" s="619"/>
      <c r="P35" s="619"/>
      <c r="Q35" s="620"/>
      <c r="R35" s="621">
        <v>147463</v>
      </c>
      <c r="S35" s="622"/>
      <c r="T35" s="622"/>
      <c r="U35" s="622"/>
      <c r="V35" s="622"/>
      <c r="W35" s="622"/>
      <c r="X35" s="622"/>
      <c r="Y35" s="623"/>
      <c r="Z35" s="659">
        <v>1.3</v>
      </c>
      <c r="AA35" s="659"/>
      <c r="AB35" s="659"/>
      <c r="AC35" s="659"/>
      <c r="AD35" s="660">
        <v>24774</v>
      </c>
      <c r="AE35" s="660"/>
      <c r="AF35" s="660"/>
      <c r="AG35" s="660"/>
      <c r="AH35" s="660"/>
      <c r="AI35" s="660"/>
      <c r="AJ35" s="660"/>
      <c r="AK35" s="660"/>
      <c r="AL35" s="624">
        <v>0.4</v>
      </c>
      <c r="AM35" s="625"/>
      <c r="AN35" s="625"/>
      <c r="AO35" s="661"/>
      <c r="AP35" s="222"/>
      <c r="AQ35" s="679" t="s">
        <v>327</v>
      </c>
      <c r="AR35" s="680"/>
      <c r="AS35" s="680"/>
      <c r="AT35" s="680"/>
      <c r="AU35" s="680"/>
      <c r="AV35" s="680"/>
      <c r="AW35" s="680"/>
      <c r="AX35" s="680"/>
      <c r="AY35" s="680"/>
      <c r="AZ35" s="680"/>
      <c r="BA35" s="680"/>
      <c r="BB35" s="680"/>
      <c r="BC35" s="680"/>
      <c r="BD35" s="680"/>
      <c r="BE35" s="680"/>
      <c r="BF35" s="681"/>
      <c r="BG35" s="679" t="s">
        <v>328</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329</v>
      </c>
      <c r="CE35" s="619"/>
      <c r="CF35" s="619"/>
      <c r="CG35" s="619"/>
      <c r="CH35" s="619"/>
      <c r="CI35" s="619"/>
      <c r="CJ35" s="619"/>
      <c r="CK35" s="619"/>
      <c r="CL35" s="619"/>
      <c r="CM35" s="619"/>
      <c r="CN35" s="619"/>
      <c r="CO35" s="619"/>
      <c r="CP35" s="619"/>
      <c r="CQ35" s="620"/>
      <c r="CR35" s="621">
        <v>107215</v>
      </c>
      <c r="CS35" s="634"/>
      <c r="CT35" s="634"/>
      <c r="CU35" s="634"/>
      <c r="CV35" s="634"/>
      <c r="CW35" s="634"/>
      <c r="CX35" s="634"/>
      <c r="CY35" s="635"/>
      <c r="CZ35" s="624">
        <v>1</v>
      </c>
      <c r="DA35" s="636"/>
      <c r="DB35" s="636"/>
      <c r="DC35" s="637"/>
      <c r="DD35" s="627">
        <v>95359</v>
      </c>
      <c r="DE35" s="634"/>
      <c r="DF35" s="634"/>
      <c r="DG35" s="634"/>
      <c r="DH35" s="634"/>
      <c r="DI35" s="634"/>
      <c r="DJ35" s="634"/>
      <c r="DK35" s="635"/>
      <c r="DL35" s="627">
        <v>95359</v>
      </c>
      <c r="DM35" s="634"/>
      <c r="DN35" s="634"/>
      <c r="DO35" s="634"/>
      <c r="DP35" s="634"/>
      <c r="DQ35" s="634"/>
      <c r="DR35" s="634"/>
      <c r="DS35" s="634"/>
      <c r="DT35" s="634"/>
      <c r="DU35" s="634"/>
      <c r="DV35" s="635"/>
      <c r="DW35" s="624">
        <v>1.5</v>
      </c>
      <c r="DX35" s="636"/>
      <c r="DY35" s="636"/>
      <c r="DZ35" s="636"/>
      <c r="EA35" s="636"/>
      <c r="EB35" s="636"/>
      <c r="EC35" s="648"/>
    </row>
    <row r="36" spans="2:133" ht="11.25" customHeight="1" x14ac:dyDescent="0.2">
      <c r="B36" s="618" t="s">
        <v>330</v>
      </c>
      <c r="C36" s="619"/>
      <c r="D36" s="619"/>
      <c r="E36" s="619"/>
      <c r="F36" s="619"/>
      <c r="G36" s="619"/>
      <c r="H36" s="619"/>
      <c r="I36" s="619"/>
      <c r="J36" s="619"/>
      <c r="K36" s="619"/>
      <c r="L36" s="619"/>
      <c r="M36" s="619"/>
      <c r="N36" s="619"/>
      <c r="O36" s="619"/>
      <c r="P36" s="619"/>
      <c r="Q36" s="620"/>
      <c r="R36" s="621">
        <v>799266</v>
      </c>
      <c r="S36" s="622"/>
      <c r="T36" s="622"/>
      <c r="U36" s="622"/>
      <c r="V36" s="622"/>
      <c r="W36" s="622"/>
      <c r="X36" s="622"/>
      <c r="Y36" s="623"/>
      <c r="Z36" s="659">
        <v>7</v>
      </c>
      <c r="AA36" s="659"/>
      <c r="AB36" s="659"/>
      <c r="AC36" s="659"/>
      <c r="AD36" s="660" t="s">
        <v>141</v>
      </c>
      <c r="AE36" s="660"/>
      <c r="AF36" s="660"/>
      <c r="AG36" s="660"/>
      <c r="AH36" s="660"/>
      <c r="AI36" s="660"/>
      <c r="AJ36" s="660"/>
      <c r="AK36" s="660"/>
      <c r="AL36" s="624" t="s">
        <v>247</v>
      </c>
      <c r="AM36" s="625"/>
      <c r="AN36" s="625"/>
      <c r="AO36" s="661"/>
      <c r="AP36" s="222"/>
      <c r="AQ36" s="670" t="s">
        <v>331</v>
      </c>
      <c r="AR36" s="671"/>
      <c r="AS36" s="671"/>
      <c r="AT36" s="671"/>
      <c r="AU36" s="671"/>
      <c r="AV36" s="671"/>
      <c r="AW36" s="671"/>
      <c r="AX36" s="671"/>
      <c r="AY36" s="672"/>
      <c r="AZ36" s="673">
        <v>1876841</v>
      </c>
      <c r="BA36" s="674"/>
      <c r="BB36" s="674"/>
      <c r="BC36" s="674"/>
      <c r="BD36" s="674"/>
      <c r="BE36" s="674"/>
      <c r="BF36" s="675"/>
      <c r="BG36" s="676" t="s">
        <v>332</v>
      </c>
      <c r="BH36" s="677"/>
      <c r="BI36" s="677"/>
      <c r="BJ36" s="677"/>
      <c r="BK36" s="677"/>
      <c r="BL36" s="677"/>
      <c r="BM36" s="677"/>
      <c r="BN36" s="677"/>
      <c r="BO36" s="677"/>
      <c r="BP36" s="677"/>
      <c r="BQ36" s="677"/>
      <c r="BR36" s="677"/>
      <c r="BS36" s="677"/>
      <c r="BT36" s="677"/>
      <c r="BU36" s="678"/>
      <c r="BV36" s="673">
        <v>30851</v>
      </c>
      <c r="BW36" s="674"/>
      <c r="BX36" s="674"/>
      <c r="BY36" s="674"/>
      <c r="BZ36" s="674"/>
      <c r="CA36" s="674"/>
      <c r="CB36" s="675"/>
      <c r="CD36" s="618" t="s">
        <v>333</v>
      </c>
      <c r="CE36" s="619"/>
      <c r="CF36" s="619"/>
      <c r="CG36" s="619"/>
      <c r="CH36" s="619"/>
      <c r="CI36" s="619"/>
      <c r="CJ36" s="619"/>
      <c r="CK36" s="619"/>
      <c r="CL36" s="619"/>
      <c r="CM36" s="619"/>
      <c r="CN36" s="619"/>
      <c r="CO36" s="619"/>
      <c r="CP36" s="619"/>
      <c r="CQ36" s="620"/>
      <c r="CR36" s="621">
        <v>1529332</v>
      </c>
      <c r="CS36" s="622"/>
      <c r="CT36" s="622"/>
      <c r="CU36" s="622"/>
      <c r="CV36" s="622"/>
      <c r="CW36" s="622"/>
      <c r="CX36" s="622"/>
      <c r="CY36" s="623"/>
      <c r="CZ36" s="624">
        <v>14</v>
      </c>
      <c r="DA36" s="636"/>
      <c r="DB36" s="636"/>
      <c r="DC36" s="637"/>
      <c r="DD36" s="627">
        <v>1349915</v>
      </c>
      <c r="DE36" s="622"/>
      <c r="DF36" s="622"/>
      <c r="DG36" s="622"/>
      <c r="DH36" s="622"/>
      <c r="DI36" s="622"/>
      <c r="DJ36" s="622"/>
      <c r="DK36" s="623"/>
      <c r="DL36" s="627">
        <v>751768</v>
      </c>
      <c r="DM36" s="622"/>
      <c r="DN36" s="622"/>
      <c r="DO36" s="622"/>
      <c r="DP36" s="622"/>
      <c r="DQ36" s="622"/>
      <c r="DR36" s="622"/>
      <c r="DS36" s="622"/>
      <c r="DT36" s="622"/>
      <c r="DU36" s="622"/>
      <c r="DV36" s="623"/>
      <c r="DW36" s="624">
        <v>12</v>
      </c>
      <c r="DX36" s="636"/>
      <c r="DY36" s="636"/>
      <c r="DZ36" s="636"/>
      <c r="EA36" s="636"/>
      <c r="EB36" s="636"/>
      <c r="EC36" s="648"/>
    </row>
    <row r="37" spans="2:133" ht="11.25" customHeight="1" x14ac:dyDescent="0.2">
      <c r="B37" s="618" t="s">
        <v>334</v>
      </c>
      <c r="C37" s="619"/>
      <c r="D37" s="619"/>
      <c r="E37" s="619"/>
      <c r="F37" s="619"/>
      <c r="G37" s="619"/>
      <c r="H37" s="619"/>
      <c r="I37" s="619"/>
      <c r="J37" s="619"/>
      <c r="K37" s="619"/>
      <c r="L37" s="619"/>
      <c r="M37" s="619"/>
      <c r="N37" s="619"/>
      <c r="O37" s="619"/>
      <c r="P37" s="619"/>
      <c r="Q37" s="620"/>
      <c r="R37" s="621">
        <v>182358</v>
      </c>
      <c r="S37" s="622"/>
      <c r="T37" s="622"/>
      <c r="U37" s="622"/>
      <c r="V37" s="622"/>
      <c r="W37" s="622"/>
      <c r="X37" s="622"/>
      <c r="Y37" s="623"/>
      <c r="Z37" s="659">
        <v>1.6</v>
      </c>
      <c r="AA37" s="659"/>
      <c r="AB37" s="659"/>
      <c r="AC37" s="659"/>
      <c r="AD37" s="660">
        <v>1201</v>
      </c>
      <c r="AE37" s="660"/>
      <c r="AF37" s="660"/>
      <c r="AG37" s="660"/>
      <c r="AH37" s="660"/>
      <c r="AI37" s="660"/>
      <c r="AJ37" s="660"/>
      <c r="AK37" s="660"/>
      <c r="AL37" s="624">
        <v>0</v>
      </c>
      <c r="AM37" s="625"/>
      <c r="AN37" s="625"/>
      <c r="AO37" s="661"/>
      <c r="AQ37" s="654" t="s">
        <v>335</v>
      </c>
      <c r="AR37" s="655"/>
      <c r="AS37" s="655"/>
      <c r="AT37" s="655"/>
      <c r="AU37" s="655"/>
      <c r="AV37" s="655"/>
      <c r="AW37" s="655"/>
      <c r="AX37" s="655"/>
      <c r="AY37" s="656"/>
      <c r="AZ37" s="621">
        <v>835444</v>
      </c>
      <c r="BA37" s="622"/>
      <c r="BB37" s="622"/>
      <c r="BC37" s="622"/>
      <c r="BD37" s="634"/>
      <c r="BE37" s="634"/>
      <c r="BF37" s="657"/>
      <c r="BG37" s="618" t="s">
        <v>336</v>
      </c>
      <c r="BH37" s="619"/>
      <c r="BI37" s="619"/>
      <c r="BJ37" s="619"/>
      <c r="BK37" s="619"/>
      <c r="BL37" s="619"/>
      <c r="BM37" s="619"/>
      <c r="BN37" s="619"/>
      <c r="BO37" s="619"/>
      <c r="BP37" s="619"/>
      <c r="BQ37" s="619"/>
      <c r="BR37" s="619"/>
      <c r="BS37" s="619"/>
      <c r="BT37" s="619"/>
      <c r="BU37" s="620"/>
      <c r="BV37" s="621">
        <v>14017</v>
      </c>
      <c r="BW37" s="622"/>
      <c r="BX37" s="622"/>
      <c r="BY37" s="622"/>
      <c r="BZ37" s="622"/>
      <c r="CA37" s="622"/>
      <c r="CB37" s="658"/>
      <c r="CD37" s="618" t="s">
        <v>337</v>
      </c>
      <c r="CE37" s="619"/>
      <c r="CF37" s="619"/>
      <c r="CG37" s="619"/>
      <c r="CH37" s="619"/>
      <c r="CI37" s="619"/>
      <c r="CJ37" s="619"/>
      <c r="CK37" s="619"/>
      <c r="CL37" s="619"/>
      <c r="CM37" s="619"/>
      <c r="CN37" s="619"/>
      <c r="CO37" s="619"/>
      <c r="CP37" s="619"/>
      <c r="CQ37" s="620"/>
      <c r="CR37" s="621">
        <v>552790</v>
      </c>
      <c r="CS37" s="634"/>
      <c r="CT37" s="634"/>
      <c r="CU37" s="634"/>
      <c r="CV37" s="634"/>
      <c r="CW37" s="634"/>
      <c r="CX37" s="634"/>
      <c r="CY37" s="635"/>
      <c r="CZ37" s="624">
        <v>5.0999999999999996</v>
      </c>
      <c r="DA37" s="636"/>
      <c r="DB37" s="636"/>
      <c r="DC37" s="637"/>
      <c r="DD37" s="627">
        <v>520767</v>
      </c>
      <c r="DE37" s="634"/>
      <c r="DF37" s="634"/>
      <c r="DG37" s="634"/>
      <c r="DH37" s="634"/>
      <c r="DI37" s="634"/>
      <c r="DJ37" s="634"/>
      <c r="DK37" s="635"/>
      <c r="DL37" s="627">
        <v>436495</v>
      </c>
      <c r="DM37" s="634"/>
      <c r="DN37" s="634"/>
      <c r="DO37" s="634"/>
      <c r="DP37" s="634"/>
      <c r="DQ37" s="634"/>
      <c r="DR37" s="634"/>
      <c r="DS37" s="634"/>
      <c r="DT37" s="634"/>
      <c r="DU37" s="634"/>
      <c r="DV37" s="635"/>
      <c r="DW37" s="624">
        <v>7</v>
      </c>
      <c r="DX37" s="636"/>
      <c r="DY37" s="636"/>
      <c r="DZ37" s="636"/>
      <c r="EA37" s="636"/>
      <c r="EB37" s="636"/>
      <c r="EC37" s="648"/>
    </row>
    <row r="38" spans="2:133" ht="11.25" customHeight="1" x14ac:dyDescent="0.2">
      <c r="B38" s="618" t="s">
        <v>338</v>
      </c>
      <c r="C38" s="619"/>
      <c r="D38" s="619"/>
      <c r="E38" s="619"/>
      <c r="F38" s="619"/>
      <c r="G38" s="619"/>
      <c r="H38" s="619"/>
      <c r="I38" s="619"/>
      <c r="J38" s="619"/>
      <c r="K38" s="619"/>
      <c r="L38" s="619"/>
      <c r="M38" s="619"/>
      <c r="N38" s="619"/>
      <c r="O38" s="619"/>
      <c r="P38" s="619"/>
      <c r="Q38" s="620"/>
      <c r="R38" s="621">
        <v>640126</v>
      </c>
      <c r="S38" s="622"/>
      <c r="T38" s="622"/>
      <c r="U38" s="622"/>
      <c r="V38" s="622"/>
      <c r="W38" s="622"/>
      <c r="X38" s="622"/>
      <c r="Y38" s="623"/>
      <c r="Z38" s="659">
        <v>5.6</v>
      </c>
      <c r="AA38" s="659"/>
      <c r="AB38" s="659"/>
      <c r="AC38" s="659"/>
      <c r="AD38" s="660" t="s">
        <v>141</v>
      </c>
      <c r="AE38" s="660"/>
      <c r="AF38" s="660"/>
      <c r="AG38" s="660"/>
      <c r="AH38" s="660"/>
      <c r="AI38" s="660"/>
      <c r="AJ38" s="660"/>
      <c r="AK38" s="660"/>
      <c r="AL38" s="624" t="s">
        <v>141</v>
      </c>
      <c r="AM38" s="625"/>
      <c r="AN38" s="625"/>
      <c r="AO38" s="661"/>
      <c r="AQ38" s="654" t="s">
        <v>339</v>
      </c>
      <c r="AR38" s="655"/>
      <c r="AS38" s="655"/>
      <c r="AT38" s="655"/>
      <c r="AU38" s="655"/>
      <c r="AV38" s="655"/>
      <c r="AW38" s="655"/>
      <c r="AX38" s="655"/>
      <c r="AY38" s="656"/>
      <c r="AZ38" s="621">
        <v>220835</v>
      </c>
      <c r="BA38" s="622"/>
      <c r="BB38" s="622"/>
      <c r="BC38" s="622"/>
      <c r="BD38" s="634"/>
      <c r="BE38" s="634"/>
      <c r="BF38" s="657"/>
      <c r="BG38" s="618" t="s">
        <v>340</v>
      </c>
      <c r="BH38" s="619"/>
      <c r="BI38" s="619"/>
      <c r="BJ38" s="619"/>
      <c r="BK38" s="619"/>
      <c r="BL38" s="619"/>
      <c r="BM38" s="619"/>
      <c r="BN38" s="619"/>
      <c r="BO38" s="619"/>
      <c r="BP38" s="619"/>
      <c r="BQ38" s="619"/>
      <c r="BR38" s="619"/>
      <c r="BS38" s="619"/>
      <c r="BT38" s="619"/>
      <c r="BU38" s="620"/>
      <c r="BV38" s="621">
        <v>2713</v>
      </c>
      <c r="BW38" s="622"/>
      <c r="BX38" s="622"/>
      <c r="BY38" s="622"/>
      <c r="BZ38" s="622"/>
      <c r="CA38" s="622"/>
      <c r="CB38" s="658"/>
      <c r="CD38" s="618" t="s">
        <v>341</v>
      </c>
      <c r="CE38" s="619"/>
      <c r="CF38" s="619"/>
      <c r="CG38" s="619"/>
      <c r="CH38" s="619"/>
      <c r="CI38" s="619"/>
      <c r="CJ38" s="619"/>
      <c r="CK38" s="619"/>
      <c r="CL38" s="619"/>
      <c r="CM38" s="619"/>
      <c r="CN38" s="619"/>
      <c r="CO38" s="619"/>
      <c r="CP38" s="619"/>
      <c r="CQ38" s="620"/>
      <c r="CR38" s="621">
        <v>1636005</v>
      </c>
      <c r="CS38" s="622"/>
      <c r="CT38" s="622"/>
      <c r="CU38" s="622"/>
      <c r="CV38" s="622"/>
      <c r="CW38" s="622"/>
      <c r="CX38" s="622"/>
      <c r="CY38" s="623"/>
      <c r="CZ38" s="624">
        <v>15</v>
      </c>
      <c r="DA38" s="636"/>
      <c r="DB38" s="636"/>
      <c r="DC38" s="637"/>
      <c r="DD38" s="627">
        <v>1485321</v>
      </c>
      <c r="DE38" s="622"/>
      <c r="DF38" s="622"/>
      <c r="DG38" s="622"/>
      <c r="DH38" s="622"/>
      <c r="DI38" s="622"/>
      <c r="DJ38" s="622"/>
      <c r="DK38" s="623"/>
      <c r="DL38" s="627">
        <v>1369602</v>
      </c>
      <c r="DM38" s="622"/>
      <c r="DN38" s="622"/>
      <c r="DO38" s="622"/>
      <c r="DP38" s="622"/>
      <c r="DQ38" s="622"/>
      <c r="DR38" s="622"/>
      <c r="DS38" s="622"/>
      <c r="DT38" s="622"/>
      <c r="DU38" s="622"/>
      <c r="DV38" s="623"/>
      <c r="DW38" s="624">
        <v>21.8</v>
      </c>
      <c r="DX38" s="636"/>
      <c r="DY38" s="636"/>
      <c r="DZ38" s="636"/>
      <c r="EA38" s="636"/>
      <c r="EB38" s="636"/>
      <c r="EC38" s="648"/>
    </row>
    <row r="39" spans="2:133" ht="11.25" customHeight="1" x14ac:dyDescent="0.2">
      <c r="B39" s="618" t="s">
        <v>342</v>
      </c>
      <c r="C39" s="619"/>
      <c r="D39" s="619"/>
      <c r="E39" s="619"/>
      <c r="F39" s="619"/>
      <c r="G39" s="619"/>
      <c r="H39" s="619"/>
      <c r="I39" s="619"/>
      <c r="J39" s="619"/>
      <c r="K39" s="619"/>
      <c r="L39" s="619"/>
      <c r="M39" s="619"/>
      <c r="N39" s="619"/>
      <c r="O39" s="619"/>
      <c r="P39" s="619"/>
      <c r="Q39" s="620"/>
      <c r="R39" s="621" t="s">
        <v>247</v>
      </c>
      <c r="S39" s="622"/>
      <c r="T39" s="622"/>
      <c r="U39" s="622"/>
      <c r="V39" s="622"/>
      <c r="W39" s="622"/>
      <c r="X39" s="622"/>
      <c r="Y39" s="623"/>
      <c r="Z39" s="659" t="s">
        <v>141</v>
      </c>
      <c r="AA39" s="659"/>
      <c r="AB39" s="659"/>
      <c r="AC39" s="659"/>
      <c r="AD39" s="660" t="s">
        <v>141</v>
      </c>
      <c r="AE39" s="660"/>
      <c r="AF39" s="660"/>
      <c r="AG39" s="660"/>
      <c r="AH39" s="660"/>
      <c r="AI39" s="660"/>
      <c r="AJ39" s="660"/>
      <c r="AK39" s="660"/>
      <c r="AL39" s="624" t="s">
        <v>247</v>
      </c>
      <c r="AM39" s="625"/>
      <c r="AN39" s="625"/>
      <c r="AO39" s="661"/>
      <c r="AQ39" s="654" t="s">
        <v>343</v>
      </c>
      <c r="AR39" s="655"/>
      <c r="AS39" s="655"/>
      <c r="AT39" s="655"/>
      <c r="AU39" s="655"/>
      <c r="AV39" s="655"/>
      <c r="AW39" s="655"/>
      <c r="AX39" s="655"/>
      <c r="AY39" s="656"/>
      <c r="AZ39" s="621">
        <v>20001</v>
      </c>
      <c r="BA39" s="622"/>
      <c r="BB39" s="622"/>
      <c r="BC39" s="622"/>
      <c r="BD39" s="634"/>
      <c r="BE39" s="634"/>
      <c r="BF39" s="657"/>
      <c r="BG39" s="618" t="s">
        <v>344</v>
      </c>
      <c r="BH39" s="619"/>
      <c r="BI39" s="619"/>
      <c r="BJ39" s="619"/>
      <c r="BK39" s="619"/>
      <c r="BL39" s="619"/>
      <c r="BM39" s="619"/>
      <c r="BN39" s="619"/>
      <c r="BO39" s="619"/>
      <c r="BP39" s="619"/>
      <c r="BQ39" s="619"/>
      <c r="BR39" s="619"/>
      <c r="BS39" s="619"/>
      <c r="BT39" s="619"/>
      <c r="BU39" s="620"/>
      <c r="BV39" s="621">
        <v>4312</v>
      </c>
      <c r="BW39" s="622"/>
      <c r="BX39" s="622"/>
      <c r="BY39" s="622"/>
      <c r="BZ39" s="622"/>
      <c r="CA39" s="622"/>
      <c r="CB39" s="658"/>
      <c r="CD39" s="618" t="s">
        <v>345</v>
      </c>
      <c r="CE39" s="619"/>
      <c r="CF39" s="619"/>
      <c r="CG39" s="619"/>
      <c r="CH39" s="619"/>
      <c r="CI39" s="619"/>
      <c r="CJ39" s="619"/>
      <c r="CK39" s="619"/>
      <c r="CL39" s="619"/>
      <c r="CM39" s="619"/>
      <c r="CN39" s="619"/>
      <c r="CO39" s="619"/>
      <c r="CP39" s="619"/>
      <c r="CQ39" s="620"/>
      <c r="CR39" s="621">
        <v>205066</v>
      </c>
      <c r="CS39" s="634"/>
      <c r="CT39" s="634"/>
      <c r="CU39" s="634"/>
      <c r="CV39" s="634"/>
      <c r="CW39" s="634"/>
      <c r="CX39" s="634"/>
      <c r="CY39" s="635"/>
      <c r="CZ39" s="624">
        <v>1.9</v>
      </c>
      <c r="DA39" s="636"/>
      <c r="DB39" s="636"/>
      <c r="DC39" s="637"/>
      <c r="DD39" s="627">
        <v>143594</v>
      </c>
      <c r="DE39" s="634"/>
      <c r="DF39" s="634"/>
      <c r="DG39" s="634"/>
      <c r="DH39" s="634"/>
      <c r="DI39" s="634"/>
      <c r="DJ39" s="634"/>
      <c r="DK39" s="635"/>
      <c r="DL39" s="627" t="s">
        <v>247</v>
      </c>
      <c r="DM39" s="634"/>
      <c r="DN39" s="634"/>
      <c r="DO39" s="634"/>
      <c r="DP39" s="634"/>
      <c r="DQ39" s="634"/>
      <c r="DR39" s="634"/>
      <c r="DS39" s="634"/>
      <c r="DT39" s="634"/>
      <c r="DU39" s="634"/>
      <c r="DV39" s="635"/>
      <c r="DW39" s="624" t="s">
        <v>141</v>
      </c>
      <c r="DX39" s="636"/>
      <c r="DY39" s="636"/>
      <c r="DZ39" s="636"/>
      <c r="EA39" s="636"/>
      <c r="EB39" s="636"/>
      <c r="EC39" s="648"/>
    </row>
    <row r="40" spans="2:133" ht="11.25" customHeight="1" x14ac:dyDescent="0.2">
      <c r="B40" s="618" t="s">
        <v>346</v>
      </c>
      <c r="C40" s="619"/>
      <c r="D40" s="619"/>
      <c r="E40" s="619"/>
      <c r="F40" s="619"/>
      <c r="G40" s="619"/>
      <c r="H40" s="619"/>
      <c r="I40" s="619"/>
      <c r="J40" s="619"/>
      <c r="K40" s="619"/>
      <c r="L40" s="619"/>
      <c r="M40" s="619"/>
      <c r="N40" s="619"/>
      <c r="O40" s="619"/>
      <c r="P40" s="619"/>
      <c r="Q40" s="620"/>
      <c r="R40" s="621">
        <v>101026</v>
      </c>
      <c r="S40" s="622"/>
      <c r="T40" s="622"/>
      <c r="U40" s="622"/>
      <c r="V40" s="622"/>
      <c r="W40" s="622"/>
      <c r="X40" s="622"/>
      <c r="Y40" s="623"/>
      <c r="Z40" s="659">
        <v>0.9</v>
      </c>
      <c r="AA40" s="659"/>
      <c r="AB40" s="659"/>
      <c r="AC40" s="659"/>
      <c r="AD40" s="660" t="s">
        <v>141</v>
      </c>
      <c r="AE40" s="660"/>
      <c r="AF40" s="660"/>
      <c r="AG40" s="660"/>
      <c r="AH40" s="660"/>
      <c r="AI40" s="660"/>
      <c r="AJ40" s="660"/>
      <c r="AK40" s="660"/>
      <c r="AL40" s="624" t="s">
        <v>141</v>
      </c>
      <c r="AM40" s="625"/>
      <c r="AN40" s="625"/>
      <c r="AO40" s="661"/>
      <c r="AQ40" s="654" t="s">
        <v>347</v>
      </c>
      <c r="AR40" s="655"/>
      <c r="AS40" s="655"/>
      <c r="AT40" s="655"/>
      <c r="AU40" s="655"/>
      <c r="AV40" s="655"/>
      <c r="AW40" s="655"/>
      <c r="AX40" s="655"/>
      <c r="AY40" s="656"/>
      <c r="AZ40" s="621" t="s">
        <v>141</v>
      </c>
      <c r="BA40" s="622"/>
      <c r="BB40" s="622"/>
      <c r="BC40" s="622"/>
      <c r="BD40" s="634"/>
      <c r="BE40" s="634"/>
      <c r="BF40" s="657"/>
      <c r="BG40" s="662" t="s">
        <v>348</v>
      </c>
      <c r="BH40" s="663"/>
      <c r="BI40" s="663"/>
      <c r="BJ40" s="663"/>
      <c r="BK40" s="663"/>
      <c r="BL40" s="223"/>
      <c r="BM40" s="619" t="s">
        <v>349</v>
      </c>
      <c r="BN40" s="619"/>
      <c r="BO40" s="619"/>
      <c r="BP40" s="619"/>
      <c r="BQ40" s="619"/>
      <c r="BR40" s="619"/>
      <c r="BS40" s="619"/>
      <c r="BT40" s="619"/>
      <c r="BU40" s="620"/>
      <c r="BV40" s="621">
        <v>106</v>
      </c>
      <c r="BW40" s="622"/>
      <c r="BX40" s="622"/>
      <c r="BY40" s="622"/>
      <c r="BZ40" s="622"/>
      <c r="CA40" s="622"/>
      <c r="CB40" s="658"/>
      <c r="CD40" s="618" t="s">
        <v>350</v>
      </c>
      <c r="CE40" s="619"/>
      <c r="CF40" s="619"/>
      <c r="CG40" s="619"/>
      <c r="CH40" s="619"/>
      <c r="CI40" s="619"/>
      <c r="CJ40" s="619"/>
      <c r="CK40" s="619"/>
      <c r="CL40" s="619"/>
      <c r="CM40" s="619"/>
      <c r="CN40" s="619"/>
      <c r="CO40" s="619"/>
      <c r="CP40" s="619"/>
      <c r="CQ40" s="620"/>
      <c r="CR40" s="621">
        <v>20000</v>
      </c>
      <c r="CS40" s="622"/>
      <c r="CT40" s="622"/>
      <c r="CU40" s="622"/>
      <c r="CV40" s="622"/>
      <c r="CW40" s="622"/>
      <c r="CX40" s="622"/>
      <c r="CY40" s="623"/>
      <c r="CZ40" s="624">
        <v>0.2</v>
      </c>
      <c r="DA40" s="636"/>
      <c r="DB40" s="636"/>
      <c r="DC40" s="637"/>
      <c r="DD40" s="627" t="s">
        <v>141</v>
      </c>
      <c r="DE40" s="622"/>
      <c r="DF40" s="622"/>
      <c r="DG40" s="622"/>
      <c r="DH40" s="622"/>
      <c r="DI40" s="622"/>
      <c r="DJ40" s="622"/>
      <c r="DK40" s="623"/>
      <c r="DL40" s="627" t="s">
        <v>247</v>
      </c>
      <c r="DM40" s="622"/>
      <c r="DN40" s="622"/>
      <c r="DO40" s="622"/>
      <c r="DP40" s="622"/>
      <c r="DQ40" s="622"/>
      <c r="DR40" s="622"/>
      <c r="DS40" s="622"/>
      <c r="DT40" s="622"/>
      <c r="DU40" s="622"/>
      <c r="DV40" s="623"/>
      <c r="DW40" s="624" t="s">
        <v>140</v>
      </c>
      <c r="DX40" s="636"/>
      <c r="DY40" s="636"/>
      <c r="DZ40" s="636"/>
      <c r="EA40" s="636"/>
      <c r="EB40" s="636"/>
      <c r="EC40" s="648"/>
    </row>
    <row r="41" spans="2:133" ht="11.25" customHeight="1" x14ac:dyDescent="0.2">
      <c r="B41" s="602" t="s">
        <v>351</v>
      </c>
      <c r="C41" s="603"/>
      <c r="D41" s="603"/>
      <c r="E41" s="603"/>
      <c r="F41" s="603"/>
      <c r="G41" s="603"/>
      <c r="H41" s="603"/>
      <c r="I41" s="603"/>
      <c r="J41" s="603"/>
      <c r="K41" s="603"/>
      <c r="L41" s="603"/>
      <c r="M41" s="603"/>
      <c r="N41" s="603"/>
      <c r="O41" s="603"/>
      <c r="P41" s="603"/>
      <c r="Q41" s="604"/>
      <c r="R41" s="605">
        <v>11460252</v>
      </c>
      <c r="S41" s="646"/>
      <c r="T41" s="646"/>
      <c r="U41" s="646"/>
      <c r="V41" s="646"/>
      <c r="W41" s="646"/>
      <c r="X41" s="646"/>
      <c r="Y41" s="649"/>
      <c r="Z41" s="650">
        <v>100</v>
      </c>
      <c r="AA41" s="650"/>
      <c r="AB41" s="650"/>
      <c r="AC41" s="650"/>
      <c r="AD41" s="651">
        <v>6175247</v>
      </c>
      <c r="AE41" s="651"/>
      <c r="AF41" s="651"/>
      <c r="AG41" s="651"/>
      <c r="AH41" s="651"/>
      <c r="AI41" s="651"/>
      <c r="AJ41" s="651"/>
      <c r="AK41" s="651"/>
      <c r="AL41" s="608">
        <v>100</v>
      </c>
      <c r="AM41" s="652"/>
      <c r="AN41" s="652"/>
      <c r="AO41" s="653"/>
      <c r="AQ41" s="654" t="s">
        <v>352</v>
      </c>
      <c r="AR41" s="655"/>
      <c r="AS41" s="655"/>
      <c r="AT41" s="655"/>
      <c r="AU41" s="655"/>
      <c r="AV41" s="655"/>
      <c r="AW41" s="655"/>
      <c r="AX41" s="655"/>
      <c r="AY41" s="656"/>
      <c r="AZ41" s="621">
        <v>168522</v>
      </c>
      <c r="BA41" s="622"/>
      <c r="BB41" s="622"/>
      <c r="BC41" s="622"/>
      <c r="BD41" s="634"/>
      <c r="BE41" s="634"/>
      <c r="BF41" s="657"/>
      <c r="BG41" s="662"/>
      <c r="BH41" s="663"/>
      <c r="BI41" s="663"/>
      <c r="BJ41" s="663"/>
      <c r="BK41" s="663"/>
      <c r="BL41" s="223"/>
      <c r="BM41" s="619" t="s">
        <v>353</v>
      </c>
      <c r="BN41" s="619"/>
      <c r="BO41" s="619"/>
      <c r="BP41" s="619"/>
      <c r="BQ41" s="619"/>
      <c r="BR41" s="619"/>
      <c r="BS41" s="619"/>
      <c r="BT41" s="619"/>
      <c r="BU41" s="620"/>
      <c r="BV41" s="621" t="s">
        <v>141</v>
      </c>
      <c r="BW41" s="622"/>
      <c r="BX41" s="622"/>
      <c r="BY41" s="622"/>
      <c r="BZ41" s="622"/>
      <c r="CA41" s="622"/>
      <c r="CB41" s="658"/>
      <c r="CD41" s="618" t="s">
        <v>354</v>
      </c>
      <c r="CE41" s="619"/>
      <c r="CF41" s="619"/>
      <c r="CG41" s="619"/>
      <c r="CH41" s="619"/>
      <c r="CI41" s="619"/>
      <c r="CJ41" s="619"/>
      <c r="CK41" s="619"/>
      <c r="CL41" s="619"/>
      <c r="CM41" s="619"/>
      <c r="CN41" s="619"/>
      <c r="CO41" s="619"/>
      <c r="CP41" s="619"/>
      <c r="CQ41" s="620"/>
      <c r="CR41" s="621" t="s">
        <v>141</v>
      </c>
      <c r="CS41" s="634"/>
      <c r="CT41" s="634"/>
      <c r="CU41" s="634"/>
      <c r="CV41" s="634"/>
      <c r="CW41" s="634"/>
      <c r="CX41" s="634"/>
      <c r="CY41" s="635"/>
      <c r="CZ41" s="624" t="s">
        <v>141</v>
      </c>
      <c r="DA41" s="636"/>
      <c r="DB41" s="636"/>
      <c r="DC41" s="637"/>
      <c r="DD41" s="627" t="s">
        <v>140</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355</v>
      </c>
      <c r="AR42" s="667"/>
      <c r="AS42" s="667"/>
      <c r="AT42" s="667"/>
      <c r="AU42" s="667"/>
      <c r="AV42" s="667"/>
      <c r="AW42" s="667"/>
      <c r="AX42" s="667"/>
      <c r="AY42" s="668"/>
      <c r="AZ42" s="605">
        <v>632039</v>
      </c>
      <c r="BA42" s="646"/>
      <c r="BB42" s="646"/>
      <c r="BC42" s="646"/>
      <c r="BD42" s="606"/>
      <c r="BE42" s="606"/>
      <c r="BF42" s="669"/>
      <c r="BG42" s="664"/>
      <c r="BH42" s="665"/>
      <c r="BI42" s="665"/>
      <c r="BJ42" s="665"/>
      <c r="BK42" s="665"/>
      <c r="BL42" s="224"/>
      <c r="BM42" s="603" t="s">
        <v>356</v>
      </c>
      <c r="BN42" s="603"/>
      <c r="BO42" s="603"/>
      <c r="BP42" s="603"/>
      <c r="BQ42" s="603"/>
      <c r="BR42" s="603"/>
      <c r="BS42" s="603"/>
      <c r="BT42" s="603"/>
      <c r="BU42" s="604"/>
      <c r="BV42" s="605">
        <v>383</v>
      </c>
      <c r="BW42" s="646"/>
      <c r="BX42" s="646"/>
      <c r="BY42" s="646"/>
      <c r="BZ42" s="646"/>
      <c r="CA42" s="646"/>
      <c r="CB42" s="647"/>
      <c r="CD42" s="618" t="s">
        <v>357</v>
      </c>
      <c r="CE42" s="619"/>
      <c r="CF42" s="619"/>
      <c r="CG42" s="619"/>
      <c r="CH42" s="619"/>
      <c r="CI42" s="619"/>
      <c r="CJ42" s="619"/>
      <c r="CK42" s="619"/>
      <c r="CL42" s="619"/>
      <c r="CM42" s="619"/>
      <c r="CN42" s="619"/>
      <c r="CO42" s="619"/>
      <c r="CP42" s="619"/>
      <c r="CQ42" s="620"/>
      <c r="CR42" s="621">
        <v>1689915</v>
      </c>
      <c r="CS42" s="634"/>
      <c r="CT42" s="634"/>
      <c r="CU42" s="634"/>
      <c r="CV42" s="634"/>
      <c r="CW42" s="634"/>
      <c r="CX42" s="634"/>
      <c r="CY42" s="635"/>
      <c r="CZ42" s="624">
        <v>15.5</v>
      </c>
      <c r="DA42" s="636"/>
      <c r="DB42" s="636"/>
      <c r="DC42" s="637"/>
      <c r="DD42" s="627">
        <v>382782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358</v>
      </c>
      <c r="CD43" s="618" t="s">
        <v>359</v>
      </c>
      <c r="CE43" s="619"/>
      <c r="CF43" s="619"/>
      <c r="CG43" s="619"/>
      <c r="CH43" s="619"/>
      <c r="CI43" s="619"/>
      <c r="CJ43" s="619"/>
      <c r="CK43" s="619"/>
      <c r="CL43" s="619"/>
      <c r="CM43" s="619"/>
      <c r="CN43" s="619"/>
      <c r="CO43" s="619"/>
      <c r="CP43" s="619"/>
      <c r="CQ43" s="620"/>
      <c r="CR43" s="621">
        <v>22200</v>
      </c>
      <c r="CS43" s="634"/>
      <c r="CT43" s="634"/>
      <c r="CU43" s="634"/>
      <c r="CV43" s="634"/>
      <c r="CW43" s="634"/>
      <c r="CX43" s="634"/>
      <c r="CY43" s="635"/>
      <c r="CZ43" s="624">
        <v>0.2</v>
      </c>
      <c r="DA43" s="636"/>
      <c r="DB43" s="636"/>
      <c r="DC43" s="637"/>
      <c r="DD43" s="627">
        <v>22200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360</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307</v>
      </c>
      <c r="CE44" s="641"/>
      <c r="CF44" s="618" t="s">
        <v>361</v>
      </c>
      <c r="CG44" s="619"/>
      <c r="CH44" s="619"/>
      <c r="CI44" s="619"/>
      <c r="CJ44" s="619"/>
      <c r="CK44" s="619"/>
      <c r="CL44" s="619"/>
      <c r="CM44" s="619"/>
      <c r="CN44" s="619"/>
      <c r="CO44" s="619"/>
      <c r="CP44" s="619"/>
      <c r="CQ44" s="620"/>
      <c r="CR44" s="621">
        <v>1688903</v>
      </c>
      <c r="CS44" s="622"/>
      <c r="CT44" s="622"/>
      <c r="CU44" s="622"/>
      <c r="CV44" s="622"/>
      <c r="CW44" s="622"/>
      <c r="CX44" s="622"/>
      <c r="CY44" s="623"/>
      <c r="CZ44" s="624">
        <v>15.5</v>
      </c>
      <c r="DA44" s="625"/>
      <c r="DB44" s="625"/>
      <c r="DC44" s="626"/>
      <c r="DD44" s="627">
        <v>382427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362</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363</v>
      </c>
      <c r="CG45" s="619"/>
      <c r="CH45" s="619"/>
      <c r="CI45" s="619"/>
      <c r="CJ45" s="619"/>
      <c r="CK45" s="619"/>
      <c r="CL45" s="619"/>
      <c r="CM45" s="619"/>
      <c r="CN45" s="619"/>
      <c r="CO45" s="619"/>
      <c r="CP45" s="619"/>
      <c r="CQ45" s="620"/>
      <c r="CR45" s="621">
        <v>626197</v>
      </c>
      <c r="CS45" s="634"/>
      <c r="CT45" s="634"/>
      <c r="CU45" s="634"/>
      <c r="CV45" s="634"/>
      <c r="CW45" s="634"/>
      <c r="CX45" s="634"/>
      <c r="CY45" s="635"/>
      <c r="CZ45" s="624">
        <v>5.7</v>
      </c>
      <c r="DA45" s="636"/>
      <c r="DB45" s="636"/>
      <c r="DC45" s="637"/>
      <c r="DD45" s="627">
        <v>89967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364</v>
      </c>
      <c r="CG46" s="619"/>
      <c r="CH46" s="619"/>
      <c r="CI46" s="619"/>
      <c r="CJ46" s="619"/>
      <c r="CK46" s="619"/>
      <c r="CL46" s="619"/>
      <c r="CM46" s="619"/>
      <c r="CN46" s="619"/>
      <c r="CO46" s="619"/>
      <c r="CP46" s="619"/>
      <c r="CQ46" s="620"/>
      <c r="CR46" s="621">
        <v>1043274</v>
      </c>
      <c r="CS46" s="622"/>
      <c r="CT46" s="622"/>
      <c r="CU46" s="622"/>
      <c r="CV46" s="622"/>
      <c r="CW46" s="622"/>
      <c r="CX46" s="622"/>
      <c r="CY46" s="623"/>
      <c r="CZ46" s="624">
        <v>9.5</v>
      </c>
      <c r="DA46" s="625"/>
      <c r="DB46" s="625"/>
      <c r="DC46" s="626"/>
      <c r="DD46" s="627">
        <v>273548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365</v>
      </c>
      <c r="CG47" s="619"/>
      <c r="CH47" s="619"/>
      <c r="CI47" s="619"/>
      <c r="CJ47" s="619"/>
      <c r="CK47" s="619"/>
      <c r="CL47" s="619"/>
      <c r="CM47" s="619"/>
      <c r="CN47" s="619"/>
      <c r="CO47" s="619"/>
      <c r="CP47" s="619"/>
      <c r="CQ47" s="620"/>
      <c r="CR47" s="621">
        <v>1012</v>
      </c>
      <c r="CS47" s="634"/>
      <c r="CT47" s="634"/>
      <c r="CU47" s="634"/>
      <c r="CV47" s="634"/>
      <c r="CW47" s="634"/>
      <c r="CX47" s="634"/>
      <c r="CY47" s="635"/>
      <c r="CZ47" s="624">
        <v>0</v>
      </c>
      <c r="DA47" s="636"/>
      <c r="DB47" s="636"/>
      <c r="DC47" s="637"/>
      <c r="DD47" s="627">
        <v>355</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366</v>
      </c>
      <c r="CG48" s="619"/>
      <c r="CH48" s="619"/>
      <c r="CI48" s="619"/>
      <c r="CJ48" s="619"/>
      <c r="CK48" s="619"/>
      <c r="CL48" s="619"/>
      <c r="CM48" s="619"/>
      <c r="CN48" s="619"/>
      <c r="CO48" s="619"/>
      <c r="CP48" s="619"/>
      <c r="CQ48" s="620"/>
      <c r="CR48" s="621" t="s">
        <v>247</v>
      </c>
      <c r="CS48" s="622"/>
      <c r="CT48" s="622"/>
      <c r="CU48" s="622"/>
      <c r="CV48" s="622"/>
      <c r="CW48" s="622"/>
      <c r="CX48" s="622"/>
      <c r="CY48" s="623"/>
      <c r="CZ48" s="624" t="s">
        <v>140</v>
      </c>
      <c r="DA48" s="625"/>
      <c r="DB48" s="625"/>
      <c r="DC48" s="626"/>
      <c r="DD48" s="627" t="s">
        <v>141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367</v>
      </c>
      <c r="CE49" s="603"/>
      <c r="CF49" s="603"/>
      <c r="CG49" s="603"/>
      <c r="CH49" s="603"/>
      <c r="CI49" s="603"/>
      <c r="CJ49" s="603"/>
      <c r="CK49" s="603"/>
      <c r="CL49" s="603"/>
      <c r="CM49" s="603"/>
      <c r="CN49" s="603"/>
      <c r="CO49" s="603"/>
      <c r="CP49" s="603"/>
      <c r="CQ49" s="604"/>
      <c r="CR49" s="605">
        <v>10924849</v>
      </c>
      <c r="CS49" s="606"/>
      <c r="CT49" s="606"/>
      <c r="CU49" s="606"/>
      <c r="CV49" s="606"/>
      <c r="CW49" s="606"/>
      <c r="CX49" s="606"/>
      <c r="CY49" s="607"/>
      <c r="CZ49" s="608">
        <v>100</v>
      </c>
      <c r="DA49" s="609"/>
      <c r="DB49" s="609"/>
      <c r="DC49" s="610"/>
      <c r="DD49" s="611">
        <v>7342961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wHanMZJeZsQaZMN2Bo1imS2IMYnRVdC5J6FoQcyMKRYsFsuTk3DNRjFT/oE8uJxpEsRmw70znwpt7+0ahN63zQ==" saltValue="07fcZIQJWC1CZIRNHpfIL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368</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369</v>
      </c>
      <c r="DK2" s="1092"/>
      <c r="DL2" s="1092"/>
      <c r="DM2" s="1092"/>
      <c r="DN2" s="1092"/>
      <c r="DO2" s="1093"/>
      <c r="DP2" s="228"/>
      <c r="DQ2" s="1091" t="s">
        <v>370</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373</v>
      </c>
      <c r="B5" s="996"/>
      <c r="C5" s="996"/>
      <c r="D5" s="996"/>
      <c r="E5" s="996"/>
      <c r="F5" s="996"/>
      <c r="G5" s="996"/>
      <c r="H5" s="996"/>
      <c r="I5" s="996"/>
      <c r="J5" s="996"/>
      <c r="K5" s="996"/>
      <c r="L5" s="996"/>
      <c r="M5" s="996"/>
      <c r="N5" s="996"/>
      <c r="O5" s="996"/>
      <c r="P5" s="997"/>
      <c r="Q5" s="1001" t="s">
        <v>374</v>
      </c>
      <c r="R5" s="1002"/>
      <c r="S5" s="1002"/>
      <c r="T5" s="1002"/>
      <c r="U5" s="1003"/>
      <c r="V5" s="1001" t="s">
        <v>375</v>
      </c>
      <c r="W5" s="1002"/>
      <c r="X5" s="1002"/>
      <c r="Y5" s="1002"/>
      <c r="Z5" s="1003"/>
      <c r="AA5" s="1001" t="s">
        <v>376</v>
      </c>
      <c r="AB5" s="1002"/>
      <c r="AC5" s="1002"/>
      <c r="AD5" s="1002"/>
      <c r="AE5" s="1002"/>
      <c r="AF5" s="1094" t="s">
        <v>377</v>
      </c>
      <c r="AG5" s="1002"/>
      <c r="AH5" s="1002"/>
      <c r="AI5" s="1002"/>
      <c r="AJ5" s="1015"/>
      <c r="AK5" s="1002" t="s">
        <v>378</v>
      </c>
      <c r="AL5" s="1002"/>
      <c r="AM5" s="1002"/>
      <c r="AN5" s="1002"/>
      <c r="AO5" s="1003"/>
      <c r="AP5" s="1001" t="s">
        <v>379</v>
      </c>
      <c r="AQ5" s="1002"/>
      <c r="AR5" s="1002"/>
      <c r="AS5" s="1002"/>
      <c r="AT5" s="1003"/>
      <c r="AU5" s="1001" t="s">
        <v>380</v>
      </c>
      <c r="AV5" s="1002"/>
      <c r="AW5" s="1002"/>
      <c r="AX5" s="1002"/>
      <c r="AY5" s="1015"/>
      <c r="AZ5" s="232"/>
      <c r="BA5" s="232"/>
      <c r="BB5" s="232"/>
      <c r="BC5" s="232"/>
      <c r="BD5" s="232"/>
      <c r="BE5" s="233"/>
      <c r="BF5" s="233"/>
      <c r="BG5" s="233"/>
      <c r="BH5" s="233"/>
      <c r="BI5" s="233"/>
      <c r="BJ5" s="233"/>
      <c r="BK5" s="233"/>
      <c r="BL5" s="233"/>
      <c r="BM5" s="233"/>
      <c r="BN5" s="233"/>
      <c r="BO5" s="233"/>
      <c r="BP5" s="233"/>
      <c r="BQ5" s="995" t="s">
        <v>381</v>
      </c>
      <c r="BR5" s="996"/>
      <c r="BS5" s="996"/>
      <c r="BT5" s="996"/>
      <c r="BU5" s="996"/>
      <c r="BV5" s="996"/>
      <c r="BW5" s="996"/>
      <c r="BX5" s="996"/>
      <c r="BY5" s="996"/>
      <c r="BZ5" s="996"/>
      <c r="CA5" s="996"/>
      <c r="CB5" s="996"/>
      <c r="CC5" s="996"/>
      <c r="CD5" s="996"/>
      <c r="CE5" s="996"/>
      <c r="CF5" s="996"/>
      <c r="CG5" s="997"/>
      <c r="CH5" s="1001" t="s">
        <v>382</v>
      </c>
      <c r="CI5" s="1002"/>
      <c r="CJ5" s="1002"/>
      <c r="CK5" s="1002"/>
      <c r="CL5" s="1003"/>
      <c r="CM5" s="1001" t="s">
        <v>383</v>
      </c>
      <c r="CN5" s="1002"/>
      <c r="CO5" s="1002"/>
      <c r="CP5" s="1002"/>
      <c r="CQ5" s="1003"/>
      <c r="CR5" s="1001" t="s">
        <v>384</v>
      </c>
      <c r="CS5" s="1002"/>
      <c r="CT5" s="1002"/>
      <c r="CU5" s="1002"/>
      <c r="CV5" s="1003"/>
      <c r="CW5" s="1001" t="s">
        <v>385</v>
      </c>
      <c r="CX5" s="1002"/>
      <c r="CY5" s="1002"/>
      <c r="CZ5" s="1002"/>
      <c r="DA5" s="1003"/>
      <c r="DB5" s="1001" t="s">
        <v>386</v>
      </c>
      <c r="DC5" s="1002"/>
      <c r="DD5" s="1002"/>
      <c r="DE5" s="1002"/>
      <c r="DF5" s="1003"/>
      <c r="DG5" s="1084" t="s">
        <v>387</v>
      </c>
      <c r="DH5" s="1085"/>
      <c r="DI5" s="1085"/>
      <c r="DJ5" s="1085"/>
      <c r="DK5" s="1086"/>
      <c r="DL5" s="1084" t="s">
        <v>388</v>
      </c>
      <c r="DM5" s="1085"/>
      <c r="DN5" s="1085"/>
      <c r="DO5" s="1085"/>
      <c r="DP5" s="1086"/>
      <c r="DQ5" s="1001" t="s">
        <v>389</v>
      </c>
      <c r="DR5" s="1002"/>
      <c r="DS5" s="1002"/>
      <c r="DT5" s="1002"/>
      <c r="DU5" s="1003"/>
      <c r="DV5" s="1001" t="s">
        <v>380</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390</v>
      </c>
      <c r="C7" s="1048"/>
      <c r="D7" s="1048"/>
      <c r="E7" s="1048"/>
      <c r="F7" s="1048"/>
      <c r="G7" s="1048"/>
      <c r="H7" s="1048"/>
      <c r="I7" s="1048"/>
      <c r="J7" s="1048"/>
      <c r="K7" s="1048"/>
      <c r="L7" s="1048"/>
      <c r="M7" s="1048"/>
      <c r="N7" s="1048"/>
      <c r="O7" s="1048"/>
      <c r="P7" s="1049"/>
      <c r="Q7" s="1102">
        <v>11435</v>
      </c>
      <c r="R7" s="1103"/>
      <c r="S7" s="1103"/>
      <c r="T7" s="1103"/>
      <c r="U7" s="1103"/>
      <c r="V7" s="1103">
        <v>10900</v>
      </c>
      <c r="W7" s="1103"/>
      <c r="X7" s="1103"/>
      <c r="Y7" s="1103"/>
      <c r="Z7" s="1103"/>
      <c r="AA7" s="1103">
        <v>535</v>
      </c>
      <c r="AB7" s="1103"/>
      <c r="AC7" s="1103"/>
      <c r="AD7" s="1103"/>
      <c r="AE7" s="1104"/>
      <c r="AF7" s="1105">
        <v>480</v>
      </c>
      <c r="AG7" s="1106"/>
      <c r="AH7" s="1106"/>
      <c r="AI7" s="1106"/>
      <c r="AJ7" s="1107"/>
      <c r="AK7" s="1108">
        <v>123</v>
      </c>
      <c r="AL7" s="1109"/>
      <c r="AM7" s="1109"/>
      <c r="AN7" s="1109"/>
      <c r="AO7" s="1109"/>
      <c r="AP7" s="1109">
        <v>7056</v>
      </c>
      <c r="AQ7" s="1109"/>
      <c r="AR7" s="1109"/>
      <c r="AS7" s="1109"/>
      <c r="AT7" s="1109"/>
      <c r="AU7" s="1110" t="s">
        <v>603</v>
      </c>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614</v>
      </c>
      <c r="BS7" s="1099" t="s">
        <v>615</v>
      </c>
      <c r="BT7" s="1100"/>
      <c r="BU7" s="1100"/>
      <c r="BV7" s="1100"/>
      <c r="BW7" s="1100"/>
      <c r="BX7" s="1100"/>
      <c r="BY7" s="1100"/>
      <c r="BZ7" s="1100"/>
      <c r="CA7" s="1100"/>
      <c r="CB7" s="1100"/>
      <c r="CC7" s="1100"/>
      <c r="CD7" s="1100"/>
      <c r="CE7" s="1100"/>
      <c r="CF7" s="1100"/>
      <c r="CG7" s="1112"/>
      <c r="CH7" s="1096">
        <v>0</v>
      </c>
      <c r="CI7" s="1097"/>
      <c r="CJ7" s="1097"/>
      <c r="CK7" s="1097"/>
      <c r="CL7" s="1098"/>
      <c r="CM7" s="1096">
        <v>53</v>
      </c>
      <c r="CN7" s="1097"/>
      <c r="CO7" s="1097"/>
      <c r="CP7" s="1097"/>
      <c r="CQ7" s="1098"/>
      <c r="CR7" s="1096">
        <v>5</v>
      </c>
      <c r="CS7" s="1097"/>
      <c r="CT7" s="1097"/>
      <c r="CU7" s="1097"/>
      <c r="CV7" s="1098"/>
      <c r="CW7" s="1096" t="s">
        <v>604</v>
      </c>
      <c r="CX7" s="1097"/>
      <c r="CY7" s="1097"/>
      <c r="CZ7" s="1097"/>
      <c r="DA7" s="1098"/>
      <c r="DB7" s="1096" t="s">
        <v>604</v>
      </c>
      <c r="DC7" s="1097"/>
      <c r="DD7" s="1097"/>
      <c r="DE7" s="1097"/>
      <c r="DF7" s="1098"/>
      <c r="DG7" s="1096">
        <v>179</v>
      </c>
      <c r="DH7" s="1097"/>
      <c r="DI7" s="1097"/>
      <c r="DJ7" s="1097"/>
      <c r="DK7" s="1098"/>
      <c r="DL7" s="1096" t="s">
        <v>604</v>
      </c>
      <c r="DM7" s="1097"/>
      <c r="DN7" s="1097"/>
      <c r="DO7" s="1097"/>
      <c r="DP7" s="1098"/>
      <c r="DQ7" s="1096" t="s">
        <v>604</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616</v>
      </c>
      <c r="BT8" s="993"/>
      <c r="BU8" s="993"/>
      <c r="BV8" s="993"/>
      <c r="BW8" s="993"/>
      <c r="BX8" s="993"/>
      <c r="BY8" s="993"/>
      <c r="BZ8" s="993"/>
      <c r="CA8" s="993"/>
      <c r="CB8" s="993"/>
      <c r="CC8" s="993"/>
      <c r="CD8" s="993"/>
      <c r="CE8" s="993"/>
      <c r="CF8" s="993"/>
      <c r="CG8" s="1014"/>
      <c r="CH8" s="989">
        <v>7</v>
      </c>
      <c r="CI8" s="990"/>
      <c r="CJ8" s="990"/>
      <c r="CK8" s="990"/>
      <c r="CL8" s="991"/>
      <c r="CM8" s="989">
        <v>171</v>
      </c>
      <c r="CN8" s="990"/>
      <c r="CO8" s="990"/>
      <c r="CP8" s="990"/>
      <c r="CQ8" s="991"/>
      <c r="CR8" s="989">
        <v>24</v>
      </c>
      <c r="CS8" s="990"/>
      <c r="CT8" s="990"/>
      <c r="CU8" s="990"/>
      <c r="CV8" s="991"/>
      <c r="CW8" s="989" t="s">
        <v>604</v>
      </c>
      <c r="CX8" s="990"/>
      <c r="CY8" s="990"/>
      <c r="CZ8" s="990"/>
      <c r="DA8" s="991"/>
      <c r="DB8" s="989" t="s">
        <v>604</v>
      </c>
      <c r="DC8" s="990"/>
      <c r="DD8" s="990"/>
      <c r="DE8" s="990"/>
      <c r="DF8" s="991"/>
      <c r="DG8" s="989" t="s">
        <v>604</v>
      </c>
      <c r="DH8" s="990"/>
      <c r="DI8" s="990"/>
      <c r="DJ8" s="990"/>
      <c r="DK8" s="991"/>
      <c r="DL8" s="989" t="s">
        <v>604</v>
      </c>
      <c r="DM8" s="990"/>
      <c r="DN8" s="990"/>
      <c r="DO8" s="990"/>
      <c r="DP8" s="991"/>
      <c r="DQ8" s="989" t="s">
        <v>604</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617</v>
      </c>
      <c r="BT9" s="993"/>
      <c r="BU9" s="993"/>
      <c r="BV9" s="993"/>
      <c r="BW9" s="993"/>
      <c r="BX9" s="993"/>
      <c r="BY9" s="993"/>
      <c r="BZ9" s="993"/>
      <c r="CA9" s="993"/>
      <c r="CB9" s="993"/>
      <c r="CC9" s="993"/>
      <c r="CD9" s="993"/>
      <c r="CE9" s="993"/>
      <c r="CF9" s="993"/>
      <c r="CG9" s="1014"/>
      <c r="CH9" s="989">
        <v>-383</v>
      </c>
      <c r="CI9" s="990"/>
      <c r="CJ9" s="990"/>
      <c r="CK9" s="990"/>
      <c r="CL9" s="991"/>
      <c r="CM9" s="989">
        <v>292</v>
      </c>
      <c r="CN9" s="990"/>
      <c r="CO9" s="990"/>
      <c r="CP9" s="990"/>
      <c r="CQ9" s="991"/>
      <c r="CR9" s="989">
        <v>13</v>
      </c>
      <c r="CS9" s="990"/>
      <c r="CT9" s="990"/>
      <c r="CU9" s="990"/>
      <c r="CV9" s="991"/>
      <c r="CW9" s="989">
        <v>28</v>
      </c>
      <c r="CX9" s="990"/>
      <c r="CY9" s="990"/>
      <c r="CZ9" s="990"/>
      <c r="DA9" s="991"/>
      <c r="DB9" s="989" t="s">
        <v>604</v>
      </c>
      <c r="DC9" s="990"/>
      <c r="DD9" s="990"/>
      <c r="DE9" s="990"/>
      <c r="DF9" s="991"/>
      <c r="DG9" s="989" t="s">
        <v>604</v>
      </c>
      <c r="DH9" s="990"/>
      <c r="DI9" s="990"/>
      <c r="DJ9" s="990"/>
      <c r="DK9" s="991"/>
      <c r="DL9" s="989" t="s">
        <v>604</v>
      </c>
      <c r="DM9" s="990"/>
      <c r="DN9" s="990"/>
      <c r="DO9" s="990"/>
      <c r="DP9" s="991"/>
      <c r="DQ9" s="989" t="s">
        <v>604</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391</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392</v>
      </c>
      <c r="B23" s="937" t="s">
        <v>393</v>
      </c>
      <c r="C23" s="938"/>
      <c r="D23" s="938"/>
      <c r="E23" s="938"/>
      <c r="F23" s="938"/>
      <c r="G23" s="938"/>
      <c r="H23" s="938"/>
      <c r="I23" s="938"/>
      <c r="J23" s="938"/>
      <c r="K23" s="938"/>
      <c r="L23" s="938"/>
      <c r="M23" s="938"/>
      <c r="N23" s="938"/>
      <c r="O23" s="938"/>
      <c r="P23" s="948"/>
      <c r="Q23" s="1067">
        <v>11435</v>
      </c>
      <c r="R23" s="1061"/>
      <c r="S23" s="1061"/>
      <c r="T23" s="1061"/>
      <c r="U23" s="1061"/>
      <c r="V23" s="1061">
        <v>10900</v>
      </c>
      <c r="W23" s="1061"/>
      <c r="X23" s="1061"/>
      <c r="Y23" s="1061"/>
      <c r="Z23" s="1061"/>
      <c r="AA23" s="1061">
        <v>535</v>
      </c>
      <c r="AB23" s="1061"/>
      <c r="AC23" s="1061"/>
      <c r="AD23" s="1061"/>
      <c r="AE23" s="1068"/>
      <c r="AF23" s="1069">
        <v>480</v>
      </c>
      <c r="AG23" s="1061"/>
      <c r="AH23" s="1061"/>
      <c r="AI23" s="1061"/>
      <c r="AJ23" s="1070"/>
      <c r="AK23" s="1071"/>
      <c r="AL23" s="1072"/>
      <c r="AM23" s="1072"/>
      <c r="AN23" s="1072"/>
      <c r="AO23" s="1072"/>
      <c r="AP23" s="1061">
        <v>7056</v>
      </c>
      <c r="AQ23" s="1061"/>
      <c r="AR23" s="1061"/>
      <c r="AS23" s="1061"/>
      <c r="AT23" s="1061"/>
      <c r="AU23" s="1062"/>
      <c r="AV23" s="1062"/>
      <c r="AW23" s="1062"/>
      <c r="AX23" s="1062"/>
      <c r="AY23" s="1063"/>
      <c r="AZ23" s="1064" t="s">
        <v>394</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396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373</v>
      </c>
      <c r="B26" s="996"/>
      <c r="C26" s="996"/>
      <c r="D26" s="996"/>
      <c r="E26" s="996"/>
      <c r="F26" s="996"/>
      <c r="G26" s="996"/>
      <c r="H26" s="996"/>
      <c r="I26" s="996"/>
      <c r="J26" s="996"/>
      <c r="K26" s="996"/>
      <c r="L26" s="996"/>
      <c r="M26" s="996"/>
      <c r="N26" s="996"/>
      <c r="O26" s="996"/>
      <c r="P26" s="997"/>
      <c r="Q26" s="1001" t="s">
        <v>397</v>
      </c>
      <c r="R26" s="1002"/>
      <c r="S26" s="1002"/>
      <c r="T26" s="1002"/>
      <c r="U26" s="1003"/>
      <c r="V26" s="1001" t="s">
        <v>398</v>
      </c>
      <c r="W26" s="1002"/>
      <c r="X26" s="1002"/>
      <c r="Y26" s="1002"/>
      <c r="Z26" s="1003"/>
      <c r="AA26" s="1001" t="s">
        <v>399</v>
      </c>
      <c r="AB26" s="1002"/>
      <c r="AC26" s="1002"/>
      <c r="AD26" s="1002"/>
      <c r="AE26" s="1002"/>
      <c r="AF26" s="1055" t="s">
        <v>400</v>
      </c>
      <c r="AG26" s="1008"/>
      <c r="AH26" s="1008"/>
      <c r="AI26" s="1008"/>
      <c r="AJ26" s="1056"/>
      <c r="AK26" s="1002" t="s">
        <v>401</v>
      </c>
      <c r="AL26" s="1002"/>
      <c r="AM26" s="1002"/>
      <c r="AN26" s="1002"/>
      <c r="AO26" s="1003"/>
      <c r="AP26" s="1001" t="s">
        <v>402</v>
      </c>
      <c r="AQ26" s="1002"/>
      <c r="AR26" s="1002"/>
      <c r="AS26" s="1002"/>
      <c r="AT26" s="1003"/>
      <c r="AU26" s="1001" t="s">
        <v>403</v>
      </c>
      <c r="AV26" s="1002"/>
      <c r="AW26" s="1002"/>
      <c r="AX26" s="1002"/>
      <c r="AY26" s="1003"/>
      <c r="AZ26" s="1001" t="s">
        <v>404</v>
      </c>
      <c r="BA26" s="1002"/>
      <c r="BB26" s="1002"/>
      <c r="BC26" s="1002"/>
      <c r="BD26" s="1003"/>
      <c r="BE26" s="1001" t="s">
        <v>380</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405</v>
      </c>
      <c r="C28" s="1048"/>
      <c r="D28" s="1048"/>
      <c r="E28" s="1048"/>
      <c r="F28" s="1048"/>
      <c r="G28" s="1048"/>
      <c r="H28" s="1048"/>
      <c r="I28" s="1048"/>
      <c r="J28" s="1048"/>
      <c r="K28" s="1048"/>
      <c r="L28" s="1048"/>
      <c r="M28" s="1048"/>
      <c r="N28" s="1048"/>
      <c r="O28" s="1048"/>
      <c r="P28" s="1049"/>
      <c r="Q28" s="1050">
        <v>2414</v>
      </c>
      <c r="R28" s="1051"/>
      <c r="S28" s="1051"/>
      <c r="T28" s="1051"/>
      <c r="U28" s="1051"/>
      <c r="V28" s="1051">
        <v>2383</v>
      </c>
      <c r="W28" s="1051"/>
      <c r="X28" s="1051"/>
      <c r="Y28" s="1051"/>
      <c r="Z28" s="1051"/>
      <c r="AA28" s="1051">
        <v>31</v>
      </c>
      <c r="AB28" s="1051"/>
      <c r="AC28" s="1051"/>
      <c r="AD28" s="1051"/>
      <c r="AE28" s="1052"/>
      <c r="AF28" s="1053">
        <v>31</v>
      </c>
      <c r="AG28" s="1051"/>
      <c r="AH28" s="1051"/>
      <c r="AI28" s="1051"/>
      <c r="AJ28" s="1054"/>
      <c r="AK28" s="1042">
        <v>169</v>
      </c>
      <c r="AL28" s="1043"/>
      <c r="AM28" s="1043"/>
      <c r="AN28" s="1043"/>
      <c r="AO28" s="1043"/>
      <c r="AP28" s="1043" t="s">
        <v>604</v>
      </c>
      <c r="AQ28" s="1043"/>
      <c r="AR28" s="1043"/>
      <c r="AS28" s="1043"/>
      <c r="AT28" s="1043"/>
      <c r="AU28" s="1043" t="s">
        <v>604</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406</v>
      </c>
      <c r="C29" s="1031"/>
      <c r="D29" s="1031"/>
      <c r="E29" s="1031"/>
      <c r="F29" s="1031"/>
      <c r="G29" s="1031"/>
      <c r="H29" s="1031"/>
      <c r="I29" s="1031"/>
      <c r="J29" s="1031"/>
      <c r="K29" s="1031"/>
      <c r="L29" s="1031"/>
      <c r="M29" s="1031"/>
      <c r="N29" s="1031"/>
      <c r="O29" s="1031"/>
      <c r="P29" s="1032"/>
      <c r="Q29" s="1038">
        <v>2117</v>
      </c>
      <c r="R29" s="1039"/>
      <c r="S29" s="1039"/>
      <c r="T29" s="1039"/>
      <c r="U29" s="1039"/>
      <c r="V29" s="1039">
        <v>2099</v>
      </c>
      <c r="W29" s="1039"/>
      <c r="X29" s="1039"/>
      <c r="Y29" s="1039"/>
      <c r="Z29" s="1039"/>
      <c r="AA29" s="1039">
        <v>18</v>
      </c>
      <c r="AB29" s="1039"/>
      <c r="AC29" s="1039"/>
      <c r="AD29" s="1039"/>
      <c r="AE29" s="1040"/>
      <c r="AF29" s="1035">
        <v>18</v>
      </c>
      <c r="AG29" s="1036"/>
      <c r="AH29" s="1036"/>
      <c r="AI29" s="1036"/>
      <c r="AJ29" s="1037"/>
      <c r="AK29" s="980">
        <v>297</v>
      </c>
      <c r="AL29" s="971"/>
      <c r="AM29" s="971"/>
      <c r="AN29" s="971"/>
      <c r="AO29" s="971"/>
      <c r="AP29" s="981" t="s">
        <v>604</v>
      </c>
      <c r="AQ29" s="979"/>
      <c r="AR29" s="979"/>
      <c r="AS29" s="979"/>
      <c r="AT29" s="980"/>
      <c r="AU29" s="981" t="s">
        <v>604</v>
      </c>
      <c r="AV29" s="979"/>
      <c r="AW29" s="979"/>
      <c r="AX29" s="979"/>
      <c r="AY29" s="980"/>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407</v>
      </c>
      <c r="C30" s="1031"/>
      <c r="D30" s="1031"/>
      <c r="E30" s="1031"/>
      <c r="F30" s="1031"/>
      <c r="G30" s="1031"/>
      <c r="H30" s="1031"/>
      <c r="I30" s="1031"/>
      <c r="J30" s="1031"/>
      <c r="K30" s="1031"/>
      <c r="L30" s="1031"/>
      <c r="M30" s="1031"/>
      <c r="N30" s="1031"/>
      <c r="O30" s="1031"/>
      <c r="P30" s="1032"/>
      <c r="Q30" s="1038">
        <v>581</v>
      </c>
      <c r="R30" s="1039"/>
      <c r="S30" s="1039"/>
      <c r="T30" s="1039"/>
      <c r="U30" s="1039"/>
      <c r="V30" s="1039">
        <v>578</v>
      </c>
      <c r="W30" s="1039"/>
      <c r="X30" s="1039"/>
      <c r="Y30" s="1039"/>
      <c r="Z30" s="1039"/>
      <c r="AA30" s="1039">
        <v>3</v>
      </c>
      <c r="AB30" s="1039"/>
      <c r="AC30" s="1039"/>
      <c r="AD30" s="1039"/>
      <c r="AE30" s="1040"/>
      <c r="AF30" s="1035">
        <v>3</v>
      </c>
      <c r="AG30" s="1036"/>
      <c r="AH30" s="1036"/>
      <c r="AI30" s="1036"/>
      <c r="AJ30" s="1037"/>
      <c r="AK30" s="980">
        <v>316</v>
      </c>
      <c r="AL30" s="971"/>
      <c r="AM30" s="971"/>
      <c r="AN30" s="971"/>
      <c r="AO30" s="971"/>
      <c r="AP30" s="981" t="s">
        <v>604</v>
      </c>
      <c r="AQ30" s="979"/>
      <c r="AR30" s="979"/>
      <c r="AS30" s="979"/>
      <c r="AT30" s="980"/>
      <c r="AU30" s="981" t="s">
        <v>604</v>
      </c>
      <c r="AV30" s="979"/>
      <c r="AW30" s="979"/>
      <c r="AX30" s="979"/>
      <c r="AY30" s="980"/>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408</v>
      </c>
      <c r="C31" s="1031"/>
      <c r="D31" s="1031"/>
      <c r="E31" s="1031"/>
      <c r="F31" s="1031"/>
      <c r="G31" s="1031"/>
      <c r="H31" s="1031"/>
      <c r="I31" s="1031"/>
      <c r="J31" s="1031"/>
      <c r="K31" s="1031"/>
      <c r="L31" s="1031"/>
      <c r="M31" s="1031"/>
      <c r="N31" s="1031"/>
      <c r="O31" s="1031"/>
      <c r="P31" s="1032"/>
      <c r="Q31" s="1038">
        <v>2840</v>
      </c>
      <c r="R31" s="1039"/>
      <c r="S31" s="1039"/>
      <c r="T31" s="1039"/>
      <c r="U31" s="1039"/>
      <c r="V31" s="1039">
        <v>2840</v>
      </c>
      <c r="W31" s="1039"/>
      <c r="X31" s="1039"/>
      <c r="Y31" s="1039"/>
      <c r="Z31" s="1039"/>
      <c r="AA31" s="1039">
        <v>0</v>
      </c>
      <c r="AB31" s="1039"/>
      <c r="AC31" s="1039"/>
      <c r="AD31" s="1039"/>
      <c r="AE31" s="1040"/>
      <c r="AF31" s="1035">
        <v>2766</v>
      </c>
      <c r="AG31" s="1036"/>
      <c r="AH31" s="1036"/>
      <c r="AI31" s="1036"/>
      <c r="AJ31" s="1037"/>
      <c r="AK31" s="980">
        <v>221</v>
      </c>
      <c r="AL31" s="971"/>
      <c r="AM31" s="971"/>
      <c r="AN31" s="971"/>
      <c r="AO31" s="971"/>
      <c r="AP31" s="971">
        <v>2479</v>
      </c>
      <c r="AQ31" s="971"/>
      <c r="AR31" s="971"/>
      <c r="AS31" s="971"/>
      <c r="AT31" s="971"/>
      <c r="AU31" s="971">
        <v>1576</v>
      </c>
      <c r="AV31" s="971"/>
      <c r="AW31" s="971"/>
      <c r="AX31" s="971"/>
      <c r="AY31" s="971"/>
      <c r="AZ31" s="1041"/>
      <c r="BA31" s="1041"/>
      <c r="BB31" s="1041"/>
      <c r="BC31" s="1041"/>
      <c r="BD31" s="1041"/>
      <c r="BE31" s="972" t="s">
        <v>409</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410</v>
      </c>
      <c r="C32" s="1031"/>
      <c r="D32" s="1031"/>
      <c r="E32" s="1031"/>
      <c r="F32" s="1031"/>
      <c r="G32" s="1031"/>
      <c r="H32" s="1031"/>
      <c r="I32" s="1031"/>
      <c r="J32" s="1031"/>
      <c r="K32" s="1031"/>
      <c r="L32" s="1031"/>
      <c r="M32" s="1031"/>
      <c r="N32" s="1031"/>
      <c r="O32" s="1031"/>
      <c r="P32" s="1032"/>
      <c r="Q32" s="1038">
        <v>380</v>
      </c>
      <c r="R32" s="1039"/>
      <c r="S32" s="1039"/>
      <c r="T32" s="1039"/>
      <c r="U32" s="1039"/>
      <c r="V32" s="1039">
        <v>357</v>
      </c>
      <c r="W32" s="1039"/>
      <c r="X32" s="1039"/>
      <c r="Y32" s="1039"/>
      <c r="Z32" s="1039"/>
      <c r="AA32" s="1039">
        <v>24</v>
      </c>
      <c r="AB32" s="1039"/>
      <c r="AC32" s="1039"/>
      <c r="AD32" s="1039"/>
      <c r="AE32" s="1040"/>
      <c r="AF32" s="1035">
        <v>465</v>
      </c>
      <c r="AG32" s="1036"/>
      <c r="AH32" s="1036"/>
      <c r="AI32" s="1036"/>
      <c r="AJ32" s="1037"/>
      <c r="AK32" s="980">
        <v>8</v>
      </c>
      <c r="AL32" s="971"/>
      <c r="AM32" s="971"/>
      <c r="AN32" s="971"/>
      <c r="AO32" s="971"/>
      <c r="AP32" s="971">
        <v>1357</v>
      </c>
      <c r="AQ32" s="971"/>
      <c r="AR32" s="971"/>
      <c r="AS32" s="971"/>
      <c r="AT32" s="971"/>
      <c r="AU32" s="971">
        <v>159</v>
      </c>
      <c r="AV32" s="971"/>
      <c r="AW32" s="971"/>
      <c r="AX32" s="971"/>
      <c r="AY32" s="971"/>
      <c r="AZ32" s="1041"/>
      <c r="BA32" s="1041"/>
      <c r="BB32" s="1041"/>
      <c r="BC32" s="1041"/>
      <c r="BD32" s="1041"/>
      <c r="BE32" s="972" t="s">
        <v>409</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411</v>
      </c>
      <c r="C33" s="1031"/>
      <c r="D33" s="1031"/>
      <c r="E33" s="1031"/>
      <c r="F33" s="1031"/>
      <c r="G33" s="1031"/>
      <c r="H33" s="1031"/>
      <c r="I33" s="1031"/>
      <c r="J33" s="1031"/>
      <c r="K33" s="1031"/>
      <c r="L33" s="1031"/>
      <c r="M33" s="1031"/>
      <c r="N33" s="1031"/>
      <c r="O33" s="1031"/>
      <c r="P33" s="1032"/>
      <c r="Q33" s="1038">
        <v>289</v>
      </c>
      <c r="R33" s="1039"/>
      <c r="S33" s="1039"/>
      <c r="T33" s="1039"/>
      <c r="U33" s="1039"/>
      <c r="V33" s="1039">
        <v>214</v>
      </c>
      <c r="W33" s="1039"/>
      <c r="X33" s="1039"/>
      <c r="Y33" s="1039"/>
      <c r="Z33" s="1039"/>
      <c r="AA33" s="1039">
        <v>76</v>
      </c>
      <c r="AB33" s="1039"/>
      <c r="AC33" s="1039"/>
      <c r="AD33" s="1039"/>
      <c r="AE33" s="1040"/>
      <c r="AF33" s="1035">
        <v>76</v>
      </c>
      <c r="AG33" s="1036"/>
      <c r="AH33" s="1036"/>
      <c r="AI33" s="1036"/>
      <c r="AJ33" s="1037"/>
      <c r="AK33" s="980">
        <v>248</v>
      </c>
      <c r="AL33" s="971"/>
      <c r="AM33" s="971"/>
      <c r="AN33" s="971"/>
      <c r="AO33" s="971"/>
      <c r="AP33" s="971">
        <v>672</v>
      </c>
      <c r="AQ33" s="971"/>
      <c r="AR33" s="971"/>
      <c r="AS33" s="971"/>
      <c r="AT33" s="971"/>
      <c r="AU33" s="971">
        <v>672</v>
      </c>
      <c r="AV33" s="971"/>
      <c r="AW33" s="971"/>
      <c r="AX33" s="971"/>
      <c r="AY33" s="971"/>
      <c r="AZ33" s="1041"/>
      <c r="BA33" s="1041"/>
      <c r="BB33" s="1041"/>
      <c r="BC33" s="1041"/>
      <c r="BD33" s="1041"/>
      <c r="BE33" s="972" t="s">
        <v>412</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413</v>
      </c>
      <c r="C34" s="1031"/>
      <c r="D34" s="1031"/>
      <c r="E34" s="1031"/>
      <c r="F34" s="1031"/>
      <c r="G34" s="1031"/>
      <c r="H34" s="1031"/>
      <c r="I34" s="1031"/>
      <c r="J34" s="1031"/>
      <c r="K34" s="1031"/>
      <c r="L34" s="1031"/>
      <c r="M34" s="1031"/>
      <c r="N34" s="1031"/>
      <c r="O34" s="1031"/>
      <c r="P34" s="1032"/>
      <c r="Q34" s="1038">
        <v>1006</v>
      </c>
      <c r="R34" s="1039"/>
      <c r="S34" s="1039"/>
      <c r="T34" s="1039"/>
      <c r="U34" s="1039"/>
      <c r="V34" s="1039">
        <v>932</v>
      </c>
      <c r="W34" s="1039"/>
      <c r="X34" s="1039"/>
      <c r="Y34" s="1039"/>
      <c r="Z34" s="1039"/>
      <c r="AA34" s="1039">
        <v>74</v>
      </c>
      <c r="AB34" s="1039"/>
      <c r="AC34" s="1039"/>
      <c r="AD34" s="1039"/>
      <c r="AE34" s="1040"/>
      <c r="AF34" s="1035">
        <v>74</v>
      </c>
      <c r="AG34" s="1036"/>
      <c r="AH34" s="1036"/>
      <c r="AI34" s="1036"/>
      <c r="AJ34" s="1037"/>
      <c r="AK34" s="980">
        <v>703</v>
      </c>
      <c r="AL34" s="971"/>
      <c r="AM34" s="971"/>
      <c r="AN34" s="971"/>
      <c r="AO34" s="971"/>
      <c r="AP34" s="971">
        <v>4809</v>
      </c>
      <c r="AQ34" s="971"/>
      <c r="AR34" s="971"/>
      <c r="AS34" s="971"/>
      <c r="AT34" s="971"/>
      <c r="AU34" s="971">
        <v>4333</v>
      </c>
      <c r="AV34" s="971"/>
      <c r="AW34" s="971"/>
      <c r="AX34" s="971"/>
      <c r="AY34" s="971"/>
      <c r="AZ34" s="1041"/>
      <c r="BA34" s="1041"/>
      <c r="BB34" s="1041"/>
      <c r="BC34" s="1041"/>
      <c r="BD34" s="1041"/>
      <c r="BE34" s="972" t="s">
        <v>414</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392</v>
      </c>
      <c r="B63" s="937" t="s">
        <v>416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3433</v>
      </c>
      <c r="AG63" s="959"/>
      <c r="AH63" s="959"/>
      <c r="AI63" s="959"/>
      <c r="AJ63" s="1022"/>
      <c r="AK63" s="1023"/>
      <c r="AL63" s="963"/>
      <c r="AM63" s="963"/>
      <c r="AN63" s="963"/>
      <c r="AO63" s="963"/>
      <c r="AP63" s="959">
        <v>9316</v>
      </c>
      <c r="AQ63" s="959"/>
      <c r="AR63" s="959"/>
      <c r="AS63" s="959"/>
      <c r="AT63" s="959"/>
      <c r="AU63" s="959">
        <v>6740</v>
      </c>
      <c r="AV63" s="959"/>
      <c r="AW63" s="959"/>
      <c r="AX63" s="959"/>
      <c r="AY63" s="959"/>
      <c r="AZ63" s="1017"/>
      <c r="BA63" s="1017"/>
      <c r="BB63" s="1017"/>
      <c r="BC63" s="1017"/>
      <c r="BD63" s="1017"/>
      <c r="BE63" s="960"/>
      <c r="BF63" s="960"/>
      <c r="BG63" s="960"/>
      <c r="BH63" s="960"/>
      <c r="BI63" s="961"/>
      <c r="BJ63" s="1018" t="s">
        <v>417</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419</v>
      </c>
      <c r="B66" s="996"/>
      <c r="C66" s="996"/>
      <c r="D66" s="996"/>
      <c r="E66" s="996"/>
      <c r="F66" s="996"/>
      <c r="G66" s="996"/>
      <c r="H66" s="996"/>
      <c r="I66" s="996"/>
      <c r="J66" s="996"/>
      <c r="K66" s="996"/>
      <c r="L66" s="996"/>
      <c r="M66" s="996"/>
      <c r="N66" s="996"/>
      <c r="O66" s="996"/>
      <c r="P66" s="997"/>
      <c r="Q66" s="1001" t="s">
        <v>420</v>
      </c>
      <c r="R66" s="1002"/>
      <c r="S66" s="1002"/>
      <c r="T66" s="1002"/>
      <c r="U66" s="1003"/>
      <c r="V66" s="1001" t="s">
        <v>421</v>
      </c>
      <c r="W66" s="1002"/>
      <c r="X66" s="1002"/>
      <c r="Y66" s="1002"/>
      <c r="Z66" s="1003"/>
      <c r="AA66" s="1001" t="s">
        <v>422</v>
      </c>
      <c r="AB66" s="1002"/>
      <c r="AC66" s="1002"/>
      <c r="AD66" s="1002"/>
      <c r="AE66" s="1003"/>
      <c r="AF66" s="1007" t="s">
        <v>423</v>
      </c>
      <c r="AG66" s="1008"/>
      <c r="AH66" s="1008"/>
      <c r="AI66" s="1008"/>
      <c r="AJ66" s="1009"/>
      <c r="AK66" s="1001" t="s">
        <v>424</v>
      </c>
      <c r="AL66" s="996"/>
      <c r="AM66" s="996"/>
      <c r="AN66" s="996"/>
      <c r="AO66" s="997"/>
      <c r="AP66" s="1001" t="s">
        <v>425</v>
      </c>
      <c r="AQ66" s="1002"/>
      <c r="AR66" s="1002"/>
      <c r="AS66" s="1002"/>
      <c r="AT66" s="1003"/>
      <c r="AU66" s="1001" t="s">
        <v>426</v>
      </c>
      <c r="AV66" s="1002"/>
      <c r="AW66" s="1002"/>
      <c r="AX66" s="1002"/>
      <c r="AY66" s="1003"/>
      <c r="AZ66" s="1001" t="s">
        <v>380</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605</v>
      </c>
      <c r="C68" s="986"/>
      <c r="D68" s="986"/>
      <c r="E68" s="986"/>
      <c r="F68" s="986"/>
      <c r="G68" s="986"/>
      <c r="H68" s="986"/>
      <c r="I68" s="986"/>
      <c r="J68" s="986"/>
      <c r="K68" s="986"/>
      <c r="L68" s="986"/>
      <c r="M68" s="986"/>
      <c r="N68" s="986"/>
      <c r="O68" s="986"/>
      <c r="P68" s="987"/>
      <c r="Q68" s="988">
        <v>1523</v>
      </c>
      <c r="R68" s="982"/>
      <c r="S68" s="982"/>
      <c r="T68" s="982"/>
      <c r="U68" s="982"/>
      <c r="V68" s="982">
        <v>1379</v>
      </c>
      <c r="W68" s="982"/>
      <c r="X68" s="982"/>
      <c r="Y68" s="982"/>
      <c r="Z68" s="982"/>
      <c r="AA68" s="982">
        <v>144</v>
      </c>
      <c r="AB68" s="982"/>
      <c r="AC68" s="982"/>
      <c r="AD68" s="982"/>
      <c r="AE68" s="982"/>
      <c r="AF68" s="982">
        <v>144</v>
      </c>
      <c r="AG68" s="982"/>
      <c r="AH68" s="982"/>
      <c r="AI68" s="982"/>
      <c r="AJ68" s="982"/>
      <c r="AK68" s="982">
        <v>1</v>
      </c>
      <c r="AL68" s="982"/>
      <c r="AM68" s="982"/>
      <c r="AN68" s="982"/>
      <c r="AO68" s="982"/>
      <c r="AP68" s="982">
        <v>386</v>
      </c>
      <c r="AQ68" s="982"/>
      <c r="AR68" s="982"/>
      <c r="AS68" s="982"/>
      <c r="AT68" s="982"/>
      <c r="AU68" s="982">
        <v>37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606</v>
      </c>
      <c r="C69" s="975"/>
      <c r="D69" s="975"/>
      <c r="E69" s="975"/>
      <c r="F69" s="975"/>
      <c r="G69" s="975"/>
      <c r="H69" s="975"/>
      <c r="I69" s="975"/>
      <c r="J69" s="975"/>
      <c r="K69" s="975"/>
      <c r="L69" s="975"/>
      <c r="M69" s="975"/>
      <c r="N69" s="975"/>
      <c r="O69" s="975"/>
      <c r="P69" s="976"/>
      <c r="Q69" s="977">
        <v>30</v>
      </c>
      <c r="R69" s="971"/>
      <c r="S69" s="971"/>
      <c r="T69" s="971"/>
      <c r="U69" s="971"/>
      <c r="V69" s="971">
        <v>24</v>
      </c>
      <c r="W69" s="971"/>
      <c r="X69" s="971"/>
      <c r="Y69" s="971"/>
      <c r="Z69" s="971"/>
      <c r="AA69" s="971">
        <v>6</v>
      </c>
      <c r="AB69" s="971"/>
      <c r="AC69" s="971"/>
      <c r="AD69" s="971"/>
      <c r="AE69" s="971"/>
      <c r="AF69" s="971">
        <v>6</v>
      </c>
      <c r="AG69" s="971"/>
      <c r="AH69" s="971"/>
      <c r="AI69" s="971"/>
      <c r="AJ69" s="971"/>
      <c r="AK69" s="981" t="s">
        <v>604</v>
      </c>
      <c r="AL69" s="979"/>
      <c r="AM69" s="979"/>
      <c r="AN69" s="979"/>
      <c r="AO69" s="980"/>
      <c r="AP69" s="981" t="s">
        <v>604</v>
      </c>
      <c r="AQ69" s="979"/>
      <c r="AR69" s="979"/>
      <c r="AS69" s="979"/>
      <c r="AT69" s="980"/>
      <c r="AU69" s="981" t="s">
        <v>604</v>
      </c>
      <c r="AV69" s="979"/>
      <c r="AW69" s="979"/>
      <c r="AX69" s="979"/>
      <c r="AY69" s="980"/>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607</v>
      </c>
      <c r="C70" s="975"/>
      <c r="D70" s="975"/>
      <c r="E70" s="975"/>
      <c r="F70" s="975"/>
      <c r="G70" s="975"/>
      <c r="H70" s="975"/>
      <c r="I70" s="975"/>
      <c r="J70" s="975"/>
      <c r="K70" s="975"/>
      <c r="L70" s="975"/>
      <c r="M70" s="975"/>
      <c r="N70" s="975"/>
      <c r="O70" s="975"/>
      <c r="P70" s="976"/>
      <c r="Q70" s="977">
        <v>11</v>
      </c>
      <c r="R70" s="971"/>
      <c r="S70" s="971"/>
      <c r="T70" s="971"/>
      <c r="U70" s="971"/>
      <c r="V70" s="971">
        <v>11</v>
      </c>
      <c r="W70" s="971"/>
      <c r="X70" s="971"/>
      <c r="Y70" s="971"/>
      <c r="Z70" s="971"/>
      <c r="AA70" s="971">
        <v>0</v>
      </c>
      <c r="AB70" s="971"/>
      <c r="AC70" s="971"/>
      <c r="AD70" s="971"/>
      <c r="AE70" s="971"/>
      <c r="AF70" s="971">
        <v>0</v>
      </c>
      <c r="AG70" s="971"/>
      <c r="AH70" s="971"/>
      <c r="AI70" s="971"/>
      <c r="AJ70" s="971"/>
      <c r="AK70" s="981" t="s">
        <v>604</v>
      </c>
      <c r="AL70" s="979"/>
      <c r="AM70" s="979"/>
      <c r="AN70" s="979"/>
      <c r="AO70" s="980"/>
      <c r="AP70" s="981" t="s">
        <v>604</v>
      </c>
      <c r="AQ70" s="979"/>
      <c r="AR70" s="979"/>
      <c r="AS70" s="979"/>
      <c r="AT70" s="980"/>
      <c r="AU70" s="981" t="s">
        <v>604</v>
      </c>
      <c r="AV70" s="979"/>
      <c r="AW70" s="979"/>
      <c r="AX70" s="979"/>
      <c r="AY70" s="980"/>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608</v>
      </c>
      <c r="C71" s="975"/>
      <c r="D71" s="975"/>
      <c r="E71" s="975"/>
      <c r="F71" s="975"/>
      <c r="G71" s="975"/>
      <c r="H71" s="975"/>
      <c r="I71" s="975"/>
      <c r="J71" s="975"/>
      <c r="K71" s="975"/>
      <c r="L71" s="975"/>
      <c r="M71" s="975"/>
      <c r="N71" s="975"/>
      <c r="O71" s="975"/>
      <c r="P71" s="976"/>
      <c r="Q71" s="977">
        <v>1</v>
      </c>
      <c r="R71" s="971"/>
      <c r="S71" s="971"/>
      <c r="T71" s="971"/>
      <c r="U71" s="971"/>
      <c r="V71" s="971">
        <v>1</v>
      </c>
      <c r="W71" s="971"/>
      <c r="X71" s="971"/>
      <c r="Y71" s="971"/>
      <c r="Z71" s="971"/>
      <c r="AA71" s="971">
        <v>0</v>
      </c>
      <c r="AB71" s="971"/>
      <c r="AC71" s="971"/>
      <c r="AD71" s="971"/>
      <c r="AE71" s="971"/>
      <c r="AF71" s="971">
        <v>0</v>
      </c>
      <c r="AG71" s="971"/>
      <c r="AH71" s="971"/>
      <c r="AI71" s="971"/>
      <c r="AJ71" s="971"/>
      <c r="AK71" s="981" t="s">
        <v>604</v>
      </c>
      <c r="AL71" s="979"/>
      <c r="AM71" s="979"/>
      <c r="AN71" s="979"/>
      <c r="AO71" s="980"/>
      <c r="AP71" s="981" t="s">
        <v>604</v>
      </c>
      <c r="AQ71" s="979"/>
      <c r="AR71" s="979"/>
      <c r="AS71" s="979"/>
      <c r="AT71" s="980"/>
      <c r="AU71" s="981" t="s">
        <v>604</v>
      </c>
      <c r="AV71" s="979"/>
      <c r="AW71" s="979"/>
      <c r="AX71" s="979"/>
      <c r="AY71" s="980"/>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609</v>
      </c>
      <c r="C72" s="975"/>
      <c r="D72" s="975"/>
      <c r="E72" s="975"/>
      <c r="F72" s="975"/>
      <c r="G72" s="975"/>
      <c r="H72" s="975"/>
      <c r="I72" s="975"/>
      <c r="J72" s="975"/>
      <c r="K72" s="975"/>
      <c r="L72" s="975"/>
      <c r="M72" s="975"/>
      <c r="N72" s="975"/>
      <c r="O72" s="975"/>
      <c r="P72" s="976"/>
      <c r="Q72" s="977">
        <v>1943</v>
      </c>
      <c r="R72" s="971"/>
      <c r="S72" s="971"/>
      <c r="T72" s="971"/>
      <c r="U72" s="971"/>
      <c r="V72" s="971">
        <v>1773</v>
      </c>
      <c r="W72" s="971"/>
      <c r="X72" s="971"/>
      <c r="Y72" s="971"/>
      <c r="Z72" s="971"/>
      <c r="AA72" s="971">
        <v>170</v>
      </c>
      <c r="AB72" s="971"/>
      <c r="AC72" s="971"/>
      <c r="AD72" s="971"/>
      <c r="AE72" s="971"/>
      <c r="AF72" s="971">
        <v>107</v>
      </c>
      <c r="AG72" s="971"/>
      <c r="AH72" s="971"/>
      <c r="AI72" s="971"/>
      <c r="AJ72" s="971"/>
      <c r="AK72" s="971">
        <v>93</v>
      </c>
      <c r="AL72" s="971"/>
      <c r="AM72" s="971"/>
      <c r="AN72" s="971"/>
      <c r="AO72" s="971"/>
      <c r="AP72" s="971">
        <v>472</v>
      </c>
      <c r="AQ72" s="971"/>
      <c r="AR72" s="971"/>
      <c r="AS72" s="971"/>
      <c r="AT72" s="971"/>
      <c r="AU72" s="971">
        <v>102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610</v>
      </c>
      <c r="C73" s="975"/>
      <c r="D73" s="975"/>
      <c r="E73" s="975"/>
      <c r="F73" s="975"/>
      <c r="G73" s="975"/>
      <c r="H73" s="975"/>
      <c r="I73" s="975"/>
      <c r="J73" s="975"/>
      <c r="K73" s="975"/>
      <c r="L73" s="975"/>
      <c r="M73" s="975"/>
      <c r="N73" s="975"/>
      <c r="O73" s="975"/>
      <c r="P73" s="976"/>
      <c r="Q73" s="977">
        <v>6958</v>
      </c>
      <c r="R73" s="971"/>
      <c r="S73" s="971"/>
      <c r="T73" s="971"/>
      <c r="U73" s="971"/>
      <c r="V73" s="971">
        <v>6929</v>
      </c>
      <c r="W73" s="971"/>
      <c r="X73" s="971"/>
      <c r="Y73" s="971"/>
      <c r="Z73" s="971"/>
      <c r="AA73" s="971">
        <v>29</v>
      </c>
      <c r="AB73" s="971"/>
      <c r="AC73" s="971"/>
      <c r="AD73" s="971"/>
      <c r="AE73" s="971"/>
      <c r="AF73" s="971">
        <v>29</v>
      </c>
      <c r="AG73" s="971"/>
      <c r="AH73" s="971"/>
      <c r="AI73" s="971"/>
      <c r="AJ73" s="971"/>
      <c r="AK73" s="971" t="s">
        <v>604</v>
      </c>
      <c r="AL73" s="971"/>
      <c r="AM73" s="971"/>
      <c r="AN73" s="971"/>
      <c r="AO73" s="971"/>
      <c r="AP73" s="971" t="s">
        <v>604</v>
      </c>
      <c r="AQ73" s="971"/>
      <c r="AR73" s="971"/>
      <c r="AS73" s="971"/>
      <c r="AT73" s="971"/>
      <c r="AU73" s="971" t="s">
        <v>604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611</v>
      </c>
      <c r="C74" s="975"/>
      <c r="D74" s="975"/>
      <c r="E74" s="975"/>
      <c r="F74" s="975"/>
      <c r="G74" s="975"/>
      <c r="H74" s="975"/>
      <c r="I74" s="975"/>
      <c r="J74" s="975"/>
      <c r="K74" s="975"/>
      <c r="L74" s="975"/>
      <c r="M74" s="975"/>
      <c r="N74" s="975"/>
      <c r="O74" s="975"/>
      <c r="P74" s="976"/>
      <c r="Q74" s="977">
        <v>61</v>
      </c>
      <c r="R74" s="971"/>
      <c r="S74" s="971"/>
      <c r="T74" s="971"/>
      <c r="U74" s="971"/>
      <c r="V74" s="971">
        <v>56</v>
      </c>
      <c r="W74" s="971"/>
      <c r="X74" s="971"/>
      <c r="Y74" s="971"/>
      <c r="Z74" s="971"/>
      <c r="AA74" s="971">
        <v>5</v>
      </c>
      <c r="AB74" s="971"/>
      <c r="AC74" s="971"/>
      <c r="AD74" s="971"/>
      <c r="AE74" s="971"/>
      <c r="AF74" s="971">
        <v>5</v>
      </c>
      <c r="AG74" s="971"/>
      <c r="AH74" s="971"/>
      <c r="AI74" s="971"/>
      <c r="AJ74" s="971"/>
      <c r="AK74" s="971" t="s">
        <v>604</v>
      </c>
      <c r="AL74" s="971"/>
      <c r="AM74" s="971"/>
      <c r="AN74" s="971"/>
      <c r="AO74" s="971"/>
      <c r="AP74" s="971" t="s">
        <v>604</v>
      </c>
      <c r="AQ74" s="971"/>
      <c r="AR74" s="971"/>
      <c r="AS74" s="971"/>
      <c r="AT74" s="971"/>
      <c r="AU74" s="971" t="s">
        <v>604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612</v>
      </c>
      <c r="C75" s="975"/>
      <c r="D75" s="975"/>
      <c r="E75" s="975"/>
      <c r="F75" s="975"/>
      <c r="G75" s="975"/>
      <c r="H75" s="975"/>
      <c r="I75" s="975"/>
      <c r="J75" s="975"/>
      <c r="K75" s="975"/>
      <c r="L75" s="975"/>
      <c r="M75" s="975"/>
      <c r="N75" s="975"/>
      <c r="O75" s="975"/>
      <c r="P75" s="976"/>
      <c r="Q75" s="978">
        <v>267</v>
      </c>
      <c r="R75" s="979"/>
      <c r="S75" s="979"/>
      <c r="T75" s="979"/>
      <c r="U75" s="980"/>
      <c r="V75" s="981">
        <v>235</v>
      </c>
      <c r="W75" s="979"/>
      <c r="X75" s="979"/>
      <c r="Y75" s="979"/>
      <c r="Z75" s="980"/>
      <c r="AA75" s="981">
        <v>32</v>
      </c>
      <c r="AB75" s="979"/>
      <c r="AC75" s="979"/>
      <c r="AD75" s="979"/>
      <c r="AE75" s="980"/>
      <c r="AF75" s="981">
        <v>32</v>
      </c>
      <c r="AG75" s="979"/>
      <c r="AH75" s="979"/>
      <c r="AI75" s="979"/>
      <c r="AJ75" s="980"/>
      <c r="AK75" s="971" t="s">
        <v>604</v>
      </c>
      <c r="AL75" s="971"/>
      <c r="AM75" s="971"/>
      <c r="AN75" s="971"/>
      <c r="AO75" s="971"/>
      <c r="AP75" s="971" t="s">
        <v>604</v>
      </c>
      <c r="AQ75" s="971"/>
      <c r="AR75" s="971"/>
      <c r="AS75" s="971"/>
      <c r="AT75" s="971"/>
      <c r="AU75" s="971" t="s">
        <v>604</v>
      </c>
      <c r="AV75" s="971"/>
      <c r="AW75" s="971"/>
      <c r="AX75" s="971"/>
      <c r="AY75" s="97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613</v>
      </c>
      <c r="C76" s="975"/>
      <c r="D76" s="975"/>
      <c r="E76" s="975"/>
      <c r="F76" s="975"/>
      <c r="G76" s="975"/>
      <c r="H76" s="975"/>
      <c r="I76" s="975"/>
      <c r="J76" s="975"/>
      <c r="K76" s="975"/>
      <c r="L76" s="975"/>
      <c r="M76" s="975"/>
      <c r="N76" s="975"/>
      <c r="O76" s="975"/>
      <c r="P76" s="976"/>
      <c r="Q76" s="978">
        <v>279696</v>
      </c>
      <c r="R76" s="979"/>
      <c r="S76" s="979"/>
      <c r="T76" s="979"/>
      <c r="U76" s="980"/>
      <c r="V76" s="981">
        <v>267445</v>
      </c>
      <c r="W76" s="979"/>
      <c r="X76" s="979"/>
      <c r="Y76" s="979"/>
      <c r="Z76" s="980"/>
      <c r="AA76" s="981">
        <v>12251</v>
      </c>
      <c r="AB76" s="979"/>
      <c r="AC76" s="979"/>
      <c r="AD76" s="979"/>
      <c r="AE76" s="980"/>
      <c r="AF76" s="981">
        <v>12251</v>
      </c>
      <c r="AG76" s="979"/>
      <c r="AH76" s="979"/>
      <c r="AI76" s="979"/>
      <c r="AJ76" s="980"/>
      <c r="AK76" s="971" t="s">
        <v>604</v>
      </c>
      <c r="AL76" s="971"/>
      <c r="AM76" s="971"/>
      <c r="AN76" s="971"/>
      <c r="AO76" s="971"/>
      <c r="AP76" s="971" t="s">
        <v>604</v>
      </c>
      <c r="AQ76" s="971"/>
      <c r="AR76" s="971"/>
      <c r="AS76" s="971"/>
      <c r="AT76" s="971"/>
      <c r="AU76" s="971" t="s">
        <v>604</v>
      </c>
      <c r="AV76" s="971"/>
      <c r="AW76" s="971"/>
      <c r="AX76" s="971"/>
      <c r="AY76" s="971"/>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392</v>
      </c>
      <c r="B88" s="937" t="s">
        <v>427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12574</v>
      </c>
      <c r="AG88" s="959"/>
      <c r="AH88" s="959"/>
      <c r="AI88" s="959"/>
      <c r="AJ88" s="959"/>
      <c r="AK88" s="963"/>
      <c r="AL88" s="963"/>
      <c r="AM88" s="963"/>
      <c r="AN88" s="963"/>
      <c r="AO88" s="963"/>
      <c r="AP88" s="959">
        <v>858</v>
      </c>
      <c r="AQ88" s="959"/>
      <c r="AR88" s="959"/>
      <c r="AS88" s="959"/>
      <c r="AT88" s="959"/>
      <c r="AU88" s="959">
        <v>139</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937" t="s">
        <v>428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42</v>
      </c>
      <c r="CS102" s="953"/>
      <c r="CT102" s="953"/>
      <c r="CU102" s="953"/>
      <c r="CV102" s="954"/>
      <c r="CW102" s="952">
        <v>28</v>
      </c>
      <c r="CX102" s="953"/>
      <c r="CY102" s="953"/>
      <c r="CZ102" s="953"/>
      <c r="DA102" s="954"/>
      <c r="DB102" s="952"/>
      <c r="DC102" s="953"/>
      <c r="DD102" s="953"/>
      <c r="DE102" s="953"/>
      <c r="DF102" s="954"/>
      <c r="DG102" s="952">
        <v>179</v>
      </c>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433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436</v>
      </c>
      <c r="AB109" s="896"/>
      <c r="AC109" s="896"/>
      <c r="AD109" s="896"/>
      <c r="AE109" s="897"/>
      <c r="AF109" s="898" t="s">
        <v>437</v>
      </c>
      <c r="AG109" s="896"/>
      <c r="AH109" s="896"/>
      <c r="AI109" s="896"/>
      <c r="AJ109" s="897"/>
      <c r="AK109" s="898" t="s">
        <v>310</v>
      </c>
      <c r="AL109" s="896"/>
      <c r="AM109" s="896"/>
      <c r="AN109" s="896"/>
      <c r="AO109" s="897"/>
      <c r="AP109" s="898" t="s">
        <v>438</v>
      </c>
      <c r="AQ109" s="896"/>
      <c r="AR109" s="896"/>
      <c r="AS109" s="896"/>
      <c r="AT109" s="929"/>
      <c r="AU109" s="895" t="s">
        <v>435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436</v>
      </c>
      <c r="BR109" s="896"/>
      <c r="BS109" s="896"/>
      <c r="BT109" s="896"/>
      <c r="BU109" s="897"/>
      <c r="BV109" s="898" t="s">
        <v>437</v>
      </c>
      <c r="BW109" s="896"/>
      <c r="BX109" s="896"/>
      <c r="BY109" s="896"/>
      <c r="BZ109" s="897"/>
      <c r="CA109" s="898" t="s">
        <v>310</v>
      </c>
      <c r="CB109" s="896"/>
      <c r="CC109" s="896"/>
      <c r="CD109" s="896"/>
      <c r="CE109" s="897"/>
      <c r="CF109" s="936" t="s">
        <v>438</v>
      </c>
      <c r="CG109" s="936"/>
      <c r="CH109" s="936"/>
      <c r="CI109" s="936"/>
      <c r="CJ109" s="936"/>
      <c r="CK109" s="898" t="s">
        <v>439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436</v>
      </c>
      <c r="DH109" s="896"/>
      <c r="DI109" s="896"/>
      <c r="DJ109" s="896"/>
      <c r="DK109" s="897"/>
      <c r="DL109" s="898" t="s">
        <v>437</v>
      </c>
      <c r="DM109" s="896"/>
      <c r="DN109" s="896"/>
      <c r="DO109" s="896"/>
      <c r="DP109" s="897"/>
      <c r="DQ109" s="898" t="s">
        <v>310</v>
      </c>
      <c r="DR109" s="896"/>
      <c r="DS109" s="896"/>
      <c r="DT109" s="896"/>
      <c r="DU109" s="897"/>
      <c r="DV109" s="898" t="s">
        <v>438</v>
      </c>
      <c r="DW109" s="896"/>
      <c r="DX109" s="896"/>
      <c r="DY109" s="896"/>
      <c r="DZ109" s="929"/>
    </row>
    <row r="110" spans="1:131" s="230" customFormat="1" ht="26.25" customHeight="1" x14ac:dyDescent="0.2">
      <c r="A110" s="807" t="s">
        <v>440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661171</v>
      </c>
      <c r="AB110" s="889"/>
      <c r="AC110" s="889"/>
      <c r="AD110" s="889"/>
      <c r="AE110" s="890"/>
      <c r="AF110" s="891">
        <v>656693</v>
      </c>
      <c r="AG110" s="889"/>
      <c r="AH110" s="889"/>
      <c r="AI110" s="889"/>
      <c r="AJ110" s="890"/>
      <c r="AK110" s="891">
        <v>651097</v>
      </c>
      <c r="AL110" s="889"/>
      <c r="AM110" s="889"/>
      <c r="AN110" s="889"/>
      <c r="AO110" s="890"/>
      <c r="AP110" s="892">
        <v>12.8</v>
      </c>
      <c r="AQ110" s="893"/>
      <c r="AR110" s="893"/>
      <c r="AS110" s="893"/>
      <c r="AT110" s="894"/>
      <c r="AU110" s="930" t="s">
        <v>74</v>
      </c>
      <c r="AV110" s="931"/>
      <c r="AW110" s="931"/>
      <c r="AX110" s="931"/>
      <c r="AY110" s="931"/>
      <c r="AZ110" s="860" t="s">
        <v>441</v>
      </c>
      <c r="BA110" s="808"/>
      <c r="BB110" s="808"/>
      <c r="BC110" s="808"/>
      <c r="BD110" s="808"/>
      <c r="BE110" s="808"/>
      <c r="BF110" s="808"/>
      <c r="BG110" s="808"/>
      <c r="BH110" s="808"/>
      <c r="BI110" s="808"/>
      <c r="BJ110" s="808"/>
      <c r="BK110" s="808"/>
      <c r="BL110" s="808"/>
      <c r="BM110" s="808"/>
      <c r="BN110" s="808"/>
      <c r="BO110" s="808"/>
      <c r="BP110" s="809"/>
      <c r="BQ110" s="861">
        <v>7110294</v>
      </c>
      <c r="BR110" s="842"/>
      <c r="BS110" s="842"/>
      <c r="BT110" s="842"/>
      <c r="BU110" s="842"/>
      <c r="BV110" s="842">
        <v>7045041</v>
      </c>
      <c r="BW110" s="842"/>
      <c r="BX110" s="842"/>
      <c r="BY110" s="842"/>
      <c r="BZ110" s="842"/>
      <c r="CA110" s="842">
        <v>7056179</v>
      </c>
      <c r="CB110" s="842"/>
      <c r="CC110" s="842"/>
      <c r="CD110" s="842"/>
      <c r="CE110" s="842"/>
      <c r="CF110" s="866">
        <v>138.9</v>
      </c>
      <c r="CG110" s="867"/>
      <c r="CH110" s="867"/>
      <c r="CI110" s="867"/>
      <c r="CJ110" s="867"/>
      <c r="CK110" s="926" t="s">
        <v>442</v>
      </c>
      <c r="CL110" s="819"/>
      <c r="CM110" s="860" t="s">
        <v>443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444</v>
      </c>
      <c r="DH110" s="842"/>
      <c r="DI110" s="842"/>
      <c r="DJ110" s="842"/>
      <c r="DK110" s="842"/>
      <c r="DL110" s="842" t="s">
        <v>445</v>
      </c>
      <c r="DM110" s="842"/>
      <c r="DN110" s="842"/>
      <c r="DO110" s="842"/>
      <c r="DP110" s="842"/>
      <c r="DQ110" s="842" t="s">
        <v>446</v>
      </c>
      <c r="DR110" s="842"/>
      <c r="DS110" s="842"/>
      <c r="DT110" s="842"/>
      <c r="DU110" s="842"/>
      <c r="DV110" s="843" t="s">
        <v>445</v>
      </c>
      <c r="DW110" s="843"/>
      <c r="DX110" s="843"/>
      <c r="DY110" s="843"/>
      <c r="DZ110" s="844"/>
    </row>
    <row r="111" spans="1:131" s="230" customFormat="1" ht="26.25" customHeight="1" x14ac:dyDescent="0.2">
      <c r="A111" s="774" t="s">
        <v>447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448</v>
      </c>
      <c r="AB111" s="919"/>
      <c r="AC111" s="919"/>
      <c r="AD111" s="919"/>
      <c r="AE111" s="920"/>
      <c r="AF111" s="921" t="s">
        <v>449</v>
      </c>
      <c r="AG111" s="919"/>
      <c r="AH111" s="919"/>
      <c r="AI111" s="919"/>
      <c r="AJ111" s="920"/>
      <c r="AK111" s="921" t="s">
        <v>444</v>
      </c>
      <c r="AL111" s="919"/>
      <c r="AM111" s="919"/>
      <c r="AN111" s="919"/>
      <c r="AO111" s="920"/>
      <c r="AP111" s="922" t="s">
        <v>449</v>
      </c>
      <c r="AQ111" s="923"/>
      <c r="AR111" s="923"/>
      <c r="AS111" s="923"/>
      <c r="AT111" s="924"/>
      <c r="AU111" s="932"/>
      <c r="AV111" s="933"/>
      <c r="AW111" s="933"/>
      <c r="AX111" s="933"/>
      <c r="AY111" s="933"/>
      <c r="AZ111" s="815" t="s">
        <v>450</v>
      </c>
      <c r="BA111" s="752"/>
      <c r="BB111" s="752"/>
      <c r="BC111" s="752"/>
      <c r="BD111" s="752"/>
      <c r="BE111" s="752"/>
      <c r="BF111" s="752"/>
      <c r="BG111" s="752"/>
      <c r="BH111" s="752"/>
      <c r="BI111" s="752"/>
      <c r="BJ111" s="752"/>
      <c r="BK111" s="752"/>
      <c r="BL111" s="752"/>
      <c r="BM111" s="752"/>
      <c r="BN111" s="752"/>
      <c r="BO111" s="752"/>
      <c r="BP111" s="753"/>
      <c r="BQ111" s="816">
        <v>332207</v>
      </c>
      <c r="BR111" s="817"/>
      <c r="BS111" s="817"/>
      <c r="BT111" s="817"/>
      <c r="BU111" s="817"/>
      <c r="BV111" s="817">
        <v>323208</v>
      </c>
      <c r="BW111" s="817"/>
      <c r="BX111" s="817"/>
      <c r="BY111" s="817"/>
      <c r="BZ111" s="817"/>
      <c r="CA111" s="817">
        <v>314210</v>
      </c>
      <c r="CB111" s="817"/>
      <c r="CC111" s="817"/>
      <c r="CD111" s="817"/>
      <c r="CE111" s="817"/>
      <c r="CF111" s="875">
        <v>6.2</v>
      </c>
      <c r="CG111" s="876"/>
      <c r="CH111" s="876"/>
      <c r="CI111" s="876"/>
      <c r="CJ111" s="876"/>
      <c r="CK111" s="927"/>
      <c r="CL111" s="821"/>
      <c r="CM111" s="815" t="s">
        <v>451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449</v>
      </c>
      <c r="DH111" s="817"/>
      <c r="DI111" s="817"/>
      <c r="DJ111" s="817"/>
      <c r="DK111" s="817"/>
      <c r="DL111" s="817" t="s">
        <v>449</v>
      </c>
      <c r="DM111" s="817"/>
      <c r="DN111" s="817"/>
      <c r="DO111" s="817"/>
      <c r="DP111" s="817"/>
      <c r="DQ111" s="817" t="s">
        <v>452</v>
      </c>
      <c r="DR111" s="817"/>
      <c r="DS111" s="817"/>
      <c r="DT111" s="817"/>
      <c r="DU111" s="817"/>
      <c r="DV111" s="794" t="s">
        <v>445</v>
      </c>
      <c r="DW111" s="794"/>
      <c r="DX111" s="794"/>
      <c r="DY111" s="794"/>
      <c r="DZ111" s="795"/>
    </row>
    <row r="112" spans="1:131" s="230" customFormat="1" ht="26.25" customHeight="1" x14ac:dyDescent="0.2">
      <c r="A112" s="912" t="s">
        <v>453</v>
      </c>
      <c r="B112" s="913"/>
      <c r="C112" s="752" t="s">
        <v>454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445</v>
      </c>
      <c r="AB112" s="780"/>
      <c r="AC112" s="780"/>
      <c r="AD112" s="780"/>
      <c r="AE112" s="781"/>
      <c r="AF112" s="782" t="s">
        <v>449</v>
      </c>
      <c r="AG112" s="780"/>
      <c r="AH112" s="780"/>
      <c r="AI112" s="780"/>
      <c r="AJ112" s="781"/>
      <c r="AK112" s="782" t="s">
        <v>455</v>
      </c>
      <c r="AL112" s="780"/>
      <c r="AM112" s="780"/>
      <c r="AN112" s="780"/>
      <c r="AO112" s="781"/>
      <c r="AP112" s="824" t="s">
        <v>456</v>
      </c>
      <c r="AQ112" s="825"/>
      <c r="AR112" s="825"/>
      <c r="AS112" s="825"/>
      <c r="AT112" s="826"/>
      <c r="AU112" s="932"/>
      <c r="AV112" s="933"/>
      <c r="AW112" s="933"/>
      <c r="AX112" s="933"/>
      <c r="AY112" s="933"/>
      <c r="AZ112" s="815" t="s">
        <v>457</v>
      </c>
      <c r="BA112" s="752"/>
      <c r="BB112" s="752"/>
      <c r="BC112" s="752"/>
      <c r="BD112" s="752"/>
      <c r="BE112" s="752"/>
      <c r="BF112" s="752"/>
      <c r="BG112" s="752"/>
      <c r="BH112" s="752"/>
      <c r="BI112" s="752"/>
      <c r="BJ112" s="752"/>
      <c r="BK112" s="752"/>
      <c r="BL112" s="752"/>
      <c r="BM112" s="752"/>
      <c r="BN112" s="752"/>
      <c r="BO112" s="752"/>
      <c r="BP112" s="753"/>
      <c r="BQ112" s="816">
        <v>8137330</v>
      </c>
      <c r="BR112" s="817"/>
      <c r="BS112" s="817"/>
      <c r="BT112" s="817"/>
      <c r="BU112" s="817"/>
      <c r="BV112" s="817">
        <v>7457195</v>
      </c>
      <c r="BW112" s="817"/>
      <c r="BX112" s="817"/>
      <c r="BY112" s="817"/>
      <c r="BZ112" s="817"/>
      <c r="CA112" s="817">
        <v>6739805</v>
      </c>
      <c r="CB112" s="817"/>
      <c r="CC112" s="817"/>
      <c r="CD112" s="817"/>
      <c r="CE112" s="817"/>
      <c r="CF112" s="875">
        <v>132.69999999999999</v>
      </c>
      <c r="CG112" s="876"/>
      <c r="CH112" s="876"/>
      <c r="CI112" s="876"/>
      <c r="CJ112" s="876"/>
      <c r="CK112" s="927"/>
      <c r="CL112" s="821"/>
      <c r="CM112" s="815" t="s">
        <v>458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449</v>
      </c>
      <c r="DH112" s="817"/>
      <c r="DI112" s="817"/>
      <c r="DJ112" s="817"/>
      <c r="DK112" s="817"/>
      <c r="DL112" s="817" t="s">
        <v>459</v>
      </c>
      <c r="DM112" s="817"/>
      <c r="DN112" s="817"/>
      <c r="DO112" s="817"/>
      <c r="DP112" s="817"/>
      <c r="DQ112" s="817" t="s">
        <v>455</v>
      </c>
      <c r="DR112" s="817"/>
      <c r="DS112" s="817"/>
      <c r="DT112" s="817"/>
      <c r="DU112" s="817"/>
      <c r="DV112" s="794" t="s">
        <v>460</v>
      </c>
      <c r="DW112" s="794"/>
      <c r="DX112" s="794"/>
      <c r="DY112" s="794"/>
      <c r="DZ112" s="795"/>
    </row>
    <row r="113" spans="1:130" s="230" customFormat="1" ht="26.25" customHeight="1" x14ac:dyDescent="0.2">
      <c r="A113" s="914"/>
      <c r="B113" s="915"/>
      <c r="C113" s="752" t="s">
        <v>461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891389</v>
      </c>
      <c r="AB113" s="919"/>
      <c r="AC113" s="919"/>
      <c r="AD113" s="919"/>
      <c r="AE113" s="920"/>
      <c r="AF113" s="921">
        <v>912081</v>
      </c>
      <c r="AG113" s="919"/>
      <c r="AH113" s="919"/>
      <c r="AI113" s="919"/>
      <c r="AJ113" s="920"/>
      <c r="AK113" s="921">
        <v>907805</v>
      </c>
      <c r="AL113" s="919"/>
      <c r="AM113" s="919"/>
      <c r="AN113" s="919"/>
      <c r="AO113" s="920"/>
      <c r="AP113" s="922">
        <v>17.899999999999999</v>
      </c>
      <c r="AQ113" s="923"/>
      <c r="AR113" s="923"/>
      <c r="AS113" s="923"/>
      <c r="AT113" s="924"/>
      <c r="AU113" s="932"/>
      <c r="AV113" s="933"/>
      <c r="AW113" s="933"/>
      <c r="AX113" s="933"/>
      <c r="AY113" s="933"/>
      <c r="AZ113" s="815" t="s">
        <v>462</v>
      </c>
      <c r="BA113" s="752"/>
      <c r="BB113" s="752"/>
      <c r="BC113" s="752"/>
      <c r="BD113" s="752"/>
      <c r="BE113" s="752"/>
      <c r="BF113" s="752"/>
      <c r="BG113" s="752"/>
      <c r="BH113" s="752"/>
      <c r="BI113" s="752"/>
      <c r="BJ113" s="752"/>
      <c r="BK113" s="752"/>
      <c r="BL113" s="752"/>
      <c r="BM113" s="752"/>
      <c r="BN113" s="752"/>
      <c r="BO113" s="752"/>
      <c r="BP113" s="753"/>
      <c r="BQ113" s="816">
        <v>149154</v>
      </c>
      <c r="BR113" s="817"/>
      <c r="BS113" s="817"/>
      <c r="BT113" s="817"/>
      <c r="BU113" s="817"/>
      <c r="BV113" s="817">
        <v>140715</v>
      </c>
      <c r="BW113" s="817"/>
      <c r="BX113" s="817"/>
      <c r="BY113" s="817"/>
      <c r="BZ113" s="817"/>
      <c r="CA113" s="817">
        <v>138951</v>
      </c>
      <c r="CB113" s="817"/>
      <c r="CC113" s="817"/>
      <c r="CD113" s="817"/>
      <c r="CE113" s="817"/>
      <c r="CF113" s="875">
        <v>2.7</v>
      </c>
      <c r="CG113" s="876"/>
      <c r="CH113" s="876"/>
      <c r="CI113" s="876"/>
      <c r="CJ113" s="876"/>
      <c r="CK113" s="927"/>
      <c r="CL113" s="821"/>
      <c r="CM113" s="815" t="s">
        <v>463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449</v>
      </c>
      <c r="DH113" s="780"/>
      <c r="DI113" s="780"/>
      <c r="DJ113" s="780"/>
      <c r="DK113" s="781"/>
      <c r="DL113" s="782" t="s">
        <v>464</v>
      </c>
      <c r="DM113" s="780"/>
      <c r="DN113" s="780"/>
      <c r="DO113" s="780"/>
      <c r="DP113" s="781"/>
      <c r="DQ113" s="782" t="s">
        <v>446</v>
      </c>
      <c r="DR113" s="780"/>
      <c r="DS113" s="780"/>
      <c r="DT113" s="780"/>
      <c r="DU113" s="781"/>
      <c r="DV113" s="824" t="s">
        <v>445</v>
      </c>
      <c r="DW113" s="825"/>
      <c r="DX113" s="825"/>
      <c r="DY113" s="825"/>
      <c r="DZ113" s="826"/>
    </row>
    <row r="114" spans="1:130" s="230" customFormat="1" ht="26.25" customHeight="1" x14ac:dyDescent="0.2">
      <c r="A114" s="914"/>
      <c r="B114" s="915"/>
      <c r="C114" s="752" t="s">
        <v>465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26843</v>
      </c>
      <c r="AB114" s="780"/>
      <c r="AC114" s="780"/>
      <c r="AD114" s="780"/>
      <c r="AE114" s="781"/>
      <c r="AF114" s="782">
        <v>25863</v>
      </c>
      <c r="AG114" s="780"/>
      <c r="AH114" s="780"/>
      <c r="AI114" s="780"/>
      <c r="AJ114" s="781"/>
      <c r="AK114" s="782">
        <v>33997</v>
      </c>
      <c r="AL114" s="780"/>
      <c r="AM114" s="780"/>
      <c r="AN114" s="780"/>
      <c r="AO114" s="781"/>
      <c r="AP114" s="824">
        <v>0.7</v>
      </c>
      <c r="AQ114" s="825"/>
      <c r="AR114" s="825"/>
      <c r="AS114" s="825"/>
      <c r="AT114" s="826"/>
      <c r="AU114" s="932"/>
      <c r="AV114" s="933"/>
      <c r="AW114" s="933"/>
      <c r="AX114" s="933"/>
      <c r="AY114" s="933"/>
      <c r="AZ114" s="815" t="s">
        <v>466</v>
      </c>
      <c r="BA114" s="752"/>
      <c r="BB114" s="752"/>
      <c r="BC114" s="752"/>
      <c r="BD114" s="752"/>
      <c r="BE114" s="752"/>
      <c r="BF114" s="752"/>
      <c r="BG114" s="752"/>
      <c r="BH114" s="752"/>
      <c r="BI114" s="752"/>
      <c r="BJ114" s="752"/>
      <c r="BK114" s="752"/>
      <c r="BL114" s="752"/>
      <c r="BM114" s="752"/>
      <c r="BN114" s="752"/>
      <c r="BO114" s="752"/>
      <c r="BP114" s="753"/>
      <c r="BQ114" s="816">
        <v>1933567</v>
      </c>
      <c r="BR114" s="817"/>
      <c r="BS114" s="817"/>
      <c r="BT114" s="817"/>
      <c r="BU114" s="817"/>
      <c r="BV114" s="817">
        <v>1886000</v>
      </c>
      <c r="BW114" s="817"/>
      <c r="BX114" s="817"/>
      <c r="BY114" s="817"/>
      <c r="BZ114" s="817"/>
      <c r="CA114" s="817">
        <v>1869389</v>
      </c>
      <c r="CB114" s="817"/>
      <c r="CC114" s="817"/>
      <c r="CD114" s="817"/>
      <c r="CE114" s="817"/>
      <c r="CF114" s="875">
        <v>36.799999999999997</v>
      </c>
      <c r="CG114" s="876"/>
      <c r="CH114" s="876"/>
      <c r="CI114" s="876"/>
      <c r="CJ114" s="876"/>
      <c r="CK114" s="927"/>
      <c r="CL114" s="821"/>
      <c r="CM114" s="815" t="s">
        <v>467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455</v>
      </c>
      <c r="DH114" s="780"/>
      <c r="DI114" s="780"/>
      <c r="DJ114" s="780"/>
      <c r="DK114" s="781"/>
      <c r="DL114" s="782" t="s">
        <v>455</v>
      </c>
      <c r="DM114" s="780"/>
      <c r="DN114" s="780"/>
      <c r="DO114" s="780"/>
      <c r="DP114" s="781"/>
      <c r="DQ114" s="782" t="s">
        <v>449</v>
      </c>
      <c r="DR114" s="780"/>
      <c r="DS114" s="780"/>
      <c r="DT114" s="780"/>
      <c r="DU114" s="781"/>
      <c r="DV114" s="824" t="s">
        <v>446</v>
      </c>
      <c r="DW114" s="825"/>
      <c r="DX114" s="825"/>
      <c r="DY114" s="825"/>
      <c r="DZ114" s="826"/>
    </row>
    <row r="115" spans="1:130" s="230" customFormat="1" ht="26.25" customHeight="1" x14ac:dyDescent="0.2">
      <c r="A115" s="914"/>
      <c r="B115" s="915"/>
      <c r="C115" s="752" t="s">
        <v>468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10484</v>
      </c>
      <c r="AB115" s="919"/>
      <c r="AC115" s="919"/>
      <c r="AD115" s="919"/>
      <c r="AE115" s="920"/>
      <c r="AF115" s="921">
        <v>11818</v>
      </c>
      <c r="AG115" s="919"/>
      <c r="AH115" s="919"/>
      <c r="AI115" s="919"/>
      <c r="AJ115" s="920"/>
      <c r="AK115" s="921">
        <v>11580</v>
      </c>
      <c r="AL115" s="919"/>
      <c r="AM115" s="919"/>
      <c r="AN115" s="919"/>
      <c r="AO115" s="920"/>
      <c r="AP115" s="922">
        <v>0.2</v>
      </c>
      <c r="AQ115" s="923"/>
      <c r="AR115" s="923"/>
      <c r="AS115" s="923"/>
      <c r="AT115" s="924"/>
      <c r="AU115" s="932"/>
      <c r="AV115" s="933"/>
      <c r="AW115" s="933"/>
      <c r="AX115" s="933"/>
      <c r="AY115" s="933"/>
      <c r="AZ115" s="815" t="s">
        <v>469</v>
      </c>
      <c r="BA115" s="752"/>
      <c r="BB115" s="752"/>
      <c r="BC115" s="752"/>
      <c r="BD115" s="752"/>
      <c r="BE115" s="752"/>
      <c r="BF115" s="752"/>
      <c r="BG115" s="752"/>
      <c r="BH115" s="752"/>
      <c r="BI115" s="752"/>
      <c r="BJ115" s="752"/>
      <c r="BK115" s="752"/>
      <c r="BL115" s="752"/>
      <c r="BM115" s="752"/>
      <c r="BN115" s="752"/>
      <c r="BO115" s="752"/>
      <c r="BP115" s="753"/>
      <c r="BQ115" s="816" t="s">
        <v>449</v>
      </c>
      <c r="BR115" s="817"/>
      <c r="BS115" s="817"/>
      <c r="BT115" s="817"/>
      <c r="BU115" s="817"/>
      <c r="BV115" s="817" t="s">
        <v>464</v>
      </c>
      <c r="BW115" s="817"/>
      <c r="BX115" s="817"/>
      <c r="BY115" s="817"/>
      <c r="BZ115" s="817"/>
      <c r="CA115" s="817" t="s">
        <v>460</v>
      </c>
      <c r="CB115" s="817"/>
      <c r="CC115" s="817"/>
      <c r="CD115" s="817"/>
      <c r="CE115" s="817"/>
      <c r="CF115" s="875" t="s">
        <v>449</v>
      </c>
      <c r="CG115" s="876"/>
      <c r="CH115" s="876"/>
      <c r="CI115" s="876"/>
      <c r="CJ115" s="876"/>
      <c r="CK115" s="927"/>
      <c r="CL115" s="821"/>
      <c r="CM115" s="815" t="s">
        <v>470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225707</v>
      </c>
      <c r="DH115" s="780"/>
      <c r="DI115" s="780"/>
      <c r="DJ115" s="780"/>
      <c r="DK115" s="781"/>
      <c r="DL115" s="782">
        <v>226208</v>
      </c>
      <c r="DM115" s="780"/>
      <c r="DN115" s="780"/>
      <c r="DO115" s="780"/>
      <c r="DP115" s="781"/>
      <c r="DQ115" s="782">
        <v>226710</v>
      </c>
      <c r="DR115" s="780"/>
      <c r="DS115" s="780"/>
      <c r="DT115" s="780"/>
      <c r="DU115" s="781"/>
      <c r="DV115" s="824">
        <v>4.5</v>
      </c>
      <c r="DW115" s="825"/>
      <c r="DX115" s="825"/>
      <c r="DY115" s="825"/>
      <c r="DZ115" s="826"/>
    </row>
    <row r="116" spans="1:130" s="230" customFormat="1" ht="26.25" customHeight="1" x14ac:dyDescent="0.2">
      <c r="A116" s="916"/>
      <c r="B116" s="917"/>
      <c r="C116" s="839" t="s">
        <v>471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449</v>
      </c>
      <c r="AB116" s="780"/>
      <c r="AC116" s="780"/>
      <c r="AD116" s="780"/>
      <c r="AE116" s="781"/>
      <c r="AF116" s="782" t="s">
        <v>446</v>
      </c>
      <c r="AG116" s="780"/>
      <c r="AH116" s="780"/>
      <c r="AI116" s="780"/>
      <c r="AJ116" s="781"/>
      <c r="AK116" s="782" t="s">
        <v>449</v>
      </c>
      <c r="AL116" s="780"/>
      <c r="AM116" s="780"/>
      <c r="AN116" s="780"/>
      <c r="AO116" s="781"/>
      <c r="AP116" s="824" t="s">
        <v>455</v>
      </c>
      <c r="AQ116" s="825"/>
      <c r="AR116" s="825"/>
      <c r="AS116" s="825"/>
      <c r="AT116" s="826"/>
      <c r="AU116" s="932"/>
      <c r="AV116" s="933"/>
      <c r="AW116" s="933"/>
      <c r="AX116" s="933"/>
      <c r="AY116" s="933"/>
      <c r="AZ116" s="909" t="s">
        <v>472</v>
      </c>
      <c r="BA116" s="910"/>
      <c r="BB116" s="910"/>
      <c r="BC116" s="910"/>
      <c r="BD116" s="910"/>
      <c r="BE116" s="910"/>
      <c r="BF116" s="910"/>
      <c r="BG116" s="910"/>
      <c r="BH116" s="910"/>
      <c r="BI116" s="910"/>
      <c r="BJ116" s="910"/>
      <c r="BK116" s="910"/>
      <c r="BL116" s="910"/>
      <c r="BM116" s="910"/>
      <c r="BN116" s="910"/>
      <c r="BO116" s="910"/>
      <c r="BP116" s="911"/>
      <c r="BQ116" s="816" t="s">
        <v>445</v>
      </c>
      <c r="BR116" s="817"/>
      <c r="BS116" s="817"/>
      <c r="BT116" s="817"/>
      <c r="BU116" s="817"/>
      <c r="BV116" s="817" t="s">
        <v>449</v>
      </c>
      <c r="BW116" s="817"/>
      <c r="BX116" s="817"/>
      <c r="BY116" s="817"/>
      <c r="BZ116" s="817"/>
      <c r="CA116" s="817" t="s">
        <v>449</v>
      </c>
      <c r="CB116" s="817"/>
      <c r="CC116" s="817"/>
      <c r="CD116" s="817"/>
      <c r="CE116" s="817"/>
      <c r="CF116" s="875" t="s">
        <v>455</v>
      </c>
      <c r="CG116" s="876"/>
      <c r="CH116" s="876"/>
      <c r="CI116" s="876"/>
      <c r="CJ116" s="876"/>
      <c r="CK116" s="927"/>
      <c r="CL116" s="821"/>
      <c r="CM116" s="815" t="s">
        <v>473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106500</v>
      </c>
      <c r="DH116" s="780"/>
      <c r="DI116" s="780"/>
      <c r="DJ116" s="780"/>
      <c r="DK116" s="781"/>
      <c r="DL116" s="782">
        <v>97000</v>
      </c>
      <c r="DM116" s="780"/>
      <c r="DN116" s="780"/>
      <c r="DO116" s="780"/>
      <c r="DP116" s="781"/>
      <c r="DQ116" s="782">
        <v>87500</v>
      </c>
      <c r="DR116" s="780"/>
      <c r="DS116" s="780"/>
      <c r="DT116" s="780"/>
      <c r="DU116" s="781"/>
      <c r="DV116" s="824">
        <v>1.7</v>
      </c>
      <c r="DW116" s="825"/>
      <c r="DX116" s="825"/>
      <c r="DY116" s="825"/>
      <c r="DZ116" s="826"/>
    </row>
    <row r="117" spans="1:130" s="230" customFormat="1" ht="26.25" customHeight="1" x14ac:dyDescent="0.2">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474</v>
      </c>
      <c r="Z117" s="897"/>
      <c r="AA117" s="902">
        <v>1589887</v>
      </c>
      <c r="AB117" s="903"/>
      <c r="AC117" s="903"/>
      <c r="AD117" s="903"/>
      <c r="AE117" s="904"/>
      <c r="AF117" s="905">
        <v>1606455</v>
      </c>
      <c r="AG117" s="903"/>
      <c r="AH117" s="903"/>
      <c r="AI117" s="903"/>
      <c r="AJ117" s="904"/>
      <c r="AK117" s="905">
        <v>1604479</v>
      </c>
      <c r="AL117" s="903"/>
      <c r="AM117" s="903"/>
      <c r="AN117" s="903"/>
      <c r="AO117" s="904"/>
      <c r="AP117" s="906"/>
      <c r="AQ117" s="907"/>
      <c r="AR117" s="907"/>
      <c r="AS117" s="907"/>
      <c r="AT117" s="908"/>
      <c r="AU117" s="932"/>
      <c r="AV117" s="933"/>
      <c r="AW117" s="933"/>
      <c r="AX117" s="933"/>
      <c r="AY117" s="933"/>
      <c r="AZ117" s="863" t="s">
        <v>475</v>
      </c>
      <c r="BA117" s="864"/>
      <c r="BB117" s="864"/>
      <c r="BC117" s="864"/>
      <c r="BD117" s="864"/>
      <c r="BE117" s="864"/>
      <c r="BF117" s="864"/>
      <c r="BG117" s="864"/>
      <c r="BH117" s="864"/>
      <c r="BI117" s="864"/>
      <c r="BJ117" s="864"/>
      <c r="BK117" s="864"/>
      <c r="BL117" s="864"/>
      <c r="BM117" s="864"/>
      <c r="BN117" s="864"/>
      <c r="BO117" s="864"/>
      <c r="BP117" s="865"/>
      <c r="BQ117" s="816" t="s">
        <v>445</v>
      </c>
      <c r="BR117" s="817"/>
      <c r="BS117" s="817"/>
      <c r="BT117" s="817"/>
      <c r="BU117" s="817"/>
      <c r="BV117" s="817" t="s">
        <v>459</v>
      </c>
      <c r="BW117" s="817"/>
      <c r="BX117" s="817"/>
      <c r="BY117" s="817"/>
      <c r="BZ117" s="817"/>
      <c r="CA117" s="817" t="s">
        <v>445</v>
      </c>
      <c r="CB117" s="817"/>
      <c r="CC117" s="817"/>
      <c r="CD117" s="817"/>
      <c r="CE117" s="817"/>
      <c r="CF117" s="875" t="s">
        <v>455</v>
      </c>
      <c r="CG117" s="876"/>
      <c r="CH117" s="876"/>
      <c r="CI117" s="876"/>
      <c r="CJ117" s="876"/>
      <c r="CK117" s="927"/>
      <c r="CL117" s="821"/>
      <c r="CM117" s="815" t="s">
        <v>476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449</v>
      </c>
      <c r="DH117" s="780"/>
      <c r="DI117" s="780"/>
      <c r="DJ117" s="780"/>
      <c r="DK117" s="781"/>
      <c r="DL117" s="782" t="s">
        <v>455</v>
      </c>
      <c r="DM117" s="780"/>
      <c r="DN117" s="780"/>
      <c r="DO117" s="780"/>
      <c r="DP117" s="781"/>
      <c r="DQ117" s="782" t="s">
        <v>456</v>
      </c>
      <c r="DR117" s="780"/>
      <c r="DS117" s="780"/>
      <c r="DT117" s="780"/>
      <c r="DU117" s="781"/>
      <c r="DV117" s="824" t="s">
        <v>456</v>
      </c>
      <c r="DW117" s="825"/>
      <c r="DX117" s="825"/>
      <c r="DY117" s="825"/>
      <c r="DZ117" s="826"/>
    </row>
    <row r="118" spans="1:130" s="230" customFormat="1" ht="26.25" customHeight="1" x14ac:dyDescent="0.2">
      <c r="A118" s="895" t="s">
        <v>439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436</v>
      </c>
      <c r="AB118" s="896"/>
      <c r="AC118" s="896"/>
      <c r="AD118" s="896"/>
      <c r="AE118" s="897"/>
      <c r="AF118" s="898" t="s">
        <v>437</v>
      </c>
      <c r="AG118" s="896"/>
      <c r="AH118" s="896"/>
      <c r="AI118" s="896"/>
      <c r="AJ118" s="897"/>
      <c r="AK118" s="898" t="s">
        <v>310</v>
      </c>
      <c r="AL118" s="896"/>
      <c r="AM118" s="896"/>
      <c r="AN118" s="896"/>
      <c r="AO118" s="897"/>
      <c r="AP118" s="899" t="s">
        <v>438</v>
      </c>
      <c r="AQ118" s="900"/>
      <c r="AR118" s="900"/>
      <c r="AS118" s="900"/>
      <c r="AT118" s="901"/>
      <c r="AU118" s="932"/>
      <c r="AV118" s="933"/>
      <c r="AW118" s="933"/>
      <c r="AX118" s="933"/>
      <c r="AY118" s="933"/>
      <c r="AZ118" s="838" t="s">
        <v>477</v>
      </c>
      <c r="BA118" s="839"/>
      <c r="BB118" s="839"/>
      <c r="BC118" s="839"/>
      <c r="BD118" s="839"/>
      <c r="BE118" s="839"/>
      <c r="BF118" s="839"/>
      <c r="BG118" s="839"/>
      <c r="BH118" s="839"/>
      <c r="BI118" s="839"/>
      <c r="BJ118" s="839"/>
      <c r="BK118" s="839"/>
      <c r="BL118" s="839"/>
      <c r="BM118" s="839"/>
      <c r="BN118" s="839"/>
      <c r="BO118" s="839"/>
      <c r="BP118" s="840"/>
      <c r="BQ118" s="879" t="s">
        <v>464</v>
      </c>
      <c r="BR118" s="845"/>
      <c r="BS118" s="845"/>
      <c r="BT118" s="845"/>
      <c r="BU118" s="845"/>
      <c r="BV118" s="845" t="s">
        <v>464</v>
      </c>
      <c r="BW118" s="845"/>
      <c r="BX118" s="845"/>
      <c r="BY118" s="845"/>
      <c r="BZ118" s="845"/>
      <c r="CA118" s="845" t="s">
        <v>460</v>
      </c>
      <c r="CB118" s="845"/>
      <c r="CC118" s="845"/>
      <c r="CD118" s="845"/>
      <c r="CE118" s="845"/>
      <c r="CF118" s="875" t="s">
        <v>464</v>
      </c>
      <c r="CG118" s="876"/>
      <c r="CH118" s="876"/>
      <c r="CI118" s="876"/>
      <c r="CJ118" s="876"/>
      <c r="CK118" s="927"/>
      <c r="CL118" s="821"/>
      <c r="CM118" s="815" t="s">
        <v>478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455</v>
      </c>
      <c r="DH118" s="780"/>
      <c r="DI118" s="780"/>
      <c r="DJ118" s="780"/>
      <c r="DK118" s="781"/>
      <c r="DL118" s="782" t="s">
        <v>445</v>
      </c>
      <c r="DM118" s="780"/>
      <c r="DN118" s="780"/>
      <c r="DO118" s="780"/>
      <c r="DP118" s="781"/>
      <c r="DQ118" s="782" t="s">
        <v>460</v>
      </c>
      <c r="DR118" s="780"/>
      <c r="DS118" s="780"/>
      <c r="DT118" s="780"/>
      <c r="DU118" s="781"/>
      <c r="DV118" s="824" t="s">
        <v>455</v>
      </c>
      <c r="DW118" s="825"/>
      <c r="DX118" s="825"/>
      <c r="DY118" s="825"/>
      <c r="DZ118" s="826"/>
    </row>
    <row r="119" spans="1:130" s="230" customFormat="1" ht="26.25" customHeight="1" x14ac:dyDescent="0.2">
      <c r="A119" s="818" t="s">
        <v>442</v>
      </c>
      <c r="B119" s="819"/>
      <c r="C119" s="860" t="s">
        <v>443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449</v>
      </c>
      <c r="AB119" s="889"/>
      <c r="AC119" s="889"/>
      <c r="AD119" s="889"/>
      <c r="AE119" s="890"/>
      <c r="AF119" s="891" t="s">
        <v>456</v>
      </c>
      <c r="AG119" s="889"/>
      <c r="AH119" s="889"/>
      <c r="AI119" s="889"/>
      <c r="AJ119" s="890"/>
      <c r="AK119" s="891" t="s">
        <v>464</v>
      </c>
      <c r="AL119" s="889"/>
      <c r="AM119" s="889"/>
      <c r="AN119" s="889"/>
      <c r="AO119" s="890"/>
      <c r="AP119" s="892" t="s">
        <v>464</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479</v>
      </c>
      <c r="BP119" s="878"/>
      <c r="BQ119" s="879">
        <v>17662552</v>
      </c>
      <c r="BR119" s="845"/>
      <c r="BS119" s="845"/>
      <c r="BT119" s="845"/>
      <c r="BU119" s="845"/>
      <c r="BV119" s="845">
        <v>16852159</v>
      </c>
      <c r="BW119" s="845"/>
      <c r="BX119" s="845"/>
      <c r="BY119" s="845"/>
      <c r="BZ119" s="845"/>
      <c r="CA119" s="845">
        <v>16118534</v>
      </c>
      <c r="CB119" s="845"/>
      <c r="CC119" s="845"/>
      <c r="CD119" s="845"/>
      <c r="CE119" s="845"/>
      <c r="CF119" s="748"/>
      <c r="CG119" s="749"/>
      <c r="CH119" s="749"/>
      <c r="CI119" s="749"/>
      <c r="CJ119" s="834"/>
      <c r="CK119" s="928"/>
      <c r="CL119" s="823"/>
      <c r="CM119" s="838" t="s">
        <v>480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449</v>
      </c>
      <c r="DH119" s="764"/>
      <c r="DI119" s="764"/>
      <c r="DJ119" s="764"/>
      <c r="DK119" s="765"/>
      <c r="DL119" s="766" t="s">
        <v>449</v>
      </c>
      <c r="DM119" s="764"/>
      <c r="DN119" s="764"/>
      <c r="DO119" s="764"/>
      <c r="DP119" s="765"/>
      <c r="DQ119" s="766" t="s">
        <v>452</v>
      </c>
      <c r="DR119" s="764"/>
      <c r="DS119" s="764"/>
      <c r="DT119" s="764"/>
      <c r="DU119" s="765"/>
      <c r="DV119" s="848" t="s">
        <v>452</v>
      </c>
      <c r="DW119" s="849"/>
      <c r="DX119" s="849"/>
      <c r="DY119" s="849"/>
      <c r="DZ119" s="850"/>
    </row>
    <row r="120" spans="1:130" s="230" customFormat="1" ht="26.25" customHeight="1" x14ac:dyDescent="0.2">
      <c r="A120" s="820"/>
      <c r="B120" s="821"/>
      <c r="C120" s="815" t="s">
        <v>451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464</v>
      </c>
      <c r="AB120" s="780"/>
      <c r="AC120" s="780"/>
      <c r="AD120" s="780"/>
      <c r="AE120" s="781"/>
      <c r="AF120" s="782" t="s">
        <v>455</v>
      </c>
      <c r="AG120" s="780"/>
      <c r="AH120" s="780"/>
      <c r="AI120" s="780"/>
      <c r="AJ120" s="781"/>
      <c r="AK120" s="782" t="s">
        <v>464</v>
      </c>
      <c r="AL120" s="780"/>
      <c r="AM120" s="780"/>
      <c r="AN120" s="780"/>
      <c r="AO120" s="781"/>
      <c r="AP120" s="824" t="s">
        <v>464</v>
      </c>
      <c r="AQ120" s="825"/>
      <c r="AR120" s="825"/>
      <c r="AS120" s="825"/>
      <c r="AT120" s="826"/>
      <c r="AU120" s="880" t="s">
        <v>481</v>
      </c>
      <c r="AV120" s="881"/>
      <c r="AW120" s="881"/>
      <c r="AX120" s="881"/>
      <c r="AY120" s="882"/>
      <c r="AZ120" s="860" t="s">
        <v>482</v>
      </c>
      <c r="BA120" s="808"/>
      <c r="BB120" s="808"/>
      <c r="BC120" s="808"/>
      <c r="BD120" s="808"/>
      <c r="BE120" s="808"/>
      <c r="BF120" s="808"/>
      <c r="BG120" s="808"/>
      <c r="BH120" s="808"/>
      <c r="BI120" s="808"/>
      <c r="BJ120" s="808"/>
      <c r="BK120" s="808"/>
      <c r="BL120" s="808"/>
      <c r="BM120" s="808"/>
      <c r="BN120" s="808"/>
      <c r="BO120" s="808"/>
      <c r="BP120" s="809"/>
      <c r="BQ120" s="861">
        <v>4319880</v>
      </c>
      <c r="BR120" s="842"/>
      <c r="BS120" s="842"/>
      <c r="BT120" s="842"/>
      <c r="BU120" s="842"/>
      <c r="BV120" s="842">
        <v>4715252</v>
      </c>
      <c r="BW120" s="842"/>
      <c r="BX120" s="842"/>
      <c r="BY120" s="842"/>
      <c r="BZ120" s="842"/>
      <c r="CA120" s="842">
        <v>4984363</v>
      </c>
      <c r="CB120" s="842"/>
      <c r="CC120" s="842"/>
      <c r="CD120" s="842"/>
      <c r="CE120" s="842"/>
      <c r="CF120" s="866">
        <v>98.1</v>
      </c>
      <c r="CG120" s="867"/>
      <c r="CH120" s="867"/>
      <c r="CI120" s="867"/>
      <c r="CJ120" s="867"/>
      <c r="CK120" s="868" t="s">
        <v>483</v>
      </c>
      <c r="CL120" s="852"/>
      <c r="CM120" s="852"/>
      <c r="CN120" s="852"/>
      <c r="CO120" s="853"/>
      <c r="CP120" s="872" t="s">
        <v>484</v>
      </c>
      <c r="CQ120" s="873"/>
      <c r="CR120" s="873"/>
      <c r="CS120" s="873"/>
      <c r="CT120" s="873"/>
      <c r="CU120" s="873"/>
      <c r="CV120" s="873"/>
      <c r="CW120" s="873"/>
      <c r="CX120" s="873"/>
      <c r="CY120" s="873"/>
      <c r="CZ120" s="873"/>
      <c r="DA120" s="873"/>
      <c r="DB120" s="873"/>
      <c r="DC120" s="873"/>
      <c r="DD120" s="873"/>
      <c r="DE120" s="873"/>
      <c r="DF120" s="874"/>
      <c r="DG120" s="861">
        <v>5188136</v>
      </c>
      <c r="DH120" s="842"/>
      <c r="DI120" s="842"/>
      <c r="DJ120" s="842"/>
      <c r="DK120" s="842"/>
      <c r="DL120" s="842">
        <v>4765172</v>
      </c>
      <c r="DM120" s="842"/>
      <c r="DN120" s="842"/>
      <c r="DO120" s="842"/>
      <c r="DP120" s="842"/>
      <c r="DQ120" s="842">
        <v>4332632</v>
      </c>
      <c r="DR120" s="842"/>
      <c r="DS120" s="842"/>
      <c r="DT120" s="842"/>
      <c r="DU120" s="842"/>
      <c r="DV120" s="843">
        <v>85.3</v>
      </c>
      <c r="DW120" s="843"/>
      <c r="DX120" s="843"/>
      <c r="DY120" s="843"/>
      <c r="DZ120" s="844"/>
    </row>
    <row r="121" spans="1:130" s="230" customFormat="1" ht="26.25" customHeight="1" x14ac:dyDescent="0.2">
      <c r="A121" s="820"/>
      <c r="B121" s="821"/>
      <c r="C121" s="863" t="s">
        <v>485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452</v>
      </c>
      <c r="AB121" s="780"/>
      <c r="AC121" s="780"/>
      <c r="AD121" s="780"/>
      <c r="AE121" s="781"/>
      <c r="AF121" s="782" t="s">
        <v>459</v>
      </c>
      <c r="AG121" s="780"/>
      <c r="AH121" s="780"/>
      <c r="AI121" s="780"/>
      <c r="AJ121" s="781"/>
      <c r="AK121" s="782" t="s">
        <v>452</v>
      </c>
      <c r="AL121" s="780"/>
      <c r="AM121" s="780"/>
      <c r="AN121" s="780"/>
      <c r="AO121" s="781"/>
      <c r="AP121" s="824" t="s">
        <v>459</v>
      </c>
      <c r="AQ121" s="825"/>
      <c r="AR121" s="825"/>
      <c r="AS121" s="825"/>
      <c r="AT121" s="826"/>
      <c r="AU121" s="883"/>
      <c r="AV121" s="884"/>
      <c r="AW121" s="884"/>
      <c r="AX121" s="884"/>
      <c r="AY121" s="885"/>
      <c r="AZ121" s="815" t="s">
        <v>486</v>
      </c>
      <c r="BA121" s="752"/>
      <c r="BB121" s="752"/>
      <c r="BC121" s="752"/>
      <c r="BD121" s="752"/>
      <c r="BE121" s="752"/>
      <c r="BF121" s="752"/>
      <c r="BG121" s="752"/>
      <c r="BH121" s="752"/>
      <c r="BI121" s="752"/>
      <c r="BJ121" s="752"/>
      <c r="BK121" s="752"/>
      <c r="BL121" s="752"/>
      <c r="BM121" s="752"/>
      <c r="BN121" s="752"/>
      <c r="BO121" s="752"/>
      <c r="BP121" s="753"/>
      <c r="BQ121" s="816">
        <v>1423193</v>
      </c>
      <c r="BR121" s="817"/>
      <c r="BS121" s="817"/>
      <c r="BT121" s="817"/>
      <c r="BU121" s="817"/>
      <c r="BV121" s="817">
        <v>1272840</v>
      </c>
      <c r="BW121" s="817"/>
      <c r="BX121" s="817"/>
      <c r="BY121" s="817"/>
      <c r="BZ121" s="817"/>
      <c r="CA121" s="817">
        <v>1117488</v>
      </c>
      <c r="CB121" s="817"/>
      <c r="CC121" s="817"/>
      <c r="CD121" s="817"/>
      <c r="CE121" s="817"/>
      <c r="CF121" s="875">
        <v>22</v>
      </c>
      <c r="CG121" s="876"/>
      <c r="CH121" s="876"/>
      <c r="CI121" s="876"/>
      <c r="CJ121" s="876"/>
      <c r="CK121" s="869"/>
      <c r="CL121" s="855"/>
      <c r="CM121" s="855"/>
      <c r="CN121" s="855"/>
      <c r="CO121" s="856"/>
      <c r="CP121" s="835" t="s">
        <v>487</v>
      </c>
      <c r="CQ121" s="836"/>
      <c r="CR121" s="836"/>
      <c r="CS121" s="836"/>
      <c r="CT121" s="836"/>
      <c r="CU121" s="836"/>
      <c r="CV121" s="836"/>
      <c r="CW121" s="836"/>
      <c r="CX121" s="836"/>
      <c r="CY121" s="836"/>
      <c r="CZ121" s="836"/>
      <c r="DA121" s="836"/>
      <c r="DB121" s="836"/>
      <c r="DC121" s="836"/>
      <c r="DD121" s="836"/>
      <c r="DE121" s="836"/>
      <c r="DF121" s="837"/>
      <c r="DG121" s="816">
        <v>1901676</v>
      </c>
      <c r="DH121" s="817"/>
      <c r="DI121" s="817"/>
      <c r="DJ121" s="817"/>
      <c r="DK121" s="817"/>
      <c r="DL121" s="817">
        <v>1751162</v>
      </c>
      <c r="DM121" s="817"/>
      <c r="DN121" s="817"/>
      <c r="DO121" s="817"/>
      <c r="DP121" s="817"/>
      <c r="DQ121" s="817">
        <v>1576475</v>
      </c>
      <c r="DR121" s="817"/>
      <c r="DS121" s="817"/>
      <c r="DT121" s="817"/>
      <c r="DU121" s="817"/>
      <c r="DV121" s="794">
        <v>31</v>
      </c>
      <c r="DW121" s="794"/>
      <c r="DX121" s="794"/>
      <c r="DY121" s="794"/>
      <c r="DZ121" s="795"/>
    </row>
    <row r="122" spans="1:130" s="230" customFormat="1" ht="26.25" customHeight="1" x14ac:dyDescent="0.2">
      <c r="A122" s="820"/>
      <c r="B122" s="821"/>
      <c r="C122" s="815" t="s">
        <v>467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449</v>
      </c>
      <c r="AB122" s="780"/>
      <c r="AC122" s="780"/>
      <c r="AD122" s="780"/>
      <c r="AE122" s="781"/>
      <c r="AF122" s="782" t="s">
        <v>449</v>
      </c>
      <c r="AG122" s="780"/>
      <c r="AH122" s="780"/>
      <c r="AI122" s="780"/>
      <c r="AJ122" s="781"/>
      <c r="AK122" s="782" t="s">
        <v>460</v>
      </c>
      <c r="AL122" s="780"/>
      <c r="AM122" s="780"/>
      <c r="AN122" s="780"/>
      <c r="AO122" s="781"/>
      <c r="AP122" s="824" t="s">
        <v>449</v>
      </c>
      <c r="AQ122" s="825"/>
      <c r="AR122" s="825"/>
      <c r="AS122" s="825"/>
      <c r="AT122" s="826"/>
      <c r="AU122" s="883"/>
      <c r="AV122" s="884"/>
      <c r="AW122" s="884"/>
      <c r="AX122" s="884"/>
      <c r="AY122" s="885"/>
      <c r="AZ122" s="838" t="s">
        <v>488</v>
      </c>
      <c r="BA122" s="839"/>
      <c r="BB122" s="839"/>
      <c r="BC122" s="839"/>
      <c r="BD122" s="839"/>
      <c r="BE122" s="839"/>
      <c r="BF122" s="839"/>
      <c r="BG122" s="839"/>
      <c r="BH122" s="839"/>
      <c r="BI122" s="839"/>
      <c r="BJ122" s="839"/>
      <c r="BK122" s="839"/>
      <c r="BL122" s="839"/>
      <c r="BM122" s="839"/>
      <c r="BN122" s="839"/>
      <c r="BO122" s="839"/>
      <c r="BP122" s="840"/>
      <c r="BQ122" s="879">
        <v>9837765</v>
      </c>
      <c r="BR122" s="845"/>
      <c r="BS122" s="845"/>
      <c r="BT122" s="845"/>
      <c r="BU122" s="845"/>
      <c r="BV122" s="845">
        <v>9454012</v>
      </c>
      <c r="BW122" s="845"/>
      <c r="BX122" s="845"/>
      <c r="BY122" s="845"/>
      <c r="BZ122" s="845"/>
      <c r="CA122" s="845">
        <v>8788965</v>
      </c>
      <c r="CB122" s="845"/>
      <c r="CC122" s="845"/>
      <c r="CD122" s="845"/>
      <c r="CE122" s="845"/>
      <c r="CF122" s="846">
        <v>173</v>
      </c>
      <c r="CG122" s="847"/>
      <c r="CH122" s="847"/>
      <c r="CI122" s="847"/>
      <c r="CJ122" s="847"/>
      <c r="CK122" s="869"/>
      <c r="CL122" s="855"/>
      <c r="CM122" s="855"/>
      <c r="CN122" s="855"/>
      <c r="CO122" s="856"/>
      <c r="CP122" s="835" t="s">
        <v>489</v>
      </c>
      <c r="CQ122" s="836"/>
      <c r="CR122" s="836"/>
      <c r="CS122" s="836"/>
      <c r="CT122" s="836"/>
      <c r="CU122" s="836"/>
      <c r="CV122" s="836"/>
      <c r="CW122" s="836"/>
      <c r="CX122" s="836"/>
      <c r="CY122" s="836"/>
      <c r="CZ122" s="836"/>
      <c r="DA122" s="836"/>
      <c r="DB122" s="836"/>
      <c r="DC122" s="836"/>
      <c r="DD122" s="836"/>
      <c r="DE122" s="836"/>
      <c r="DF122" s="837"/>
      <c r="DG122" s="816">
        <v>862182</v>
      </c>
      <c r="DH122" s="817"/>
      <c r="DI122" s="817"/>
      <c r="DJ122" s="817"/>
      <c r="DK122" s="817"/>
      <c r="DL122" s="817">
        <v>766643</v>
      </c>
      <c r="DM122" s="817"/>
      <c r="DN122" s="817"/>
      <c r="DO122" s="817"/>
      <c r="DP122" s="817"/>
      <c r="DQ122" s="817">
        <v>671958</v>
      </c>
      <c r="DR122" s="817"/>
      <c r="DS122" s="817"/>
      <c r="DT122" s="817"/>
      <c r="DU122" s="817"/>
      <c r="DV122" s="794">
        <v>13.2</v>
      </c>
      <c r="DW122" s="794"/>
      <c r="DX122" s="794"/>
      <c r="DY122" s="794"/>
      <c r="DZ122" s="795"/>
    </row>
    <row r="123" spans="1:130" s="230" customFormat="1" ht="26.25" customHeight="1" x14ac:dyDescent="0.2">
      <c r="A123" s="820"/>
      <c r="B123" s="821"/>
      <c r="C123" s="815" t="s">
        <v>473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9500</v>
      </c>
      <c r="AB123" s="780"/>
      <c r="AC123" s="780"/>
      <c r="AD123" s="780"/>
      <c r="AE123" s="781"/>
      <c r="AF123" s="782">
        <v>9500</v>
      </c>
      <c r="AG123" s="780"/>
      <c r="AH123" s="780"/>
      <c r="AI123" s="780"/>
      <c r="AJ123" s="781"/>
      <c r="AK123" s="782">
        <v>9500</v>
      </c>
      <c r="AL123" s="780"/>
      <c r="AM123" s="780"/>
      <c r="AN123" s="780"/>
      <c r="AO123" s="781"/>
      <c r="AP123" s="824">
        <v>0.2</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490</v>
      </c>
      <c r="BP123" s="878"/>
      <c r="BQ123" s="832">
        <v>15580838</v>
      </c>
      <c r="BR123" s="833"/>
      <c r="BS123" s="833"/>
      <c r="BT123" s="833"/>
      <c r="BU123" s="833"/>
      <c r="BV123" s="833">
        <v>15442104</v>
      </c>
      <c r="BW123" s="833"/>
      <c r="BX123" s="833"/>
      <c r="BY123" s="833"/>
      <c r="BZ123" s="833"/>
      <c r="CA123" s="833">
        <v>14890816</v>
      </c>
      <c r="CB123" s="833"/>
      <c r="CC123" s="833"/>
      <c r="CD123" s="833"/>
      <c r="CE123" s="833"/>
      <c r="CF123" s="748"/>
      <c r="CG123" s="749"/>
      <c r="CH123" s="749"/>
      <c r="CI123" s="749"/>
      <c r="CJ123" s="834"/>
      <c r="CK123" s="869"/>
      <c r="CL123" s="855"/>
      <c r="CM123" s="855"/>
      <c r="CN123" s="855"/>
      <c r="CO123" s="856"/>
      <c r="CP123" s="835" t="s">
        <v>491</v>
      </c>
      <c r="CQ123" s="836"/>
      <c r="CR123" s="836"/>
      <c r="CS123" s="836"/>
      <c r="CT123" s="836"/>
      <c r="CU123" s="836"/>
      <c r="CV123" s="836"/>
      <c r="CW123" s="836"/>
      <c r="CX123" s="836"/>
      <c r="CY123" s="836"/>
      <c r="CZ123" s="836"/>
      <c r="DA123" s="836"/>
      <c r="DB123" s="836"/>
      <c r="DC123" s="836"/>
      <c r="DD123" s="836"/>
      <c r="DE123" s="836"/>
      <c r="DF123" s="837"/>
      <c r="DG123" s="779">
        <v>185336</v>
      </c>
      <c r="DH123" s="780"/>
      <c r="DI123" s="780"/>
      <c r="DJ123" s="780"/>
      <c r="DK123" s="781"/>
      <c r="DL123" s="782">
        <v>174218</v>
      </c>
      <c r="DM123" s="780"/>
      <c r="DN123" s="780"/>
      <c r="DO123" s="780"/>
      <c r="DP123" s="781"/>
      <c r="DQ123" s="782">
        <v>158740</v>
      </c>
      <c r="DR123" s="780"/>
      <c r="DS123" s="780"/>
      <c r="DT123" s="780"/>
      <c r="DU123" s="781"/>
      <c r="DV123" s="824">
        <v>3.1</v>
      </c>
      <c r="DW123" s="825"/>
      <c r="DX123" s="825"/>
      <c r="DY123" s="825"/>
      <c r="DZ123" s="826"/>
    </row>
    <row r="124" spans="1:130" s="230" customFormat="1" ht="26.25" customHeight="1" thickBot="1" x14ac:dyDescent="0.25">
      <c r="A124" s="820"/>
      <c r="B124" s="821"/>
      <c r="C124" s="815" t="s">
        <v>476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460</v>
      </c>
      <c r="AB124" s="780"/>
      <c r="AC124" s="780"/>
      <c r="AD124" s="780"/>
      <c r="AE124" s="781"/>
      <c r="AF124" s="782" t="s">
        <v>452</v>
      </c>
      <c r="AG124" s="780"/>
      <c r="AH124" s="780"/>
      <c r="AI124" s="780"/>
      <c r="AJ124" s="781"/>
      <c r="AK124" s="782" t="s">
        <v>459</v>
      </c>
      <c r="AL124" s="780"/>
      <c r="AM124" s="780"/>
      <c r="AN124" s="780"/>
      <c r="AO124" s="781"/>
      <c r="AP124" s="824" t="s">
        <v>459</v>
      </c>
      <c r="AQ124" s="825"/>
      <c r="AR124" s="825"/>
      <c r="AS124" s="825"/>
      <c r="AT124" s="826"/>
      <c r="AU124" s="827" t="s">
        <v>492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41</v>
      </c>
      <c r="BR124" s="831"/>
      <c r="BS124" s="831"/>
      <c r="BT124" s="831"/>
      <c r="BU124" s="831"/>
      <c r="BV124" s="831">
        <v>26.7</v>
      </c>
      <c r="BW124" s="831"/>
      <c r="BX124" s="831"/>
      <c r="BY124" s="831"/>
      <c r="BZ124" s="831"/>
      <c r="CA124" s="831">
        <v>24.1</v>
      </c>
      <c r="CB124" s="831"/>
      <c r="CC124" s="831"/>
      <c r="CD124" s="831"/>
      <c r="CE124" s="831"/>
      <c r="CF124" s="726"/>
      <c r="CG124" s="727"/>
      <c r="CH124" s="727"/>
      <c r="CI124" s="727"/>
      <c r="CJ124" s="862"/>
      <c r="CK124" s="870"/>
      <c r="CL124" s="870"/>
      <c r="CM124" s="870"/>
      <c r="CN124" s="870"/>
      <c r="CO124" s="871"/>
      <c r="CP124" s="835" t="s">
        <v>493</v>
      </c>
      <c r="CQ124" s="836"/>
      <c r="CR124" s="836"/>
      <c r="CS124" s="836"/>
      <c r="CT124" s="836"/>
      <c r="CU124" s="836"/>
      <c r="CV124" s="836"/>
      <c r="CW124" s="836"/>
      <c r="CX124" s="836"/>
      <c r="CY124" s="836"/>
      <c r="CZ124" s="836"/>
      <c r="DA124" s="836"/>
      <c r="DB124" s="836"/>
      <c r="DC124" s="836"/>
      <c r="DD124" s="836"/>
      <c r="DE124" s="836"/>
      <c r="DF124" s="837"/>
      <c r="DG124" s="763" t="s">
        <v>456</v>
      </c>
      <c r="DH124" s="764"/>
      <c r="DI124" s="764"/>
      <c r="DJ124" s="764"/>
      <c r="DK124" s="765"/>
      <c r="DL124" s="766" t="s">
        <v>456</v>
      </c>
      <c r="DM124" s="764"/>
      <c r="DN124" s="764"/>
      <c r="DO124" s="764"/>
      <c r="DP124" s="765"/>
      <c r="DQ124" s="766" t="s">
        <v>456</v>
      </c>
      <c r="DR124" s="764"/>
      <c r="DS124" s="764"/>
      <c r="DT124" s="764"/>
      <c r="DU124" s="765"/>
      <c r="DV124" s="848" t="s">
        <v>456</v>
      </c>
      <c r="DW124" s="849"/>
      <c r="DX124" s="849"/>
      <c r="DY124" s="849"/>
      <c r="DZ124" s="850"/>
    </row>
    <row r="125" spans="1:130" s="230" customFormat="1" ht="26.25" customHeight="1" x14ac:dyDescent="0.2">
      <c r="A125" s="820"/>
      <c r="B125" s="821"/>
      <c r="C125" s="815" t="s">
        <v>478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456</v>
      </c>
      <c r="AB125" s="780"/>
      <c r="AC125" s="780"/>
      <c r="AD125" s="780"/>
      <c r="AE125" s="781"/>
      <c r="AF125" s="782" t="s">
        <v>456</v>
      </c>
      <c r="AG125" s="780"/>
      <c r="AH125" s="780"/>
      <c r="AI125" s="780"/>
      <c r="AJ125" s="781"/>
      <c r="AK125" s="782" t="s">
        <v>449</v>
      </c>
      <c r="AL125" s="780"/>
      <c r="AM125" s="780"/>
      <c r="AN125" s="780"/>
      <c r="AO125" s="781"/>
      <c r="AP125" s="824" t="s">
        <v>456</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494</v>
      </c>
      <c r="CL125" s="852"/>
      <c r="CM125" s="852"/>
      <c r="CN125" s="852"/>
      <c r="CO125" s="853"/>
      <c r="CP125" s="860" t="s">
        <v>495</v>
      </c>
      <c r="CQ125" s="808"/>
      <c r="CR125" s="808"/>
      <c r="CS125" s="808"/>
      <c r="CT125" s="808"/>
      <c r="CU125" s="808"/>
      <c r="CV125" s="808"/>
      <c r="CW125" s="808"/>
      <c r="CX125" s="808"/>
      <c r="CY125" s="808"/>
      <c r="CZ125" s="808"/>
      <c r="DA125" s="808"/>
      <c r="DB125" s="808"/>
      <c r="DC125" s="808"/>
      <c r="DD125" s="808"/>
      <c r="DE125" s="808"/>
      <c r="DF125" s="809"/>
      <c r="DG125" s="861" t="s">
        <v>456</v>
      </c>
      <c r="DH125" s="842"/>
      <c r="DI125" s="842"/>
      <c r="DJ125" s="842"/>
      <c r="DK125" s="842"/>
      <c r="DL125" s="842" t="s">
        <v>456</v>
      </c>
      <c r="DM125" s="842"/>
      <c r="DN125" s="842"/>
      <c r="DO125" s="842"/>
      <c r="DP125" s="842"/>
      <c r="DQ125" s="842" t="s">
        <v>456</v>
      </c>
      <c r="DR125" s="842"/>
      <c r="DS125" s="842"/>
      <c r="DT125" s="842"/>
      <c r="DU125" s="842"/>
      <c r="DV125" s="843" t="s">
        <v>456</v>
      </c>
      <c r="DW125" s="843"/>
      <c r="DX125" s="843"/>
      <c r="DY125" s="843"/>
      <c r="DZ125" s="844"/>
    </row>
    <row r="126" spans="1:130" s="230" customFormat="1" ht="26.25" customHeight="1" thickBot="1" x14ac:dyDescent="0.25">
      <c r="A126" s="820"/>
      <c r="B126" s="821"/>
      <c r="C126" s="815" t="s">
        <v>480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456</v>
      </c>
      <c r="AB126" s="780"/>
      <c r="AC126" s="780"/>
      <c r="AD126" s="780"/>
      <c r="AE126" s="781"/>
      <c r="AF126" s="782" t="s">
        <v>456</v>
      </c>
      <c r="AG126" s="780"/>
      <c r="AH126" s="780"/>
      <c r="AI126" s="780"/>
      <c r="AJ126" s="781"/>
      <c r="AK126" s="782" t="s">
        <v>456</v>
      </c>
      <c r="AL126" s="780"/>
      <c r="AM126" s="780"/>
      <c r="AN126" s="780"/>
      <c r="AO126" s="781"/>
      <c r="AP126" s="824" t="s">
        <v>456</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496</v>
      </c>
      <c r="CQ126" s="752"/>
      <c r="CR126" s="752"/>
      <c r="CS126" s="752"/>
      <c r="CT126" s="752"/>
      <c r="CU126" s="752"/>
      <c r="CV126" s="752"/>
      <c r="CW126" s="752"/>
      <c r="CX126" s="752"/>
      <c r="CY126" s="752"/>
      <c r="CZ126" s="752"/>
      <c r="DA126" s="752"/>
      <c r="DB126" s="752"/>
      <c r="DC126" s="752"/>
      <c r="DD126" s="752"/>
      <c r="DE126" s="752"/>
      <c r="DF126" s="753"/>
      <c r="DG126" s="816" t="s">
        <v>456</v>
      </c>
      <c r="DH126" s="817"/>
      <c r="DI126" s="817"/>
      <c r="DJ126" s="817"/>
      <c r="DK126" s="817"/>
      <c r="DL126" s="817" t="s">
        <v>456</v>
      </c>
      <c r="DM126" s="817"/>
      <c r="DN126" s="817"/>
      <c r="DO126" s="817"/>
      <c r="DP126" s="817"/>
      <c r="DQ126" s="817" t="s">
        <v>456</v>
      </c>
      <c r="DR126" s="817"/>
      <c r="DS126" s="817"/>
      <c r="DT126" s="817"/>
      <c r="DU126" s="817"/>
      <c r="DV126" s="794" t="s">
        <v>456</v>
      </c>
      <c r="DW126" s="794"/>
      <c r="DX126" s="794"/>
      <c r="DY126" s="794"/>
      <c r="DZ126" s="795"/>
    </row>
    <row r="127" spans="1:130" s="230" customFormat="1" ht="26.25" customHeight="1" x14ac:dyDescent="0.2">
      <c r="A127" s="822"/>
      <c r="B127" s="823"/>
      <c r="C127" s="838" t="s">
        <v>497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984</v>
      </c>
      <c r="AB127" s="780"/>
      <c r="AC127" s="780"/>
      <c r="AD127" s="780"/>
      <c r="AE127" s="781"/>
      <c r="AF127" s="782">
        <v>2318</v>
      </c>
      <c r="AG127" s="780"/>
      <c r="AH127" s="780"/>
      <c r="AI127" s="780"/>
      <c r="AJ127" s="781"/>
      <c r="AK127" s="782">
        <v>2080</v>
      </c>
      <c r="AL127" s="780"/>
      <c r="AM127" s="780"/>
      <c r="AN127" s="780"/>
      <c r="AO127" s="781"/>
      <c r="AP127" s="824">
        <v>0</v>
      </c>
      <c r="AQ127" s="825"/>
      <c r="AR127" s="825"/>
      <c r="AS127" s="825"/>
      <c r="AT127" s="826"/>
      <c r="AU127" s="232"/>
      <c r="AV127" s="232"/>
      <c r="AW127" s="232"/>
      <c r="AX127" s="841" t="s">
        <v>498</v>
      </c>
      <c r="AY127" s="812"/>
      <c r="AZ127" s="812"/>
      <c r="BA127" s="812"/>
      <c r="BB127" s="812"/>
      <c r="BC127" s="812"/>
      <c r="BD127" s="812"/>
      <c r="BE127" s="813"/>
      <c r="BF127" s="811" t="s">
        <v>499</v>
      </c>
      <c r="BG127" s="812"/>
      <c r="BH127" s="812"/>
      <c r="BI127" s="812"/>
      <c r="BJ127" s="812"/>
      <c r="BK127" s="812"/>
      <c r="BL127" s="813"/>
      <c r="BM127" s="811" t="s">
        <v>500</v>
      </c>
      <c r="BN127" s="812"/>
      <c r="BO127" s="812"/>
      <c r="BP127" s="812"/>
      <c r="BQ127" s="812"/>
      <c r="BR127" s="812"/>
      <c r="BS127" s="813"/>
      <c r="BT127" s="811" t="s">
        <v>501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502</v>
      </c>
      <c r="CQ127" s="752"/>
      <c r="CR127" s="752"/>
      <c r="CS127" s="752"/>
      <c r="CT127" s="752"/>
      <c r="CU127" s="752"/>
      <c r="CV127" s="752"/>
      <c r="CW127" s="752"/>
      <c r="CX127" s="752"/>
      <c r="CY127" s="752"/>
      <c r="CZ127" s="752"/>
      <c r="DA127" s="752"/>
      <c r="DB127" s="752"/>
      <c r="DC127" s="752"/>
      <c r="DD127" s="752"/>
      <c r="DE127" s="752"/>
      <c r="DF127" s="753"/>
      <c r="DG127" s="816" t="s">
        <v>456</v>
      </c>
      <c r="DH127" s="817"/>
      <c r="DI127" s="817"/>
      <c r="DJ127" s="817"/>
      <c r="DK127" s="817"/>
      <c r="DL127" s="817" t="s">
        <v>456</v>
      </c>
      <c r="DM127" s="817"/>
      <c r="DN127" s="817"/>
      <c r="DO127" s="817"/>
      <c r="DP127" s="817"/>
      <c r="DQ127" s="817" t="s">
        <v>449</v>
      </c>
      <c r="DR127" s="817"/>
      <c r="DS127" s="817"/>
      <c r="DT127" s="817"/>
      <c r="DU127" s="817"/>
      <c r="DV127" s="794" t="s">
        <v>456</v>
      </c>
      <c r="DW127" s="794"/>
      <c r="DX127" s="794"/>
      <c r="DY127" s="794"/>
      <c r="DZ127" s="795"/>
    </row>
    <row r="128" spans="1:130" s="230" customFormat="1" ht="26.25" customHeight="1" thickBot="1" x14ac:dyDescent="0.25">
      <c r="A128" s="796" t="s">
        <v>503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504</v>
      </c>
      <c r="X128" s="798"/>
      <c r="Y128" s="798"/>
      <c r="Z128" s="799"/>
      <c r="AA128" s="800">
        <v>175735</v>
      </c>
      <c r="AB128" s="801"/>
      <c r="AC128" s="801"/>
      <c r="AD128" s="801"/>
      <c r="AE128" s="802"/>
      <c r="AF128" s="803">
        <v>169415</v>
      </c>
      <c r="AG128" s="801"/>
      <c r="AH128" s="801"/>
      <c r="AI128" s="801"/>
      <c r="AJ128" s="802"/>
      <c r="AK128" s="803">
        <v>170180</v>
      </c>
      <c r="AL128" s="801"/>
      <c r="AM128" s="801"/>
      <c r="AN128" s="801"/>
      <c r="AO128" s="802"/>
      <c r="AP128" s="804"/>
      <c r="AQ128" s="805"/>
      <c r="AR128" s="805"/>
      <c r="AS128" s="805"/>
      <c r="AT128" s="806"/>
      <c r="AU128" s="232"/>
      <c r="AV128" s="232"/>
      <c r="AW128" s="232"/>
      <c r="AX128" s="807" t="s">
        <v>505</v>
      </c>
      <c r="AY128" s="808"/>
      <c r="AZ128" s="808"/>
      <c r="BA128" s="808"/>
      <c r="BB128" s="808"/>
      <c r="BC128" s="808"/>
      <c r="BD128" s="808"/>
      <c r="BE128" s="809"/>
      <c r="BF128" s="786" t="s">
        <v>506</v>
      </c>
      <c r="BG128" s="787"/>
      <c r="BH128" s="787"/>
      <c r="BI128" s="787"/>
      <c r="BJ128" s="787"/>
      <c r="BK128" s="787"/>
      <c r="BL128" s="810"/>
      <c r="BM128" s="786">
        <v>14.44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507</v>
      </c>
      <c r="CQ128" s="730"/>
      <c r="CR128" s="730"/>
      <c r="CS128" s="730"/>
      <c r="CT128" s="730"/>
      <c r="CU128" s="730"/>
      <c r="CV128" s="730"/>
      <c r="CW128" s="730"/>
      <c r="CX128" s="730"/>
      <c r="CY128" s="730"/>
      <c r="CZ128" s="730"/>
      <c r="DA128" s="730"/>
      <c r="DB128" s="730"/>
      <c r="DC128" s="730"/>
      <c r="DD128" s="730"/>
      <c r="DE128" s="730"/>
      <c r="DF128" s="731"/>
      <c r="DG128" s="790" t="s">
        <v>508</v>
      </c>
      <c r="DH128" s="791"/>
      <c r="DI128" s="791"/>
      <c r="DJ128" s="791"/>
      <c r="DK128" s="791"/>
      <c r="DL128" s="791" t="s">
        <v>509</v>
      </c>
      <c r="DM128" s="791"/>
      <c r="DN128" s="791"/>
      <c r="DO128" s="791"/>
      <c r="DP128" s="791"/>
      <c r="DQ128" s="791" t="s">
        <v>510</v>
      </c>
      <c r="DR128" s="791"/>
      <c r="DS128" s="791"/>
      <c r="DT128" s="791"/>
      <c r="DU128" s="791"/>
      <c r="DV128" s="792" t="s">
        <v>506</v>
      </c>
      <c r="DW128" s="792"/>
      <c r="DX128" s="792"/>
      <c r="DY128" s="792"/>
      <c r="DZ128" s="793"/>
    </row>
    <row r="129" spans="1:131" s="230" customFormat="1" ht="26.25" customHeight="1" x14ac:dyDescent="0.2">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511</v>
      </c>
      <c r="X129" s="777"/>
      <c r="Y129" s="777"/>
      <c r="Z129" s="778"/>
      <c r="AA129" s="779">
        <v>5993622</v>
      </c>
      <c r="AB129" s="780"/>
      <c r="AC129" s="780"/>
      <c r="AD129" s="780"/>
      <c r="AE129" s="781"/>
      <c r="AF129" s="782">
        <v>6198348</v>
      </c>
      <c r="AG129" s="780"/>
      <c r="AH129" s="780"/>
      <c r="AI129" s="780"/>
      <c r="AJ129" s="781"/>
      <c r="AK129" s="782">
        <v>6003454</v>
      </c>
      <c r="AL129" s="780"/>
      <c r="AM129" s="780"/>
      <c r="AN129" s="780"/>
      <c r="AO129" s="781"/>
      <c r="AP129" s="783"/>
      <c r="AQ129" s="784"/>
      <c r="AR129" s="784"/>
      <c r="AS129" s="784"/>
      <c r="AT129" s="785"/>
      <c r="AU129" s="233"/>
      <c r="AV129" s="233"/>
      <c r="AW129" s="233"/>
      <c r="AX129" s="751" t="s">
        <v>512</v>
      </c>
      <c r="AY129" s="752"/>
      <c r="AZ129" s="752"/>
      <c r="BA129" s="752"/>
      <c r="BB129" s="752"/>
      <c r="BC129" s="752"/>
      <c r="BD129" s="752"/>
      <c r="BE129" s="753"/>
      <c r="BF129" s="770" t="s">
        <v>394</v>
      </c>
      <c r="BG129" s="771"/>
      <c r="BH129" s="771"/>
      <c r="BI129" s="771"/>
      <c r="BJ129" s="771"/>
      <c r="BK129" s="771"/>
      <c r="BL129" s="772"/>
      <c r="BM129" s="770">
        <v>19.440000000000001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513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514</v>
      </c>
      <c r="X130" s="777"/>
      <c r="Y130" s="777"/>
      <c r="Z130" s="778"/>
      <c r="AA130" s="779">
        <v>928486</v>
      </c>
      <c r="AB130" s="780"/>
      <c r="AC130" s="780"/>
      <c r="AD130" s="780"/>
      <c r="AE130" s="781"/>
      <c r="AF130" s="782">
        <v>934470</v>
      </c>
      <c r="AG130" s="780"/>
      <c r="AH130" s="780"/>
      <c r="AI130" s="780"/>
      <c r="AJ130" s="781"/>
      <c r="AK130" s="782">
        <v>923272</v>
      </c>
      <c r="AL130" s="780"/>
      <c r="AM130" s="780"/>
      <c r="AN130" s="780"/>
      <c r="AO130" s="781"/>
      <c r="AP130" s="783"/>
      <c r="AQ130" s="784"/>
      <c r="AR130" s="784"/>
      <c r="AS130" s="784"/>
      <c r="AT130" s="785"/>
      <c r="AU130" s="233"/>
      <c r="AV130" s="233"/>
      <c r="AW130" s="233"/>
      <c r="AX130" s="751" t="s">
        <v>515</v>
      </c>
      <c r="AY130" s="752"/>
      <c r="AZ130" s="752"/>
      <c r="BA130" s="752"/>
      <c r="BB130" s="752"/>
      <c r="BC130" s="752"/>
      <c r="BD130" s="752"/>
      <c r="BE130" s="753"/>
      <c r="BF130" s="754">
        <v>9.6999999999999993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516</v>
      </c>
      <c r="X131" s="761"/>
      <c r="Y131" s="761"/>
      <c r="Z131" s="762"/>
      <c r="AA131" s="763">
        <v>5065136</v>
      </c>
      <c r="AB131" s="764"/>
      <c r="AC131" s="764"/>
      <c r="AD131" s="764"/>
      <c r="AE131" s="765"/>
      <c r="AF131" s="766">
        <v>5263878</v>
      </c>
      <c r="AG131" s="764"/>
      <c r="AH131" s="764"/>
      <c r="AI131" s="764"/>
      <c r="AJ131" s="765"/>
      <c r="AK131" s="766">
        <v>5080182</v>
      </c>
      <c r="AL131" s="764"/>
      <c r="AM131" s="764"/>
      <c r="AN131" s="764"/>
      <c r="AO131" s="765"/>
      <c r="AP131" s="767"/>
      <c r="AQ131" s="768"/>
      <c r="AR131" s="768"/>
      <c r="AS131" s="768"/>
      <c r="AT131" s="769"/>
      <c r="AU131" s="233"/>
      <c r="AV131" s="233"/>
      <c r="AW131" s="233"/>
      <c r="AX131" s="729" t="s">
        <v>517</v>
      </c>
      <c r="AY131" s="730"/>
      <c r="AZ131" s="730"/>
      <c r="BA131" s="730"/>
      <c r="BB131" s="730"/>
      <c r="BC131" s="730"/>
      <c r="BD131" s="730"/>
      <c r="BE131" s="731"/>
      <c r="BF131" s="732">
        <v>24.1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518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519</v>
      </c>
      <c r="W132" s="742"/>
      <c r="X132" s="742"/>
      <c r="Y132" s="742"/>
      <c r="Z132" s="743"/>
      <c r="AA132" s="744">
        <v>9.5884098669999993</v>
      </c>
      <c r="AB132" s="745"/>
      <c r="AC132" s="745"/>
      <c r="AD132" s="745"/>
      <c r="AE132" s="746"/>
      <c r="AF132" s="747">
        <v>9.5475237079999999</v>
      </c>
      <c r="AG132" s="745"/>
      <c r="AH132" s="745"/>
      <c r="AI132" s="745"/>
      <c r="AJ132" s="746"/>
      <c r="AK132" s="747">
        <v>10.059226219999999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520</v>
      </c>
      <c r="W133" s="721"/>
      <c r="X133" s="721"/>
      <c r="Y133" s="721"/>
      <c r="Z133" s="722"/>
      <c r="AA133" s="723">
        <v>9.3000000000000007</v>
      </c>
      <c r="AB133" s="724"/>
      <c r="AC133" s="724"/>
      <c r="AD133" s="724"/>
      <c r="AE133" s="725"/>
      <c r="AF133" s="723">
        <v>9.3000000000000007</v>
      </c>
      <c r="AG133" s="724"/>
      <c r="AH133" s="724"/>
      <c r="AI133" s="724"/>
      <c r="AJ133" s="725"/>
      <c r="AK133" s="723">
        <v>9.6999999999999993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W21jh2Phc1dYiwVFhXjA9jrJllhce2pG4mV1bT4qChk4XsaJ4Iy/O3GTgBb1Tp/AJY4e/mTAifj55k8qzhTJA==" saltValue="8a24aD4uPj0oxKAUs/kFp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521</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TMv5WgBp6h5Lfvl5kmVmDHaxMh1XfN1hNnuMV6iIHCkri1iW4uYskeJQshk5xJLNSvm28jR5jV24mGkkVotV4w==" saltValue="EYUb43idCRpArzytRmUu0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Y25A6vA+I4ORqNjXiNNX1fRSzNtgEa48m7qdyVuckV8jQFCV4E7hzlVwhtR6Il2wASJXjtjbBuPKOilgAovvLA==" saltValue="YLLdjQ+gmDOL2ejaxB6e/g=="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522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523</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524</v>
      </c>
      <c r="AP7" s="272"/>
      <c r="AQ7" s="273" t="s">
        <v>525</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526</v>
      </c>
      <c r="AQ8" s="279" t="s">
        <v>527</v>
      </c>
      <c r="AR8" s="280" t="s">
        <v>528</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529</v>
      </c>
      <c r="AL9" s="1131"/>
      <c r="AM9" s="1131"/>
      <c r="AN9" s="1132"/>
      <c r="AO9" s="281">
        <v>1496742</v>
      </c>
      <c r="AP9" s="281">
        <v>76780</v>
      </c>
      <c r="AQ9" s="282">
        <v>88339</v>
      </c>
      <c r="AR9" s="283">
        <v>-13.1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530</v>
      </c>
      <c r="AL10" s="1131"/>
      <c r="AM10" s="1131"/>
      <c r="AN10" s="1132"/>
      <c r="AO10" s="284">
        <v>276754</v>
      </c>
      <c r="AP10" s="284">
        <v>14197</v>
      </c>
      <c r="AQ10" s="285">
        <v>7842</v>
      </c>
      <c r="AR10" s="286">
        <v>81</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531</v>
      </c>
      <c r="AL11" s="1131"/>
      <c r="AM11" s="1131"/>
      <c r="AN11" s="1132"/>
      <c r="AO11" s="284">
        <v>10697</v>
      </c>
      <c r="AP11" s="284">
        <v>549</v>
      </c>
      <c r="AQ11" s="285">
        <v>2321</v>
      </c>
      <c r="AR11" s="286">
        <v>-76.3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532</v>
      </c>
      <c r="AL12" s="1131"/>
      <c r="AM12" s="1131"/>
      <c r="AN12" s="1132"/>
      <c r="AO12" s="284" t="s">
        <v>533</v>
      </c>
      <c r="AP12" s="284" t="s">
        <v>533</v>
      </c>
      <c r="AQ12" s="285">
        <v>10</v>
      </c>
      <c r="AR12" s="286" t="s">
        <v>533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534</v>
      </c>
      <c r="AL13" s="1131"/>
      <c r="AM13" s="1131"/>
      <c r="AN13" s="1132"/>
      <c r="AO13" s="284">
        <v>36090</v>
      </c>
      <c r="AP13" s="284">
        <v>1851</v>
      </c>
      <c r="AQ13" s="285">
        <v>2936</v>
      </c>
      <c r="AR13" s="286">
        <v>-37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535</v>
      </c>
      <c r="AL14" s="1131"/>
      <c r="AM14" s="1131"/>
      <c r="AN14" s="1132"/>
      <c r="AO14" s="284">
        <v>22200</v>
      </c>
      <c r="AP14" s="284">
        <v>1139</v>
      </c>
      <c r="AQ14" s="285">
        <v>1649</v>
      </c>
      <c r="AR14" s="286">
        <v>-30.9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536</v>
      </c>
      <c r="AL15" s="1134"/>
      <c r="AM15" s="1134"/>
      <c r="AN15" s="1135"/>
      <c r="AO15" s="284">
        <v>-85808</v>
      </c>
      <c r="AP15" s="284">
        <v>-4402</v>
      </c>
      <c r="AQ15" s="285">
        <v>-5997</v>
      </c>
      <c r="AR15" s="286">
        <v>-26.6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190</v>
      </c>
      <c r="AL16" s="1134"/>
      <c r="AM16" s="1134"/>
      <c r="AN16" s="1135"/>
      <c r="AO16" s="284">
        <v>1756675</v>
      </c>
      <c r="AP16" s="284">
        <v>90114</v>
      </c>
      <c r="AQ16" s="285">
        <v>97102</v>
      </c>
      <c r="AR16" s="286">
        <v>-7.2</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537</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538</v>
      </c>
      <c r="AP20" s="293" t="s">
        <v>539</v>
      </c>
      <c r="AQ20" s="294" t="s">
        <v>540</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541</v>
      </c>
      <c r="AL21" s="1137"/>
      <c r="AM21" s="1137"/>
      <c r="AN21" s="1138"/>
      <c r="AO21" s="297">
        <v>7.95</v>
      </c>
      <c r="AP21" s="298">
        <v>8.91</v>
      </c>
      <c r="AQ21" s="299">
        <v>-0.96</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542</v>
      </c>
      <c r="AL22" s="1137"/>
      <c r="AM22" s="1137"/>
      <c r="AN22" s="1138"/>
      <c r="AO22" s="302">
        <v>95.6</v>
      </c>
      <c r="AP22" s="303">
        <v>97.5</v>
      </c>
      <c r="AQ22" s="304">
        <v>-1.9</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543</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544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545</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524</v>
      </c>
      <c r="AP30" s="272"/>
      <c r="AQ30" s="273" t="s">
        <v>525</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526</v>
      </c>
      <c r="AQ31" s="279" t="s">
        <v>527</v>
      </c>
      <c r="AR31" s="280" t="s">
        <v>528</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546</v>
      </c>
      <c r="AL32" s="1121"/>
      <c r="AM32" s="1121"/>
      <c r="AN32" s="1122"/>
      <c r="AO32" s="312">
        <v>651097</v>
      </c>
      <c r="AP32" s="312">
        <v>33400</v>
      </c>
      <c r="AQ32" s="313">
        <v>55264</v>
      </c>
      <c r="AR32" s="314">
        <v>-39.6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547</v>
      </c>
      <c r="AL33" s="1121"/>
      <c r="AM33" s="1121"/>
      <c r="AN33" s="1122"/>
      <c r="AO33" s="312" t="s">
        <v>533</v>
      </c>
      <c r="AP33" s="312" t="s">
        <v>533</v>
      </c>
      <c r="AQ33" s="313" t="s">
        <v>533</v>
      </c>
      <c r="AR33" s="314" t="s">
        <v>533</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548</v>
      </c>
      <c r="AL34" s="1121"/>
      <c r="AM34" s="1121"/>
      <c r="AN34" s="1122"/>
      <c r="AO34" s="312" t="s">
        <v>533</v>
      </c>
      <c r="AP34" s="312" t="s">
        <v>533</v>
      </c>
      <c r="AQ34" s="313">
        <v>19</v>
      </c>
      <c r="AR34" s="314" t="s">
        <v>533</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549</v>
      </c>
      <c r="AL35" s="1121"/>
      <c r="AM35" s="1121"/>
      <c r="AN35" s="1122"/>
      <c r="AO35" s="312">
        <v>907805</v>
      </c>
      <c r="AP35" s="312">
        <v>46568</v>
      </c>
      <c r="AQ35" s="313">
        <v>18522</v>
      </c>
      <c r="AR35" s="314">
        <v>151.4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550</v>
      </c>
      <c r="AL36" s="1121"/>
      <c r="AM36" s="1121"/>
      <c r="AN36" s="1122"/>
      <c r="AO36" s="312">
        <v>33997</v>
      </c>
      <c r="AP36" s="312">
        <v>1744</v>
      </c>
      <c r="AQ36" s="313">
        <v>2744</v>
      </c>
      <c r="AR36" s="314">
        <v>-36.4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551</v>
      </c>
      <c r="AL37" s="1121"/>
      <c r="AM37" s="1121"/>
      <c r="AN37" s="1122"/>
      <c r="AO37" s="312">
        <v>11580</v>
      </c>
      <c r="AP37" s="312">
        <v>594</v>
      </c>
      <c r="AQ37" s="313">
        <v>519</v>
      </c>
      <c r="AR37" s="314">
        <v>14.5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552</v>
      </c>
      <c r="AL38" s="1124"/>
      <c r="AM38" s="1124"/>
      <c r="AN38" s="1125"/>
      <c r="AO38" s="315" t="s">
        <v>533</v>
      </c>
      <c r="AP38" s="315" t="s">
        <v>533</v>
      </c>
      <c r="AQ38" s="316">
        <v>4</v>
      </c>
      <c r="AR38" s="304" t="s">
        <v>533</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553</v>
      </c>
      <c r="AL39" s="1124"/>
      <c r="AM39" s="1124"/>
      <c r="AN39" s="1125"/>
      <c r="AO39" s="312">
        <v>-170180</v>
      </c>
      <c r="AP39" s="312">
        <v>-8730</v>
      </c>
      <c r="AQ39" s="313">
        <v>-3996</v>
      </c>
      <c r="AR39" s="314">
        <v>118.5</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554</v>
      </c>
      <c r="AL40" s="1121"/>
      <c r="AM40" s="1121"/>
      <c r="AN40" s="1122"/>
      <c r="AO40" s="312">
        <v>-923272</v>
      </c>
      <c r="AP40" s="312">
        <v>-47362</v>
      </c>
      <c r="AQ40" s="313">
        <v>-50182</v>
      </c>
      <c r="AR40" s="314">
        <v>-5.6</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302</v>
      </c>
      <c r="AL41" s="1127"/>
      <c r="AM41" s="1127"/>
      <c r="AN41" s="1128"/>
      <c r="AO41" s="312">
        <v>511027</v>
      </c>
      <c r="AP41" s="312">
        <v>26215</v>
      </c>
      <c r="AQ41" s="313">
        <v>22892</v>
      </c>
      <c r="AR41" s="314">
        <v>14.5</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555</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556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557</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524</v>
      </c>
      <c r="AN49" s="1115" t="s">
        <v>558</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559</v>
      </c>
      <c r="AO50" s="329" t="s">
        <v>560</v>
      </c>
      <c r="AP50" s="330" t="s">
        <v>561</v>
      </c>
      <c r="AQ50" s="331" t="s">
        <v>562</v>
      </c>
      <c r="AR50" s="332" t="s">
        <v>563</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564</v>
      </c>
      <c r="AL51" s="325"/>
      <c r="AM51" s="333">
        <v>1061974</v>
      </c>
      <c r="AN51" s="334">
        <v>51175</v>
      </c>
      <c r="AO51" s="335">
        <v>-9.9</v>
      </c>
      <c r="AP51" s="336">
        <v>69729</v>
      </c>
      <c r="AQ51" s="337">
        <v>1.8</v>
      </c>
      <c r="AR51" s="338">
        <v>-11.7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565</v>
      </c>
      <c r="AM52" s="341">
        <v>463509</v>
      </c>
      <c r="AN52" s="342">
        <v>22336</v>
      </c>
      <c r="AO52" s="343">
        <v>-14.4</v>
      </c>
      <c r="AP52" s="344">
        <v>38908</v>
      </c>
      <c r="AQ52" s="345">
        <v>14</v>
      </c>
      <c r="AR52" s="346">
        <v>-28.4</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566</v>
      </c>
      <c r="AL53" s="325"/>
      <c r="AM53" s="333">
        <v>1693751</v>
      </c>
      <c r="AN53" s="334">
        <v>82779</v>
      </c>
      <c r="AO53" s="335">
        <v>61.8</v>
      </c>
      <c r="AP53" s="336">
        <v>74581</v>
      </c>
      <c r="AQ53" s="337">
        <v>7</v>
      </c>
      <c r="AR53" s="338">
        <v>54.8</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565</v>
      </c>
      <c r="AM54" s="341">
        <v>1075665</v>
      </c>
      <c r="AN54" s="342">
        <v>52571</v>
      </c>
      <c r="AO54" s="343">
        <v>135.4</v>
      </c>
      <c r="AP54" s="344">
        <v>41563</v>
      </c>
      <c r="AQ54" s="345">
        <v>6.8</v>
      </c>
      <c r="AR54" s="346">
        <v>128.6</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567</v>
      </c>
      <c r="AL55" s="325"/>
      <c r="AM55" s="333">
        <v>2358356</v>
      </c>
      <c r="AN55" s="334">
        <v>116970</v>
      </c>
      <c r="AO55" s="335">
        <v>41.3</v>
      </c>
      <c r="AP55" s="336">
        <v>76347</v>
      </c>
      <c r="AQ55" s="337">
        <v>2.4</v>
      </c>
      <c r="AR55" s="338">
        <v>38.9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565</v>
      </c>
      <c r="AM56" s="341">
        <v>1657620</v>
      </c>
      <c r="AN56" s="342">
        <v>82215</v>
      </c>
      <c r="AO56" s="343">
        <v>56.4</v>
      </c>
      <c r="AP56" s="344">
        <v>41762</v>
      </c>
      <c r="AQ56" s="345">
        <v>0.5</v>
      </c>
      <c r="AR56" s="346">
        <v>55.9</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568</v>
      </c>
      <c r="AL57" s="325"/>
      <c r="AM57" s="333">
        <v>1316125</v>
      </c>
      <c r="AN57" s="334">
        <v>66521</v>
      </c>
      <c r="AO57" s="335">
        <v>-43.1</v>
      </c>
      <c r="AP57" s="336">
        <v>69604</v>
      </c>
      <c r="AQ57" s="337">
        <v>-8.8000000000000007</v>
      </c>
      <c r="AR57" s="338">
        <v>-34.299999999999997</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565</v>
      </c>
      <c r="AM58" s="341">
        <v>757576</v>
      </c>
      <c r="AN58" s="342">
        <v>38290</v>
      </c>
      <c r="AO58" s="343">
        <v>-53.4</v>
      </c>
      <c r="AP58" s="344">
        <v>36247</v>
      </c>
      <c r="AQ58" s="345">
        <v>-13.2</v>
      </c>
      <c r="AR58" s="346">
        <v>-40.200000000000003</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569</v>
      </c>
      <c r="AL59" s="325"/>
      <c r="AM59" s="333">
        <v>1688903</v>
      </c>
      <c r="AN59" s="334">
        <v>86637</v>
      </c>
      <c r="AO59" s="335">
        <v>30.2</v>
      </c>
      <c r="AP59" s="336">
        <v>68410</v>
      </c>
      <c r="AQ59" s="337">
        <v>-1.7</v>
      </c>
      <c r="AR59" s="338">
        <v>31.9</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565</v>
      </c>
      <c r="AM60" s="341">
        <v>1043274</v>
      </c>
      <c r="AN60" s="342">
        <v>53518</v>
      </c>
      <c r="AO60" s="343">
        <v>39.799999999999997</v>
      </c>
      <c r="AP60" s="344">
        <v>35086</v>
      </c>
      <c r="AQ60" s="345">
        <v>-3.2</v>
      </c>
      <c r="AR60" s="346">
        <v>43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570</v>
      </c>
      <c r="AL61" s="347"/>
      <c r="AM61" s="348">
        <v>1623822</v>
      </c>
      <c r="AN61" s="349">
        <v>80816</v>
      </c>
      <c r="AO61" s="350">
        <v>16.100000000000001</v>
      </c>
      <c r="AP61" s="351">
        <v>71734</v>
      </c>
      <c r="AQ61" s="352">
        <v>0.1</v>
      </c>
      <c r="AR61" s="338">
        <v>16</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565</v>
      </c>
      <c r="AM62" s="341">
        <v>999529</v>
      </c>
      <c r="AN62" s="342">
        <v>49786</v>
      </c>
      <c r="AO62" s="343">
        <v>32.799999999999997</v>
      </c>
      <c r="AP62" s="344">
        <v>38713</v>
      </c>
      <c r="AQ62" s="345">
        <v>1</v>
      </c>
      <c r="AR62" s="346">
        <v>31.8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phncw4eeYPxYhHEg1WLY+xcd9Iyi6qBAcrSEy+TiUZ73dGIBWWckjZsvo9c2gc3YlXj2r56/70+DZe/w/sKT6g==" saltValue="asmnfYxGeMlDgFCqnWOor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572</v>
      </c>
    </row>
    <row r="121" spans="125:125" ht="13.5" hidden="1" customHeight="1" x14ac:dyDescent="0.2">
      <c r="DU121" s="259"/>
    </row>
  </sheetData>
  <sheetProtection algorithmName="SHA-512" hashValue="1ANhn2WQIkkr0VvDjyHkZrJMty//pjmGgtwPZOCtSw6N9QhACsBBQU3GbRxKIKUq1cVvc02C4tS/XNU8SwpBqg==" saltValue="CkbbRTn6sX93vXUftpBwv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573</v>
      </c>
    </row>
  </sheetData>
  <sheetProtection algorithmName="SHA-512" hashValue="IWNYVM+w0yM6Fo3opBnMuBofFsu3W6PXQ/RXV3zMkbg3hC8OxtL1jBwcbehVchL9y0LmP0dB8VunQW5UHaRUOg==" saltValue="j33fJaGPgcdqhuXSThfK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2">
      <c r="B47" s="10"/>
      <c r="C47" s="1139" t="s">
        <v>3</v>
      </c>
      <c r="D47" s="1139"/>
      <c r="E47" s="1140"/>
      <c r="F47" s="11">
        <v>37.51</v>
      </c>
      <c r="G47" s="12">
        <v>37.880000000000003</v>
      </c>
      <c r="H47" s="12">
        <v>36.520000000000003</v>
      </c>
      <c r="I47" s="12">
        <v>35.42</v>
      </c>
      <c r="J47" s="13">
        <v>40.04</v>
      </c>
    </row>
    <row r="48" spans="2:10" ht="57.75" customHeight="1" x14ac:dyDescent="0.2">
      <c r="B48" s="14"/>
      <c r="C48" s="1141" t="s">
        <v>4</v>
      </c>
      <c r="D48" s="1141"/>
      <c r="E48" s="1142"/>
      <c r="F48" s="15">
        <v>6.21</v>
      </c>
      <c r="G48" s="16">
        <v>6.34</v>
      </c>
      <c r="H48" s="16">
        <v>6</v>
      </c>
      <c r="I48" s="16">
        <v>10.07</v>
      </c>
      <c r="J48" s="17">
        <v>7.99</v>
      </c>
    </row>
    <row r="49" spans="2:10" ht="57.75" customHeight="1" thickBot="1" x14ac:dyDescent="0.25">
      <c r="B49" s="18"/>
      <c r="C49" s="1143" t="s">
        <v>5</v>
      </c>
      <c r="D49" s="1143"/>
      <c r="E49" s="1144"/>
      <c r="F49" s="19" t="s">
        <v>579</v>
      </c>
      <c r="G49" s="20">
        <v>0.33</v>
      </c>
      <c r="H49" s="20">
        <v>0.16</v>
      </c>
      <c r="I49" s="20">
        <v>4.37</v>
      </c>
      <c r="J49" s="21" t="s">
        <v>580</v>
      </c>
    </row>
    <row r="50" spans="2:10" ht="13.2" x14ac:dyDescent="0.2"/>
  </sheetData>
  <sheetProtection algorithmName="SHA-512" hashValue="AcQafmpMRpruackA+TxsqlGYxjI2klx4KZQlaB+1Snxeeffpb133+35YnXWiw0GYhUEAYpgftoRr6VNU1pHjjQ==" saltValue="GzDQOvo8heT122PhWmoK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2">
      <c r="A34" s="22"/>
      <c r="B34" s="31"/>
      <c r="C34" s="1151" t="s">
        <v>581</v>
      </c>
      <c r="D34" s="1151"/>
      <c r="E34" s="1152"/>
      <c r="F34" s="32">
        <v>45.54</v>
      </c>
      <c r="G34" s="33">
        <v>47.62</v>
      </c>
      <c r="H34" s="33">
        <v>46.13</v>
      </c>
      <c r="I34" s="33">
        <v>44.25</v>
      </c>
      <c r="J34" s="34">
        <v>46.07</v>
      </c>
      <c r="K34" s="22"/>
      <c r="L34" s="22"/>
      <c r="M34" s="22"/>
      <c r="N34" s="22"/>
      <c r="O34" s="22"/>
      <c r="P34" s="22"/>
    </row>
    <row r="35" spans="1:16" ht="39" customHeight="1" x14ac:dyDescent="0.2">
      <c r="A35" s="22"/>
      <c r="B35" s="35"/>
      <c r="C35" s="1145" t="s">
        <v>582</v>
      </c>
      <c r="D35" s="1146"/>
      <c r="E35" s="1147"/>
      <c r="F35" s="36">
        <v>6.21</v>
      </c>
      <c r="G35" s="37">
        <v>6.33</v>
      </c>
      <c r="H35" s="37">
        <v>5.99</v>
      </c>
      <c r="I35" s="37">
        <v>10.06</v>
      </c>
      <c r="J35" s="38">
        <v>7.98</v>
      </c>
      <c r="K35" s="22"/>
      <c r="L35" s="22"/>
      <c r="M35" s="22"/>
      <c r="N35" s="22"/>
      <c r="O35" s="22"/>
      <c r="P35" s="22"/>
    </row>
    <row r="36" spans="1:16" ht="39" customHeight="1" x14ac:dyDescent="0.2">
      <c r="A36" s="22"/>
      <c r="B36" s="35"/>
      <c r="C36" s="1145" t="s">
        <v>583</v>
      </c>
      <c r="D36" s="1146"/>
      <c r="E36" s="1147"/>
      <c r="F36" s="36">
        <v>5.61</v>
      </c>
      <c r="G36" s="37">
        <v>6.71</v>
      </c>
      <c r="H36" s="37">
        <v>7.46</v>
      </c>
      <c r="I36" s="37">
        <v>6.81</v>
      </c>
      <c r="J36" s="38">
        <v>7.74</v>
      </c>
      <c r="K36" s="22"/>
      <c r="L36" s="22"/>
      <c r="M36" s="22"/>
      <c r="N36" s="22"/>
      <c r="O36" s="22"/>
      <c r="P36" s="22"/>
    </row>
    <row r="37" spans="1:16" ht="39" customHeight="1" x14ac:dyDescent="0.2">
      <c r="A37" s="22"/>
      <c r="B37" s="35"/>
      <c r="C37" s="1145" t="s">
        <v>584</v>
      </c>
      <c r="D37" s="1146"/>
      <c r="E37" s="1147"/>
      <c r="F37" s="36">
        <v>0</v>
      </c>
      <c r="G37" s="37">
        <v>0</v>
      </c>
      <c r="H37" s="37">
        <v>0</v>
      </c>
      <c r="I37" s="37">
        <v>0</v>
      </c>
      <c r="J37" s="38">
        <v>1.25</v>
      </c>
      <c r="K37" s="22"/>
      <c r="L37" s="22"/>
      <c r="M37" s="22"/>
      <c r="N37" s="22"/>
      <c r="O37" s="22"/>
      <c r="P37" s="22"/>
    </row>
    <row r="38" spans="1:16" ht="39" customHeight="1" x14ac:dyDescent="0.2">
      <c r="A38" s="22"/>
      <c r="B38" s="35"/>
      <c r="C38" s="1145" t="s">
        <v>585</v>
      </c>
      <c r="D38" s="1146"/>
      <c r="E38" s="1147"/>
      <c r="F38" s="36">
        <v>0</v>
      </c>
      <c r="G38" s="37">
        <v>0</v>
      </c>
      <c r="H38" s="37">
        <v>0</v>
      </c>
      <c r="I38" s="37">
        <v>0</v>
      </c>
      <c r="J38" s="38">
        <v>1.23</v>
      </c>
      <c r="K38" s="22"/>
      <c r="L38" s="22"/>
      <c r="M38" s="22"/>
      <c r="N38" s="22"/>
      <c r="O38" s="22"/>
      <c r="P38" s="22"/>
    </row>
    <row r="39" spans="1:16" ht="39" customHeight="1" x14ac:dyDescent="0.2">
      <c r="A39" s="22"/>
      <c r="B39" s="35"/>
      <c r="C39" s="1145" t="s">
        <v>586</v>
      </c>
      <c r="D39" s="1146"/>
      <c r="E39" s="1147"/>
      <c r="F39" s="36">
        <v>1.91</v>
      </c>
      <c r="G39" s="37">
        <v>1.08</v>
      </c>
      <c r="H39" s="37">
        <v>1.0900000000000001</v>
      </c>
      <c r="I39" s="37">
        <v>1.07</v>
      </c>
      <c r="J39" s="38">
        <v>0.51</v>
      </c>
      <c r="K39" s="22"/>
      <c r="L39" s="22"/>
      <c r="M39" s="22"/>
      <c r="N39" s="22"/>
      <c r="O39" s="22"/>
      <c r="P39" s="22"/>
    </row>
    <row r="40" spans="1:16" ht="39" customHeight="1" x14ac:dyDescent="0.2">
      <c r="A40" s="22"/>
      <c r="B40" s="35"/>
      <c r="C40" s="1145" t="s">
        <v>587</v>
      </c>
      <c r="D40" s="1146"/>
      <c r="E40" s="1147"/>
      <c r="F40" s="36">
        <v>1.54</v>
      </c>
      <c r="G40" s="37">
        <v>0.24</v>
      </c>
      <c r="H40" s="37">
        <v>1.03</v>
      </c>
      <c r="I40" s="37">
        <v>0.89</v>
      </c>
      <c r="J40" s="38">
        <v>0.28999999999999998</v>
      </c>
      <c r="K40" s="22"/>
      <c r="L40" s="22"/>
      <c r="M40" s="22"/>
      <c r="N40" s="22"/>
      <c r="O40" s="22"/>
      <c r="P40" s="22"/>
    </row>
    <row r="41" spans="1:16" ht="39" customHeight="1" x14ac:dyDescent="0.2">
      <c r="A41" s="22"/>
      <c r="B41" s="35"/>
      <c r="C41" s="1145" t="s">
        <v>588</v>
      </c>
      <c r="D41" s="1146"/>
      <c r="E41" s="1147"/>
      <c r="F41" s="36">
        <v>0.06</v>
      </c>
      <c r="G41" s="37">
        <v>0.05</v>
      </c>
      <c r="H41" s="37">
        <v>0.06</v>
      </c>
      <c r="I41" s="37">
        <v>0.06</v>
      </c>
      <c r="J41" s="38">
        <v>0.05</v>
      </c>
      <c r="K41" s="22"/>
      <c r="L41" s="22"/>
      <c r="M41" s="22"/>
      <c r="N41" s="22"/>
      <c r="O41" s="22"/>
      <c r="P41" s="22"/>
    </row>
    <row r="42" spans="1:16" ht="39" customHeight="1" x14ac:dyDescent="0.2">
      <c r="A42" s="22"/>
      <c r="B42" s="39"/>
      <c r="C42" s="1145" t="s">
        <v>589</v>
      </c>
      <c r="D42" s="1146"/>
      <c r="E42" s="1147"/>
      <c r="F42" s="36" t="s">
        <v>533</v>
      </c>
      <c r="G42" s="37" t="s">
        <v>533</v>
      </c>
      <c r="H42" s="37" t="s">
        <v>533</v>
      </c>
      <c r="I42" s="37" t="s">
        <v>533</v>
      </c>
      <c r="J42" s="38" t="s">
        <v>533</v>
      </c>
      <c r="K42" s="22"/>
      <c r="L42" s="22"/>
      <c r="M42" s="22"/>
      <c r="N42" s="22"/>
      <c r="O42" s="22"/>
      <c r="P42" s="22"/>
    </row>
    <row r="43" spans="1:16" ht="39" customHeight="1" thickBot="1" x14ac:dyDescent="0.25">
      <c r="A43" s="22"/>
      <c r="B43" s="40"/>
      <c r="C43" s="1148" t="s">
        <v>590</v>
      </c>
      <c r="D43" s="1149"/>
      <c r="E43" s="1150"/>
      <c r="F43" s="41" t="s">
        <v>533</v>
      </c>
      <c r="G43" s="42" t="s">
        <v>533</v>
      </c>
      <c r="H43" s="42" t="s">
        <v>533</v>
      </c>
      <c r="I43" s="42" t="s">
        <v>533</v>
      </c>
      <c r="J43" s="43" t="s">
        <v>533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vDcQP0CYruzh3jy8h2onk27XE7ZNq7zoXAzaPrW7ypIkGGnMR59EsvHY8uPkDXA2BcduVcdUQQY6y3gHPclOfg==" saltValue="UE/Qta9Qn2WTYIP0hoOF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629</v>
      </c>
      <c r="L45" s="60">
        <v>607</v>
      </c>
      <c r="M45" s="60">
        <v>661</v>
      </c>
      <c r="N45" s="60">
        <v>657</v>
      </c>
      <c r="O45" s="61">
        <v>651</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533</v>
      </c>
      <c r="L46" s="64" t="s">
        <v>533</v>
      </c>
      <c r="M46" s="64" t="s">
        <v>533</v>
      </c>
      <c r="N46" s="64" t="s">
        <v>533</v>
      </c>
      <c r="O46" s="65" t="s">
        <v>533</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533</v>
      </c>
      <c r="L47" s="64" t="s">
        <v>533</v>
      </c>
      <c r="M47" s="64" t="s">
        <v>533</v>
      </c>
      <c r="N47" s="64" t="s">
        <v>533</v>
      </c>
      <c r="O47" s="65" t="s">
        <v>533</v>
      </c>
      <c r="P47" s="48"/>
      <c r="Q47" s="48"/>
      <c r="R47" s="48"/>
      <c r="S47" s="48"/>
      <c r="T47" s="48"/>
      <c r="U47" s="48"/>
    </row>
    <row r="48" spans="1:21" ht="30.75" customHeight="1" x14ac:dyDescent="0.2">
      <c r="A48" s="48"/>
      <c r="B48" s="1178"/>
      <c r="C48" s="1179"/>
      <c r="D48" s="62"/>
      <c r="E48" s="1155" t="s">
        <v>15</v>
      </c>
      <c r="F48" s="1155"/>
      <c r="G48" s="1155"/>
      <c r="H48" s="1155"/>
      <c r="I48" s="1155"/>
      <c r="J48" s="1156"/>
      <c r="K48" s="63">
        <v>923</v>
      </c>
      <c r="L48" s="64">
        <v>892</v>
      </c>
      <c r="M48" s="64">
        <v>891</v>
      </c>
      <c r="N48" s="64">
        <v>912</v>
      </c>
      <c r="O48" s="65">
        <v>908</v>
      </c>
      <c r="P48" s="48"/>
      <c r="Q48" s="48"/>
      <c r="R48" s="48"/>
      <c r="S48" s="48"/>
      <c r="T48" s="48"/>
      <c r="U48" s="48"/>
    </row>
    <row r="49" spans="1:21" ht="30.75" customHeight="1" x14ac:dyDescent="0.2">
      <c r="A49" s="48"/>
      <c r="B49" s="1178"/>
      <c r="C49" s="1179"/>
      <c r="D49" s="62"/>
      <c r="E49" s="1155" t="s">
        <v>16</v>
      </c>
      <c r="F49" s="1155"/>
      <c r="G49" s="1155"/>
      <c r="H49" s="1155"/>
      <c r="I49" s="1155"/>
      <c r="J49" s="1156"/>
      <c r="K49" s="63">
        <v>26</v>
      </c>
      <c r="L49" s="64">
        <v>26</v>
      </c>
      <c r="M49" s="64">
        <v>27</v>
      </c>
      <c r="N49" s="64">
        <v>26</v>
      </c>
      <c r="O49" s="65">
        <v>34</v>
      </c>
      <c r="P49" s="48"/>
      <c r="Q49" s="48"/>
      <c r="R49" s="48"/>
      <c r="S49" s="48"/>
      <c r="T49" s="48"/>
      <c r="U49" s="48"/>
    </row>
    <row r="50" spans="1:21" ht="30.75" customHeight="1" x14ac:dyDescent="0.2">
      <c r="A50" s="48"/>
      <c r="B50" s="1178"/>
      <c r="C50" s="1179"/>
      <c r="D50" s="62"/>
      <c r="E50" s="1155" t="s">
        <v>17</v>
      </c>
      <c r="F50" s="1155"/>
      <c r="G50" s="1155"/>
      <c r="H50" s="1155"/>
      <c r="I50" s="1155"/>
      <c r="J50" s="1156"/>
      <c r="K50" s="63">
        <v>6</v>
      </c>
      <c r="L50" s="64">
        <v>11</v>
      </c>
      <c r="M50" s="64">
        <v>10</v>
      </c>
      <c r="N50" s="64">
        <v>12</v>
      </c>
      <c r="O50" s="65">
        <v>12</v>
      </c>
      <c r="P50" s="48"/>
      <c r="Q50" s="48"/>
      <c r="R50" s="48"/>
      <c r="S50" s="48"/>
      <c r="T50" s="48"/>
      <c r="U50" s="48"/>
    </row>
    <row r="51" spans="1:21" ht="30.75" customHeight="1" x14ac:dyDescent="0.2">
      <c r="A51" s="48"/>
      <c r="B51" s="1180"/>
      <c r="C51" s="1181"/>
      <c r="D51" s="66"/>
      <c r="E51" s="1155" t="s">
        <v>18</v>
      </c>
      <c r="F51" s="1155"/>
      <c r="G51" s="1155"/>
      <c r="H51" s="1155"/>
      <c r="I51" s="1155"/>
      <c r="J51" s="1156"/>
      <c r="K51" s="63">
        <v>0</v>
      </c>
      <c r="L51" s="64">
        <v>0</v>
      </c>
      <c r="M51" s="64" t="s">
        <v>533</v>
      </c>
      <c r="N51" s="64" t="s">
        <v>533</v>
      </c>
      <c r="O51" s="65" t="s">
        <v>533</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1117</v>
      </c>
      <c r="L52" s="64">
        <v>1106</v>
      </c>
      <c r="M52" s="64">
        <v>1104</v>
      </c>
      <c r="N52" s="64">
        <v>1103</v>
      </c>
      <c r="O52" s="65">
        <v>1093</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467</v>
      </c>
      <c r="L53" s="69">
        <v>430</v>
      </c>
      <c r="M53" s="69">
        <v>485</v>
      </c>
      <c r="N53" s="69">
        <v>504</v>
      </c>
      <c r="O53" s="70">
        <v>512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591</v>
      </c>
      <c r="P56" s="48"/>
      <c r="Q56" s="48"/>
      <c r="R56" s="48"/>
      <c r="S56" s="48"/>
      <c r="T56" s="48"/>
      <c r="U56" s="48"/>
    </row>
    <row r="57" spans="1:21" ht="31.5" customHeight="1" thickBot="1" x14ac:dyDescent="0.25">
      <c r="A57" s="48"/>
      <c r="B57" s="76"/>
      <c r="C57" s="77"/>
      <c r="D57" s="77"/>
      <c r="E57" s="78"/>
      <c r="F57" s="78"/>
      <c r="G57" s="78"/>
      <c r="H57" s="78"/>
      <c r="I57" s="78"/>
      <c r="J57" s="79" t="s">
        <v>2</v>
      </c>
      <c r="K57" s="80" t="s">
        <v>592</v>
      </c>
      <c r="L57" s="81" t="s">
        <v>593</v>
      </c>
      <c r="M57" s="81" t="s">
        <v>594</v>
      </c>
      <c r="N57" s="81" t="s">
        <v>595</v>
      </c>
      <c r="O57" s="82" t="s">
        <v>596</v>
      </c>
      <c r="P57" s="48"/>
      <c r="Q57" s="48"/>
      <c r="R57" s="48"/>
      <c r="S57" s="48"/>
      <c r="T57" s="48"/>
      <c r="U57" s="48"/>
    </row>
    <row r="58" spans="1:21" ht="31.5" customHeight="1" x14ac:dyDescent="0.2">
      <c r="B58" s="1161" t="s">
        <v>26</v>
      </c>
      <c r="C58" s="1162"/>
      <c r="D58" s="1167" t="s">
        <v>27</v>
      </c>
      <c r="E58" s="1168"/>
      <c r="F58" s="1168"/>
      <c r="G58" s="1168"/>
      <c r="H58" s="1168"/>
      <c r="I58" s="1168"/>
      <c r="J58" s="1169"/>
      <c r="K58" s="83" t="s">
        <v>597</v>
      </c>
      <c r="L58" s="84" t="s">
        <v>597</v>
      </c>
      <c r="M58" s="84" t="s">
        <v>597</v>
      </c>
      <c r="N58" s="84" t="s">
        <v>597</v>
      </c>
      <c r="O58" s="85" t="s">
        <v>597</v>
      </c>
    </row>
    <row r="59" spans="1:21" ht="31.5" customHeight="1" x14ac:dyDescent="0.2">
      <c r="B59" s="1163"/>
      <c r="C59" s="1164"/>
      <c r="D59" s="1170" t="s">
        <v>28</v>
      </c>
      <c r="E59" s="1171"/>
      <c r="F59" s="1171"/>
      <c r="G59" s="1171"/>
      <c r="H59" s="1171"/>
      <c r="I59" s="1171"/>
      <c r="J59" s="1172"/>
      <c r="K59" s="86" t="s">
        <v>597</v>
      </c>
      <c r="L59" s="87" t="s">
        <v>597</v>
      </c>
      <c r="M59" s="87" t="s">
        <v>597</v>
      </c>
      <c r="N59" s="87" t="s">
        <v>597</v>
      </c>
      <c r="O59" s="88" t="s">
        <v>597</v>
      </c>
    </row>
    <row r="60" spans="1:21" ht="31.5" customHeight="1" thickBot="1" x14ac:dyDescent="0.25">
      <c r="B60" s="1165"/>
      <c r="C60" s="1166"/>
      <c r="D60" s="1173" t="s">
        <v>29</v>
      </c>
      <c r="E60" s="1174"/>
      <c r="F60" s="1174"/>
      <c r="G60" s="1174"/>
      <c r="H60" s="1174"/>
      <c r="I60" s="1174"/>
      <c r="J60" s="1175"/>
      <c r="K60" s="89" t="s">
        <v>597</v>
      </c>
      <c r="L60" s="90" t="s">
        <v>597</v>
      </c>
      <c r="M60" s="90" t="s">
        <v>597</v>
      </c>
      <c r="N60" s="90" t="s">
        <v>597</v>
      </c>
      <c r="O60" s="91" t="s">
        <v>597</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Qaq3JOeY7Kdv1ll0eEvFvV4Th/cuJhrgFiIJ+rWMTkiehvBwOlMWuEZaFNVh9wGW1LunSYrE62YAtobwisWCg==" saltValue="qDRFOd6tWWavQDJOjOSVT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574</v>
      </c>
      <c r="J40" s="103" t="s">
        <v>575</v>
      </c>
      <c r="K40" s="103" t="s">
        <v>576</v>
      </c>
      <c r="L40" s="103" t="s">
        <v>577</v>
      </c>
      <c r="M40" s="104" t="s">
        <v>578</v>
      </c>
    </row>
    <row r="41" spans="2:13" ht="27.75" customHeight="1" x14ac:dyDescent="0.2">
      <c r="B41" s="1196" t="s">
        <v>32</v>
      </c>
      <c r="C41" s="1197"/>
      <c r="D41" s="105"/>
      <c r="E41" s="1198" t="s">
        <v>33</v>
      </c>
      <c r="F41" s="1198"/>
      <c r="G41" s="1198"/>
      <c r="H41" s="1199"/>
      <c r="I41" s="355">
        <v>6578</v>
      </c>
      <c r="J41" s="356">
        <v>6846</v>
      </c>
      <c r="K41" s="356">
        <v>7110</v>
      </c>
      <c r="L41" s="356">
        <v>7045</v>
      </c>
      <c r="M41" s="357">
        <v>7056</v>
      </c>
    </row>
    <row r="42" spans="2:13" ht="27.75" customHeight="1" x14ac:dyDescent="0.2">
      <c r="B42" s="1186"/>
      <c r="C42" s="1187"/>
      <c r="D42" s="106"/>
      <c r="E42" s="1190" t="s">
        <v>34</v>
      </c>
      <c r="F42" s="1190"/>
      <c r="G42" s="1190"/>
      <c r="H42" s="1191"/>
      <c r="I42" s="358">
        <v>351</v>
      </c>
      <c r="J42" s="359">
        <v>341</v>
      </c>
      <c r="K42" s="359">
        <v>332</v>
      </c>
      <c r="L42" s="359">
        <v>323</v>
      </c>
      <c r="M42" s="360">
        <v>314</v>
      </c>
    </row>
    <row r="43" spans="2:13" ht="27.75" customHeight="1" x14ac:dyDescent="0.2">
      <c r="B43" s="1186"/>
      <c r="C43" s="1187"/>
      <c r="D43" s="106"/>
      <c r="E43" s="1190" t="s">
        <v>35</v>
      </c>
      <c r="F43" s="1190"/>
      <c r="G43" s="1190"/>
      <c r="H43" s="1191"/>
      <c r="I43" s="358">
        <v>9380</v>
      </c>
      <c r="J43" s="359">
        <v>8864</v>
      </c>
      <c r="K43" s="359">
        <v>8137</v>
      </c>
      <c r="L43" s="359">
        <v>7457</v>
      </c>
      <c r="M43" s="360">
        <v>6740</v>
      </c>
    </row>
    <row r="44" spans="2:13" ht="27.75" customHeight="1" x14ac:dyDescent="0.2">
      <c r="B44" s="1186"/>
      <c r="C44" s="1187"/>
      <c r="D44" s="106"/>
      <c r="E44" s="1190" t="s">
        <v>36</v>
      </c>
      <c r="F44" s="1190"/>
      <c r="G44" s="1190"/>
      <c r="H44" s="1191"/>
      <c r="I44" s="358">
        <v>200</v>
      </c>
      <c r="J44" s="359">
        <v>180</v>
      </c>
      <c r="K44" s="359">
        <v>149</v>
      </c>
      <c r="L44" s="359">
        <v>141</v>
      </c>
      <c r="M44" s="360">
        <v>139</v>
      </c>
    </row>
    <row r="45" spans="2:13" ht="27.75" customHeight="1" x14ac:dyDescent="0.2">
      <c r="B45" s="1186"/>
      <c r="C45" s="1187"/>
      <c r="D45" s="106"/>
      <c r="E45" s="1190" t="s">
        <v>37</v>
      </c>
      <c r="F45" s="1190"/>
      <c r="G45" s="1190"/>
      <c r="H45" s="1191"/>
      <c r="I45" s="358">
        <v>2012</v>
      </c>
      <c r="J45" s="359">
        <v>1968</v>
      </c>
      <c r="K45" s="359">
        <v>1934</v>
      </c>
      <c r="L45" s="359">
        <v>1886</v>
      </c>
      <c r="M45" s="360">
        <v>1869</v>
      </c>
    </row>
    <row r="46" spans="2:13" ht="27.75" customHeight="1" x14ac:dyDescent="0.2">
      <c r="B46" s="1186"/>
      <c r="C46" s="1187"/>
      <c r="D46" s="107"/>
      <c r="E46" s="1190" t="s">
        <v>38</v>
      </c>
      <c r="F46" s="1190"/>
      <c r="G46" s="1190"/>
      <c r="H46" s="1191"/>
      <c r="I46" s="358" t="s">
        <v>533</v>
      </c>
      <c r="J46" s="359" t="s">
        <v>533</v>
      </c>
      <c r="K46" s="359" t="s">
        <v>533</v>
      </c>
      <c r="L46" s="359" t="s">
        <v>533</v>
      </c>
      <c r="M46" s="360" t="s">
        <v>533</v>
      </c>
    </row>
    <row r="47" spans="2:13" ht="27.75" customHeight="1" x14ac:dyDescent="0.2">
      <c r="B47" s="1186"/>
      <c r="C47" s="1187"/>
      <c r="D47" s="108"/>
      <c r="E47" s="1200" t="s">
        <v>39</v>
      </c>
      <c r="F47" s="1201"/>
      <c r="G47" s="1201"/>
      <c r="H47" s="1202"/>
      <c r="I47" s="358" t="s">
        <v>533</v>
      </c>
      <c r="J47" s="359" t="s">
        <v>533</v>
      </c>
      <c r="K47" s="359" t="s">
        <v>533</v>
      </c>
      <c r="L47" s="359" t="s">
        <v>533</v>
      </c>
      <c r="M47" s="360" t="s">
        <v>533</v>
      </c>
    </row>
    <row r="48" spans="2:13" ht="27.75" customHeight="1" x14ac:dyDescent="0.2">
      <c r="B48" s="1186"/>
      <c r="C48" s="1187"/>
      <c r="D48" s="106"/>
      <c r="E48" s="1190" t="s">
        <v>40</v>
      </c>
      <c r="F48" s="1190"/>
      <c r="G48" s="1190"/>
      <c r="H48" s="1191"/>
      <c r="I48" s="358" t="s">
        <v>533</v>
      </c>
      <c r="J48" s="359" t="s">
        <v>533</v>
      </c>
      <c r="K48" s="359" t="s">
        <v>533</v>
      </c>
      <c r="L48" s="359" t="s">
        <v>533</v>
      </c>
      <c r="M48" s="360" t="s">
        <v>533</v>
      </c>
    </row>
    <row r="49" spans="2:13" ht="27.75" customHeight="1" x14ac:dyDescent="0.2">
      <c r="B49" s="1188"/>
      <c r="C49" s="1189"/>
      <c r="D49" s="106"/>
      <c r="E49" s="1190" t="s">
        <v>41</v>
      </c>
      <c r="F49" s="1190"/>
      <c r="G49" s="1190"/>
      <c r="H49" s="1191"/>
      <c r="I49" s="358" t="s">
        <v>533</v>
      </c>
      <c r="J49" s="359" t="s">
        <v>533</v>
      </c>
      <c r="K49" s="359" t="s">
        <v>533</v>
      </c>
      <c r="L49" s="359" t="s">
        <v>533</v>
      </c>
      <c r="M49" s="360" t="s">
        <v>533</v>
      </c>
    </row>
    <row r="50" spans="2:13" ht="27.75" customHeight="1" x14ac:dyDescent="0.2">
      <c r="B50" s="1184" t="s">
        <v>42</v>
      </c>
      <c r="C50" s="1185"/>
      <c r="D50" s="109"/>
      <c r="E50" s="1190" t="s">
        <v>43</v>
      </c>
      <c r="F50" s="1190"/>
      <c r="G50" s="1190"/>
      <c r="H50" s="1191"/>
      <c r="I50" s="358">
        <v>5197</v>
      </c>
      <c r="J50" s="359">
        <v>5376</v>
      </c>
      <c r="K50" s="359">
        <v>4320</v>
      </c>
      <c r="L50" s="359">
        <v>4715</v>
      </c>
      <c r="M50" s="360">
        <v>4984</v>
      </c>
    </row>
    <row r="51" spans="2:13" ht="27.75" customHeight="1" x14ac:dyDescent="0.2">
      <c r="B51" s="1186"/>
      <c r="C51" s="1187"/>
      <c r="D51" s="106"/>
      <c r="E51" s="1190" t="s">
        <v>44</v>
      </c>
      <c r="F51" s="1190"/>
      <c r="G51" s="1190"/>
      <c r="H51" s="1191"/>
      <c r="I51" s="358">
        <v>1683</v>
      </c>
      <c r="J51" s="359">
        <v>1579</v>
      </c>
      <c r="K51" s="359">
        <v>1423</v>
      </c>
      <c r="L51" s="359">
        <v>1273</v>
      </c>
      <c r="M51" s="360">
        <v>1117</v>
      </c>
    </row>
    <row r="52" spans="2:13" ht="27.75" customHeight="1" x14ac:dyDescent="0.2">
      <c r="B52" s="1188"/>
      <c r="C52" s="1189"/>
      <c r="D52" s="106"/>
      <c r="E52" s="1190" t="s">
        <v>45</v>
      </c>
      <c r="F52" s="1190"/>
      <c r="G52" s="1190"/>
      <c r="H52" s="1191"/>
      <c r="I52" s="358">
        <v>10314</v>
      </c>
      <c r="J52" s="359">
        <v>10099</v>
      </c>
      <c r="K52" s="359">
        <v>9838</v>
      </c>
      <c r="L52" s="359">
        <v>9454</v>
      </c>
      <c r="M52" s="360">
        <v>8789</v>
      </c>
    </row>
    <row r="53" spans="2:13" ht="27.75" customHeight="1" thickBot="1" x14ac:dyDescent="0.25">
      <c r="B53" s="1192" t="s">
        <v>21</v>
      </c>
      <c r="C53" s="1193"/>
      <c r="D53" s="110"/>
      <c r="E53" s="1194" t="s">
        <v>46</v>
      </c>
      <c r="F53" s="1194"/>
      <c r="G53" s="1194"/>
      <c r="H53" s="1195"/>
      <c r="I53" s="361">
        <v>1327</v>
      </c>
      <c r="J53" s="362">
        <v>1146</v>
      </c>
      <c r="K53" s="362">
        <v>2082</v>
      </c>
      <c r="L53" s="362">
        <v>1410</v>
      </c>
      <c r="M53" s="363">
        <v>1228</v>
      </c>
    </row>
    <row r="54" spans="2:13" ht="27.75" customHeight="1" x14ac:dyDescent="0.2">
      <c r="B54" s="111" t="s">
        <v>47</v>
      </c>
      <c r="C54" s="112"/>
      <c r="D54" s="112"/>
      <c r="E54" s="113"/>
      <c r="F54" s="113"/>
      <c r="G54" s="113"/>
      <c r="H54" s="113"/>
      <c r="I54" s="114"/>
      <c r="J54" s="114"/>
      <c r="K54" s="114"/>
      <c r="L54" s="114"/>
      <c r="M54" s="114"/>
    </row>
    <row r="55" spans="2:13" ht="13.2" x14ac:dyDescent="0.2"/>
  </sheetData>
  <sheetProtection algorithmName="SHA-512" hashValue="wtzHRYQ96f/JSWPMLQTAlWSt94R5/Uw4a8LDlLiNsNpcUaIbMZ64fCc5pxZ+YW1ONAMO6qh8iiise8KvVkmEaw==" saltValue="Lwral6jqjitr92BmtCS1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48</v>
      </c>
    </row>
    <row r="54" spans="2:8" ht="29.25" customHeight="1" thickBot="1" x14ac:dyDescent="0.3">
      <c r="B54" s="116" t="s">
        <v>1</v>
      </c>
      <c r="C54" s="117"/>
      <c r="D54" s="117"/>
      <c r="E54" s="118" t="s">
        <v>2</v>
      </c>
      <c r="F54" s="119" t="s">
        <v>576</v>
      </c>
      <c r="G54" s="119" t="s">
        <v>577</v>
      </c>
      <c r="H54" s="120" t="s">
        <v>578</v>
      </c>
    </row>
    <row r="55" spans="2:8" ht="52.5" customHeight="1" x14ac:dyDescent="0.2">
      <c r="B55" s="121"/>
      <c r="C55" s="1211" t="s">
        <v>49</v>
      </c>
      <c r="D55" s="1211"/>
      <c r="E55" s="1212"/>
      <c r="F55" s="122">
        <v>2189</v>
      </c>
      <c r="G55" s="122">
        <v>2196</v>
      </c>
      <c r="H55" s="123">
        <v>2404</v>
      </c>
    </row>
    <row r="56" spans="2:8" ht="52.5" customHeight="1" x14ac:dyDescent="0.2">
      <c r="B56" s="124"/>
      <c r="C56" s="1213" t="s">
        <v>50</v>
      </c>
      <c r="D56" s="1213"/>
      <c r="E56" s="1214"/>
      <c r="F56" s="125">
        <v>168</v>
      </c>
      <c r="G56" s="125">
        <v>339</v>
      </c>
      <c r="H56" s="126">
        <v>340</v>
      </c>
    </row>
    <row r="57" spans="2:8" ht="53.25" customHeight="1" x14ac:dyDescent="0.2">
      <c r="B57" s="124"/>
      <c r="C57" s="1215" t="s">
        <v>51</v>
      </c>
      <c r="D57" s="1215"/>
      <c r="E57" s="1216"/>
      <c r="F57" s="127">
        <v>1109</v>
      </c>
      <c r="G57" s="127">
        <v>1172</v>
      </c>
      <c r="H57" s="128">
        <v>1245</v>
      </c>
    </row>
    <row r="58" spans="2:8" ht="45.75" customHeight="1" x14ac:dyDescent="0.2">
      <c r="B58" s="129"/>
      <c r="C58" s="1203" t="s">
        <v>598</v>
      </c>
      <c r="D58" s="1204"/>
      <c r="E58" s="1205"/>
      <c r="F58" s="130">
        <v>325</v>
      </c>
      <c r="G58" s="130">
        <v>431</v>
      </c>
      <c r="H58" s="131">
        <v>520</v>
      </c>
    </row>
    <row r="59" spans="2:8" ht="45.75" customHeight="1" x14ac:dyDescent="0.2">
      <c r="B59" s="129"/>
      <c r="C59" s="1203" t="s">
        <v>599</v>
      </c>
      <c r="D59" s="1204"/>
      <c r="E59" s="1205"/>
      <c r="F59" s="130">
        <v>174</v>
      </c>
      <c r="G59" s="130">
        <v>175</v>
      </c>
      <c r="H59" s="131">
        <v>175</v>
      </c>
    </row>
    <row r="60" spans="2:8" ht="45.75" customHeight="1" x14ac:dyDescent="0.2">
      <c r="B60" s="129"/>
      <c r="C60" s="1203" t="s">
        <v>600</v>
      </c>
      <c r="D60" s="1204"/>
      <c r="E60" s="1205"/>
      <c r="F60" s="130">
        <v>100</v>
      </c>
      <c r="G60" s="130">
        <v>110</v>
      </c>
      <c r="H60" s="131">
        <v>137</v>
      </c>
    </row>
    <row r="61" spans="2:8" ht="45.75" customHeight="1" x14ac:dyDescent="0.2">
      <c r="B61" s="129"/>
      <c r="C61" s="1203" t="s">
        <v>601</v>
      </c>
      <c r="D61" s="1204"/>
      <c r="E61" s="1205"/>
      <c r="F61" s="130">
        <v>78</v>
      </c>
      <c r="G61" s="130">
        <v>78</v>
      </c>
      <c r="H61" s="131">
        <v>79</v>
      </c>
    </row>
    <row r="62" spans="2:8" ht="45.75" customHeight="1" thickBot="1" x14ac:dyDescent="0.25">
      <c r="B62" s="132"/>
      <c r="C62" s="1206" t="s">
        <v>602</v>
      </c>
      <c r="D62" s="1207"/>
      <c r="E62" s="1208"/>
      <c r="F62" s="133">
        <v>84</v>
      </c>
      <c r="G62" s="133">
        <v>84</v>
      </c>
      <c r="H62" s="134">
        <v>69</v>
      </c>
    </row>
    <row r="63" spans="2:8" ht="52.5" customHeight="1" thickBot="1" x14ac:dyDescent="0.25">
      <c r="B63" s="135"/>
      <c r="C63" s="1209" t="s">
        <v>52</v>
      </c>
      <c r="D63" s="1209"/>
      <c r="E63" s="1210"/>
      <c r="F63" s="136">
        <v>3466</v>
      </c>
      <c r="G63" s="136">
        <v>3706</v>
      </c>
      <c r="H63" s="137">
        <v>3989</v>
      </c>
    </row>
    <row r="64" spans="2:8" ht="13.2" x14ac:dyDescent="0.2"/>
  </sheetData>
  <sheetProtection algorithmName="SHA-512" hashValue="MW5yEZr2sLw62uMkJtK404hUxFLEIPTDXtZfT/YV8mVgDkvE4ZhuDX+tSPCam9XszzE4h0EmSRWnFOQiyYKXTA==" saltValue="iEvsblczsg9US4vxldzz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D56DE-9BE0-4A78-BD3B-5C6E0AAD49B6}">
  <sheetPr>
    <pageSetUpPr fitToPage="1"/>
  </sheetPr>
  <dimension ref="A1:DE85"/>
  <sheetViews>
    <sheetView showGridLines="0" zoomScaleNormal="100" zoomScaleSheetLayoutView="55" workbookViewId="0">
      <selection activeCell="AF111" sqref="AF111"/>
    </sheetView>
  </sheetViews>
  <sheetFormatPr defaultColWidth="0" defaultRowHeight="13.5" customHeight="1" zeroHeight="1" x14ac:dyDescent="0.2"/>
  <cols>
    <col min="1" max="1" width="6.33203125" style="1219" customWidth="1"/>
    <col min="2" max="107" width="2.44140625" style="1219" customWidth="1"/>
    <col min="108" max="108" width="6.109375" style="1226" customWidth="1"/>
    <col min="109" max="109" width="5.88671875" style="1225" customWidth="1"/>
    <col min="110" max="16384" width="8.6640625" style="1219" hidden="1"/>
  </cols>
  <sheetData>
    <row r="1" spans="1:109" ht="42.75" customHeight="1" x14ac:dyDescent="0.2">
      <c r="A1" s="1217"/>
      <c r="B1" s="1218"/>
      <c r="DD1" s="1219"/>
      <c r="DE1" s="1219"/>
    </row>
    <row r="2" spans="1:109" ht="25.5" customHeight="1" x14ac:dyDescent="0.2">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2">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ht="13.2" x14ac:dyDescent="0.2">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ht="13.2" x14ac:dyDescent="0.2">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ht="13.2" x14ac:dyDescent="0.2">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ht="13.2" x14ac:dyDescent="0.2">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ht="13.2" x14ac:dyDescent="0.2">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ht="13.2" x14ac:dyDescent="0.2">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ht="13.2" x14ac:dyDescent="0.2">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ht="13.2" x14ac:dyDescent="0.2">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ht="13.2" x14ac:dyDescent="0.2">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ht="13.2" x14ac:dyDescent="0.2">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ht="13.2" x14ac:dyDescent="0.2">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ht="13.2" x14ac:dyDescent="0.2">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ht="13.2" x14ac:dyDescent="0.2">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ht="13.2" x14ac:dyDescent="0.2">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ht="13.2" x14ac:dyDescent="0.2">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ht="13.2" x14ac:dyDescent="0.2">
      <c r="DD19" s="1219"/>
      <c r="DE19" s="1219"/>
    </row>
    <row r="20" spans="1:109" ht="13.2" x14ac:dyDescent="0.2">
      <c r="DD20" s="1219"/>
      <c r="DE20" s="1219"/>
    </row>
    <row r="21" spans="1:109" ht="17.25" customHeight="1" x14ac:dyDescent="0.2">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2">
      <c r="B22" s="1225"/>
    </row>
    <row r="23" spans="1:109" ht="13.2" x14ac:dyDescent="0.2">
      <c r="B23" s="1225"/>
    </row>
    <row r="24" spans="1:109" ht="13.2" x14ac:dyDescent="0.2">
      <c r="B24" s="1225"/>
    </row>
    <row r="25" spans="1:109" ht="13.2" x14ac:dyDescent="0.2">
      <c r="B25" s="1225"/>
    </row>
    <row r="26" spans="1:109" ht="13.2" x14ac:dyDescent="0.2">
      <c r="B26" s="1225"/>
    </row>
    <row r="27" spans="1:109" ht="13.2" x14ac:dyDescent="0.2">
      <c r="B27" s="1225"/>
    </row>
    <row r="28" spans="1:109" ht="13.2" x14ac:dyDescent="0.2">
      <c r="B28" s="1225"/>
    </row>
    <row r="29" spans="1:109" ht="13.2" x14ac:dyDescent="0.2">
      <c r="B29" s="1225"/>
    </row>
    <row r="30" spans="1:109" ht="13.2" x14ac:dyDescent="0.2">
      <c r="B30" s="1225"/>
    </row>
    <row r="31" spans="1:109" ht="13.2" x14ac:dyDescent="0.2">
      <c r="B31" s="1225"/>
    </row>
    <row r="32" spans="1:109" ht="13.2" x14ac:dyDescent="0.2">
      <c r="B32" s="1225"/>
    </row>
    <row r="33" spans="2:109" ht="13.2" x14ac:dyDescent="0.2">
      <c r="B33" s="1225"/>
    </row>
    <row r="34" spans="2:109" ht="13.2" x14ac:dyDescent="0.2">
      <c r="B34" s="1225"/>
    </row>
    <row r="35" spans="2:109" ht="13.2" x14ac:dyDescent="0.2">
      <c r="B35" s="1225"/>
    </row>
    <row r="36" spans="2:109" ht="13.2" x14ac:dyDescent="0.2">
      <c r="B36" s="1225"/>
    </row>
    <row r="37" spans="2:109" ht="13.2" x14ac:dyDescent="0.2">
      <c r="B37" s="1225"/>
    </row>
    <row r="38" spans="2:109" ht="13.2" x14ac:dyDescent="0.2">
      <c r="B38" s="1225"/>
    </row>
    <row r="39" spans="2:109" ht="13.2" x14ac:dyDescent="0.2">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ht="13.2" x14ac:dyDescent="0.2">
      <c r="B40" s="1230"/>
      <c r="DD40" s="1230"/>
      <c r="DE40" s="1219"/>
    </row>
    <row r="41" spans="2:109" ht="16.2" x14ac:dyDescent="0.2">
      <c r="B41" s="1231" t="s">
        <v>618</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ht="13.2" x14ac:dyDescent="0.2">
      <c r="B42" s="1225"/>
      <c r="G42" s="1232"/>
      <c r="I42" s="1233"/>
      <c r="J42" s="1233"/>
      <c r="K42" s="1233"/>
      <c r="AM42" s="1232"/>
      <c r="AN42" s="1232" t="s">
        <v>619</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2">
      <c r="B43" s="1225"/>
      <c r="AN43" s="1234" t="s">
        <v>620</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ht="13.2" x14ac:dyDescent="0.2">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ht="13.2" x14ac:dyDescent="0.2">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ht="13.2" x14ac:dyDescent="0.2">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ht="13.2" x14ac:dyDescent="0.2">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ht="13.2" x14ac:dyDescent="0.2">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ht="13.2" x14ac:dyDescent="0.2">
      <c r="B49" s="1225"/>
      <c r="AN49" s="1219" t="s">
        <v>621</v>
      </c>
    </row>
    <row r="50" spans="1:109" ht="13.2" x14ac:dyDescent="0.2">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574</v>
      </c>
      <c r="BQ50" s="1250"/>
      <c r="BR50" s="1250"/>
      <c r="BS50" s="1250"/>
      <c r="BT50" s="1250"/>
      <c r="BU50" s="1250"/>
      <c r="BV50" s="1250"/>
      <c r="BW50" s="1250"/>
      <c r="BX50" s="1250" t="s">
        <v>575</v>
      </c>
      <c r="BY50" s="1250"/>
      <c r="BZ50" s="1250"/>
      <c r="CA50" s="1250"/>
      <c r="CB50" s="1250"/>
      <c r="CC50" s="1250"/>
      <c r="CD50" s="1250"/>
      <c r="CE50" s="1250"/>
      <c r="CF50" s="1250" t="s">
        <v>576</v>
      </c>
      <c r="CG50" s="1250"/>
      <c r="CH50" s="1250"/>
      <c r="CI50" s="1250"/>
      <c r="CJ50" s="1250"/>
      <c r="CK50" s="1250"/>
      <c r="CL50" s="1250"/>
      <c r="CM50" s="1250"/>
      <c r="CN50" s="1250" t="s">
        <v>577</v>
      </c>
      <c r="CO50" s="1250"/>
      <c r="CP50" s="1250"/>
      <c r="CQ50" s="1250"/>
      <c r="CR50" s="1250"/>
      <c r="CS50" s="1250"/>
      <c r="CT50" s="1250"/>
      <c r="CU50" s="1250"/>
      <c r="CV50" s="1250" t="s">
        <v>578</v>
      </c>
      <c r="CW50" s="1250"/>
      <c r="CX50" s="1250"/>
      <c r="CY50" s="1250"/>
      <c r="CZ50" s="1250"/>
      <c r="DA50" s="1250"/>
      <c r="DB50" s="1250"/>
      <c r="DC50" s="1250"/>
    </row>
    <row r="51" spans="1:109" ht="13.5" customHeight="1" x14ac:dyDescent="0.2">
      <c r="B51" s="1225"/>
      <c r="G51" s="1251"/>
      <c r="H51" s="1251"/>
      <c r="I51" s="1252"/>
      <c r="J51" s="1252"/>
      <c r="K51" s="1253"/>
      <c r="L51" s="1253"/>
      <c r="M51" s="1253"/>
      <c r="N51" s="1253"/>
      <c r="AM51" s="1243"/>
      <c r="AN51" s="1254" t="s">
        <v>622</v>
      </c>
      <c r="AO51" s="1254"/>
      <c r="AP51" s="1254"/>
      <c r="AQ51" s="1254"/>
      <c r="AR51" s="1254"/>
      <c r="AS51" s="1254"/>
      <c r="AT51" s="1254"/>
      <c r="AU51" s="1254"/>
      <c r="AV51" s="1254"/>
      <c r="AW51" s="1254"/>
      <c r="AX51" s="1254"/>
      <c r="AY51" s="1254"/>
      <c r="AZ51" s="1254"/>
      <c r="BA51" s="1254"/>
      <c r="BB51" s="1254" t="s">
        <v>623</v>
      </c>
      <c r="BC51" s="1254"/>
      <c r="BD51" s="1254"/>
      <c r="BE51" s="1254"/>
      <c r="BF51" s="1254"/>
      <c r="BG51" s="1254"/>
      <c r="BH51" s="1254"/>
      <c r="BI51" s="1254"/>
      <c r="BJ51" s="1254"/>
      <c r="BK51" s="1254"/>
      <c r="BL51" s="1254"/>
      <c r="BM51" s="1254"/>
      <c r="BN51" s="1254"/>
      <c r="BO51" s="1254"/>
      <c r="BP51" s="1255">
        <v>27.5</v>
      </c>
      <c r="BQ51" s="1255"/>
      <c r="BR51" s="1255"/>
      <c r="BS51" s="1255"/>
      <c r="BT51" s="1255"/>
      <c r="BU51" s="1255"/>
      <c r="BV51" s="1255"/>
      <c r="BW51" s="1255"/>
      <c r="BX51" s="1255">
        <v>23.7</v>
      </c>
      <c r="BY51" s="1255"/>
      <c r="BZ51" s="1255"/>
      <c r="CA51" s="1255"/>
      <c r="CB51" s="1255"/>
      <c r="CC51" s="1255"/>
      <c r="CD51" s="1255"/>
      <c r="CE51" s="1255"/>
      <c r="CF51" s="1255">
        <v>41</v>
      </c>
      <c r="CG51" s="1255"/>
      <c r="CH51" s="1255"/>
      <c r="CI51" s="1255"/>
      <c r="CJ51" s="1255"/>
      <c r="CK51" s="1255"/>
      <c r="CL51" s="1255"/>
      <c r="CM51" s="1255"/>
      <c r="CN51" s="1255">
        <v>26.7</v>
      </c>
      <c r="CO51" s="1255"/>
      <c r="CP51" s="1255"/>
      <c r="CQ51" s="1255"/>
      <c r="CR51" s="1255"/>
      <c r="CS51" s="1255"/>
      <c r="CT51" s="1255"/>
      <c r="CU51" s="1255"/>
      <c r="CV51" s="1255">
        <v>24.1</v>
      </c>
      <c r="CW51" s="1255"/>
      <c r="CX51" s="1255"/>
      <c r="CY51" s="1255"/>
      <c r="CZ51" s="1255"/>
      <c r="DA51" s="1255"/>
      <c r="DB51" s="1255"/>
      <c r="DC51" s="1255"/>
    </row>
    <row r="52" spans="1:109" ht="13.2" x14ac:dyDescent="0.2">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2" x14ac:dyDescent="0.2">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624</v>
      </c>
      <c r="BC53" s="1254"/>
      <c r="BD53" s="1254"/>
      <c r="BE53" s="1254"/>
      <c r="BF53" s="1254"/>
      <c r="BG53" s="1254"/>
      <c r="BH53" s="1254"/>
      <c r="BI53" s="1254"/>
      <c r="BJ53" s="1254"/>
      <c r="BK53" s="1254"/>
      <c r="BL53" s="1254"/>
      <c r="BM53" s="1254"/>
      <c r="BN53" s="1254"/>
      <c r="BO53" s="1254"/>
      <c r="BP53" s="1255">
        <v>46.7</v>
      </c>
      <c r="BQ53" s="1255"/>
      <c r="BR53" s="1255"/>
      <c r="BS53" s="1255"/>
      <c r="BT53" s="1255"/>
      <c r="BU53" s="1255"/>
      <c r="BV53" s="1255"/>
      <c r="BW53" s="1255"/>
      <c r="BX53" s="1255">
        <v>47.3</v>
      </c>
      <c r="BY53" s="1255"/>
      <c r="BZ53" s="1255"/>
      <c r="CA53" s="1255"/>
      <c r="CB53" s="1255"/>
      <c r="CC53" s="1255"/>
      <c r="CD53" s="1255"/>
      <c r="CE53" s="1255"/>
      <c r="CF53" s="1255">
        <v>57.3</v>
      </c>
      <c r="CG53" s="1255"/>
      <c r="CH53" s="1255"/>
      <c r="CI53" s="1255"/>
      <c r="CJ53" s="1255"/>
      <c r="CK53" s="1255"/>
      <c r="CL53" s="1255"/>
      <c r="CM53" s="1255"/>
      <c r="CN53" s="1255">
        <v>47.1</v>
      </c>
      <c r="CO53" s="1255"/>
      <c r="CP53" s="1255"/>
      <c r="CQ53" s="1255"/>
      <c r="CR53" s="1255"/>
      <c r="CS53" s="1255"/>
      <c r="CT53" s="1255"/>
      <c r="CU53" s="1255"/>
      <c r="CV53" s="1255">
        <v>58.7</v>
      </c>
      <c r="CW53" s="1255"/>
      <c r="CX53" s="1255"/>
      <c r="CY53" s="1255"/>
      <c r="CZ53" s="1255"/>
      <c r="DA53" s="1255"/>
      <c r="DB53" s="1255"/>
      <c r="DC53" s="1255"/>
    </row>
    <row r="54" spans="1:109" ht="13.2" x14ac:dyDescent="0.2">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2" x14ac:dyDescent="0.2">
      <c r="A55" s="1233"/>
      <c r="B55" s="1225"/>
      <c r="G55" s="1244"/>
      <c r="H55" s="1244"/>
      <c r="I55" s="1244"/>
      <c r="J55" s="1244"/>
      <c r="K55" s="1253"/>
      <c r="L55" s="1253"/>
      <c r="M55" s="1253"/>
      <c r="N55" s="1253"/>
      <c r="AN55" s="1250" t="s">
        <v>625</v>
      </c>
      <c r="AO55" s="1250"/>
      <c r="AP55" s="1250"/>
      <c r="AQ55" s="1250"/>
      <c r="AR55" s="1250"/>
      <c r="AS55" s="1250"/>
      <c r="AT55" s="1250"/>
      <c r="AU55" s="1250"/>
      <c r="AV55" s="1250"/>
      <c r="AW55" s="1250"/>
      <c r="AX55" s="1250"/>
      <c r="AY55" s="1250"/>
      <c r="AZ55" s="1250"/>
      <c r="BA55" s="1250"/>
      <c r="BB55" s="1254" t="s">
        <v>623</v>
      </c>
      <c r="BC55" s="1254"/>
      <c r="BD55" s="1254"/>
      <c r="BE55" s="1254"/>
      <c r="BF55" s="1254"/>
      <c r="BG55" s="1254"/>
      <c r="BH55" s="1254"/>
      <c r="BI55" s="1254"/>
      <c r="BJ55" s="1254"/>
      <c r="BK55" s="1254"/>
      <c r="BL55" s="1254"/>
      <c r="BM55" s="1254"/>
      <c r="BN55" s="1254"/>
      <c r="BO55" s="1254"/>
      <c r="BP55" s="1255">
        <v>52.7</v>
      </c>
      <c r="BQ55" s="1255"/>
      <c r="BR55" s="1255"/>
      <c r="BS55" s="1255"/>
      <c r="BT55" s="1255"/>
      <c r="BU55" s="1255"/>
      <c r="BV55" s="1255"/>
      <c r="BW55" s="1255"/>
      <c r="BX55" s="1255">
        <v>49.7</v>
      </c>
      <c r="BY55" s="1255"/>
      <c r="BZ55" s="1255"/>
      <c r="CA55" s="1255"/>
      <c r="CB55" s="1255"/>
      <c r="CC55" s="1255"/>
      <c r="CD55" s="1255"/>
      <c r="CE55" s="1255"/>
      <c r="CF55" s="1255">
        <v>37.299999999999997</v>
      </c>
      <c r="CG55" s="1255"/>
      <c r="CH55" s="1255"/>
      <c r="CI55" s="1255"/>
      <c r="CJ55" s="1255"/>
      <c r="CK55" s="1255"/>
      <c r="CL55" s="1255"/>
      <c r="CM55" s="1255"/>
      <c r="CN55" s="1255">
        <v>25.1</v>
      </c>
      <c r="CO55" s="1255"/>
      <c r="CP55" s="1255"/>
      <c r="CQ55" s="1255"/>
      <c r="CR55" s="1255"/>
      <c r="CS55" s="1255"/>
      <c r="CT55" s="1255"/>
      <c r="CU55" s="1255"/>
      <c r="CV55" s="1255">
        <v>17.600000000000001</v>
      </c>
      <c r="CW55" s="1255"/>
      <c r="CX55" s="1255"/>
      <c r="CY55" s="1255"/>
      <c r="CZ55" s="1255"/>
      <c r="DA55" s="1255"/>
      <c r="DB55" s="1255"/>
      <c r="DC55" s="1255"/>
    </row>
    <row r="56" spans="1:109" ht="13.2" x14ac:dyDescent="0.2">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ht="13.2" x14ac:dyDescent="0.2">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624</v>
      </c>
      <c r="BC57" s="1254"/>
      <c r="BD57" s="1254"/>
      <c r="BE57" s="1254"/>
      <c r="BF57" s="1254"/>
      <c r="BG57" s="1254"/>
      <c r="BH57" s="1254"/>
      <c r="BI57" s="1254"/>
      <c r="BJ57" s="1254"/>
      <c r="BK57" s="1254"/>
      <c r="BL57" s="1254"/>
      <c r="BM57" s="1254"/>
      <c r="BN57" s="1254"/>
      <c r="BO57" s="1254"/>
      <c r="BP57" s="1255">
        <v>59.9</v>
      </c>
      <c r="BQ57" s="1255"/>
      <c r="BR57" s="1255"/>
      <c r="BS57" s="1255"/>
      <c r="BT57" s="1255"/>
      <c r="BU57" s="1255"/>
      <c r="BV57" s="1255"/>
      <c r="BW57" s="1255"/>
      <c r="BX57" s="1255">
        <v>60.2</v>
      </c>
      <c r="BY57" s="1255"/>
      <c r="BZ57" s="1255"/>
      <c r="CA57" s="1255"/>
      <c r="CB57" s="1255"/>
      <c r="CC57" s="1255"/>
      <c r="CD57" s="1255"/>
      <c r="CE57" s="1255"/>
      <c r="CF57" s="1255">
        <v>62</v>
      </c>
      <c r="CG57" s="1255"/>
      <c r="CH57" s="1255"/>
      <c r="CI57" s="1255"/>
      <c r="CJ57" s="1255"/>
      <c r="CK57" s="1255"/>
      <c r="CL57" s="1255"/>
      <c r="CM57" s="1255"/>
      <c r="CN57" s="1255">
        <v>63.2</v>
      </c>
      <c r="CO57" s="1255"/>
      <c r="CP57" s="1255"/>
      <c r="CQ57" s="1255"/>
      <c r="CR57" s="1255"/>
      <c r="CS57" s="1255"/>
      <c r="CT57" s="1255"/>
      <c r="CU57" s="1255"/>
      <c r="CV57" s="1255">
        <v>65.2</v>
      </c>
      <c r="CW57" s="1255"/>
      <c r="CX57" s="1255"/>
      <c r="CY57" s="1255"/>
      <c r="CZ57" s="1255"/>
      <c r="DA57" s="1255"/>
      <c r="DB57" s="1255"/>
      <c r="DC57" s="1255"/>
      <c r="DD57" s="1258"/>
      <c r="DE57" s="1256"/>
    </row>
    <row r="58" spans="1:109" s="1233" customFormat="1" ht="13.2" x14ac:dyDescent="0.2">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ht="13.2" x14ac:dyDescent="0.2">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ht="13.2" x14ac:dyDescent="0.2">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ht="13.2" x14ac:dyDescent="0.2">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ht="13.2" x14ac:dyDescent="0.2">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6.2" x14ac:dyDescent="0.2">
      <c r="B63" s="1264" t="s">
        <v>626</v>
      </c>
    </row>
    <row r="64" spans="1:109" ht="13.2" x14ac:dyDescent="0.2">
      <c r="B64" s="1225"/>
      <c r="G64" s="1232"/>
      <c r="I64" s="1265"/>
      <c r="J64" s="1265"/>
      <c r="K64" s="1265"/>
      <c r="L64" s="1265"/>
      <c r="M64" s="1265"/>
      <c r="N64" s="1266"/>
      <c r="AM64" s="1232"/>
      <c r="AN64" s="1232" t="s">
        <v>619</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ht="13.2" x14ac:dyDescent="0.2">
      <c r="B65" s="1225"/>
      <c r="AN65" s="1234" t="s">
        <v>627</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ht="13.2" x14ac:dyDescent="0.2">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ht="13.2" x14ac:dyDescent="0.2">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ht="13.2" x14ac:dyDescent="0.2">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ht="13.2" x14ac:dyDescent="0.2">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ht="13.2" x14ac:dyDescent="0.2">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ht="13.2" x14ac:dyDescent="0.2">
      <c r="B71" s="1225"/>
      <c r="G71" s="1270"/>
      <c r="I71" s="1271"/>
      <c r="J71" s="1268"/>
      <c r="K71" s="1268"/>
      <c r="L71" s="1269"/>
      <c r="M71" s="1268"/>
      <c r="N71" s="1269"/>
      <c r="AM71" s="1270"/>
      <c r="AN71" s="1219" t="s">
        <v>621</v>
      </c>
    </row>
    <row r="72" spans="2:107" ht="13.2" x14ac:dyDescent="0.2">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574</v>
      </c>
      <c r="BQ72" s="1250"/>
      <c r="BR72" s="1250"/>
      <c r="BS72" s="1250"/>
      <c r="BT72" s="1250"/>
      <c r="BU72" s="1250"/>
      <c r="BV72" s="1250"/>
      <c r="BW72" s="1250"/>
      <c r="BX72" s="1250" t="s">
        <v>575</v>
      </c>
      <c r="BY72" s="1250"/>
      <c r="BZ72" s="1250"/>
      <c r="CA72" s="1250"/>
      <c r="CB72" s="1250"/>
      <c r="CC72" s="1250"/>
      <c r="CD72" s="1250"/>
      <c r="CE72" s="1250"/>
      <c r="CF72" s="1250" t="s">
        <v>576</v>
      </c>
      <c r="CG72" s="1250"/>
      <c r="CH72" s="1250"/>
      <c r="CI72" s="1250"/>
      <c r="CJ72" s="1250"/>
      <c r="CK72" s="1250"/>
      <c r="CL72" s="1250"/>
      <c r="CM72" s="1250"/>
      <c r="CN72" s="1250" t="s">
        <v>577</v>
      </c>
      <c r="CO72" s="1250"/>
      <c r="CP72" s="1250"/>
      <c r="CQ72" s="1250"/>
      <c r="CR72" s="1250"/>
      <c r="CS72" s="1250"/>
      <c r="CT72" s="1250"/>
      <c r="CU72" s="1250"/>
      <c r="CV72" s="1250" t="s">
        <v>578</v>
      </c>
      <c r="CW72" s="1250"/>
      <c r="CX72" s="1250"/>
      <c r="CY72" s="1250"/>
      <c r="CZ72" s="1250"/>
      <c r="DA72" s="1250"/>
      <c r="DB72" s="1250"/>
      <c r="DC72" s="1250"/>
    </row>
    <row r="73" spans="2:107" ht="13.2" x14ac:dyDescent="0.2">
      <c r="B73" s="1225"/>
      <c r="G73" s="1251"/>
      <c r="H73" s="1251"/>
      <c r="I73" s="1251"/>
      <c r="J73" s="1251"/>
      <c r="K73" s="1272"/>
      <c r="L73" s="1272"/>
      <c r="M73" s="1272"/>
      <c r="N73" s="1272"/>
      <c r="AM73" s="1243"/>
      <c r="AN73" s="1254" t="s">
        <v>622</v>
      </c>
      <c r="AO73" s="1254"/>
      <c r="AP73" s="1254"/>
      <c r="AQ73" s="1254"/>
      <c r="AR73" s="1254"/>
      <c r="AS73" s="1254"/>
      <c r="AT73" s="1254"/>
      <c r="AU73" s="1254"/>
      <c r="AV73" s="1254"/>
      <c r="AW73" s="1254"/>
      <c r="AX73" s="1254"/>
      <c r="AY73" s="1254"/>
      <c r="AZ73" s="1254"/>
      <c r="BA73" s="1254"/>
      <c r="BB73" s="1254" t="s">
        <v>623</v>
      </c>
      <c r="BC73" s="1254"/>
      <c r="BD73" s="1254"/>
      <c r="BE73" s="1254"/>
      <c r="BF73" s="1254"/>
      <c r="BG73" s="1254"/>
      <c r="BH73" s="1254"/>
      <c r="BI73" s="1254"/>
      <c r="BJ73" s="1254"/>
      <c r="BK73" s="1254"/>
      <c r="BL73" s="1254"/>
      <c r="BM73" s="1254"/>
      <c r="BN73" s="1254"/>
      <c r="BO73" s="1254"/>
      <c r="BP73" s="1255">
        <v>27.5</v>
      </c>
      <c r="BQ73" s="1255"/>
      <c r="BR73" s="1255"/>
      <c r="BS73" s="1255"/>
      <c r="BT73" s="1255"/>
      <c r="BU73" s="1255"/>
      <c r="BV73" s="1255"/>
      <c r="BW73" s="1255"/>
      <c r="BX73" s="1255">
        <v>23.7</v>
      </c>
      <c r="BY73" s="1255"/>
      <c r="BZ73" s="1255"/>
      <c r="CA73" s="1255"/>
      <c r="CB73" s="1255"/>
      <c r="CC73" s="1255"/>
      <c r="CD73" s="1255"/>
      <c r="CE73" s="1255"/>
      <c r="CF73" s="1255">
        <v>41</v>
      </c>
      <c r="CG73" s="1255"/>
      <c r="CH73" s="1255"/>
      <c r="CI73" s="1255"/>
      <c r="CJ73" s="1255"/>
      <c r="CK73" s="1255"/>
      <c r="CL73" s="1255"/>
      <c r="CM73" s="1255"/>
      <c r="CN73" s="1255">
        <v>26.7</v>
      </c>
      <c r="CO73" s="1255"/>
      <c r="CP73" s="1255"/>
      <c r="CQ73" s="1255"/>
      <c r="CR73" s="1255"/>
      <c r="CS73" s="1255"/>
      <c r="CT73" s="1255"/>
      <c r="CU73" s="1255"/>
      <c r="CV73" s="1255">
        <v>24.1</v>
      </c>
      <c r="CW73" s="1255"/>
      <c r="CX73" s="1255"/>
      <c r="CY73" s="1255"/>
      <c r="CZ73" s="1255"/>
      <c r="DA73" s="1255"/>
      <c r="DB73" s="1255"/>
      <c r="DC73" s="1255"/>
    </row>
    <row r="74" spans="2:107" ht="13.2" x14ac:dyDescent="0.2">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2" x14ac:dyDescent="0.2">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628</v>
      </c>
      <c r="BC75" s="1254"/>
      <c r="BD75" s="1254"/>
      <c r="BE75" s="1254"/>
      <c r="BF75" s="1254"/>
      <c r="BG75" s="1254"/>
      <c r="BH75" s="1254"/>
      <c r="BI75" s="1254"/>
      <c r="BJ75" s="1254"/>
      <c r="BK75" s="1254"/>
      <c r="BL75" s="1254"/>
      <c r="BM75" s="1254"/>
      <c r="BN75" s="1254"/>
      <c r="BO75" s="1254"/>
      <c r="BP75" s="1255">
        <v>10.4</v>
      </c>
      <c r="BQ75" s="1255"/>
      <c r="BR75" s="1255"/>
      <c r="BS75" s="1255"/>
      <c r="BT75" s="1255"/>
      <c r="BU75" s="1255"/>
      <c r="BV75" s="1255"/>
      <c r="BW75" s="1255"/>
      <c r="BX75" s="1255">
        <v>9.9</v>
      </c>
      <c r="BY75" s="1255"/>
      <c r="BZ75" s="1255"/>
      <c r="CA75" s="1255"/>
      <c r="CB75" s="1255"/>
      <c r="CC75" s="1255"/>
      <c r="CD75" s="1255"/>
      <c r="CE75" s="1255"/>
      <c r="CF75" s="1255">
        <v>9.3000000000000007</v>
      </c>
      <c r="CG75" s="1255"/>
      <c r="CH75" s="1255"/>
      <c r="CI75" s="1255"/>
      <c r="CJ75" s="1255"/>
      <c r="CK75" s="1255"/>
      <c r="CL75" s="1255"/>
      <c r="CM75" s="1255"/>
      <c r="CN75" s="1255">
        <v>9.3000000000000007</v>
      </c>
      <c r="CO75" s="1255"/>
      <c r="CP75" s="1255"/>
      <c r="CQ75" s="1255"/>
      <c r="CR75" s="1255"/>
      <c r="CS75" s="1255"/>
      <c r="CT75" s="1255"/>
      <c r="CU75" s="1255"/>
      <c r="CV75" s="1255">
        <v>9.6999999999999993</v>
      </c>
      <c r="CW75" s="1255"/>
      <c r="CX75" s="1255"/>
      <c r="CY75" s="1255"/>
      <c r="CZ75" s="1255"/>
      <c r="DA75" s="1255"/>
      <c r="DB75" s="1255"/>
      <c r="DC75" s="1255"/>
    </row>
    <row r="76" spans="2:107" ht="13.2" x14ac:dyDescent="0.2">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2" x14ac:dyDescent="0.2">
      <c r="B77" s="1225"/>
      <c r="G77" s="1244"/>
      <c r="H77" s="1244"/>
      <c r="I77" s="1244"/>
      <c r="J77" s="1244"/>
      <c r="K77" s="1272"/>
      <c r="L77" s="1272"/>
      <c r="M77" s="1272"/>
      <c r="N77" s="1272"/>
      <c r="AN77" s="1250" t="s">
        <v>625</v>
      </c>
      <c r="AO77" s="1250"/>
      <c r="AP77" s="1250"/>
      <c r="AQ77" s="1250"/>
      <c r="AR77" s="1250"/>
      <c r="AS77" s="1250"/>
      <c r="AT77" s="1250"/>
      <c r="AU77" s="1250"/>
      <c r="AV77" s="1250"/>
      <c r="AW77" s="1250"/>
      <c r="AX77" s="1250"/>
      <c r="AY77" s="1250"/>
      <c r="AZ77" s="1250"/>
      <c r="BA77" s="1250"/>
      <c r="BB77" s="1254" t="s">
        <v>623</v>
      </c>
      <c r="BC77" s="1254"/>
      <c r="BD77" s="1254"/>
      <c r="BE77" s="1254"/>
      <c r="BF77" s="1254"/>
      <c r="BG77" s="1254"/>
      <c r="BH77" s="1254"/>
      <c r="BI77" s="1254"/>
      <c r="BJ77" s="1254"/>
      <c r="BK77" s="1254"/>
      <c r="BL77" s="1254"/>
      <c r="BM77" s="1254"/>
      <c r="BN77" s="1254"/>
      <c r="BO77" s="1254"/>
      <c r="BP77" s="1255">
        <v>52.7</v>
      </c>
      <c r="BQ77" s="1255"/>
      <c r="BR77" s="1255"/>
      <c r="BS77" s="1255"/>
      <c r="BT77" s="1255"/>
      <c r="BU77" s="1255"/>
      <c r="BV77" s="1255"/>
      <c r="BW77" s="1255"/>
      <c r="BX77" s="1255">
        <v>49.7</v>
      </c>
      <c r="BY77" s="1255"/>
      <c r="BZ77" s="1255"/>
      <c r="CA77" s="1255"/>
      <c r="CB77" s="1255"/>
      <c r="CC77" s="1255"/>
      <c r="CD77" s="1255"/>
      <c r="CE77" s="1255"/>
      <c r="CF77" s="1255">
        <v>37.299999999999997</v>
      </c>
      <c r="CG77" s="1255"/>
      <c r="CH77" s="1255"/>
      <c r="CI77" s="1255"/>
      <c r="CJ77" s="1255"/>
      <c r="CK77" s="1255"/>
      <c r="CL77" s="1255"/>
      <c r="CM77" s="1255"/>
      <c r="CN77" s="1255">
        <v>25.1</v>
      </c>
      <c r="CO77" s="1255"/>
      <c r="CP77" s="1255"/>
      <c r="CQ77" s="1255"/>
      <c r="CR77" s="1255"/>
      <c r="CS77" s="1255"/>
      <c r="CT77" s="1255"/>
      <c r="CU77" s="1255"/>
      <c r="CV77" s="1255">
        <v>17.600000000000001</v>
      </c>
      <c r="CW77" s="1255"/>
      <c r="CX77" s="1255"/>
      <c r="CY77" s="1255"/>
      <c r="CZ77" s="1255"/>
      <c r="DA77" s="1255"/>
      <c r="DB77" s="1255"/>
      <c r="DC77" s="1255"/>
    </row>
    <row r="78" spans="2:107" ht="13.2" x14ac:dyDescent="0.2">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2" x14ac:dyDescent="0.2">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628</v>
      </c>
      <c r="BC79" s="1254"/>
      <c r="BD79" s="1254"/>
      <c r="BE79" s="1254"/>
      <c r="BF79" s="1254"/>
      <c r="BG79" s="1254"/>
      <c r="BH79" s="1254"/>
      <c r="BI79" s="1254"/>
      <c r="BJ79" s="1254"/>
      <c r="BK79" s="1254"/>
      <c r="BL79" s="1254"/>
      <c r="BM79" s="1254"/>
      <c r="BN79" s="1254"/>
      <c r="BO79" s="1254"/>
      <c r="BP79" s="1255">
        <v>9.5</v>
      </c>
      <c r="BQ79" s="1255"/>
      <c r="BR79" s="1255"/>
      <c r="BS79" s="1255"/>
      <c r="BT79" s="1255"/>
      <c r="BU79" s="1255"/>
      <c r="BV79" s="1255"/>
      <c r="BW79" s="1255"/>
      <c r="BX79" s="1255">
        <v>9.1999999999999993</v>
      </c>
      <c r="BY79" s="1255"/>
      <c r="BZ79" s="1255"/>
      <c r="CA79" s="1255"/>
      <c r="CB79" s="1255"/>
      <c r="CC79" s="1255"/>
      <c r="CD79" s="1255"/>
      <c r="CE79" s="1255"/>
      <c r="CF79" s="1255">
        <v>8.6</v>
      </c>
      <c r="CG79" s="1255"/>
      <c r="CH79" s="1255"/>
      <c r="CI79" s="1255"/>
      <c r="CJ79" s="1255"/>
      <c r="CK79" s="1255"/>
      <c r="CL79" s="1255"/>
      <c r="CM79" s="1255"/>
      <c r="CN79" s="1255">
        <v>8.3000000000000007</v>
      </c>
      <c r="CO79" s="1255"/>
      <c r="CP79" s="1255"/>
      <c r="CQ79" s="1255"/>
      <c r="CR79" s="1255"/>
      <c r="CS79" s="1255"/>
      <c r="CT79" s="1255"/>
      <c r="CU79" s="1255"/>
      <c r="CV79" s="1255">
        <v>8.4</v>
      </c>
      <c r="CW79" s="1255"/>
      <c r="CX79" s="1255"/>
      <c r="CY79" s="1255"/>
      <c r="CZ79" s="1255"/>
      <c r="DA79" s="1255"/>
      <c r="DB79" s="1255"/>
      <c r="DC79" s="1255"/>
    </row>
    <row r="80" spans="2:107" ht="13.2" x14ac:dyDescent="0.2">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2" x14ac:dyDescent="0.2">
      <c r="B81" s="1225"/>
    </row>
    <row r="82" spans="2:109" ht="16.2" x14ac:dyDescent="0.2">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2" x14ac:dyDescent="0.2">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ht="13.2" x14ac:dyDescent="0.2">
      <c r="DD84" s="1219"/>
      <c r="DE84" s="1219"/>
    </row>
    <row r="85" spans="2:109" ht="13.2" x14ac:dyDescent="0.2">
      <c r="DD85" s="1219"/>
      <c r="DE85" s="1219"/>
    </row>
  </sheetData>
  <sheetProtection algorithmName="SHA-512" hashValue="SdwrD+3c8GGflXGIBU8AlMdyip8va4xdqev6YWZ/LZgHUSFJ22unGoqqdHeJFtpF/aQbLK8dnySaMmaSpZOG+A==" saltValue="5JgCRjwqicgLcXqdQhkg0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D85A9-4A10-419D-B85B-D9470DCA2E3E}">
  <sheetPr>
    <pageSetUpPr fitToPage="1"/>
  </sheetPr>
  <dimension ref="A1:DR125"/>
  <sheetViews>
    <sheetView showGridLines="0" zoomScaleNormal="100" zoomScaleSheetLayoutView="70" workbookViewId="0">
      <selection activeCell="AF111" sqref="AF111"/>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x14ac:dyDescent="0.2">
      <c r="S2" s="259"/>
      <c r="AH2" s="259"/>
    </row>
    <row r="3" spans="1: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x14ac:dyDescent="0.2"/>
    <row r="5" spans="1:34" ht="13.2" x14ac:dyDescent="0.2"/>
    <row r="6" spans="1:34" ht="13.2" x14ac:dyDescent="0.2"/>
    <row r="7" spans="1:34" ht="13.2" x14ac:dyDescent="0.2"/>
    <row r="8" spans="1:34" ht="13.2" x14ac:dyDescent="0.2"/>
    <row r="9" spans="1:34" ht="13.2" x14ac:dyDescent="0.2">
      <c r="AH9" s="259"/>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521</v>
      </c>
    </row>
  </sheetData>
  <sheetProtection algorithmName="SHA-512" hashValue="HtWEnFV+Zo4aeQtj0WfudvUR+MV1ApDJbMdWHDgFY1cZ+uMOPB75El26QF/xDQiIJxcK1Ov9zNukvfBdjsu9dA==" saltValue="lZlipVZEeUvrwqHBDBmiX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B2AE3-D959-4178-9158-892E09BA9135}">
  <sheetPr>
    <pageSetUpPr fitToPage="1"/>
  </sheetPr>
  <dimension ref="A1:DR125"/>
  <sheetViews>
    <sheetView showGridLines="0" zoomScaleNormal="100" zoomScaleSheetLayoutView="55" workbookViewId="0">
      <selection activeCell="AF111" sqref="AF111"/>
    </sheetView>
  </sheetViews>
  <sheetFormatPr defaultColWidth="0" defaultRowHeight="13.5" customHeight="1" zeroHeight="1" x14ac:dyDescent="0.2"/>
  <cols>
    <col min="1" max="34" width="2.44140625" style="260" customWidth="1"/>
    <col min="35" max="122" width="2.44140625" style="259" customWidth="1"/>
    <col min="123" max="16384" width="2.441406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x14ac:dyDescent="0.2">
      <c r="S2" s="259"/>
      <c r="AH2" s="259"/>
    </row>
    <row r="3" spans="2:34"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x14ac:dyDescent="0.2"/>
    <row r="5" spans="2:34" ht="13.2" x14ac:dyDescent="0.2"/>
    <row r="6" spans="2:34" ht="13.2" x14ac:dyDescent="0.2"/>
    <row r="7" spans="2:34" ht="13.2" x14ac:dyDescent="0.2"/>
    <row r="8" spans="2:34" ht="13.2" x14ac:dyDescent="0.2"/>
    <row r="9" spans="2:34" ht="13.2" x14ac:dyDescent="0.2">
      <c r="AH9" s="259"/>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9"/>
    </row>
    <row r="18" spans="12:34" ht="13.2" x14ac:dyDescent="0.2"/>
    <row r="19" spans="12:34" ht="13.2" x14ac:dyDescent="0.2"/>
    <row r="20" spans="12:34" ht="13.2" x14ac:dyDescent="0.2">
      <c r="AH20" s="259"/>
    </row>
    <row r="21" spans="12:34" ht="13.2" x14ac:dyDescent="0.2">
      <c r="AH21" s="259"/>
    </row>
    <row r="22" spans="12:34" ht="13.2" x14ac:dyDescent="0.2"/>
    <row r="23" spans="12:34" ht="13.2" x14ac:dyDescent="0.2"/>
    <row r="24" spans="12:34" ht="13.2" x14ac:dyDescent="0.2">
      <c r="Q24" s="259"/>
    </row>
    <row r="25" spans="12:34" ht="13.2" x14ac:dyDescent="0.2"/>
    <row r="26" spans="12:34" ht="13.2" x14ac:dyDescent="0.2"/>
    <row r="27" spans="12:34" ht="13.2" x14ac:dyDescent="0.2"/>
    <row r="28" spans="12:34" ht="13.2" x14ac:dyDescent="0.2">
      <c r="O28" s="259"/>
      <c r="T28" s="259"/>
      <c r="AH28" s="259"/>
    </row>
    <row r="29" spans="12:34" ht="13.2" x14ac:dyDescent="0.2"/>
    <row r="30" spans="12:34" ht="13.2" x14ac:dyDescent="0.2"/>
    <row r="31" spans="12:34" ht="13.2" x14ac:dyDescent="0.2">
      <c r="Q31" s="259"/>
    </row>
    <row r="32" spans="12:34" ht="13.2" x14ac:dyDescent="0.2">
      <c r="L32" s="259"/>
    </row>
    <row r="33" spans="2:34" ht="13.2" x14ac:dyDescent="0.2">
      <c r="C33" s="259"/>
      <c r="E33" s="259"/>
      <c r="G33" s="259"/>
      <c r="I33" s="259"/>
      <c r="X33" s="259"/>
    </row>
    <row r="34" spans="2:34" ht="13.2" x14ac:dyDescent="0.2">
      <c r="B34" s="259"/>
      <c r="P34" s="259"/>
      <c r="R34" s="259"/>
      <c r="T34" s="259"/>
    </row>
    <row r="35" spans="2:34" ht="13.2" x14ac:dyDescent="0.2">
      <c r="D35" s="259"/>
      <c r="W35" s="259"/>
      <c r="AC35" s="259"/>
      <c r="AD35" s="259"/>
      <c r="AE35" s="259"/>
      <c r="AF35" s="259"/>
      <c r="AG35" s="259"/>
      <c r="AH35" s="259"/>
    </row>
    <row r="36" spans="2:34" ht="13.2" x14ac:dyDescent="0.2">
      <c r="H36" s="259"/>
      <c r="J36" s="259"/>
      <c r="K36" s="259"/>
      <c r="M36" s="259"/>
      <c r="Y36" s="259"/>
      <c r="Z36" s="259"/>
      <c r="AA36" s="259"/>
      <c r="AB36" s="259"/>
      <c r="AC36" s="259"/>
      <c r="AD36" s="259"/>
      <c r="AE36" s="259"/>
      <c r="AF36" s="259"/>
      <c r="AG36" s="259"/>
      <c r="AH36" s="259"/>
    </row>
    <row r="37" spans="2:34" ht="13.2" x14ac:dyDescent="0.2">
      <c r="AH37" s="259"/>
    </row>
    <row r="38" spans="2:34" ht="13.2" x14ac:dyDescent="0.2">
      <c r="AG38" s="259"/>
      <c r="AH38" s="259"/>
    </row>
    <row r="39" spans="2:34" ht="13.2" x14ac:dyDescent="0.2"/>
    <row r="40" spans="2:34" ht="13.2" x14ac:dyDescent="0.2">
      <c r="X40" s="259"/>
    </row>
    <row r="41" spans="2:34" ht="13.2" x14ac:dyDescent="0.2">
      <c r="R41" s="259"/>
    </row>
    <row r="42" spans="2:34" ht="13.2" x14ac:dyDescent="0.2">
      <c r="W42" s="259"/>
    </row>
    <row r="43" spans="2:34" ht="13.2" x14ac:dyDescent="0.2">
      <c r="Y43" s="259"/>
      <c r="Z43" s="259"/>
      <c r="AA43" s="259"/>
      <c r="AB43" s="259"/>
      <c r="AC43" s="259"/>
      <c r="AD43" s="259"/>
      <c r="AE43" s="259"/>
      <c r="AF43" s="259"/>
      <c r="AG43" s="259"/>
      <c r="AH43" s="259"/>
    </row>
    <row r="44" spans="2:34" ht="13.2" x14ac:dyDescent="0.2">
      <c r="AH44" s="259"/>
    </row>
    <row r="45" spans="2:34" ht="13.2" x14ac:dyDescent="0.2">
      <c r="X45" s="259"/>
    </row>
    <row r="46" spans="2:34" ht="13.2" x14ac:dyDescent="0.2"/>
    <row r="47" spans="2:34" ht="13.2" x14ac:dyDescent="0.2"/>
    <row r="48" spans="2:34" ht="13.2" x14ac:dyDescent="0.2">
      <c r="W48" s="259"/>
      <c r="Y48" s="259"/>
      <c r="Z48" s="259"/>
      <c r="AA48" s="259"/>
      <c r="AB48" s="259"/>
      <c r="AC48" s="259"/>
      <c r="AD48" s="259"/>
      <c r="AE48" s="259"/>
      <c r="AF48" s="259"/>
      <c r="AG48" s="259"/>
      <c r="AH48" s="259"/>
    </row>
    <row r="49" spans="28:34" ht="13.2" x14ac:dyDescent="0.2"/>
    <row r="50" spans="28:34" ht="13.2" x14ac:dyDescent="0.2">
      <c r="AE50" s="259"/>
      <c r="AF50" s="259"/>
      <c r="AG50" s="259"/>
      <c r="AH50" s="259"/>
    </row>
    <row r="51" spans="28:34" ht="13.2" x14ac:dyDescent="0.2">
      <c r="AC51" s="259"/>
      <c r="AD51" s="259"/>
      <c r="AE51" s="259"/>
      <c r="AF51" s="259"/>
      <c r="AG51" s="259"/>
      <c r="AH51" s="259"/>
    </row>
    <row r="52" spans="28:34" ht="13.2" x14ac:dyDescent="0.2"/>
    <row r="53" spans="28:34" ht="13.2" x14ac:dyDescent="0.2">
      <c r="AF53" s="259"/>
      <c r="AG53" s="259"/>
      <c r="AH53" s="259"/>
    </row>
    <row r="54" spans="28:34" ht="13.2" x14ac:dyDescent="0.2">
      <c r="AH54" s="259"/>
    </row>
    <row r="55" spans="28:34" ht="13.2" x14ac:dyDescent="0.2"/>
    <row r="56" spans="28:34" ht="13.2" x14ac:dyDescent="0.2">
      <c r="AB56" s="259"/>
      <c r="AC56" s="259"/>
      <c r="AD56" s="259"/>
      <c r="AE56" s="259"/>
      <c r="AF56" s="259"/>
      <c r="AG56" s="259"/>
      <c r="AH56" s="259"/>
    </row>
    <row r="57" spans="28:34" ht="13.2" x14ac:dyDescent="0.2">
      <c r="AH57" s="259"/>
    </row>
    <row r="58" spans="28:34" ht="13.2" x14ac:dyDescent="0.2">
      <c r="AH58" s="259"/>
    </row>
    <row r="59" spans="28:34" ht="13.2" x14ac:dyDescent="0.2">
      <c r="AG59" s="259"/>
      <c r="AH59" s="259"/>
    </row>
    <row r="60" spans="28:34" ht="13.2" x14ac:dyDescent="0.2"/>
    <row r="61" spans="28:34" ht="13.2" x14ac:dyDescent="0.2"/>
    <row r="62" spans="28:34" ht="13.2" x14ac:dyDescent="0.2"/>
    <row r="63" spans="28:34" ht="13.2" x14ac:dyDescent="0.2">
      <c r="AH63" s="259"/>
    </row>
    <row r="64" spans="28:34" ht="13.2" x14ac:dyDescent="0.2">
      <c r="AG64" s="259"/>
      <c r="AH64" s="259"/>
    </row>
    <row r="65" spans="28:34" ht="13.2" x14ac:dyDescent="0.2"/>
    <row r="66" spans="28:34" ht="13.2" x14ac:dyDescent="0.2"/>
    <row r="67" spans="28:34" ht="13.2" x14ac:dyDescent="0.2"/>
    <row r="68" spans="28:34" ht="13.2" x14ac:dyDescent="0.2">
      <c r="AB68" s="259"/>
      <c r="AC68" s="259"/>
      <c r="AD68" s="259"/>
      <c r="AE68" s="259"/>
      <c r="AF68" s="259"/>
      <c r="AG68" s="259"/>
      <c r="AH68" s="259"/>
    </row>
    <row r="69" spans="28:34" ht="13.2" x14ac:dyDescent="0.2">
      <c r="AF69" s="259"/>
      <c r="AG69" s="259"/>
      <c r="AH69" s="259"/>
    </row>
    <row r="70" spans="28:34" ht="13.2" x14ac:dyDescent="0.2"/>
    <row r="71" spans="28:34" ht="13.2" x14ac:dyDescent="0.2"/>
    <row r="72" spans="28:34" ht="13.2" x14ac:dyDescent="0.2"/>
    <row r="73" spans="28:34" ht="13.2" x14ac:dyDescent="0.2"/>
    <row r="74" spans="28:34" ht="13.2" x14ac:dyDescent="0.2"/>
    <row r="75" spans="28:34" ht="13.2" x14ac:dyDescent="0.2">
      <c r="AH75" s="259"/>
    </row>
    <row r="76" spans="28:34" ht="13.2" x14ac:dyDescent="0.2">
      <c r="AF76" s="259"/>
      <c r="AG76" s="259"/>
      <c r="AH76" s="259"/>
    </row>
    <row r="77" spans="28:34" ht="13.2" x14ac:dyDescent="0.2">
      <c r="AG77" s="259"/>
      <c r="AH77" s="259"/>
    </row>
    <row r="78" spans="28:34" ht="13.2" x14ac:dyDescent="0.2"/>
    <row r="79" spans="28:34" ht="13.2" x14ac:dyDescent="0.2"/>
    <row r="80" spans="28:34" ht="13.2" x14ac:dyDescent="0.2"/>
    <row r="81" spans="25:34" ht="13.2" x14ac:dyDescent="0.2"/>
    <row r="82" spans="25:34" ht="13.2" x14ac:dyDescent="0.2">
      <c r="Y82" s="259"/>
    </row>
    <row r="83" spans="25:34" ht="13.2" x14ac:dyDescent="0.2">
      <c r="Y83" s="259"/>
      <c r="Z83" s="259"/>
      <c r="AA83" s="259"/>
      <c r="AB83" s="259"/>
      <c r="AC83" s="259"/>
      <c r="AD83" s="259"/>
      <c r="AE83" s="259"/>
      <c r="AF83" s="259"/>
      <c r="AG83" s="259"/>
      <c r="AH83" s="259"/>
    </row>
    <row r="84" spans="25:34" ht="13.2" x14ac:dyDescent="0.2"/>
    <row r="85" spans="25:34" ht="13.2" x14ac:dyDescent="0.2"/>
    <row r="86" spans="25:34" ht="13.2" x14ac:dyDescent="0.2"/>
    <row r="87" spans="25:34" ht="13.2" x14ac:dyDescent="0.2"/>
    <row r="88" spans="25:34" ht="13.2" x14ac:dyDescent="0.2">
      <c r="AH88" s="259"/>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521</v>
      </c>
    </row>
  </sheetData>
  <sheetProtection algorithmName="SHA-512" hashValue="HCstjAMBUaC9qlBTX8C3vtkoxDaO/BgAsX/w8/BS/GkJXiOdLDPggLKTcBveKDv4F8K+c2+0zyQyAw+qabgeiA==" saltValue="bVb/042+YM6st5uBTqncs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53</v>
      </c>
      <c r="E2" s="149"/>
      <c r="F2" s="150" t="s">
        <v>571</v>
      </c>
      <c r="G2" s="151"/>
      <c r="H2" s="152"/>
    </row>
    <row r="3" spans="1:8" x14ac:dyDescent="0.2">
      <c r="A3" s="148" t="s">
        <v>564</v>
      </c>
      <c r="B3" s="153"/>
      <c r="C3" s="154"/>
      <c r="D3" s="155">
        <v>51175</v>
      </c>
      <c r="E3" s="156"/>
      <c r="F3" s="157">
        <v>69729</v>
      </c>
      <c r="G3" s="158"/>
      <c r="H3" s="159"/>
    </row>
    <row r="4" spans="1:8" x14ac:dyDescent="0.2">
      <c r="A4" s="160"/>
      <c r="B4" s="161"/>
      <c r="C4" s="162"/>
      <c r="D4" s="163">
        <v>22336</v>
      </c>
      <c r="E4" s="164"/>
      <c r="F4" s="165">
        <v>38908</v>
      </c>
      <c r="G4" s="166"/>
      <c r="H4" s="167"/>
    </row>
    <row r="5" spans="1:8" x14ac:dyDescent="0.2">
      <c r="A5" s="148" t="s">
        <v>566</v>
      </c>
      <c r="B5" s="153"/>
      <c r="C5" s="154"/>
      <c r="D5" s="155">
        <v>82779</v>
      </c>
      <c r="E5" s="156"/>
      <c r="F5" s="157">
        <v>74581</v>
      </c>
      <c r="G5" s="158"/>
      <c r="H5" s="159"/>
    </row>
    <row r="6" spans="1:8" x14ac:dyDescent="0.2">
      <c r="A6" s="160"/>
      <c r="B6" s="161"/>
      <c r="C6" s="162"/>
      <c r="D6" s="163">
        <v>52571</v>
      </c>
      <c r="E6" s="164"/>
      <c r="F6" s="165">
        <v>41563</v>
      </c>
      <c r="G6" s="166"/>
      <c r="H6" s="167"/>
    </row>
    <row r="7" spans="1:8" x14ac:dyDescent="0.2">
      <c r="A7" s="148" t="s">
        <v>567</v>
      </c>
      <c r="B7" s="153"/>
      <c r="C7" s="154"/>
      <c r="D7" s="155">
        <v>116970</v>
      </c>
      <c r="E7" s="156"/>
      <c r="F7" s="157">
        <v>76347</v>
      </c>
      <c r="G7" s="158"/>
      <c r="H7" s="159"/>
    </row>
    <row r="8" spans="1:8" x14ac:dyDescent="0.2">
      <c r="A8" s="160"/>
      <c r="B8" s="161"/>
      <c r="C8" s="162"/>
      <c r="D8" s="163">
        <v>82215</v>
      </c>
      <c r="E8" s="164"/>
      <c r="F8" s="165">
        <v>41762</v>
      </c>
      <c r="G8" s="166"/>
      <c r="H8" s="167"/>
    </row>
    <row r="9" spans="1:8" x14ac:dyDescent="0.2">
      <c r="A9" s="148" t="s">
        <v>568</v>
      </c>
      <c r="B9" s="153"/>
      <c r="C9" s="154"/>
      <c r="D9" s="155">
        <v>66521</v>
      </c>
      <c r="E9" s="156"/>
      <c r="F9" s="157">
        <v>69604</v>
      </c>
      <c r="G9" s="158"/>
      <c r="H9" s="159"/>
    </row>
    <row r="10" spans="1:8" x14ac:dyDescent="0.2">
      <c r="A10" s="160"/>
      <c r="B10" s="161"/>
      <c r="C10" s="162"/>
      <c r="D10" s="163">
        <v>38290</v>
      </c>
      <c r="E10" s="164"/>
      <c r="F10" s="165">
        <v>36247</v>
      </c>
      <c r="G10" s="166"/>
      <c r="H10" s="167"/>
    </row>
    <row r="11" spans="1:8" x14ac:dyDescent="0.2">
      <c r="A11" s="148" t="s">
        <v>569</v>
      </c>
      <c r="B11" s="153"/>
      <c r="C11" s="154"/>
      <c r="D11" s="155">
        <v>86637</v>
      </c>
      <c r="E11" s="156"/>
      <c r="F11" s="157">
        <v>68410</v>
      </c>
      <c r="G11" s="158"/>
      <c r="H11" s="159"/>
    </row>
    <row r="12" spans="1:8" x14ac:dyDescent="0.2">
      <c r="A12" s="160"/>
      <c r="B12" s="161"/>
      <c r="C12" s="168"/>
      <c r="D12" s="163">
        <v>53518</v>
      </c>
      <c r="E12" s="164"/>
      <c r="F12" s="165">
        <v>35086</v>
      </c>
      <c r="G12" s="166"/>
      <c r="H12" s="167"/>
    </row>
    <row r="13" spans="1:8" x14ac:dyDescent="0.2">
      <c r="A13" s="148"/>
      <c r="B13" s="153"/>
      <c r="C13" s="169"/>
      <c r="D13" s="170">
        <v>80816</v>
      </c>
      <c r="E13" s="171"/>
      <c r="F13" s="172">
        <v>71734</v>
      </c>
      <c r="G13" s="173"/>
      <c r="H13" s="159"/>
    </row>
    <row r="14" spans="1:8" x14ac:dyDescent="0.2">
      <c r="A14" s="160"/>
      <c r="B14" s="161"/>
      <c r="C14" s="162"/>
      <c r="D14" s="163">
        <v>49786</v>
      </c>
      <c r="E14" s="164"/>
      <c r="F14" s="165">
        <v>38713</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6.21</v>
      </c>
      <c r="C19" s="174">
        <f>ROUND(VALUE(SUBSTITUTE(実質収支比率等に係る経年分析!G$48,"▲","-")),2)</f>
        <v>6.34</v>
      </c>
      <c r="D19" s="174">
        <f>ROUND(VALUE(SUBSTITUTE(実質収支比率等に係る経年分析!H$48,"▲","-")),2)</f>
        <v>6</v>
      </c>
      <c r="E19" s="174">
        <f>ROUND(VALUE(SUBSTITUTE(実質収支比率等に係る経年分析!I$48,"▲","-")),2)</f>
        <v>10.07</v>
      </c>
      <c r="F19" s="174">
        <f>ROUND(VALUE(SUBSTITUTE(実質収支比率等に係る経年分析!J$48,"▲","-")),2)</f>
        <v>7.99</v>
      </c>
    </row>
    <row r="20" spans="1:11" x14ac:dyDescent="0.2">
      <c r="A20" s="174" t="s">
        <v>56</v>
      </c>
      <c r="B20" s="174">
        <f>ROUND(VALUE(SUBSTITUTE(実質収支比率等に係る経年分析!F$47,"▲","-")),2)</f>
        <v>37.51</v>
      </c>
      <c r="C20" s="174">
        <f>ROUND(VALUE(SUBSTITUTE(実質収支比率等に係る経年分析!G$47,"▲","-")),2)</f>
        <v>37.880000000000003</v>
      </c>
      <c r="D20" s="174">
        <f>ROUND(VALUE(SUBSTITUTE(実質収支比率等に係る経年分析!H$47,"▲","-")),2)</f>
        <v>36.520000000000003</v>
      </c>
      <c r="E20" s="174">
        <f>ROUND(VALUE(SUBSTITUTE(実質収支比率等に係る経年分析!I$47,"▲","-")),2)</f>
        <v>35.42</v>
      </c>
      <c r="F20" s="174">
        <f>ROUND(VALUE(SUBSTITUTE(実質収支比率等に係る経年分析!J$47,"▲","-")),2)</f>
        <v>40.04</v>
      </c>
    </row>
    <row r="21" spans="1:11" x14ac:dyDescent="0.2">
      <c r="A21" s="174" t="s">
        <v>57</v>
      </c>
      <c r="B21" s="174">
        <f>IF(ISNUMBER(VALUE(SUBSTITUTE(実質収支比率等に係る経年分析!F$49,"▲","-"))),ROUND(VALUE(SUBSTITUTE(実質収支比率等に係る経年分析!F$49,"▲","-")),2),NA())</f>
        <v>-1.92</v>
      </c>
      <c r="C21" s="174">
        <f>IF(ISNUMBER(VALUE(SUBSTITUTE(実質収支比率等に係る経年分析!G$49,"▲","-"))),ROUND(VALUE(SUBSTITUTE(実質収支比率等に係る経年分析!G$49,"▲","-")),2),NA())</f>
        <v>0.33</v>
      </c>
      <c r="D21" s="174">
        <f>IF(ISNUMBER(VALUE(SUBSTITUTE(実質収支比率等に係る経年分析!H$49,"▲","-"))),ROUND(VALUE(SUBSTITUTE(実質収支比率等に係る経年分析!H$49,"▲","-")),2),NA())</f>
        <v>0.16</v>
      </c>
      <c r="E21" s="174">
        <f>IF(ISNUMBER(VALUE(SUBSTITUTE(実質収支比率等に係る経年分析!I$49,"▲","-"))),ROUND(VALUE(SUBSTITUTE(実質収支比率等に係る経年分析!I$49,"▲","-")),2),NA())</f>
        <v>4.37</v>
      </c>
      <c r="F21" s="174">
        <f>IF(ISNUMBER(VALUE(SUBSTITUTE(実質収支比率等に係る経年分析!J$49,"▲","-"))),ROUND(VALUE(SUBSTITUTE(実質収支比率等に係る経年分析!J$49,"▲","-")),2),NA())</f>
        <v>-2.27</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0.05</v>
      </c>
    </row>
    <row r="30" spans="1:11" x14ac:dyDescent="0.2">
      <c r="A30" s="175" t="str">
        <f>IF(連結実質赤字比率に係る赤字・黒字の構成分析!C$40="",NA(),連結実質赤字比率に係る赤字・黒字の構成分析!C$40)</f>
        <v>介護保険特別会計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1.54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0.89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0.28999999999999998</v>
      </c>
    </row>
    <row r="31" spans="1:11" x14ac:dyDescent="0.2">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1.91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1.08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1.0900000000000001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1.07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0.51</v>
      </c>
    </row>
    <row r="32" spans="1:11" x14ac:dyDescent="0.2">
      <c r="A32" s="175" t="str">
        <f>IF(連結実質赤字比率に係る赤字・黒字の構成分析!C$38="",NA(),連結実質赤字比率に係る赤字・黒字の構成分析!C$38)</f>
        <v>下水道特別会計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1.23</v>
      </c>
    </row>
    <row r="33" spans="1:16" x14ac:dyDescent="0.2">
      <c r="A33" s="175" t="str">
        <f>IF(連結実質赤字比率に係る赤字・黒字の構成分析!C$37="",NA(),連結実質赤字比率に係る赤字・黒字の構成分析!C$37)</f>
        <v>農業集落排水事業特別会計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1.25</v>
      </c>
    </row>
    <row r="34" spans="1:16" x14ac:dyDescent="0.2">
      <c r="A34" s="175" t="str">
        <f>IF(連結実質赤字比率に係る赤字・黒字の構成分析!C$36="",NA(),連結実質赤字比率に係る赤字・黒字の構成分析!C$36)</f>
        <v>上水道事業会計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5.61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6.71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7.46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6.81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7.74</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6.21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6.33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10.06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7.98</v>
      </c>
    </row>
    <row r="36" spans="1:16" x14ac:dyDescent="0.2">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45.54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47.62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46.13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44.25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46.07</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1117</v>
      </c>
      <c r="E42" s="176"/>
      <c r="F42" s="176"/>
      <c r="G42" s="176">
        <f>'実質公債費比率（分子）の構造'!L$52</f>
        <v>1106</v>
      </c>
      <c r="H42" s="176"/>
      <c r="I42" s="176"/>
      <c r="J42" s="176">
        <f>'実質公債費比率（分子）の構造'!M$52</f>
        <v>1104</v>
      </c>
      <c r="K42" s="176"/>
      <c r="L42" s="176"/>
      <c r="M42" s="176">
        <f>'実質公債費比率（分子）の構造'!N$52</f>
        <v>1103</v>
      </c>
      <c r="N42" s="176"/>
      <c r="O42" s="176"/>
      <c r="P42" s="176">
        <f>'実質公債費比率（分子）の構造'!O$52</f>
        <v>1093</v>
      </c>
    </row>
    <row r="43" spans="1:16" x14ac:dyDescent="0.2">
      <c r="A43" s="176" t="s">
        <v>65</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f>'実質公債費比率（分子）の構造'!K$50</f>
        <v>6</v>
      </c>
      <c r="C44" s="176"/>
      <c r="D44" s="176"/>
      <c r="E44" s="176">
        <f>'実質公債費比率（分子）の構造'!L$50</f>
        <v>11</v>
      </c>
      <c r="F44" s="176"/>
      <c r="G44" s="176"/>
      <c r="H44" s="176">
        <f>'実質公債費比率（分子）の構造'!M$50</f>
        <v>10</v>
      </c>
      <c r="I44" s="176"/>
      <c r="J44" s="176"/>
      <c r="K44" s="176">
        <f>'実質公債費比率（分子）の構造'!N$50</f>
        <v>12</v>
      </c>
      <c r="L44" s="176"/>
      <c r="M44" s="176"/>
      <c r="N44" s="176">
        <f>'実質公債費比率（分子）の構造'!O$50</f>
        <v>12</v>
      </c>
      <c r="O44" s="176"/>
      <c r="P44" s="176"/>
    </row>
    <row r="45" spans="1:16" x14ac:dyDescent="0.2">
      <c r="A45" s="176" t="s">
        <v>67</v>
      </c>
      <c r="B45" s="176">
        <f>'実質公債費比率（分子）の構造'!K$49</f>
        <v>26</v>
      </c>
      <c r="C45" s="176"/>
      <c r="D45" s="176"/>
      <c r="E45" s="176">
        <f>'実質公債費比率（分子）の構造'!L$49</f>
        <v>26</v>
      </c>
      <c r="F45" s="176"/>
      <c r="G45" s="176"/>
      <c r="H45" s="176">
        <f>'実質公債費比率（分子）の構造'!M$49</f>
        <v>27</v>
      </c>
      <c r="I45" s="176"/>
      <c r="J45" s="176"/>
      <c r="K45" s="176">
        <f>'実質公債費比率（分子）の構造'!N$49</f>
        <v>26</v>
      </c>
      <c r="L45" s="176"/>
      <c r="M45" s="176"/>
      <c r="N45" s="176">
        <f>'実質公債費比率（分子）の構造'!O$49</f>
        <v>34</v>
      </c>
      <c r="O45" s="176"/>
      <c r="P45" s="176"/>
    </row>
    <row r="46" spans="1:16" x14ac:dyDescent="0.2">
      <c r="A46" s="176" t="s">
        <v>68</v>
      </c>
      <c r="B46" s="176">
        <f>'実質公債費比率（分子）の構造'!K$48</f>
        <v>923</v>
      </c>
      <c r="C46" s="176"/>
      <c r="D46" s="176"/>
      <c r="E46" s="176">
        <f>'実質公債費比率（分子）の構造'!L$48</f>
        <v>892</v>
      </c>
      <c r="F46" s="176"/>
      <c r="G46" s="176"/>
      <c r="H46" s="176">
        <f>'実質公債費比率（分子）の構造'!M$48</f>
        <v>891</v>
      </c>
      <c r="I46" s="176"/>
      <c r="J46" s="176"/>
      <c r="K46" s="176">
        <f>'実質公債費比率（分子）の構造'!N$48</f>
        <v>912</v>
      </c>
      <c r="L46" s="176"/>
      <c r="M46" s="176"/>
      <c r="N46" s="176">
        <f>'実質公債費比率（分子）の構造'!O$48</f>
        <v>908</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629</v>
      </c>
      <c r="C49" s="176"/>
      <c r="D49" s="176"/>
      <c r="E49" s="176">
        <f>'実質公債費比率（分子）の構造'!L$45</f>
        <v>607</v>
      </c>
      <c r="F49" s="176"/>
      <c r="G49" s="176"/>
      <c r="H49" s="176">
        <f>'実質公債費比率（分子）の構造'!M$45</f>
        <v>661</v>
      </c>
      <c r="I49" s="176"/>
      <c r="J49" s="176"/>
      <c r="K49" s="176">
        <f>'実質公債費比率（分子）の構造'!N$45</f>
        <v>657</v>
      </c>
      <c r="L49" s="176"/>
      <c r="M49" s="176"/>
      <c r="N49" s="176">
        <f>'実質公債費比率（分子）の構造'!O$45</f>
        <v>651</v>
      </c>
      <c r="O49" s="176"/>
      <c r="P49" s="176"/>
    </row>
    <row r="50" spans="1:16" x14ac:dyDescent="0.2">
      <c r="A50" s="176" t="s">
        <v>72</v>
      </c>
      <c r="B50" s="176" t="e">
        <f>NA()</f>
        <v>#N/A</v>
      </c>
      <c r="C50" s="176">
        <f>IF(ISNUMBER('実質公債費比率（分子）の構造'!K$53),'実質公債費比率（分子）の構造'!K$53,NA())</f>
        <v>467</v>
      </c>
      <c r="D50" s="176" t="e">
        <f>NA()</f>
        <v>#N/A</v>
      </c>
      <c r="E50" s="176" t="e">
        <f>NA()</f>
        <v>#N/A</v>
      </c>
      <c r="F50" s="176">
        <f>IF(ISNUMBER('実質公債費比率（分子）の構造'!L$53),'実質公債費比率（分子）の構造'!L$53,NA())</f>
        <v>430</v>
      </c>
      <c r="G50" s="176" t="e">
        <f>NA()</f>
        <v>#N/A</v>
      </c>
      <c r="H50" s="176" t="e">
        <f>NA()</f>
        <v>#N/A</v>
      </c>
      <c r="I50" s="176">
        <f>IF(ISNUMBER('実質公債費比率（分子）の構造'!M$53),'実質公債費比率（分子）の構造'!M$53,NA())</f>
        <v>485</v>
      </c>
      <c r="J50" s="176" t="e">
        <f>NA()</f>
        <v>#N/A</v>
      </c>
      <c r="K50" s="176" t="e">
        <f>NA()</f>
        <v>#N/A</v>
      </c>
      <c r="L50" s="176">
        <f>IF(ISNUMBER('実質公債費比率（分子）の構造'!N$53),'実質公債費比率（分子）の構造'!N$53,NA())</f>
        <v>504</v>
      </c>
      <c r="M50" s="176" t="e">
        <f>NA()</f>
        <v>#N/A</v>
      </c>
      <c r="N50" s="176" t="e">
        <f>NA()</f>
        <v>#N/A</v>
      </c>
      <c r="O50" s="176">
        <f>IF(ISNUMBER('実質公債費比率（分子）の構造'!O$53),'実質公債費比率（分子）の構造'!O$53,NA())</f>
        <v>512</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45</v>
      </c>
      <c r="B56" s="175"/>
      <c r="C56" s="175"/>
      <c r="D56" s="175">
        <f>'将来負担比率（分子）の構造'!I$52</f>
        <v>10314</v>
      </c>
      <c r="E56" s="175"/>
      <c r="F56" s="175"/>
      <c r="G56" s="175">
        <f>'将来負担比率（分子）の構造'!J$52</f>
        <v>10099</v>
      </c>
      <c r="H56" s="175"/>
      <c r="I56" s="175"/>
      <c r="J56" s="175">
        <f>'将来負担比率（分子）の構造'!K$52</f>
        <v>9838</v>
      </c>
      <c r="K56" s="175"/>
      <c r="L56" s="175"/>
      <c r="M56" s="175">
        <f>'将来負担比率（分子）の構造'!L$52</f>
        <v>9454</v>
      </c>
      <c r="N56" s="175"/>
      <c r="O56" s="175"/>
      <c r="P56" s="175">
        <f>'将来負担比率（分子）の構造'!M$52</f>
        <v>8789</v>
      </c>
    </row>
    <row r="57" spans="1:16" x14ac:dyDescent="0.2">
      <c r="A57" s="175" t="s">
        <v>44</v>
      </c>
      <c r="B57" s="175"/>
      <c r="C57" s="175"/>
      <c r="D57" s="175">
        <f>'将来負担比率（分子）の構造'!I$51</f>
        <v>1683</v>
      </c>
      <c r="E57" s="175"/>
      <c r="F57" s="175"/>
      <c r="G57" s="175">
        <f>'将来負担比率（分子）の構造'!J$51</f>
        <v>1579</v>
      </c>
      <c r="H57" s="175"/>
      <c r="I57" s="175"/>
      <c r="J57" s="175">
        <f>'将来負担比率（分子）の構造'!K$51</f>
        <v>1423</v>
      </c>
      <c r="K57" s="175"/>
      <c r="L57" s="175"/>
      <c r="M57" s="175">
        <f>'将来負担比率（分子）の構造'!L$51</f>
        <v>1273</v>
      </c>
      <c r="N57" s="175"/>
      <c r="O57" s="175"/>
      <c r="P57" s="175">
        <f>'将来負担比率（分子）の構造'!M$51</f>
        <v>1117</v>
      </c>
    </row>
    <row r="58" spans="1:16" x14ac:dyDescent="0.2">
      <c r="A58" s="175" t="s">
        <v>43</v>
      </c>
      <c r="B58" s="175"/>
      <c r="C58" s="175"/>
      <c r="D58" s="175">
        <f>'将来負担比率（分子）の構造'!I$50</f>
        <v>5197</v>
      </c>
      <c r="E58" s="175"/>
      <c r="F58" s="175"/>
      <c r="G58" s="175">
        <f>'将来負担比率（分子）の構造'!J$50</f>
        <v>5376</v>
      </c>
      <c r="H58" s="175"/>
      <c r="I58" s="175"/>
      <c r="J58" s="175">
        <f>'将来負担比率（分子）の構造'!K$50</f>
        <v>4320</v>
      </c>
      <c r="K58" s="175"/>
      <c r="L58" s="175"/>
      <c r="M58" s="175">
        <f>'将来負担比率（分子）の構造'!L$50</f>
        <v>4715</v>
      </c>
      <c r="N58" s="175"/>
      <c r="O58" s="175"/>
      <c r="P58" s="175">
        <f>'将来負担比率（分子）の構造'!M$50</f>
        <v>4984</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2012</v>
      </c>
      <c r="C62" s="175"/>
      <c r="D62" s="175"/>
      <c r="E62" s="175">
        <f>'将来負担比率（分子）の構造'!J$45</f>
        <v>1968</v>
      </c>
      <c r="F62" s="175"/>
      <c r="G62" s="175"/>
      <c r="H62" s="175">
        <f>'将来負担比率（分子）の構造'!K$45</f>
        <v>1934</v>
      </c>
      <c r="I62" s="175"/>
      <c r="J62" s="175"/>
      <c r="K62" s="175">
        <f>'将来負担比率（分子）の構造'!L$45</f>
        <v>1886</v>
      </c>
      <c r="L62" s="175"/>
      <c r="M62" s="175"/>
      <c r="N62" s="175">
        <f>'将来負担比率（分子）の構造'!M$45</f>
        <v>1869</v>
      </c>
      <c r="O62" s="175"/>
      <c r="P62" s="175"/>
    </row>
    <row r="63" spans="1:16" x14ac:dyDescent="0.2">
      <c r="A63" s="175" t="s">
        <v>36</v>
      </c>
      <c r="B63" s="175">
        <f>'将来負担比率（分子）の構造'!I$44</f>
        <v>200</v>
      </c>
      <c r="C63" s="175"/>
      <c r="D63" s="175"/>
      <c r="E63" s="175">
        <f>'将来負担比率（分子）の構造'!J$44</f>
        <v>180</v>
      </c>
      <c r="F63" s="175"/>
      <c r="G63" s="175"/>
      <c r="H63" s="175">
        <f>'将来負担比率（分子）の構造'!K$44</f>
        <v>149</v>
      </c>
      <c r="I63" s="175"/>
      <c r="J63" s="175"/>
      <c r="K63" s="175">
        <f>'将来負担比率（分子）の構造'!L$44</f>
        <v>141</v>
      </c>
      <c r="L63" s="175"/>
      <c r="M63" s="175"/>
      <c r="N63" s="175">
        <f>'将来負担比率（分子）の構造'!M$44</f>
        <v>139</v>
      </c>
      <c r="O63" s="175"/>
      <c r="P63" s="175"/>
    </row>
    <row r="64" spans="1:16" x14ac:dyDescent="0.2">
      <c r="A64" s="175" t="s">
        <v>35</v>
      </c>
      <c r="B64" s="175">
        <f>'将来負担比率（分子）の構造'!I$43</f>
        <v>9380</v>
      </c>
      <c r="C64" s="175"/>
      <c r="D64" s="175"/>
      <c r="E64" s="175">
        <f>'将来負担比率（分子）の構造'!J$43</f>
        <v>8864</v>
      </c>
      <c r="F64" s="175"/>
      <c r="G64" s="175"/>
      <c r="H64" s="175">
        <f>'将来負担比率（分子）の構造'!K$43</f>
        <v>8137</v>
      </c>
      <c r="I64" s="175"/>
      <c r="J64" s="175"/>
      <c r="K64" s="175">
        <f>'将来負担比率（分子）の構造'!L$43</f>
        <v>7457</v>
      </c>
      <c r="L64" s="175"/>
      <c r="M64" s="175"/>
      <c r="N64" s="175">
        <f>'将来負担比率（分子）の構造'!M$43</f>
        <v>6740</v>
      </c>
      <c r="O64" s="175"/>
      <c r="P64" s="175"/>
    </row>
    <row r="65" spans="1:16" x14ac:dyDescent="0.2">
      <c r="A65" s="175" t="s">
        <v>34</v>
      </c>
      <c r="B65" s="175">
        <f>'将来負担比率（分子）の構造'!I$42</f>
        <v>351</v>
      </c>
      <c r="C65" s="175"/>
      <c r="D65" s="175"/>
      <c r="E65" s="175">
        <f>'将来負担比率（分子）の構造'!J$42</f>
        <v>341</v>
      </c>
      <c r="F65" s="175"/>
      <c r="G65" s="175"/>
      <c r="H65" s="175">
        <f>'将来負担比率（分子）の構造'!K$42</f>
        <v>332</v>
      </c>
      <c r="I65" s="175"/>
      <c r="J65" s="175"/>
      <c r="K65" s="175">
        <f>'将来負担比率（分子）の構造'!L$42</f>
        <v>323</v>
      </c>
      <c r="L65" s="175"/>
      <c r="M65" s="175"/>
      <c r="N65" s="175">
        <f>'将来負担比率（分子）の構造'!M$42</f>
        <v>314</v>
      </c>
      <c r="O65" s="175"/>
      <c r="P65" s="175"/>
    </row>
    <row r="66" spans="1:16" x14ac:dyDescent="0.2">
      <c r="A66" s="175" t="s">
        <v>33</v>
      </c>
      <c r="B66" s="175">
        <f>'将来負担比率（分子）の構造'!I$41</f>
        <v>6578</v>
      </c>
      <c r="C66" s="175"/>
      <c r="D66" s="175"/>
      <c r="E66" s="175">
        <f>'将来負担比率（分子）の構造'!J$41</f>
        <v>6846</v>
      </c>
      <c r="F66" s="175"/>
      <c r="G66" s="175"/>
      <c r="H66" s="175">
        <f>'将来負担比率（分子）の構造'!K$41</f>
        <v>7110</v>
      </c>
      <c r="I66" s="175"/>
      <c r="J66" s="175"/>
      <c r="K66" s="175">
        <f>'将来負担比率（分子）の構造'!L$41</f>
        <v>7045</v>
      </c>
      <c r="L66" s="175"/>
      <c r="M66" s="175"/>
      <c r="N66" s="175">
        <f>'将来負担比率（分子）の構造'!M$41</f>
        <v>7056</v>
      </c>
      <c r="O66" s="175"/>
      <c r="P66" s="175"/>
    </row>
    <row r="67" spans="1:16" x14ac:dyDescent="0.2">
      <c r="A67" s="175" t="s">
        <v>76</v>
      </c>
      <c r="B67" s="175" t="e">
        <f>NA()</f>
        <v>#N/A</v>
      </c>
      <c r="C67" s="175">
        <f>IF(ISNUMBER('将来負担比率（分子）の構造'!I$53), IF('将来負担比率（分子）の構造'!I$53 &lt; 0, 0, '将来負担比率（分子）の構造'!I$53), NA())</f>
        <v>1327</v>
      </c>
      <c r="D67" s="175" t="e">
        <f>NA()</f>
        <v>#N/A</v>
      </c>
      <c r="E67" s="175" t="e">
        <f>NA()</f>
        <v>#N/A</v>
      </c>
      <c r="F67" s="175">
        <f>IF(ISNUMBER('将来負担比率（分子）の構造'!J$53), IF('将来負担比率（分子）の構造'!J$53 &lt; 0, 0, '将来負担比率（分子）の構造'!J$53), NA())</f>
        <v>1146</v>
      </c>
      <c r="G67" s="175" t="e">
        <f>NA()</f>
        <v>#N/A</v>
      </c>
      <c r="H67" s="175" t="e">
        <f>NA()</f>
        <v>#N/A</v>
      </c>
      <c r="I67" s="175">
        <f>IF(ISNUMBER('将来負担比率（分子）の構造'!K$53), IF('将来負担比率（分子）の構造'!K$53 &lt; 0, 0, '将来負担比率（分子）の構造'!K$53), NA())</f>
        <v>2082</v>
      </c>
      <c r="J67" s="175" t="e">
        <f>NA()</f>
        <v>#N/A</v>
      </c>
      <c r="K67" s="175" t="e">
        <f>NA()</f>
        <v>#N/A</v>
      </c>
      <c r="L67" s="175">
        <f>IF(ISNUMBER('将来負担比率（分子）の構造'!L$53), IF('将来負担比率（分子）の構造'!L$53 &lt; 0, 0, '将来負担比率（分子）の構造'!L$53), NA())</f>
        <v>1410</v>
      </c>
      <c r="M67" s="175" t="e">
        <f>NA()</f>
        <v>#N/A</v>
      </c>
      <c r="N67" s="175" t="e">
        <f>NA()</f>
        <v>#N/A</v>
      </c>
      <c r="O67" s="175">
        <f>IF(ISNUMBER('将来負担比率（分子）の構造'!M$53), IF('将来負担比率（分子）の構造'!M$53 &lt; 0, 0, '将来負担比率（分子）の構造'!M$53), NA())</f>
        <v>1228</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2189</v>
      </c>
      <c r="C72" s="179">
        <f>基金残高に係る経年分析!G55</f>
        <v>2196</v>
      </c>
      <c r="D72" s="179">
        <f>基金残高に係る経年分析!H55</f>
        <v>2404</v>
      </c>
    </row>
    <row r="73" spans="1:16" x14ac:dyDescent="0.2">
      <c r="A73" s="178" t="s">
        <v>79</v>
      </c>
      <c r="B73" s="179">
        <f>基金残高に係る経年分析!F56</f>
        <v>168</v>
      </c>
      <c r="C73" s="179">
        <f>基金残高に係る経年分析!G56</f>
        <v>339</v>
      </c>
      <c r="D73" s="179">
        <f>基金残高に係る経年分析!H56</f>
        <v>340</v>
      </c>
    </row>
    <row r="74" spans="1:16" x14ac:dyDescent="0.2">
      <c r="A74" s="178" t="s">
        <v>80</v>
      </c>
      <c r="B74" s="179">
        <f>基金残高に係る経年分析!F57</f>
        <v>1109</v>
      </c>
      <c r="C74" s="179">
        <f>基金残高に係る経年分析!G57</f>
        <v>1172</v>
      </c>
      <c r="D74" s="179">
        <f>基金残高に係る経年分析!H57</f>
        <v>1245</v>
      </c>
    </row>
  </sheetData>
  <sheetProtection algorithmName="SHA-512" hashValue="i0rC+Vdc2cLI2HH5QwviyOv8Af+yYoxtSxTvMW8Qh65Xd6SvCwWjG4fhoYG7FznW1hhpVEpCmjCvqTqRUg0xUg==" saltValue="bHvQBT6cxiTlVzSI9RsWQ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那須 英昭</cp:lastModifiedBy>
  <cp:lastPrinted>2024-03-18T07:46:10Z</cp:lastPrinted>
  <dcterms:created xsi:type="dcterms:W3CDTF">2024-03-14T02:39:32Z</dcterms:created>
  <dcterms:modified xsi:type="dcterms:W3CDTF">2024-09-26T05:43:42Z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2024-09-26T05:43:41Z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fa9559eb-e1a0-41aa-a794-69892fc89ea5</vt:lpwstr>
  </property>
  <property fmtid="{D5CDD505-2E9C-101B-9397-08002B2CF9AE}" pid="8" name="MSIP_Label_defa4170-0d19-0005-0004-bc88714345d2_ContentBits">
    <vt:lpwstr>0</vt:lpwstr>
  </property>
</Properties>
</file>