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p97228\Box\11108_10_庁内用\財政係\財政係\06_財政係その他\08_財政状況資料集\R5\24_HP掲載用\"/>
    </mc:Choice>
  </mc:AlternateContent>
  <xr:revisionPtr revIDLastSave="0" documentId="13_ncr:1_{3BCC2E19-319F-43CB-9DD7-EF06B19A2760}" xr6:coauthVersionLast="47" xr6:coauthVersionMax="47" xr10:uidLastSave="{00000000-0000-0000-0000-000000000000}"/>
  <bookViews>
    <workbookView xWindow="-28920" yWindow="-120" windowWidth="29040" windowHeight="1599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6" i="10" l="1"/>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BW41" i="10"/>
  <c r="BE41" i="10"/>
  <c r="AM41" i="10"/>
  <c r="U41" i="10"/>
  <c r="C41" i="10"/>
  <c r="BW40" i="10"/>
  <c r="BE40" i="10"/>
  <c r="AM40" i="10"/>
  <c r="U40" i="10"/>
  <c r="C40" i="10"/>
  <c r="BW39" i="10"/>
  <c r="BE39" i="10"/>
  <c r="AM39" i="10"/>
  <c r="U39" i="10"/>
  <c r="C39" i="10"/>
  <c r="BW38" i="10"/>
  <c r="BE38" i="10"/>
  <c r="AM38" i="10"/>
  <c r="C38" i="10"/>
  <c r="BW37" i="10"/>
  <c r="BE37" i="10"/>
  <c r="AM37" i="10"/>
  <c r="C37" i="10"/>
  <c r="BE36" i="10"/>
  <c r="C36" i="10"/>
  <c r="BE35" i="10"/>
  <c r="C35" i="10"/>
  <c r="BE34"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U37" i="10" s="1"/>
  <c r="U38" i="10" s="1"/>
  <c r="BW34" i="10" s="1"/>
  <c r="BW35" i="10" s="1"/>
  <c r="BW36" i="10" s="1"/>
  <c r="AM34" i="10"/>
  <c r="AM35" i="10" s="1"/>
  <c r="AM36" i="10" s="1"/>
  <c r="CO34" i="10" l="1"/>
  <c r="CO35" i="10" s="1"/>
  <c r="CO36" i="10" s="1"/>
  <c r="CO37" i="10" s="1"/>
  <c r="CO38" i="10" s="1"/>
  <c r="CO39" i="10" s="1"/>
  <c r="CO40" i="10" s="1"/>
  <c r="CO41" i="10" s="1"/>
</calcChain>
</file>

<file path=xl/sharedStrings.xml><?xml version="1.0" encoding="utf-8"?>
<sst xmlns="http://schemas.openxmlformats.org/spreadsheetml/2006/main" count="1137" uniqueCount="609">
  <si>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</si>
  <si>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</si>
  <si>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</si>
  <si>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</si>
  <si>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</si>
  <si>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</si>
  <si>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</si>
  <si>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</si>
  <si>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</si>
  <si>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</si>
  <si>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</si>
  <si>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</si>
  <si>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</si>
  <si>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</si>
  <si>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</si>
  <si>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</si>
  <si>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</si>
  <si>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</si>
  <si>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</si>
  <si>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</si>
  <si>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</si>
  <si>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</si>
  <si>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</si>
  <si>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</si>
  <si>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</si>
  <si>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</si>
  <si>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</si>
  <si>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</si>
  <si>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</si>
  <si>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</si>
  <si>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</si>
  <si>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</si>
  <si>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</si>
  <si>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</si>
  <si>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</si>
  <si>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</si>
  <si>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</si>
  <si>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</si>
  <si>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</si>
  <si>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</si>
  <si>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</si>
  <si>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</si>
  <si>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</si>
  <si>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</si>
  <si>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</si>
  <si>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</si>
  <si>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</si>
  <si>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</si>
  <si>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</si>
  <si>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</si>
  <si>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</si>
  <si>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</si>
  <si>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</si>
  <si>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(当該欄に積立額が多い上位５基金の基金名を入力して下さい(R04年度末現在))</t>
    <phoneticPr fontId="5"/>
  </si>
  <si>
    <t>(当該欄に積立額が多い上位５基金の基金名を入力して下さい(R04年度末現在))</t>
  </si>
  <si>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</si>
  <si>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</si>
  <si>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</si>
  <si>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</si>
  <si>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</si>
  <si>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</si>
  <si>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</si>
  <si>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</si>
  <si>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</si>
  <si>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</si>
  <si>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</si>
  <si>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</si>
  <si>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</si>
  <si>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</si>
  <si>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</si>
  <si>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</si>
  <si>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</si>
  <si>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</si>
  <si>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</si>
  <si>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</si>
  <si>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</si>
  <si>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</si>
  <si>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</si>
  <si>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</si>
  <si>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</si>
  <si>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</si>
  <si>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</si>
  <si>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</si>
  <si>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</si>
  <si>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</si>
  <si>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</si>
  <si>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</si>
  <si>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</si>
  <si>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</si>
  <si>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Ⅱ－２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</si>
  <si>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</si>
  <si>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</si>
  <si>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</si>
  <si>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</si>
  <si>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</si>
  <si>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</si>
  <si>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</si>
  <si>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</si>
  <si>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</si>
  <si>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</si>
  <si>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</si>
  <si>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</si>
  <si>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中津川市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</si>
  <si>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</si>
  <si>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</si>
  <si>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</si>
  <si>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</si>
  <si>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</si>
  <si>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</si>
  <si>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</si>
  <si>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</si>
  <si>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</si>
  <si>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</si>
  <si>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</si>
  <si>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</si>
  <si>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</si>
  <si>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</si>
  <si>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</si>
  <si>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</si>
  <si>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</si>
  <si>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</si>
  <si>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</si>
  <si>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</si>
  <si>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</si>
  <si>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</si>
  <si>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</si>
  <si>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</si>
  <si>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</si>
  <si>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</si>
  <si>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</si>
  <si>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</si>
  <si>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</si>
  <si>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</si>
  <si>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</si>
  <si>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</si>
  <si>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</si>
  <si>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</si>
  <si>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</si>
  <si>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</si>
  <si>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</si>
  <si>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</si>
  <si>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</si>
  <si>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</si>
  <si>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</si>
  <si>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</si>
  <si>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</si>
  <si>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</si>
  <si>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</si>
  <si>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</si>
  <si>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</si>
  <si>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</si>
  <si>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</si>
  <si>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</si>
  <si>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</si>
  <si>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</si>
  <si>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</si>
  <si>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</si>
  <si>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</si>
  <si>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</si>
  <si>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</si>
  <si>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うち日本人(％)</t>
    <phoneticPr fontId="5"/>
  </si>
  <si>
    <t>-1.5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</si>
  <si>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</si>
  <si>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</si>
  <si>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</si>
  <si>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</si>
  <si>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</si>
  <si>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</si>
  <si>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</si>
  <si>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</si>
  <si>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</si>
  <si>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</si>
  <si>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</si>
  <si>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</si>
  <si>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</si>
  <si>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</si>
  <si>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</si>
  <si>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</si>
  <si>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</si>
  <si>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</si>
  <si>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</si>
  <si>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</si>
  <si>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</si>
  <si>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</si>
  <si>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</si>
  <si>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</si>
  <si>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</si>
  <si>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</si>
  <si>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</si>
  <si>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</si>
  <si>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</si>
  <si>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</si>
  <si>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</si>
  <si>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</si>
  <si>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</si>
  <si>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</si>
  <si>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</si>
  <si>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</si>
  <si>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</si>
  <si>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</si>
  <si>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</si>
  <si>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</si>
  <si>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</si>
  <si>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</si>
  <si>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</si>
  <si>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</si>
  <si>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</si>
  <si>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</si>
  <si>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</si>
  <si>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</si>
  <si>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</si>
  <si>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</si>
  <si>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</si>
  <si>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</si>
  <si>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</si>
  <si>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</si>
  <si>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</si>
  <si>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</si>
  <si>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</si>
  <si>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</si>
  <si>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</si>
  <si>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</si>
  <si>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岐阜県中津川市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</si>
  <si>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</si>
  <si>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</si>
  <si>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</si>
  <si>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</si>
  <si>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</si>
  <si>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</si>
  <si>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</si>
  <si>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</si>
  <si>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</si>
  <si>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</si>
  <si>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</si>
  <si>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</si>
  <si>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</si>
  <si>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</si>
  <si>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</si>
  <si>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</si>
  <si>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</si>
  <si>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</si>
  <si>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</si>
  <si>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</si>
  <si>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</si>
  <si>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</si>
  <si>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</si>
  <si>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</si>
  <si>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</si>
  <si>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</si>
  <si>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</si>
  <si>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</si>
  <si>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</si>
  <si>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</si>
  <si>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</si>
  <si>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</si>
  <si>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</si>
  <si>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</si>
  <si>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</si>
  <si>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</si>
  <si>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</si>
  <si>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</si>
  <si>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</si>
  <si>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</si>
  <si>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</si>
  <si>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</si>
  <si>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</si>
  <si>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</si>
  <si>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</si>
  <si>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</si>
  <si>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</si>
  <si>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</si>
  <si>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</si>
  <si>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</si>
  <si>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</si>
  <si>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</si>
  <si>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</si>
  <si>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</si>
  <si>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</si>
  <si>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</si>
  <si>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</si>
  <si>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</si>
  <si>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</si>
  <si>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</si>
  <si>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</si>
  <si>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</si>
  <si>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</si>
  <si>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</si>
  <si>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</si>
  <si>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</si>
  <si>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</si>
  <si>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</si>
  <si>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</si>
  <si>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</si>
  <si>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</si>
  <si>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</si>
  <si>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</si>
  <si>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</si>
  <si>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</si>
  <si>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</si>
  <si>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</si>
  <si>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</si>
  <si>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</si>
  <si>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</si>
  <si>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</si>
  <si>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</si>
  <si>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</si>
  <si>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</si>
  <si>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</si>
  <si>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</si>
  <si>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</si>
  <si>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</si>
  <si>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</si>
  <si>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</si>
  <si>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</si>
  <si>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</si>
  <si>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</si>
  <si>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</si>
  <si>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</si>
  <si>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</si>
  <si>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</si>
  <si>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</si>
  <si>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</si>
  <si>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</si>
  <si>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</si>
  <si>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</si>
  <si>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</si>
  <si>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</si>
  <si>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</si>
  <si>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</si>
  <si>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</si>
  <si>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</si>
  <si>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</si>
  <si>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</si>
  <si>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</si>
  <si>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</si>
  <si>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</si>
  <si>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</si>
  <si>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</si>
  <si>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</si>
  <si>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</si>
  <si>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</si>
  <si>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</si>
  <si>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</si>
  <si>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</si>
  <si>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</si>
  <si>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</si>
  <si>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</si>
  <si>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</si>
  <si>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</si>
  <si>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その他</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</si>
  <si>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</si>
  <si>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</si>
  <si>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</si>
  <si>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</si>
  <si>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</si>
  <si>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</si>
  <si>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</si>
  <si>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</si>
  <si>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</si>
  <si>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</si>
  <si>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</si>
  <si>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</si>
  <si>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</si>
  <si>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</si>
  <si>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</si>
  <si>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</si>
  <si>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</si>
  <si>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</si>
  <si>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</si>
  <si>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</si>
  <si>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</si>
  <si>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</si>
  <si>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</si>
  <si>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</si>
  <si>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</si>
  <si>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岐阜県中津川市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</si>
  <si>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</si>
  <si>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</si>
  <si>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</si>
  <si>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</si>
  <si>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</si>
  <si>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</si>
  <si>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</si>
  <si>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</si>
  <si>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</si>
  <si>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</si>
  <si>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</si>
  <si>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</si>
  <si>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</si>
  <si>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</si>
  <si>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</si>
  <si>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</si>
  <si>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</si>
  <si>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</si>
  <si>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</si>
  <si>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</si>
  <si>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</si>
  <si>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</si>
  <si>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</si>
  <si>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</si>
  <si>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</si>
  <si>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</si>
  <si>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</si>
  <si>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</si>
  <si>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</si>
  <si>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</si>
  <si>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</si>
  <si>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</si>
  <si>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</si>
  <si>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</si>
  <si>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国民健康保険事業会計(直営診療施設勘定)</t>
    <phoneticPr fontId="5"/>
  </si>
  <si>
    <t>国民健康保険事業会計(事業勘定)</t>
    <phoneticPr fontId="5"/>
  </si>
  <si>
    <t>介護保険事業会計</t>
    <phoneticPr fontId="5"/>
  </si>
  <si>
    <t>後期高齢者医療事業会計</t>
    <phoneticPr fontId="5"/>
  </si>
  <si>
    <t>駅前駐車場事業会計</t>
    <phoneticPr fontId="5"/>
  </si>
  <si>
    <t>水道事業会計</t>
    <phoneticPr fontId="5"/>
  </si>
  <si>
    <t>法適用企業</t>
    <phoneticPr fontId="5"/>
  </si>
  <si>
    <t>病院事業会計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</si>
  <si>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</si>
  <si>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</si>
  <si>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</si>
  <si>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</si>
  <si>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</si>
  <si>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</si>
  <si>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</si>
  <si>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</si>
  <si>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</si>
  <si>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</si>
  <si>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</si>
  <si>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</si>
  <si>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</si>
  <si>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</si>
  <si>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</si>
  <si>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</si>
  <si>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</si>
  <si>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</si>
  <si>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</si>
  <si>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</si>
  <si>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</si>
  <si>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</si>
  <si>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</si>
  <si>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</si>
  <si>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</si>
  <si>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</si>
  <si>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</si>
  <si>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</si>
  <si>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</si>
  <si>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</si>
  <si>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</si>
  <si>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</si>
  <si>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</si>
  <si>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</si>
  <si>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</si>
  <si>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</si>
  <si>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</si>
  <si>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</si>
  <si>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</si>
  <si>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</si>
  <si>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</si>
  <si>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</si>
  <si>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</si>
  <si>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</si>
  <si>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</si>
  <si>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</si>
  <si>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</si>
  <si>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</si>
  <si>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</si>
  <si>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</si>
  <si>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</si>
  <si>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</si>
  <si>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</si>
  <si>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</si>
  <si>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</si>
  <si>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</si>
  <si>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</si>
  <si>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</si>
  <si>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</si>
  <si>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</si>
  <si>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</si>
  <si>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</si>
  <si>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</si>
  <si>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</si>
  <si>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</si>
  <si>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</si>
  <si>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</si>
  <si>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</si>
  <si>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</si>
  <si>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</si>
  <si>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</si>
  <si>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</si>
  <si>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</si>
  <si>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</si>
  <si>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</si>
  <si>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</si>
  <si>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</si>
  <si>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</si>
  <si>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</si>
  <si>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</si>
  <si>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</si>
  <si>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</si>
  <si>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</si>
  <si>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</si>
  <si>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</si>
  <si>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</si>
  <si>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</si>
  <si>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</si>
  <si>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</si>
  <si>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</si>
  <si>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</si>
  <si>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</si>
  <si>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</si>
  <si>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</si>
  <si>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</si>
  <si>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</si>
  <si>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</si>
  <si>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</si>
  <si>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</si>
  <si>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</si>
  <si>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</si>
  <si>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</si>
  <si>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</si>
  <si>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</si>
  <si>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</si>
  <si>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</si>
  <si>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</si>
  <si>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</si>
  <si>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</si>
  <si>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</si>
  <si>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</si>
  <si>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</si>
  <si>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</si>
  <si>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</si>
  <si>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</si>
  <si>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</si>
  <si>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</si>
  <si>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</si>
  <si>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</si>
  <si>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</si>
  <si>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</si>
  <si>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</si>
  <si>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</si>
  <si>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</si>
  <si>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</si>
  <si>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</si>
  <si>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</si>
  <si>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</si>
  <si>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</si>
  <si>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</si>
  <si>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</si>
  <si>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</si>
  <si>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</si>
  <si>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</si>
  <si>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</si>
  <si>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</si>
  <si>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</si>
  <si>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</si>
  <si>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</si>
  <si>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</si>
  <si>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</si>
  <si>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</si>
  <si>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</si>
  <si>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</si>
  <si>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</si>
  <si>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</si>
  <si>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7.65</t>
  </si>
  <si>
    <t>▲ 4.33</t>
  </si>
  <si>
    <t>▲ 5.94</t>
  </si>
  <si>
    <t>▲ 2.38</t>
  </si>
  <si>
    <t>▲ 6.34</t>
  </si>
  <si>
    <t>一般会計</t>
  </si>
  <si>
    <t>病院事業会計</t>
  </si>
  <si>
    <t>下水道事業会計</t>
  </si>
  <si>
    <t>水道事業会計</t>
  </si>
  <si>
    <t>介護保険事業会計</t>
  </si>
  <si>
    <t>国民健康保険事業会計(事業勘定)</t>
  </si>
  <si>
    <t>駅前駐車場事業会計</t>
  </si>
  <si>
    <t>国民健康保険事業会計(直営診療施設勘定)</t>
  </si>
  <si>
    <t>その他会計（赤字）</t>
  </si>
  <si>
    <t>その他会計（黒字）</t>
  </si>
  <si>
    <t>（百万円）</t>
    <phoneticPr fontId="5"/>
  </si>
  <si>
    <t>H30</t>
    <phoneticPr fontId="5"/>
  </si>
  <si>
    <t>R01</t>
    <phoneticPr fontId="5"/>
  </si>
  <si>
    <t>R02</t>
    <phoneticPr fontId="5"/>
  </si>
  <si>
    <t>R03</t>
    <phoneticPr fontId="5"/>
  </si>
  <si>
    <t>R04</t>
    <phoneticPr fontId="5"/>
  </si>
  <si>
    <t>基金から　2,477百万円
特別会計から　143百万円</t>
    <rPh sb="0" eb="2">
      <t>キキン</t>
    </rPh>
    <rPh sb="10" eb="13">
      <t>ヒャクマンエン</t>
    </rPh>
    <rPh sb="14" eb="18">
      <t>トクベツカイケイ</t>
    </rPh>
    <rPh sb="24" eb="27">
      <t>ヒャクマンエン</t>
    </rPh>
    <phoneticPr fontId="2"/>
  </si>
  <si>
    <t>他会計から　1,301百万円
基金から　85百万円</t>
    <rPh sb="0" eb="3">
      <t>タカイケイ</t>
    </rPh>
    <rPh sb="11" eb="14">
      <t>ヒャクマンエン</t>
    </rPh>
    <rPh sb="15" eb="17">
      <t>キキン</t>
    </rPh>
    <rPh sb="22" eb="25">
      <t>ヒャクマンエン</t>
    </rPh>
    <phoneticPr fontId="2"/>
  </si>
  <si>
    <t>岐阜県市町村会館組合</t>
  </si>
  <si>
    <t>後期高齢者医療連合（一般会計分）</t>
  </si>
  <si>
    <t>後期高齢者医療連合（特別会計分）</t>
  </si>
  <si>
    <t>（株）阿木レイクサイド</t>
    <rPh sb="1" eb="2">
      <t>カブ</t>
    </rPh>
    <phoneticPr fontId="2"/>
  </si>
  <si>
    <t>中津川市土地開発公社</t>
  </si>
  <si>
    <t>（一財）椛の湖ふれあい村</t>
    <rPh sb="1" eb="3">
      <t>イチザイ</t>
    </rPh>
    <phoneticPr fontId="2"/>
  </si>
  <si>
    <t>（一財）付知町振興公社</t>
    <rPh sb="1" eb="3">
      <t>イチザイ</t>
    </rPh>
    <phoneticPr fontId="2"/>
  </si>
  <si>
    <t>山口特産開発（株）</t>
    <rPh sb="7" eb="8">
      <t>カブ</t>
    </rPh>
    <phoneticPr fontId="2"/>
  </si>
  <si>
    <t>（一財）中津川・恵那地域勤労者福祉サービスセンター</t>
    <rPh sb="1" eb="3">
      <t>イチザイ</t>
    </rPh>
    <phoneticPr fontId="2"/>
  </si>
  <si>
    <t>（一財）纐纈忠行育英基金</t>
    <rPh sb="1" eb="3">
      <t>イチザイ</t>
    </rPh>
    <phoneticPr fontId="2"/>
  </si>
  <si>
    <t>明知鉄道（株）</t>
    <rPh sb="0" eb="4">
      <t>アケチテツドウ</t>
    </rPh>
    <rPh sb="5" eb="6">
      <t>カブ</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</si>
  <si>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</si>
  <si>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</si>
  <si>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引き続き将来負担比率は発生しておらず、類似団体平均値と比較して低い水準にある。これは公債費負担適正化計画に基づき、返す以上に借りないを原則とした取組によるものである。しかし、今後もリニア開業に向けて大型事業が集中する期間が続くため、地方債の発行・管理を適切に行っていく必要がある。また、有形固定資産減価償却率は上昇傾向にあり、市有財産（施設）運用管理マスタープランに基づき、施設の民間移譲、統廃合を進め、有形固定資産減価償却率の上昇を抑制していく必要がある。
　両指標の組み合わせで見ると、類似団体と同様に老朽化が進んでいるものの将来的な公共施設及びインフラ施設の更新に当たって将来の財政負担の余力は相対的に高いものと考えられる。</t>
    <rPh sb="1" eb="2">
      <t>ヒ</t>
    </rPh>
    <rPh sb="3" eb="4">
      <t>ツヅ</t>
    </rPh>
    <rPh sb="5" eb="11">
      <t>ショウライフタンヒリツ</t>
    </rPh>
    <rPh sb="12" eb="14">
      <t>ハッセイ</t>
    </rPh>
    <rPh sb="20" eb="27">
      <t>ルイジダンタイヘイキンチ</t>
    </rPh>
    <rPh sb="28" eb="30">
      <t>ヒカク</t>
    </rPh>
    <rPh sb="32" eb="33">
      <t>ヒク</t>
    </rPh>
    <rPh sb="34" eb="36">
      <t>スイジュン</t>
    </rPh>
    <rPh sb="43" eb="51">
      <t>コウサイヒフタンテキセイカ</t>
    </rPh>
    <rPh sb="51" eb="53">
      <t>ケイカク</t>
    </rPh>
    <rPh sb="54" eb="55">
      <t>モト</t>
    </rPh>
    <rPh sb="58" eb="59">
      <t>カエ</t>
    </rPh>
    <rPh sb="60" eb="62">
      <t>イジョウ</t>
    </rPh>
    <rPh sb="63" eb="64">
      <t>カ</t>
    </rPh>
    <rPh sb="68" eb="70">
      <t>ゲンソク</t>
    </rPh>
    <rPh sb="73" eb="75">
      <t>トリクミ</t>
    </rPh>
    <rPh sb="88" eb="90">
      <t>コンゴ</t>
    </rPh>
    <rPh sb="94" eb="96">
      <t>カイギョウ</t>
    </rPh>
    <rPh sb="97" eb="98">
      <t>ム</t>
    </rPh>
    <rPh sb="100" eb="102">
      <t>オオガタ</t>
    </rPh>
    <rPh sb="102" eb="104">
      <t>ジギョウ</t>
    </rPh>
    <rPh sb="105" eb="107">
      <t>シュウチュウ</t>
    </rPh>
    <rPh sb="109" eb="111">
      <t>キカン</t>
    </rPh>
    <rPh sb="112" eb="113">
      <t>ツヅ</t>
    </rPh>
    <rPh sb="117" eb="120">
      <t>チホウサイ</t>
    </rPh>
    <rPh sb="121" eb="123">
      <t>ハッコウ</t>
    </rPh>
    <rPh sb="124" eb="126">
      <t>カンリ</t>
    </rPh>
    <rPh sb="127" eb="129">
      <t>テキセツ</t>
    </rPh>
    <rPh sb="130" eb="131">
      <t>オコナ</t>
    </rPh>
    <rPh sb="135" eb="137">
      <t>ヒツヨウ</t>
    </rPh>
    <rPh sb="144" eb="146">
      <t>ユウケイ</t>
    </rPh>
    <rPh sb="146" eb="150">
      <t>コテイシサン</t>
    </rPh>
    <rPh sb="150" eb="155">
      <t>ゲンカショウキャクリツ</t>
    </rPh>
    <rPh sb="156" eb="160">
      <t>ジョウショウケイコウ</t>
    </rPh>
    <rPh sb="164" eb="166">
      <t>シユウ</t>
    </rPh>
    <rPh sb="166" eb="168">
      <t>ザイサン</t>
    </rPh>
    <rPh sb="169" eb="171">
      <t>シセツ</t>
    </rPh>
    <rPh sb="172" eb="174">
      <t>ウンヨウ</t>
    </rPh>
    <rPh sb="174" eb="176">
      <t>カンリ</t>
    </rPh>
    <rPh sb="184" eb="185">
      <t>モト</t>
    </rPh>
    <rPh sb="203" eb="214">
      <t>ユウケイコテイシサンゲンカショウキャクリツ</t>
    </rPh>
    <rPh sb="215" eb="217">
      <t>ジョウショウ</t>
    </rPh>
    <rPh sb="218" eb="220">
      <t>ヨクセイ</t>
    </rPh>
    <rPh sb="224" eb="226">
      <t>ヒツヨウ</t>
    </rPh>
    <rPh sb="232" eb="235">
      <t>リョウシヒョウ</t>
    </rPh>
    <rPh sb="236" eb="237">
      <t>ク</t>
    </rPh>
    <rPh sb="238" eb="239">
      <t>ア</t>
    </rPh>
    <rPh sb="242" eb="243">
      <t>ミ</t>
    </rPh>
    <rPh sb="246" eb="250">
      <t>ルイジダンタイ</t>
    </rPh>
    <rPh sb="251" eb="253">
      <t>ドウヨウ</t>
    </rPh>
    <rPh sb="254" eb="257">
      <t>ロウキュウカ</t>
    </rPh>
    <rPh sb="258" eb="259">
      <t>スス</t>
    </rPh>
    <rPh sb="266" eb="269">
      <t>ショウライテキ</t>
    </rPh>
    <rPh sb="270" eb="274">
      <t>コウキョウシセツ</t>
    </rPh>
    <rPh sb="274" eb="275">
      <t>オヨ</t>
    </rPh>
    <rPh sb="280" eb="282">
      <t>シセツ</t>
    </rPh>
    <rPh sb="283" eb="285">
      <t>コウシン</t>
    </rPh>
    <rPh sb="286" eb="287">
      <t>ア</t>
    </rPh>
    <rPh sb="290" eb="292">
      <t>ショウライ</t>
    </rPh>
    <rPh sb="293" eb="297">
      <t>ザイセイフタン</t>
    </rPh>
    <rPh sb="298" eb="300">
      <t>ヨリョク</t>
    </rPh>
    <rPh sb="301" eb="304">
      <t>ソウタイテキ</t>
    </rPh>
    <rPh sb="305" eb="306">
      <t>タカ</t>
    </rPh>
    <rPh sb="310" eb="311">
      <t>カンガ</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</si>
  <si>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</si>
  <si>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</si>
  <si>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</si>
  <si>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</si>
  <si>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</si>
  <si>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</si>
  <si>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前年度から0.1ポイント上がり、類似団体内平均値を上回った。実質公債費比率が増加した要因としては、令和元年度と比較し元利償還金が2.4億円増額したこと及び元利償還金に対する普通交付税算入額が2.8億円減額したことが挙げられる。本市では将来に向けた財政運営の指針とするため公債費負担適正化計画を策定しており、返す以上に借りないを原則とした取組を行っているが、現在はリニア開業に伴う大型事業が集中しており地方債発行が高い水準で推移していくことが予想されるため、地方債発行額を適切にコントロールし、公債費の状況を注視していく必要がある。
　また両指標の組み合わせで見ると、本市は類似団体内平均値と比較して将来の財政負担は相対的に小さく持続可能な財政状況にあるものの、財政の弾力性は低く実質公債費比率は今後悪化傾向が続くと思われることからより安定した財政運営のためには適切な地方債の発行・管理が重要となる。</t>
    <rPh sb="1" eb="3">
      <t>ジッシツ</t>
    </rPh>
    <rPh sb="3" eb="6">
      <t>コウサイヒ</t>
    </rPh>
    <rPh sb="6" eb="8">
      <t>ヒリツ</t>
    </rPh>
    <rPh sb="10" eb="13">
      <t>ゼンネンド</t>
    </rPh>
    <rPh sb="22" eb="23">
      <t>ア</t>
    </rPh>
    <rPh sb="26" eb="30">
      <t>ルイジダンタイ</t>
    </rPh>
    <rPh sb="30" eb="31">
      <t>ナイ</t>
    </rPh>
    <rPh sb="31" eb="33">
      <t>ヘイキン</t>
    </rPh>
    <rPh sb="33" eb="34">
      <t>チ</t>
    </rPh>
    <rPh sb="35" eb="37">
      <t>ウワマワ</t>
    </rPh>
    <rPh sb="48" eb="50">
      <t>ゾウカ</t>
    </rPh>
    <rPh sb="52" eb="54">
      <t>ヨウイン</t>
    </rPh>
    <rPh sb="59" eb="61">
      <t>レイワ</t>
    </rPh>
    <rPh sb="61" eb="64">
      <t>ガンネンド</t>
    </rPh>
    <rPh sb="65" eb="67">
      <t>ヒカク</t>
    </rPh>
    <rPh sb="68" eb="73">
      <t>ガンリショウカンキン</t>
    </rPh>
    <rPh sb="77" eb="79">
      <t>オクエン</t>
    </rPh>
    <rPh sb="79" eb="81">
      <t>ゾウガク</t>
    </rPh>
    <rPh sb="85" eb="86">
      <t>オヨ</t>
    </rPh>
    <rPh sb="87" eb="92">
      <t>ガンリショウカンキン</t>
    </rPh>
    <rPh sb="93" eb="94">
      <t>タイ</t>
    </rPh>
    <rPh sb="96" eb="101">
      <t>フツウコウフゼイ</t>
    </rPh>
    <rPh sb="101" eb="103">
      <t>サンニュウ</t>
    </rPh>
    <rPh sb="103" eb="104">
      <t>ガク</t>
    </rPh>
    <rPh sb="108" eb="110">
      <t>オクエン</t>
    </rPh>
    <rPh sb="110" eb="112">
      <t>ゲンガク</t>
    </rPh>
    <rPh sb="117" eb="118">
      <t>ア</t>
    </rPh>
    <rPh sb="127" eb="129">
      <t>ショウライ</t>
    </rPh>
    <rPh sb="130" eb="131">
      <t>ム</t>
    </rPh>
    <rPh sb="133" eb="137">
      <t>ザイセイウンエイ</t>
    </rPh>
    <rPh sb="138" eb="140">
      <t>シシン</t>
    </rPh>
    <rPh sb="145" eb="148">
      <t>コウサイヒ</t>
    </rPh>
    <rPh sb="148" eb="150">
      <t>フタン</t>
    </rPh>
    <rPh sb="150" eb="153">
      <t>テキセイカ</t>
    </rPh>
    <rPh sb="153" eb="155">
      <t>ケイカク</t>
    </rPh>
    <rPh sb="156" eb="158">
      <t>サクテイ</t>
    </rPh>
    <rPh sb="163" eb="164">
      <t>カエ</t>
    </rPh>
    <rPh sb="165" eb="167">
      <t>イジョウ</t>
    </rPh>
    <rPh sb="168" eb="169">
      <t>カ</t>
    </rPh>
    <rPh sb="173" eb="175">
      <t>ゲンソク</t>
    </rPh>
    <rPh sb="178" eb="180">
      <t>トリクミ</t>
    </rPh>
    <rPh sb="181" eb="182">
      <t>オコナ</t>
    </rPh>
    <rPh sb="188" eb="190">
      <t>ゲンザイ</t>
    </rPh>
    <rPh sb="194" eb="196">
      <t>カイギョウ</t>
    </rPh>
    <rPh sb="197" eb="198">
      <t>トモナ</t>
    </rPh>
    <rPh sb="199" eb="203">
      <t>オオガタジギョウ</t>
    </rPh>
    <rPh sb="204" eb="206">
      <t>シュウチュウ</t>
    </rPh>
    <rPh sb="210" eb="215">
      <t>チホウサイハッコウ</t>
    </rPh>
    <rPh sb="216" eb="217">
      <t>タカ</t>
    </rPh>
    <rPh sb="218" eb="220">
      <t>スイジュン</t>
    </rPh>
    <rPh sb="221" eb="223">
      <t>スイイ</t>
    </rPh>
    <rPh sb="230" eb="232">
      <t>ヨソウ</t>
    </rPh>
    <rPh sb="238" eb="244">
      <t>チホウサイハッコウガク</t>
    </rPh>
    <rPh sb="245" eb="247">
      <t>テキセツ</t>
    </rPh>
    <rPh sb="256" eb="259">
      <t>コウサイヒ</t>
    </rPh>
    <rPh sb="260" eb="262">
      <t>ジョウキョウ</t>
    </rPh>
    <rPh sb="263" eb="265">
      <t>チュウシ</t>
    </rPh>
    <rPh sb="269" eb="271">
      <t>ヒツヨウ</t>
    </rPh>
    <rPh sb="279" eb="282">
      <t>リョウシヒョウ</t>
    </rPh>
    <rPh sb="283" eb="284">
      <t>ク</t>
    </rPh>
    <rPh sb="285" eb="286">
      <t>ア</t>
    </rPh>
    <rPh sb="289" eb="290">
      <t>ミ</t>
    </rPh>
    <rPh sb="293" eb="295">
      <t>ホンシ</t>
    </rPh>
    <rPh sb="296" eb="300">
      <t>ルイジダンタイ</t>
    </rPh>
    <rPh sb="300" eb="301">
      <t>ナイ</t>
    </rPh>
    <rPh sb="301" eb="304">
      <t>ヘイキンチ</t>
    </rPh>
    <rPh sb="305" eb="307">
      <t>ヒカク</t>
    </rPh>
    <rPh sb="309" eb="311">
      <t>ショウライ</t>
    </rPh>
    <rPh sb="312" eb="316">
      <t>ザイセイフタン</t>
    </rPh>
    <rPh sb="317" eb="320">
      <t>ソウタイテキ</t>
    </rPh>
    <rPh sb="321" eb="322">
      <t>チイ</t>
    </rPh>
    <rPh sb="324" eb="328">
      <t>ジゾクカノウ</t>
    </rPh>
    <rPh sb="329" eb="333">
      <t>ザイセイジョウキョウ</t>
    </rPh>
    <rPh sb="340" eb="342">
      <t>ザイセイ</t>
    </rPh>
    <rPh sb="343" eb="346">
      <t>ダンリョクセイ</t>
    </rPh>
    <rPh sb="347" eb="348">
      <t>ヒク</t>
    </rPh>
    <rPh sb="349" eb="356">
      <t>ジッシツコウサイヒヒリツ</t>
    </rPh>
    <rPh sb="357" eb="359">
      <t>コンゴ</t>
    </rPh>
    <rPh sb="359" eb="361">
      <t>アッカ</t>
    </rPh>
    <rPh sb="361" eb="363">
      <t>ケイコウ</t>
    </rPh>
    <rPh sb="364" eb="365">
      <t>ツヅ</t>
    </rPh>
    <rPh sb="367" eb="368">
      <t>オモ</t>
    </rPh>
    <rPh sb="377" eb="379">
      <t>アンテイ</t>
    </rPh>
    <rPh sb="381" eb="383">
      <t>ザイセイ</t>
    </rPh>
    <rPh sb="383" eb="385">
      <t>ウンエイ</t>
    </rPh>
    <rPh sb="390" eb="392">
      <t>テキセツ</t>
    </rPh>
    <rPh sb="393" eb="396">
      <t>チホウサイ</t>
    </rPh>
    <rPh sb="403" eb="405">
      <t>ジュウヨウ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</si>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</sst>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8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7" fillId="0" borderId="31" xfId="8" applyFont="1" applyBorder="1">
      <alignment vertical="center"/>
    </xf>
    <xf numFmtId="0" fontId="27" fillId="0" borderId="42" xfId="8" applyFont="1" applyBorder="1">
      <alignmen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70" xfId="8" applyFont="1" applyBorder="1" applyAlignment="1">
      <alignment horizontal="center"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24"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wrapText="1"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wrapText="1"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11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0" fontId="18" fillId="0" borderId="41" xfId="16" applyFont="1" applyBorder="1" applyAlignment="1" applyProtection="1">
      <alignment horizontal="left" vertical="top" wrapText="1"/>
      <protection locked="0"/>
    </xf>
    <xf numFmtId="0" fontId="18" fillId="0" borderId="12" xfId="16" applyFont="1" applyBorder="1" applyAlignment="1" applyProtection="1">
      <alignment horizontal="left" vertical="top" wrapText="1"/>
      <protection locked="0"/>
    </xf>
    <xf numFmtId="0" fontId="18" fillId="0" borderId="51" xfId="16" applyFont="1" applyBorder="1" applyAlignment="1" applyProtection="1">
      <alignment horizontal="left" vertical="top" wrapText="1"/>
      <protection locked="0"/>
    </xf>
    <xf numFmtId="0" fontId="18" fillId="0" borderId="65" xfId="16" applyFont="1" applyBorder="1" applyAlignment="1" applyProtection="1">
      <alignment horizontal="left" vertical="top" wrapText="1"/>
      <protection locked="0"/>
    </xf>
    <xf numFmtId="0" fontId="18" fillId="0" borderId="0" xfId="16" applyFont="1" applyAlignment="1" applyProtection="1">
      <alignment horizontal="left" vertical="top" wrapText="1"/>
      <protection locked="0"/>
    </xf>
    <xf numFmtId="0" fontId="18" fillId="0" borderId="38" xfId="16" applyFont="1" applyBorder="1" applyAlignment="1" applyProtection="1">
      <alignment horizontal="left" vertical="top" wrapText="1"/>
      <protection locked="0"/>
    </xf>
    <xf numFmtId="0" fontId="18" fillId="0" borderId="37" xfId="16" applyFont="1" applyBorder="1" applyAlignment="1" applyProtection="1">
      <alignment horizontal="left" vertical="top" wrapText="1"/>
      <protection locked="0"/>
    </xf>
    <xf numFmtId="0" fontId="18" fillId="0" borderId="56" xfId="16" applyFont="1" applyBorder="1" applyAlignment="1" applyProtection="1">
      <alignment horizontal="left" vertical="top" wrapText="1"/>
      <protection locked="0"/>
    </xf>
    <xf numFmtId="0" fontId="18" fillId="0" borderId="40" xfId="16" applyFont="1" applyBorder="1" applyAlignment="1" applyProtection="1">
      <alignment horizontal="left" vertical="top" wrapText="1"/>
      <protection locked="0"/>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BA718B1E-D65C-443A-A26D-4ACEB74CE62C}"/>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54684</c:v>
                </c:pt>
                <c:pt idx="1">
                  <c:v>62383</c:v>
                </c:pt>
                <c:pt idx="2">
                  <c:v>63812</c:v>
                </c:pt>
                <c:pt idx="3">
                  <c:v>54225</c:v>
                </c:pt>
                <c:pt idx="4">
                  <c:v>54016</c:v>
                </c:pt>
              </c:numCache>
            </c:numRef>
          </c:val>
          <c:smooth val="0"/>
          <c:extLst>
            <c:ext xmlns:c16="http://schemas.microsoft.com/office/drawing/2014/chart" uri="{C3380CC4-5D6E-409C-BE32-E72D297353CC}">
              <c16:uniqueId val="{00000000-E81B-4FED-AB41-262F9B83F9B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64178</c:v>
                </c:pt>
                <c:pt idx="1">
                  <c:v>100439</c:v>
                </c:pt>
                <c:pt idx="2">
                  <c:v>82776</c:v>
                </c:pt>
                <c:pt idx="3">
                  <c:v>103253</c:v>
                </c:pt>
                <c:pt idx="4">
                  <c:v>103079</c:v>
                </c:pt>
              </c:numCache>
            </c:numRef>
          </c:val>
          <c:smooth val="0"/>
          <c:extLst>
            <c:ext xmlns:c16="http://schemas.microsoft.com/office/drawing/2014/chart" uri="{C3380CC4-5D6E-409C-BE32-E72D297353CC}">
              <c16:uniqueId val="{00000001-E81B-4FED-AB41-262F9B83F9B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13.67</c:v>
                </c:pt>
                <c:pt idx="1">
                  <c:v>17.84</c:v>
                </c:pt>
                <c:pt idx="2">
                  <c:v>18.670000000000002</c:v>
                </c:pt>
                <c:pt idx="3">
                  <c:v>22.24</c:v>
                </c:pt>
                <c:pt idx="4">
                  <c:v>22.15</c:v>
                </c:pt>
              </c:numCache>
            </c:numRef>
          </c:val>
          <c:extLst>
            <c:ext xmlns:c16="http://schemas.microsoft.com/office/drawing/2014/chart" uri="{C3380CC4-5D6E-409C-BE32-E72D297353CC}">
              <c16:uniqueId val="{00000000-2F8E-4A89-A6AF-6BDA17EFFE8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16.89</c:v>
                </c:pt>
                <c:pt idx="1">
                  <c:v>16.53</c:v>
                </c:pt>
                <c:pt idx="2">
                  <c:v>17.77</c:v>
                </c:pt>
                <c:pt idx="3">
                  <c:v>20.8</c:v>
                </c:pt>
                <c:pt idx="4">
                  <c:v>27.88</c:v>
                </c:pt>
              </c:numCache>
            </c:numRef>
          </c:val>
          <c:extLst>
            <c:ext xmlns:c16="http://schemas.microsoft.com/office/drawing/2014/chart" uri="{C3380CC4-5D6E-409C-BE32-E72D297353CC}">
              <c16:uniqueId val="{00000001-2F8E-4A89-A6AF-6BDA17EFFE8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-7.65</c:v>
                </c:pt>
                <c:pt idx="1">
                  <c:v>-4.33</c:v>
                </c:pt>
                <c:pt idx="2">
                  <c:v>-5.94</c:v>
                </c:pt>
                <c:pt idx="3">
                  <c:v>-2.38</c:v>
                </c:pt>
                <c:pt idx="4">
                  <c:v>-6.34</c:v>
                </c:pt>
              </c:numCache>
            </c:numRef>
          </c:val>
          <c:smooth val="0"/>
          <c:extLst>
            <c:ext xmlns:c16="http://schemas.microsoft.com/office/drawing/2014/chart" uri="{C3380CC4-5D6E-409C-BE32-E72D297353CC}">
              <c16:uniqueId val="{00000002-2F8E-4A89-A6AF-6BDA17EFFE8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0.38</c:v>
                </c:pt>
                <c:pt idx="2">
                  <c:v>#N/A</c:v>
                </c:pt>
                <c:pt idx="3">
                  <c:v>0.98</c:v>
                </c:pt>
                <c:pt idx="4">
                  <c:v>#N/A</c:v>
                </c:pt>
                <c:pt idx="5">
                  <c:v>0.09</c:v>
                </c:pt>
                <c:pt idx="6">
                  <c:v>#N/A</c:v>
                </c:pt>
                <c:pt idx="7">
                  <c:v>0.09</c:v>
                </c:pt>
                <c:pt idx="8">
                  <c:v>#N/A</c:v>
                </c:pt>
                <c:pt idx="9">
                  <c:v>0.13</c:v>
                </c:pt>
              </c:numCache>
            </c:numRef>
          </c:val>
          <c:extLst>
            <c:ext xmlns:c16="http://schemas.microsoft.com/office/drawing/2014/chart" uri="{C3380CC4-5D6E-409C-BE32-E72D297353CC}">
              <c16:uniqueId val="{00000000-0678-4FCE-BDC9-6F3E0C73BA4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678-4FCE-BDC9-6F3E0C73BA49}"/>
            </c:ext>
          </c:extLst>
        </c:ser>
        <c:ser>
          <c:idx val="2"/>
          <c:order val="2"/>
          <c:tx>
            <c:strRef>
              <c:f>データシート!$A$29</c:f>
              <c:strCache>
                <c:ptCount val="1"/>
                <c:pt idx="0">
                  <c:v>国民健康保険事業会計(直営診療施設勘定)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0.33</c:v>
                </c:pt>
                <c:pt idx="2">
                  <c:v>#N/A</c:v>
                </c:pt>
                <c:pt idx="3">
                  <c:v>0.3</c:v>
                </c:pt>
                <c:pt idx="4">
                  <c:v>#N/A</c:v>
                </c:pt>
                <c:pt idx="5">
                  <c:v>0.27</c:v>
                </c:pt>
                <c:pt idx="6">
                  <c:v>#N/A</c:v>
                </c:pt>
                <c:pt idx="7">
                  <c:v>0.31</c:v>
                </c:pt>
                <c:pt idx="8">
                  <c:v>#N/A</c:v>
                </c:pt>
                <c:pt idx="9">
                  <c:v>0.39</c:v>
                </c:pt>
              </c:numCache>
            </c:numRef>
          </c:val>
          <c:extLst>
            <c:ext xmlns:c16="http://schemas.microsoft.com/office/drawing/2014/chart" uri="{C3380CC4-5D6E-409C-BE32-E72D297353CC}">
              <c16:uniqueId val="{00000002-0678-4FCE-BDC9-6F3E0C73BA49}"/>
            </c:ext>
          </c:extLst>
        </c:ser>
        <c:ser>
          <c:idx val="3"/>
          <c:order val="3"/>
          <c:tx>
            <c:strRef>
              <c:f>データシート!$A$30</c:f>
              <c:strCache>
                <c:ptCount val="1"/>
                <c:pt idx="0">
                  <c:v>駅前駐車場事業会計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0.49</c:v>
                </c:pt>
                <c:pt idx="2">
                  <c:v>#N/A</c:v>
                </c:pt>
                <c:pt idx="3">
                  <c:v>0.49</c:v>
                </c:pt>
                <c:pt idx="4">
                  <c:v>#N/A</c:v>
                </c:pt>
                <c:pt idx="5">
                  <c:v>0.44</c:v>
                </c:pt>
                <c:pt idx="6">
                  <c:v>#N/A</c:v>
                </c:pt>
                <c:pt idx="7">
                  <c:v>0.44</c:v>
                </c:pt>
                <c:pt idx="8">
                  <c:v>#N/A</c:v>
                </c:pt>
                <c:pt idx="9">
                  <c:v>0.48</c:v>
                </c:pt>
              </c:numCache>
            </c:numRef>
          </c:val>
          <c:extLst>
            <c:ext xmlns:c16="http://schemas.microsoft.com/office/drawing/2014/chart" uri="{C3380CC4-5D6E-409C-BE32-E72D297353CC}">
              <c16:uniqueId val="{00000003-0678-4FCE-BDC9-6F3E0C73BA49}"/>
            </c:ext>
          </c:extLst>
        </c:ser>
        <c:ser>
          <c:idx val="4"/>
          <c:order val="4"/>
          <c:tx>
            <c:strRef>
              <c:f>データシート!$A$31</c:f>
              <c:strCache>
                <c:ptCount val="1"/>
                <c:pt idx="0">
                  <c:v>国民健康保険事業会計(事業勘定)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2.76</c:v>
                </c:pt>
                <c:pt idx="2">
                  <c:v>#N/A</c:v>
                </c:pt>
                <c:pt idx="3">
                  <c:v>2.61</c:v>
                </c:pt>
                <c:pt idx="4">
                  <c:v>#N/A</c:v>
                </c:pt>
                <c:pt idx="5">
                  <c:v>2.38</c:v>
                </c:pt>
                <c:pt idx="6">
                  <c:v>#N/A</c:v>
                </c:pt>
                <c:pt idx="7">
                  <c:v>2.06</c:v>
                </c:pt>
                <c:pt idx="8">
                  <c:v>#N/A</c:v>
                </c:pt>
                <c:pt idx="9">
                  <c:v>1.78</c:v>
                </c:pt>
              </c:numCache>
            </c:numRef>
          </c:val>
          <c:extLst>
            <c:ext xmlns:c16="http://schemas.microsoft.com/office/drawing/2014/chart" uri="{C3380CC4-5D6E-409C-BE32-E72D297353CC}">
              <c16:uniqueId val="{00000004-0678-4FCE-BDC9-6F3E0C73BA49}"/>
            </c:ext>
          </c:extLst>
        </c:ser>
        <c:ser>
          <c:idx val="5"/>
          <c:order val="5"/>
          <c:tx>
            <c:strRef>
              <c:f>データシート!$A$32</c:f>
              <c:strCache>
                <c:ptCount val="1"/>
                <c:pt idx="0">
                  <c:v>介護保険事業会計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1.29</c:v>
                </c:pt>
                <c:pt idx="2">
                  <c:v>#N/A</c:v>
                </c:pt>
                <c:pt idx="3">
                  <c:v>0.5</c:v>
                </c:pt>
                <c:pt idx="4">
                  <c:v>#N/A</c:v>
                </c:pt>
                <c:pt idx="5">
                  <c:v>0.95</c:v>
                </c:pt>
                <c:pt idx="6">
                  <c:v>#N/A</c:v>
                </c:pt>
                <c:pt idx="7">
                  <c:v>1.93</c:v>
                </c:pt>
                <c:pt idx="8">
                  <c:v>#N/A</c:v>
                </c:pt>
                <c:pt idx="9">
                  <c:v>2.42</c:v>
                </c:pt>
              </c:numCache>
            </c:numRef>
          </c:val>
          <c:extLst>
            <c:ext xmlns:c16="http://schemas.microsoft.com/office/drawing/2014/chart" uri="{C3380CC4-5D6E-409C-BE32-E72D297353CC}">
              <c16:uniqueId val="{00000005-0678-4FCE-BDC9-6F3E0C73BA49}"/>
            </c:ext>
          </c:extLst>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5.14</c:v>
                </c:pt>
                <c:pt idx="2">
                  <c:v>#N/A</c:v>
                </c:pt>
                <c:pt idx="3">
                  <c:v>4.72</c:v>
                </c:pt>
                <c:pt idx="4">
                  <c:v>#N/A</c:v>
                </c:pt>
                <c:pt idx="5">
                  <c:v>4.17</c:v>
                </c:pt>
                <c:pt idx="6">
                  <c:v>#N/A</c:v>
                </c:pt>
                <c:pt idx="7">
                  <c:v>4.2</c:v>
                </c:pt>
                <c:pt idx="8">
                  <c:v>#N/A</c:v>
                </c:pt>
                <c:pt idx="9">
                  <c:v>3.1</c:v>
                </c:pt>
              </c:numCache>
            </c:numRef>
          </c:val>
          <c:extLst>
            <c:ext xmlns:c16="http://schemas.microsoft.com/office/drawing/2014/chart" uri="{C3380CC4-5D6E-409C-BE32-E72D297353CC}">
              <c16:uniqueId val="{00000006-0678-4FCE-BDC9-6F3E0C73BA49}"/>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0.33</c:v>
                </c:pt>
                <c:pt idx="2">
                  <c:v>#N/A</c:v>
                </c:pt>
                <c:pt idx="3">
                  <c:v>0.98</c:v>
                </c:pt>
                <c:pt idx="4">
                  <c:v>#N/A</c:v>
                </c:pt>
                <c:pt idx="5">
                  <c:v>0.84</c:v>
                </c:pt>
                <c:pt idx="6">
                  <c:v>#N/A</c:v>
                </c:pt>
                <c:pt idx="7">
                  <c:v>2.09</c:v>
                </c:pt>
                <c:pt idx="8">
                  <c:v>#N/A</c:v>
                </c:pt>
                <c:pt idx="9">
                  <c:v>3.47</c:v>
                </c:pt>
              </c:numCache>
            </c:numRef>
          </c:val>
          <c:extLst>
            <c:ext xmlns:c16="http://schemas.microsoft.com/office/drawing/2014/chart" uri="{C3380CC4-5D6E-409C-BE32-E72D297353CC}">
              <c16:uniqueId val="{00000007-0678-4FCE-BDC9-6F3E0C73BA49}"/>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4.79</c:v>
                </c:pt>
                <c:pt idx="2">
                  <c:v>#N/A</c:v>
                </c:pt>
                <c:pt idx="3">
                  <c:v>3.44</c:v>
                </c:pt>
                <c:pt idx="4">
                  <c:v>#N/A</c:v>
                </c:pt>
                <c:pt idx="5">
                  <c:v>6.14</c:v>
                </c:pt>
                <c:pt idx="6">
                  <c:v>#N/A</c:v>
                </c:pt>
                <c:pt idx="7">
                  <c:v>9.09</c:v>
                </c:pt>
                <c:pt idx="8">
                  <c:v>#N/A</c:v>
                </c:pt>
                <c:pt idx="9">
                  <c:v>13.18</c:v>
                </c:pt>
              </c:numCache>
            </c:numRef>
          </c:val>
          <c:extLst>
            <c:ext xmlns:c16="http://schemas.microsoft.com/office/drawing/2014/chart" uri="{C3380CC4-5D6E-409C-BE32-E72D297353CC}">
              <c16:uniqueId val="{00000008-0678-4FCE-BDC9-6F3E0C73BA4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13.67</c:v>
                </c:pt>
                <c:pt idx="2">
                  <c:v>#N/A</c:v>
                </c:pt>
                <c:pt idx="3">
                  <c:v>17.829999999999998</c:v>
                </c:pt>
                <c:pt idx="4">
                  <c:v>#N/A</c:v>
                </c:pt>
                <c:pt idx="5">
                  <c:v>18.66</c:v>
                </c:pt>
                <c:pt idx="6">
                  <c:v>#N/A</c:v>
                </c:pt>
                <c:pt idx="7">
                  <c:v>22.23</c:v>
                </c:pt>
                <c:pt idx="8">
                  <c:v>#N/A</c:v>
                </c:pt>
                <c:pt idx="9">
                  <c:v>22.14</c:v>
                </c:pt>
              </c:numCache>
            </c:numRef>
          </c:val>
          <c:extLst>
            <c:ext xmlns:c16="http://schemas.microsoft.com/office/drawing/2014/chart" uri="{C3380CC4-5D6E-409C-BE32-E72D297353CC}">
              <c16:uniqueId val="{00000009-0678-4FCE-BDC9-6F3E0C73BA4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4946</c:v>
                </c:pt>
                <c:pt idx="5">
                  <c:v>4851</c:v>
                </c:pt>
                <c:pt idx="8">
                  <c:v>4795</c:v>
                </c:pt>
                <c:pt idx="11">
                  <c:v>4594</c:v>
                </c:pt>
                <c:pt idx="14">
                  <c:v>4422</c:v>
                </c:pt>
              </c:numCache>
            </c:numRef>
          </c:val>
          <c:extLst>
            <c:ext xmlns:c16="http://schemas.microsoft.com/office/drawing/2014/chart" uri="{C3380CC4-5D6E-409C-BE32-E72D297353CC}">
              <c16:uniqueId val="{00000000-6CBC-416D-A90B-680062654A2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CBC-416D-A90B-680062654A2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31</c:v>
                </c:pt>
                <c:pt idx="3">
                  <c:v>31</c:v>
                </c:pt>
                <c:pt idx="6">
                  <c:v>0</c:v>
                </c:pt>
                <c:pt idx="9">
                  <c:v>0</c:v>
                </c:pt>
                <c:pt idx="12">
                  <c:v>0</c:v>
                </c:pt>
              </c:numCache>
            </c:numRef>
          </c:val>
          <c:extLst>
            <c:ext xmlns:c16="http://schemas.microsoft.com/office/drawing/2014/chart" uri="{C3380CC4-5D6E-409C-BE32-E72D297353CC}">
              <c16:uniqueId val="{00000002-6CBC-416D-A90B-680062654A2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CBC-416D-A90B-680062654A2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2795</c:v>
                </c:pt>
                <c:pt idx="3">
                  <c:v>2531</c:v>
                </c:pt>
                <c:pt idx="6">
                  <c:v>2338</c:v>
                </c:pt>
                <c:pt idx="9">
                  <c:v>2047</c:v>
                </c:pt>
                <c:pt idx="12">
                  <c:v>2005</c:v>
                </c:pt>
              </c:numCache>
            </c:numRef>
          </c:val>
          <c:extLst>
            <c:ext xmlns:c16="http://schemas.microsoft.com/office/drawing/2014/chart" uri="{C3380CC4-5D6E-409C-BE32-E72D297353CC}">
              <c16:uniqueId val="{00000004-6CBC-416D-A90B-680062654A2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CBC-416D-A90B-680062654A2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CBC-416D-A90B-680062654A2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3968</c:v>
                </c:pt>
                <c:pt idx="3">
                  <c:v>3665</c:v>
                </c:pt>
                <c:pt idx="6">
                  <c:v>3758</c:v>
                </c:pt>
                <c:pt idx="9">
                  <c:v>3826</c:v>
                </c:pt>
                <c:pt idx="12">
                  <c:v>3902</c:v>
                </c:pt>
              </c:numCache>
            </c:numRef>
          </c:val>
          <c:extLst>
            <c:ext xmlns:c16="http://schemas.microsoft.com/office/drawing/2014/chart" uri="{C3380CC4-5D6E-409C-BE32-E72D297353CC}">
              <c16:uniqueId val="{00000007-6CBC-416D-A90B-680062654A2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1848</c:v>
                </c:pt>
                <c:pt idx="2">
                  <c:v>#N/A</c:v>
                </c:pt>
                <c:pt idx="3">
                  <c:v>#N/A</c:v>
                </c:pt>
                <c:pt idx="4">
                  <c:v>1376</c:v>
                </c:pt>
                <c:pt idx="5">
                  <c:v>#N/A</c:v>
                </c:pt>
                <c:pt idx="6">
                  <c:v>#N/A</c:v>
                </c:pt>
                <c:pt idx="7">
                  <c:v>1301</c:v>
                </c:pt>
                <c:pt idx="8">
                  <c:v>#N/A</c:v>
                </c:pt>
                <c:pt idx="9">
                  <c:v>#N/A</c:v>
                </c:pt>
                <c:pt idx="10">
                  <c:v>1279</c:v>
                </c:pt>
                <c:pt idx="11">
                  <c:v>#N/A</c:v>
                </c:pt>
                <c:pt idx="12">
                  <c:v>#N/A</c:v>
                </c:pt>
                <c:pt idx="13">
                  <c:v>1485</c:v>
                </c:pt>
                <c:pt idx="14">
                  <c:v>#N/A</c:v>
                </c:pt>
              </c:numCache>
            </c:numRef>
          </c:val>
          <c:smooth val="0"/>
          <c:extLst>
            <c:ext xmlns:c16="http://schemas.microsoft.com/office/drawing/2014/chart" uri="{C3380CC4-5D6E-409C-BE32-E72D297353CC}">
              <c16:uniqueId val="{00000008-6CBC-416D-A90B-680062654A2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41963</c:v>
                </c:pt>
                <c:pt idx="5">
                  <c:v>41774</c:v>
                </c:pt>
                <c:pt idx="8">
                  <c:v>40623</c:v>
                </c:pt>
                <c:pt idx="11">
                  <c:v>39537</c:v>
                </c:pt>
                <c:pt idx="14">
                  <c:v>38811</c:v>
                </c:pt>
              </c:numCache>
            </c:numRef>
          </c:val>
          <c:extLst>
            <c:ext xmlns:c16="http://schemas.microsoft.com/office/drawing/2014/chart" uri="{C3380CC4-5D6E-409C-BE32-E72D297353CC}">
              <c16:uniqueId val="{00000000-3B6E-4D19-B0F6-93BC110F6A1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4667</c:v>
                </c:pt>
                <c:pt idx="5">
                  <c:v>4833</c:v>
                </c:pt>
                <c:pt idx="8">
                  <c:v>4631</c:v>
                </c:pt>
                <c:pt idx="11">
                  <c:v>5171</c:v>
                </c:pt>
                <c:pt idx="14">
                  <c:v>4871</c:v>
                </c:pt>
              </c:numCache>
            </c:numRef>
          </c:val>
          <c:extLst>
            <c:ext xmlns:c16="http://schemas.microsoft.com/office/drawing/2014/chart" uri="{C3380CC4-5D6E-409C-BE32-E72D297353CC}">
              <c16:uniqueId val="{00000001-3B6E-4D19-B0F6-93BC110F6A1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14449</c:v>
                </c:pt>
                <c:pt idx="5">
                  <c:v>14662</c:v>
                </c:pt>
                <c:pt idx="8">
                  <c:v>15374</c:v>
                </c:pt>
                <c:pt idx="11">
                  <c:v>16897</c:v>
                </c:pt>
                <c:pt idx="14">
                  <c:v>18423</c:v>
                </c:pt>
              </c:numCache>
            </c:numRef>
          </c:val>
          <c:extLst>
            <c:ext xmlns:c16="http://schemas.microsoft.com/office/drawing/2014/chart" uri="{C3380CC4-5D6E-409C-BE32-E72D297353CC}">
              <c16:uniqueId val="{00000002-3B6E-4D19-B0F6-93BC110F6A1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B6E-4D19-B0F6-93BC110F6A1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B6E-4D19-B0F6-93BC110F6A1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392</c:v>
                </c:pt>
                <c:pt idx="3">
                  <c:v>0</c:v>
                </c:pt>
                <c:pt idx="6">
                  <c:v>0</c:v>
                </c:pt>
                <c:pt idx="9">
                  <c:v>2</c:v>
                </c:pt>
                <c:pt idx="12">
                  <c:v>43</c:v>
                </c:pt>
              </c:numCache>
            </c:numRef>
          </c:val>
          <c:extLst>
            <c:ext xmlns:c16="http://schemas.microsoft.com/office/drawing/2014/chart" uri="{C3380CC4-5D6E-409C-BE32-E72D297353CC}">
              <c16:uniqueId val="{00000005-3B6E-4D19-B0F6-93BC110F6A1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5614</c:v>
                </c:pt>
                <c:pt idx="3">
                  <c:v>5719</c:v>
                </c:pt>
                <c:pt idx="6">
                  <c:v>5714</c:v>
                </c:pt>
                <c:pt idx="9">
                  <c:v>5708</c:v>
                </c:pt>
                <c:pt idx="12">
                  <c:v>5684</c:v>
                </c:pt>
              </c:numCache>
            </c:numRef>
          </c:val>
          <c:extLst>
            <c:ext xmlns:c16="http://schemas.microsoft.com/office/drawing/2014/chart" uri="{C3380CC4-5D6E-409C-BE32-E72D297353CC}">
              <c16:uniqueId val="{00000006-3B6E-4D19-B0F6-93BC110F6A1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3B6E-4D19-B0F6-93BC110F6A1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23143</c:v>
                </c:pt>
                <c:pt idx="3">
                  <c:v>21310</c:v>
                </c:pt>
                <c:pt idx="6">
                  <c:v>18815</c:v>
                </c:pt>
                <c:pt idx="9">
                  <c:v>16382</c:v>
                </c:pt>
                <c:pt idx="12">
                  <c:v>15408</c:v>
                </c:pt>
              </c:numCache>
            </c:numRef>
          </c:val>
          <c:extLst>
            <c:ext xmlns:c16="http://schemas.microsoft.com/office/drawing/2014/chart" uri="{C3380CC4-5D6E-409C-BE32-E72D297353CC}">
              <c16:uniqueId val="{00000008-3B6E-4D19-B0F6-93BC110F6A1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30</c:v>
                </c:pt>
                <c:pt idx="3">
                  <c:v>957</c:v>
                </c:pt>
                <c:pt idx="6">
                  <c:v>828</c:v>
                </c:pt>
                <c:pt idx="9">
                  <c:v>697</c:v>
                </c:pt>
                <c:pt idx="12">
                  <c:v>583</c:v>
                </c:pt>
              </c:numCache>
            </c:numRef>
          </c:val>
          <c:extLst>
            <c:ext xmlns:c16="http://schemas.microsoft.com/office/drawing/2014/chart" uri="{C3380CC4-5D6E-409C-BE32-E72D297353CC}">
              <c16:uniqueId val="{00000009-3B6E-4D19-B0F6-93BC110F6A1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33137</c:v>
                </c:pt>
                <c:pt idx="3">
                  <c:v>34405</c:v>
                </c:pt>
                <c:pt idx="6">
                  <c:v>34269</c:v>
                </c:pt>
                <c:pt idx="9">
                  <c:v>34000</c:v>
                </c:pt>
                <c:pt idx="12">
                  <c:v>33770</c:v>
                </c:pt>
              </c:numCache>
            </c:numRef>
          </c:val>
          <c:extLst>
            <c:ext xmlns:c16="http://schemas.microsoft.com/office/drawing/2014/chart" uri="{C3380CC4-5D6E-409C-BE32-E72D297353CC}">
              <c16:uniqueId val="{0000000A-3B6E-4D19-B0F6-93BC110F6A1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1236</c:v>
                </c:pt>
                <c:pt idx="2">
                  <c:v>#N/A</c:v>
                </c:pt>
                <c:pt idx="3">
                  <c:v>#N/A</c:v>
                </c:pt>
                <c:pt idx="4">
                  <c:v>1122</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B6E-4D19-B0F6-93BC110F6A1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4327</c:v>
                </c:pt>
                <c:pt idx="1">
                  <c:v>5163</c:v>
                </c:pt>
                <c:pt idx="2">
                  <c:v>6669</c:v>
                </c:pt>
              </c:numCache>
            </c:numRef>
          </c:val>
          <c:extLst>
            <c:ext xmlns:c16="http://schemas.microsoft.com/office/drawing/2014/chart" uri="{C3380CC4-5D6E-409C-BE32-E72D297353CC}">
              <c16:uniqueId val="{00000000-E347-46B6-8E1A-9E40C0C4DF3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572</c:v>
                </c:pt>
                <c:pt idx="1">
                  <c:v>1173</c:v>
                </c:pt>
                <c:pt idx="2">
                  <c:v>1173</c:v>
                </c:pt>
              </c:numCache>
            </c:numRef>
          </c:val>
          <c:extLst>
            <c:ext xmlns:c16="http://schemas.microsoft.com/office/drawing/2014/chart" uri="{C3380CC4-5D6E-409C-BE32-E72D297353CC}">
              <c16:uniqueId val="{00000001-E347-46B6-8E1A-9E40C0C4DF3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12459</c:v>
                </c:pt>
                <c:pt idx="1">
                  <c:v>12990</c:v>
                </c:pt>
                <c:pt idx="2">
                  <c:v>12805</c:v>
                </c:pt>
              </c:numCache>
            </c:numRef>
          </c:val>
          <c:extLst>
            <c:ext xmlns:c16="http://schemas.microsoft.com/office/drawing/2014/chart" uri="{C3380CC4-5D6E-409C-BE32-E72D297353CC}">
              <c16:uniqueId val="{00000002-E347-46B6-8E1A-9E40C0C4DF3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{595FDB4B-617F-40A0-9929-0C3DF34EFBA7}</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1925-4FAA-BCC2-B497BC193A9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{D85C375A-CE8E-4573-9CCF-1D0B89ECFD5F}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925-4FAA-BCC2-B497BC193A9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{0C365FEE-93C8-4CE2-929C-F2AA2EF51404}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925-4FAA-BCC2-B497BC193A9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{193AEB2A-4189-4F0B-8AA7-922E9ADB00FD}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925-4FAA-BCC2-B497BC193A9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{11FF3777-B3E1-4FBE-8AE3-AD55043F6C23}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925-4FAA-BCC2-B497BC193A93}"/>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{AF058190-4F0B-4278-B40C-3F14C091BBEC}</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1925-4FAA-BCC2-B497BC193A93}"/>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{21FFAB9A-CEE2-4FA3-B014-25F9D4E7F291}</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1925-4FAA-BCC2-B497BC193A93}"/>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{42F9E896-6669-4AD3-89A0-614BB1B184A6}</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1925-4FAA-BCC2-B497BC193A93}"/>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{936BD7A5-D752-49C6-9DBD-FD659BC8B483}</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1925-4FAA-BCC2-B497BC193A9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56.2</c:v>
                </c:pt>
                <c:pt idx="8">
                  <c:v>57.7</c:v>
                </c:pt>
                <c:pt idx="16">
                  <c:v>59.5</c:v>
                </c:pt>
                <c:pt idx="24">
                  <c:v>61.3</c:v>
                </c:pt>
                <c:pt idx="32">
                  <c:v>63.1</c:v>
                </c:pt>
              </c:numCache>
            </c:numRef>
          </c:xVal>
          <c:yVal>
            <c:numRef>
              <c:f>公会計指標分析・財政指標組合せ分析表!$BP$51:$DC$51</c:f>
              <c:numCache>
                <c:formatCode>#,##0.0;"▲ "#,##0.0</c:formatCode>
                <c:ptCount val="40"/>
                <c:pt idx="0">
                  <c:v>6.4</c:v>
                </c:pt>
                <c:pt idx="8">
                  <c:v>5.8</c:v>
                </c:pt>
              </c:numCache>
            </c:numRef>
          </c:yVal>
          <c:smooth val="0"/>
          <c:extLst>
            <c:ext xmlns:c16="http://schemas.microsoft.com/office/drawing/2014/chart" uri="{C3380CC4-5D6E-409C-BE32-E72D297353CC}">
              <c16:uniqueId val="{00000009-1925-4FAA-BCC2-B497BC193A9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{98848883-067D-4F78-94D0-2AB9B9EBBB74}</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1925-4FAA-BCC2-B497BC193A9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{67B172A1-D474-4ACA-A5A3-08622DE62DAA}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925-4FAA-BCC2-B497BC193A9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{2476C335-162A-48BE-A9C5-963ACEFD3BC0}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925-4FAA-BCC2-B497BC193A9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{370A15E0-85F7-4E6D-884A-E3A216637F07}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925-4FAA-BCC2-B497BC193A9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{12F23B91-BA94-4D99-83AB-F3F07DC623E9}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925-4FAA-BCC2-B497BC193A93}"/>
                </c:ext>
              </c:extLst>
            </c:dLbl>
            <c:dLbl>
              <c:idx val="8"/>
              <c:layout>
                <c:manualLayout>
                  <c:x val="-2.3258157304391711E-2"/>
                  <c:y val="-6.4739042105865174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{ACBCD9B6-7830-43BD-A65C-6384319448AD}</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1925-4FAA-BCC2-B497BC193A93}"/>
                </c:ext>
              </c:extLst>
            </c:dLbl>
            <c:dLbl>
              <c:idx val="16"/>
              <c:layout>
                <c:manualLayout>
                  <c:x val="-4.0773343996076607E-2"/>
                  <c:y val="-6.4739042105865174E-2"/>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{8605D952-3E30-4664-BE82-CB04D8BD6188}</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1925-4FAA-BCC2-B497BC193A93}"/>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{1AEF6144-BF0F-4F50-9490-2764AB0E2DCF}</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1925-4FAA-BCC2-B497BC193A93}"/>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{9EF071EE-EF38-494A-8DD9-D06F65756B69}</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1925-4FAA-BCC2-B497BC193A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59.7</c:v>
                </c:pt>
                <c:pt idx="8">
                  <c:v>60.9</c:v>
                </c:pt>
                <c:pt idx="16">
                  <c:v>61</c:v>
                </c:pt>
                <c:pt idx="24">
                  <c:v>62.1</c:v>
                </c:pt>
                <c:pt idx="32">
                  <c:v>63.1</c:v>
                </c:pt>
              </c:numCache>
            </c:numRef>
          </c:xVal>
          <c:yVal>
            <c:numRef>
              <c:f>公会計指標分析・財政指標組合せ分析表!$BP$55:$DC$55</c:f>
              <c:numCache>
                <c:formatCode>#,##0.0;"▲ "#,##0.0</c:formatCode>
                <c:ptCount val="40"/>
                <c:pt idx="0">
                  <c:v>25.3</c:v>
                </c:pt>
                <c:pt idx="8">
                  <c:v>25.5</c:v>
                </c:pt>
                <c:pt idx="16">
                  <c:v>25.1</c:v>
                </c:pt>
                <c:pt idx="24">
                  <c:v>18</c:v>
                </c:pt>
                <c:pt idx="32">
                  <c:v>12.7</c:v>
                </c:pt>
              </c:numCache>
            </c:numRef>
          </c:yVal>
          <c:smooth val="0"/>
          <c:extLst>
            <c:ext xmlns:c16="http://schemas.microsoft.com/office/drawing/2014/chart" uri="{C3380CC4-5D6E-409C-BE32-E72D297353CC}">
              <c16:uniqueId val="{00000013-1925-4FAA-BCC2-B497BC193A93}"/>
            </c:ext>
          </c:extLst>
        </c:ser>
        <c:dLbls>
          <c:showLegendKey val="0"/>
          <c:showVal val="1"/>
          <c:showCatName val="0"/>
          <c:showSerName val="0"/>
          <c:showPercent val="0"/>
          <c:showBubbleSize val="0"/>
        </c:dLbls>
        <c:axId val="46179840"/>
        <c:axId val="46181760"/>
      </c:scatterChart>
      <c:valAx>
        <c:axId val="46179840"/>
        <c:scaling>
          <c:orientation val="maxMin"/>
          <c:max val="64"/>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{938BE031-FDE9-443F-A6BE-ED57023FB590}</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C0C6-4B7F-99C2-E1B28380358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{6D3A6DD2-B6D1-4084-B3FF-049467065D34}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0C6-4B7F-99C2-E1B28380358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{7DB348AB-F2EB-4384-82E9-ECF87D995AE7}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0C6-4B7F-99C2-E1B28380358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{567C8CCC-B485-4C56-9703-38ABF53E8188}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0C6-4B7F-99C2-E1B28380358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{B3B442E7-26A6-4898-A838-8C22020BAD73}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0C6-4B7F-99C2-E1B283803580}"/>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{1C73B7F4-A059-4CDE-81A0-047C3CE6C746}</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C0C6-4B7F-99C2-E1B283803580}"/>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{3ACA90F8-CE94-4406-BF35-45518DCD11A9}</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C0C6-4B7F-99C2-E1B283803580}"/>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{229EA605-7FDE-4921-BFFA-8589D21EEA3B}</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C0C6-4B7F-99C2-E1B283803580}"/>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{CCAF229C-1506-44EC-92E0-F8301556A717}</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C0C6-4B7F-99C2-E1B28380358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10.6</c:v>
                </c:pt>
                <c:pt idx="8">
                  <c:v>9.1999999999999993</c:v>
                </c:pt>
                <c:pt idx="16">
                  <c:v>7.7</c:v>
                </c:pt>
                <c:pt idx="24">
                  <c:v>6.6</c:v>
                </c:pt>
                <c:pt idx="32">
                  <c:v>6.7</c:v>
                </c:pt>
              </c:numCache>
            </c:numRef>
          </c:xVal>
          <c:yVal>
            <c:numRef>
              <c:f>公会計指標分析・財政指標組合せ分析表!$BP$73:$DC$73</c:f>
              <c:numCache>
                <c:formatCode>#,##0.0;"▲ "#,##0.0</c:formatCode>
                <c:ptCount val="40"/>
                <c:pt idx="0">
                  <c:v>6.4</c:v>
                </c:pt>
                <c:pt idx="8">
                  <c:v>5.8</c:v>
                </c:pt>
              </c:numCache>
            </c:numRef>
          </c:yVal>
          <c:smooth val="0"/>
          <c:extLst>
            <c:ext xmlns:c16="http://schemas.microsoft.com/office/drawing/2014/chart" uri="{C3380CC4-5D6E-409C-BE32-E72D297353CC}">
              <c16:uniqueId val="{00000009-C0C6-4B7F-99C2-E1B28380358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{0DE7FE76-4A74-455E-9343-A38D75538BB7}</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C0C6-4B7F-99C2-E1B28380358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{00119177-0CD5-41DC-8B6F-A0E86E86310C}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0C6-4B7F-99C2-E1B28380358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{3152A5C8-3491-4ADA-88DA-D96CB8E749A5}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0C6-4B7F-99C2-E1B28380358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{A27D3070-09CE-4088-9A1F-C421F882554B}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0C6-4B7F-99C2-E1B28380358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{D84476B2-9A7C-4C33-9DC7-0B504DD0B411}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0C6-4B7F-99C2-E1B283803580}"/>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{DC78B2EA-DC79-40EE-8F35-9C648FA8700D}</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C0C6-4B7F-99C2-E1B283803580}"/>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{5C698850-3835-470F-8503-B1089C858799}</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C0C6-4B7F-99C2-E1B283803580}"/>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{00F1D320-A149-4197-A79D-65A28924B5D7}</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C0C6-4B7F-99C2-E1B283803580}"/>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{E538E465-120C-49D4-A08B-4878FA57DAC5}</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C0C6-4B7F-99C2-E1B28380358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6.9</c:v>
                </c:pt>
                <c:pt idx="8">
                  <c:v>6.6</c:v>
                </c:pt>
                <c:pt idx="16">
                  <c:v>6.4</c:v>
                </c:pt>
                <c:pt idx="24">
                  <c:v>6.6</c:v>
                </c:pt>
                <c:pt idx="32">
                  <c:v>6.6</c:v>
                </c:pt>
              </c:numCache>
            </c:numRef>
          </c:xVal>
          <c:yVal>
            <c:numRef>
              <c:f>公会計指標分析・財政指標組合せ分析表!$BP$77:$DC$77</c:f>
              <c:numCache>
                <c:formatCode>#,##0.0;"▲ "#,##0.0</c:formatCode>
                <c:ptCount val="40"/>
                <c:pt idx="0">
                  <c:v>25.3</c:v>
                </c:pt>
                <c:pt idx="8">
                  <c:v>25.5</c:v>
                </c:pt>
                <c:pt idx="16">
                  <c:v>25.1</c:v>
                </c:pt>
                <c:pt idx="24">
                  <c:v>18</c:v>
                </c:pt>
                <c:pt idx="32">
                  <c:v>12.7</c:v>
                </c:pt>
              </c:numCache>
            </c:numRef>
          </c:yVal>
          <c:smooth val="0"/>
          <c:extLst>
            <c:ext xmlns:c16="http://schemas.microsoft.com/office/drawing/2014/chart" uri="{C3380CC4-5D6E-409C-BE32-E72D297353CC}">
              <c16:uniqueId val="{00000013-C0C6-4B7F-99C2-E1B283803580}"/>
            </c:ext>
          </c:extLst>
        </c:ser>
        <c:dLbls>
          <c:showLegendKey val="0"/>
          <c:showVal val="1"/>
          <c:showCatName val="0"/>
          <c:showSerName val="0"/>
          <c:showPercent val="0"/>
          <c:showBubbleSize val="0"/>
        </c:dLbls>
        <c:axId val="84219776"/>
        <c:axId val="84234240"/>
      </c:scatterChart>
      <c:valAx>
        <c:axId val="84219776"/>
        <c:scaling>
          <c:orientation val="maxMin"/>
          <c:max val="11"/>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岐阜県中津川市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75,401
73,451
676.45
49,279,547
43,078,716
5,297,549
23,920,855
33,769,591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年度の財政力指数は、前年度と比べて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た。これは、新築住宅等の増加に伴う固定資産税の増額のほか、新型コロナウイルス感染症による経済への影響が回復傾向にあることによる所得の増に伴う市民税の増額により、基準財政収入額が増加した反面、国の第</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号補正にて臨時経済対策費が創設されるなど基準財政需要額が増加したためであり、直近</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年で最も低い。</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市の経営資源を活用した歳入確保についてあらゆる可能性を検討するとともに、市が実施する事業の必要性や効果、経費積算の妥当性を見極め、一層の効率化、合理化、経費の最小化、年度間の平準化を図り、持続可能な財政基盤の確立に取り組む。</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38100</xdr:rowOff>
    </xdr:from>
    <xdr:to>
      <xdr:col>23</xdr:col>
      <xdr:colOff>133350</xdr:colOff>
      <xdr:row>45</xdr:row>
      <xdr:rowOff>33867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81750"/>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124477</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38100</xdr:rowOff>
    </xdr:from>
    <xdr:to>
      <xdr:col>24</xdr:col>
      <xdr:colOff>12700</xdr:colOff>
      <xdr:row>37</xdr:row>
      <xdr:rowOff>38100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148872</xdr:rowOff>
    </xdr:from>
    <xdr:to>
      <xdr:col>23</xdr:col>
      <xdr:colOff>133350</xdr:colOff>
      <xdr:row>43</xdr:row>
      <xdr:rowOff>162278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521222"/>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4532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339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159455</xdr:rowOff>
    </xdr:from>
    <xdr:to>
      <xdr:col>23</xdr:col>
      <xdr:colOff>184150</xdr:colOff>
      <xdr:row>42</xdr:row>
      <xdr:rowOff>89605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148872</xdr:rowOff>
    </xdr:from>
    <xdr:to>
      <xdr:col>19</xdr:col>
      <xdr:colOff>133350</xdr:colOff>
      <xdr:row>43</xdr:row>
      <xdr:rowOff>148872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5212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148872</xdr:rowOff>
    </xdr:from>
    <xdr:to>
      <xdr:col>15</xdr:col>
      <xdr:colOff>82550</xdr:colOff>
      <xdr:row>43</xdr:row>
      <xdr:rowOff>148872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5212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105833</xdr:rowOff>
    </xdr:from>
    <xdr:to>
      <xdr:col>15</xdr:col>
      <xdr:colOff>133350</xdr:colOff>
      <xdr:row>42</xdr:row>
      <xdr:rowOff>35983</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46160</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148872</xdr:rowOff>
    </xdr:from>
    <xdr:to>
      <xdr:col>11</xdr:col>
      <xdr:colOff>31750</xdr:colOff>
      <xdr:row>43</xdr:row>
      <xdr:rowOff>148872</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5212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132645</xdr:rowOff>
    </xdr:from>
    <xdr:to>
      <xdr:col>11</xdr:col>
      <xdr:colOff>82550</xdr:colOff>
      <xdr:row>42</xdr:row>
      <xdr:rowOff>62795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72972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119239</xdr:rowOff>
    </xdr:from>
    <xdr:to>
      <xdr:col>7</xdr:col>
      <xdr:colOff>31750</xdr:colOff>
      <xdr:row>42</xdr:row>
      <xdr:rowOff>49389</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59566</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111478</xdr:rowOff>
    </xdr:from>
    <xdr:to>
      <xdr:col>23</xdr:col>
      <xdr:colOff>184150</xdr:colOff>
      <xdr:row>44</xdr:row>
      <xdr:rowOff>41628</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83555</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45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98072</xdr:rowOff>
    </xdr:from>
    <xdr:to>
      <xdr:col>19</xdr:col>
      <xdr:colOff>184150</xdr:colOff>
      <xdr:row>44</xdr:row>
      <xdr:rowOff>28222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12999</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556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98072</xdr:rowOff>
    </xdr:from>
    <xdr:to>
      <xdr:col>15</xdr:col>
      <xdr:colOff>133350</xdr:colOff>
      <xdr:row>44</xdr:row>
      <xdr:rowOff>28222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12999</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55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98072</xdr:rowOff>
    </xdr:from>
    <xdr:to>
      <xdr:col>11</xdr:col>
      <xdr:colOff>82550</xdr:colOff>
      <xdr:row>44</xdr:row>
      <xdr:rowOff>28222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12999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55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98072</xdr:rowOff>
    </xdr:from>
    <xdr:to>
      <xdr:col>7</xdr:col>
      <xdr:colOff>31750</xdr:colOff>
      <xdr:row>44</xdr:row>
      <xdr:rowOff>28222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12999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55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一般財源が微増のなか、それを上回る臨時財政対策債の減少があったことや、長期債の元利償還金や物価高騰の影響による光熱水費の増など、経常一般財源を充当する経費が増額したという収支双方で比率を押し上げる変動があったため、前年度から</a:t>
          </a:r>
          <a:r>
            <a:rPr kumimoji="1" lang="en-US" altLang="ja-JP" sz="1300">
              <a:latin typeface="ＭＳ Ｐゴシック" panose="020B0600070205080204" pitchFamily="50" charset="-128"/>
              <a:ea typeface="ＭＳ Ｐゴシック" panose="020B0600070205080204" pitchFamily="50" charset="-128"/>
            </a:rPr>
            <a:t>4.6</a:t>
          </a:r>
          <a:r>
            <a:rPr kumimoji="1" lang="ja-JP" altLang="en-US" sz="1300">
              <a:latin typeface="ＭＳ Ｐゴシック" panose="020B0600070205080204" pitchFamily="50" charset="-128"/>
              <a:ea typeface="ＭＳ Ｐゴシック" panose="020B0600070205080204" pitchFamily="50" charset="-128"/>
            </a:rPr>
            <a:t>ポイントの悪化となった。</a:t>
          </a:r>
        </a:p>
        <a:p>
          <a:r>
            <a:rPr kumimoji="1" lang="ja-JP" altLang="en-US" sz="1300">
              <a:latin typeface="ＭＳ Ｐゴシック" panose="020B0600070205080204" pitchFamily="50" charset="-128"/>
              <a:ea typeface="ＭＳ Ｐゴシック" panose="020B0600070205080204" pitchFamily="50" charset="-128"/>
            </a:rPr>
            <a:t>　今後も、社会保障関係経費などをはじめとした義務的経費の増加が見込まれるなか、一般財源総額の大幅な増加が見込まれない状況にあるため、歳出のスリム化と歳入の確保を徹底し、財政構造の弾性力を確保できる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133032</xdr:rowOff>
    </xdr:from>
    <xdr:to>
      <xdr:col>23</xdr:col>
      <xdr:colOff>133350</xdr:colOff>
      <xdr:row>66</xdr:row>
      <xdr:rowOff>34290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077132"/>
          <a:ext cx="0" cy="12728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6367</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32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34290</xdr:rowOff>
    </xdr:from>
    <xdr:to>
      <xdr:col>24</xdr:col>
      <xdr:colOff>12700</xdr:colOff>
      <xdr:row>66</xdr:row>
      <xdr:rowOff>34290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34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47959</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820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133032</xdr:rowOff>
    </xdr:from>
    <xdr:to>
      <xdr:col>24</xdr:col>
      <xdr:colOff>12700</xdr:colOff>
      <xdr:row>58</xdr:row>
      <xdr:rowOff>133032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07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83185</xdr:rowOff>
    </xdr:from>
    <xdr:to>
      <xdr:col>23</xdr:col>
      <xdr:colOff>133350</xdr:colOff>
      <xdr:row>63</xdr:row>
      <xdr:rowOff>17780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0541635"/>
          <a:ext cx="838200" cy="277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146702</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776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3175</xdr:rowOff>
    </xdr:from>
    <xdr:to>
      <xdr:col>23</xdr:col>
      <xdr:colOff>184150</xdr:colOff>
      <xdr:row>63</xdr:row>
      <xdr:rowOff>104775</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0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83185</xdr:rowOff>
    </xdr:from>
    <xdr:to>
      <xdr:col>19</xdr:col>
      <xdr:colOff>133350</xdr:colOff>
      <xdr:row>63</xdr:row>
      <xdr:rowOff>96203</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3225800" y="10541635"/>
          <a:ext cx="889000" cy="355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122872</xdr:rowOff>
    </xdr:from>
    <xdr:to>
      <xdr:col>19</xdr:col>
      <xdr:colOff>184150</xdr:colOff>
      <xdr:row>62</xdr:row>
      <xdr:rowOff>53022</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58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37799</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667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171132</xdr:rowOff>
    </xdr:from>
    <xdr:to>
      <xdr:col>15</xdr:col>
      <xdr:colOff>82550</xdr:colOff>
      <xdr:row>63</xdr:row>
      <xdr:rowOff>96203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2336800" y="10801032"/>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51435</xdr:rowOff>
    </xdr:from>
    <xdr:to>
      <xdr:col>15</xdr:col>
      <xdr:colOff>133350</xdr:colOff>
      <xdr:row>63</xdr:row>
      <xdr:rowOff>153035</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137812</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93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171132</xdr:rowOff>
    </xdr:from>
    <xdr:to>
      <xdr:col>11</xdr:col>
      <xdr:colOff>31750</xdr:colOff>
      <xdr:row>63</xdr:row>
      <xdr:rowOff>162560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1447800" y="10801032"/>
          <a:ext cx="889000" cy="16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63500</xdr:rowOff>
    </xdr:from>
    <xdr:to>
      <xdr:col>11</xdr:col>
      <xdr:colOff>82550</xdr:colOff>
      <xdr:row>63</xdr:row>
      <xdr:rowOff>165100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149877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27305</xdr:rowOff>
    </xdr:from>
    <xdr:to>
      <xdr:col>7</xdr:col>
      <xdr:colOff>31750</xdr:colOff>
      <xdr:row>63</xdr:row>
      <xdr:rowOff>128905</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82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139082</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59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138430</xdr:rowOff>
    </xdr:from>
    <xdr:to>
      <xdr:col>23</xdr:col>
      <xdr:colOff>184150</xdr:colOff>
      <xdr:row>63</xdr:row>
      <xdr:rowOff>68580</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154957</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61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32385</xdr:rowOff>
    </xdr:from>
    <xdr:to>
      <xdr:col>19</xdr:col>
      <xdr:colOff>184150</xdr:colOff>
      <xdr:row>61</xdr:row>
      <xdr:rowOff>133985</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49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144162</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259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45403</xdr:rowOff>
    </xdr:from>
    <xdr:to>
      <xdr:col>15</xdr:col>
      <xdr:colOff>133350</xdr:colOff>
      <xdr:row>63</xdr:row>
      <xdr:rowOff>147003</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846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157180</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615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120332</xdr:rowOff>
    </xdr:from>
    <xdr:to>
      <xdr:col>11</xdr:col>
      <xdr:colOff>82550</xdr:colOff>
      <xdr:row>63</xdr:row>
      <xdr:rowOff>50482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75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60659</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519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111760</xdr:rowOff>
    </xdr:from>
    <xdr:to>
      <xdr:col>7</xdr:col>
      <xdr:colOff>31750</xdr:colOff>
      <xdr:row>64</xdr:row>
      <xdr:rowOff>41910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26687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[175,055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人件費は、前年度に比べて微減となったものの、物件費が物価高騰などの理由により、人件費の減を上回る増となってしまい数値を悪化させる結果となった。</a:t>
          </a:r>
        </a:p>
        <a:p>
          <a:r>
            <a:rPr kumimoji="1" lang="ja-JP" altLang="en-US" sz="1300">
              <a:latin typeface="ＭＳ Ｐゴシック" panose="020B0600070205080204" pitchFamily="50" charset="-128"/>
              <a:ea typeface="ＭＳ Ｐゴシック" panose="020B0600070205080204" pitchFamily="50" charset="-128"/>
            </a:rPr>
            <a:t>　また、本市では人口減少の歯止めが利かない現状があるため、</a:t>
          </a:r>
          <a:r>
            <a:rPr kumimoji="1" lang="en-US" altLang="ja-JP" sz="1300">
              <a:latin typeface="ＭＳ Ｐゴシック" panose="020B0600070205080204" pitchFamily="50" charset="-128"/>
              <a:ea typeface="ＭＳ Ｐゴシック" panose="020B0600070205080204" pitchFamily="50" charset="-128"/>
            </a:rPr>
            <a:t>DX</a:t>
          </a:r>
          <a:r>
            <a:rPr kumimoji="1" lang="ja-JP" altLang="en-US" sz="1300">
              <a:latin typeface="ＭＳ Ｐゴシック" panose="020B0600070205080204" pitchFamily="50" charset="-128"/>
              <a:ea typeface="ＭＳ Ｐゴシック" panose="020B0600070205080204" pitchFamily="50" charset="-128"/>
            </a:rPr>
            <a:t>の推進により行政サービスのコストパフォーマンスを向上させ、限られた人員や財源の徹底的な見直しによる歳出のスリム化により分子となる人件費及び物件費の縮小を図ると同時に、子どもを産み育て、地域を支える人材を育てる環境の整備を重点的に取り組むことで分母となる人口の減を緩やかにすることで数値の回復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88503</xdr:rowOff>
    </xdr:from>
    <xdr:to>
      <xdr:col>23</xdr:col>
      <xdr:colOff>133350</xdr:colOff>
      <xdr:row>88</xdr:row>
      <xdr:rowOff>146405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04503"/>
          <a:ext cx="0" cy="1429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118482</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206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146405</xdr:rowOff>
    </xdr:from>
    <xdr:to>
      <xdr:col>24</xdr:col>
      <xdr:colOff>12700</xdr:colOff>
      <xdr:row>88</xdr:row>
      <xdr:rowOff>146405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234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3430</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47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88503</xdr:rowOff>
    </xdr:from>
    <xdr:to>
      <xdr:col>24</xdr:col>
      <xdr:colOff>12700</xdr:colOff>
      <xdr:row>80</xdr:row>
      <xdr:rowOff>88503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04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132883</xdr:rowOff>
    </xdr:from>
    <xdr:to>
      <xdr:col>23</xdr:col>
      <xdr:colOff>133350</xdr:colOff>
      <xdr:row>84</xdr:row>
      <xdr:rowOff>2560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363233"/>
          <a:ext cx="838200" cy="41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111824</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39992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95297</xdr:rowOff>
    </xdr:from>
    <xdr:to>
      <xdr:col>23</xdr:col>
      <xdr:colOff>184150</xdr:colOff>
      <xdr:row>83</xdr:row>
      <xdr:rowOff>25447</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154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77023</xdr:rowOff>
    </xdr:from>
    <xdr:to>
      <xdr:col>19</xdr:col>
      <xdr:colOff>133350</xdr:colOff>
      <xdr:row>83</xdr:row>
      <xdr:rowOff>132883</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307373"/>
          <a:ext cx="889000" cy="55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53367</xdr:rowOff>
    </xdr:from>
    <xdr:to>
      <xdr:col>19</xdr:col>
      <xdr:colOff>184150</xdr:colOff>
      <xdr:row>82</xdr:row>
      <xdr:rowOff>154967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11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165144</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3881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7939</xdr:rowOff>
    </xdr:from>
    <xdr:to>
      <xdr:col>15</xdr:col>
      <xdr:colOff>82550</xdr:colOff>
      <xdr:row>83</xdr:row>
      <xdr:rowOff>77023</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238289"/>
          <a:ext cx="889000" cy="69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170242</xdr:rowOff>
    </xdr:from>
    <xdr:to>
      <xdr:col>15</xdr:col>
      <xdr:colOff>133350</xdr:colOff>
      <xdr:row>82</xdr:row>
      <xdr:rowOff>100392</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05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110569</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3826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149949</xdr:rowOff>
    </xdr:from>
    <xdr:to>
      <xdr:col>11</xdr:col>
      <xdr:colOff>31750</xdr:colOff>
      <xdr:row>83</xdr:row>
      <xdr:rowOff>7939</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208849"/>
          <a:ext cx="889000" cy="29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91281</xdr:rowOff>
    </xdr:from>
    <xdr:to>
      <xdr:col>11</xdr:col>
      <xdr:colOff>82550</xdr:colOff>
      <xdr:row>82</xdr:row>
      <xdr:rowOff>21431</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397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31608</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3747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63139</xdr:rowOff>
    </xdr:from>
    <xdr:to>
      <xdr:col>7</xdr:col>
      <xdr:colOff>31750</xdr:colOff>
      <xdr:row>81</xdr:row>
      <xdr:rowOff>164739</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395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3466</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371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123210</xdr:rowOff>
    </xdr:from>
    <xdr:to>
      <xdr:col>23</xdr:col>
      <xdr:colOff>184150</xdr:colOff>
      <xdr:row>84</xdr:row>
      <xdr:rowOff>53360</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35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95287</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32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82083</xdr:rowOff>
    </xdr:from>
    <xdr:to>
      <xdr:col>19</xdr:col>
      <xdr:colOff>184150</xdr:colOff>
      <xdr:row>84</xdr:row>
      <xdr:rowOff>12233</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312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168460</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398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26223</xdr:rowOff>
    </xdr:from>
    <xdr:to>
      <xdr:col>15</xdr:col>
      <xdr:colOff>133350</xdr:colOff>
      <xdr:row>83</xdr:row>
      <xdr:rowOff>127823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256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112600</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342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128589</xdr:rowOff>
    </xdr:from>
    <xdr:to>
      <xdr:col>11</xdr:col>
      <xdr:colOff>82550</xdr:colOff>
      <xdr:row>83</xdr:row>
      <xdr:rowOff>58739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18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43516</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273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99149</xdr:rowOff>
    </xdr:from>
    <xdr:to>
      <xdr:col>7</xdr:col>
      <xdr:colOff>31750</xdr:colOff>
      <xdr:row>83</xdr:row>
      <xdr:rowOff>29299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158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14076</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244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国と同様、高年齢職員の昇給・昇格制度の見直しを行うことなどにより、給与水準の適正化に取り組んでいるものの、高年齢職員の占める割合が高い構造上、指数は高止まりすると考えられる。</a:t>
          </a:r>
        </a:p>
        <a:p>
          <a:r>
            <a:rPr kumimoji="1" lang="ja-JP" altLang="en-US" sz="1300">
              <a:latin typeface="ＭＳ Ｐゴシック" panose="020B0600070205080204" pitchFamily="50" charset="-128"/>
              <a:ea typeface="ＭＳ Ｐゴシック" panose="020B0600070205080204" pitchFamily="50" charset="-128"/>
            </a:rPr>
            <a:t>　引き続き、人事院勧告を基本としつつ、国家公務員の給与水準を踏まえて、必要な見直しを行い、適切な給与管理に努める。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90</xdr:row>
      <xdr:rowOff>19050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915571"/>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136071</xdr:rowOff>
    </xdr:from>
    <xdr:to>
      <xdr:col>81</xdr:col>
      <xdr:colOff>44450</xdr:colOff>
      <xdr:row>86</xdr:row>
      <xdr:rowOff>136071</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8807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64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67129</xdr:rowOff>
    </xdr:from>
    <xdr:to>
      <xdr:col>77</xdr:col>
      <xdr:colOff>44450</xdr:colOff>
      <xdr:row>86</xdr:row>
      <xdr:rowOff>136071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4811829"/>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68036</xdr:rowOff>
    </xdr:from>
    <xdr:to>
      <xdr:col>77</xdr:col>
      <xdr:colOff>95250</xdr:colOff>
      <xdr:row>86</xdr:row>
      <xdr:rowOff>169636</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8363</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581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67129</xdr:rowOff>
    </xdr:from>
    <xdr:to>
      <xdr:col>72</xdr:col>
      <xdr:colOff>203200</xdr:colOff>
      <xdr:row>86</xdr:row>
      <xdr:rowOff>101600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4401800" y="1481182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67129</xdr:rowOff>
    </xdr:from>
    <xdr:to>
      <xdr:col>68</xdr:col>
      <xdr:colOff>152400</xdr:colOff>
      <xdr:row>86</xdr:row>
      <xdr:rowOff>101600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481182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85271</xdr:rowOff>
    </xdr:from>
    <xdr:to>
      <xdr:col>68</xdr:col>
      <xdr:colOff>203200</xdr:colOff>
      <xdr:row>87</xdr:row>
      <xdr:rowOff>15421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198</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198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85271</xdr:rowOff>
    </xdr:from>
    <xdr:to>
      <xdr:col>81</xdr:col>
      <xdr:colOff>95250</xdr:colOff>
      <xdr:row>87</xdr:row>
      <xdr:rowOff>15421</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57348</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802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85271</xdr:rowOff>
    </xdr:from>
    <xdr:to>
      <xdr:col>77</xdr:col>
      <xdr:colOff>95250</xdr:colOff>
      <xdr:row>87</xdr:row>
      <xdr:rowOff>15421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198</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916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16329</xdr:rowOff>
    </xdr:from>
    <xdr:to>
      <xdr:col>73</xdr:col>
      <xdr:colOff>44450</xdr:colOff>
      <xdr:row>86</xdr:row>
      <xdr:rowOff>117929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128106</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50800</xdr:rowOff>
    </xdr:from>
    <xdr:to>
      <xdr:col>68</xdr:col>
      <xdr:colOff>203200</xdr:colOff>
      <xdr:row>86</xdr:row>
      <xdr:rowOff>152400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128106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合併以降増加した職員数を削減するため、中津川市定員適正化計画を策定し定員管理に努めており、適正な人員管理に努める。</a:t>
          </a:r>
        </a:p>
        <a:p>
          <a:r>
            <a:rPr kumimoji="1" lang="ja-JP" altLang="en-US" sz="1300">
              <a:latin typeface="ＭＳ Ｐゴシック" panose="020B0600070205080204" pitchFamily="50" charset="-128"/>
              <a:ea typeface="ＭＳ Ｐゴシック" panose="020B0600070205080204" pitchFamily="50" charset="-128"/>
            </a:rPr>
            <a:t>　今後も、新たな行政課題に適切に対応できるよう、部局の枠組みを超えた柔軟な組織改編を行い、民間委託の推進など行財政改革を積み重ね、最適な組織配置だけでなく、人材の活性化も図る。　ただし、県内</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番目という広い市域をカバーする必要があることやリニア開業後を見据えた社会基盤整備や移住定住の促進など、リニア開業までに投資的な施策を戦略的に展開することが必要なため、必要な業務量に対応できる職員数を確保することが重要であり高止まりすることもやむを得ない面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17886</xdr:rowOff>
    </xdr:from>
    <xdr:to>
      <xdr:col>81</xdr:col>
      <xdr:colOff>44450</xdr:colOff>
      <xdr:row>67</xdr:row>
      <xdr:rowOff>148379</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133436"/>
          <a:ext cx="0" cy="1502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120456</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60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148379</xdr:rowOff>
    </xdr:from>
    <xdr:to>
      <xdr:col>81</xdr:col>
      <xdr:colOff>133350</xdr:colOff>
      <xdr:row>67</xdr:row>
      <xdr:rowOff>148379</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63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104263</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87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17886</xdr:rowOff>
    </xdr:from>
    <xdr:to>
      <xdr:col>81</xdr:col>
      <xdr:colOff>133350</xdr:colOff>
      <xdr:row>59</xdr:row>
      <xdr:rowOff>17886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13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36830</xdr:rowOff>
    </xdr:from>
    <xdr:to>
      <xdr:col>81</xdr:col>
      <xdr:colOff>44450</xdr:colOff>
      <xdr:row>65</xdr:row>
      <xdr:rowOff>93133</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1181080"/>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46372</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504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29845</xdr:rowOff>
    </xdr:from>
    <xdr:to>
      <xdr:col>81</xdr:col>
      <xdr:colOff>95250</xdr:colOff>
      <xdr:row>62</xdr:row>
      <xdr:rowOff>131445</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10689</xdr:rowOff>
    </xdr:from>
    <xdr:to>
      <xdr:col>77</xdr:col>
      <xdr:colOff>44450</xdr:colOff>
      <xdr:row>65</xdr:row>
      <xdr:rowOff>36830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1154939"/>
          <a:ext cx="8890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13758</xdr:rowOff>
    </xdr:from>
    <xdr:to>
      <xdr:col>77</xdr:col>
      <xdr:colOff>95250</xdr:colOff>
      <xdr:row>62</xdr:row>
      <xdr:rowOff>115358</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125535</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412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635</xdr:rowOff>
    </xdr:from>
    <xdr:to>
      <xdr:col>72</xdr:col>
      <xdr:colOff>203200</xdr:colOff>
      <xdr:row>65</xdr:row>
      <xdr:rowOff>10689</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1144885"/>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147003</xdr:rowOff>
    </xdr:from>
    <xdr:to>
      <xdr:col>73</xdr:col>
      <xdr:colOff>44450</xdr:colOff>
      <xdr:row>62</xdr:row>
      <xdr:rowOff>77153</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87330</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374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113771</xdr:rowOff>
    </xdr:from>
    <xdr:to>
      <xdr:col>68</xdr:col>
      <xdr:colOff>152400</xdr:colOff>
      <xdr:row>65</xdr:row>
      <xdr:rowOff>635</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1086571"/>
          <a:ext cx="889000" cy="58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167111</xdr:rowOff>
    </xdr:from>
    <xdr:to>
      <xdr:col>68</xdr:col>
      <xdr:colOff>203200</xdr:colOff>
      <xdr:row>62</xdr:row>
      <xdr:rowOff>97261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107438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394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149013</xdr:rowOff>
    </xdr:from>
    <xdr:to>
      <xdr:col>64</xdr:col>
      <xdr:colOff>152400</xdr:colOff>
      <xdr:row>62</xdr:row>
      <xdr:rowOff>79163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89340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42333</xdr:rowOff>
    </xdr:from>
    <xdr:to>
      <xdr:col>81</xdr:col>
      <xdr:colOff>95250</xdr:colOff>
      <xdr:row>65</xdr:row>
      <xdr:rowOff>143933</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118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14410</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115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157480</xdr:rowOff>
    </xdr:from>
    <xdr:to>
      <xdr:col>77</xdr:col>
      <xdr:colOff>95250</xdr:colOff>
      <xdr:row>65</xdr:row>
      <xdr:rowOff>87630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72407</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121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131339</xdr:rowOff>
    </xdr:from>
    <xdr:to>
      <xdr:col>73</xdr:col>
      <xdr:colOff>44450</xdr:colOff>
      <xdr:row>65</xdr:row>
      <xdr:rowOff>61489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110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46266</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1190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121285</xdr:rowOff>
    </xdr:from>
    <xdr:to>
      <xdr:col>68</xdr:col>
      <xdr:colOff>203200</xdr:colOff>
      <xdr:row>65</xdr:row>
      <xdr:rowOff>51435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109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36212</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118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62971</xdr:rowOff>
    </xdr:from>
    <xdr:to>
      <xdr:col>64</xdr:col>
      <xdr:colOff>152400</xdr:colOff>
      <xdr:row>64</xdr:row>
      <xdr:rowOff>164571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1035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149348</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1122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公債費負担適正化計画に基づき新たな地方債の抑制をするなど、地方債償還額を長期的にコントロールしてきたため前年度とほぼ横ばいの</a:t>
          </a:r>
          <a:r>
            <a:rPr kumimoji="1" lang="en-US" altLang="ja-JP" sz="1300">
              <a:latin typeface="ＭＳ Ｐゴシック" panose="020B0600070205080204" pitchFamily="50" charset="-128"/>
              <a:ea typeface="ＭＳ Ｐゴシック" panose="020B0600070205080204" pitchFamily="50" charset="-128"/>
            </a:rPr>
            <a:t>6.7</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今後は大型事業が控えていることから、公債費負担が一時的に上昇する可能性があるものの、引き続き公債費負担適正化計画に基づく借金の抑制や病院経営の見直しなどの企業会計の自立化を図ることで引き続き公債費減少に向けた取り組みを進めていく。</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50292</xdr:rowOff>
    </xdr:from>
    <xdr:to>
      <xdr:col>81</xdr:col>
      <xdr:colOff>44450</xdr:colOff>
      <xdr:row>45</xdr:row>
      <xdr:rowOff>61214</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222492"/>
          <a:ext cx="0" cy="1553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33291</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61214</xdr:rowOff>
    </xdr:from>
    <xdr:to>
      <xdr:col>81</xdr:col>
      <xdr:colOff>133350</xdr:colOff>
      <xdr:row>45</xdr:row>
      <xdr:rowOff>61214</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136669</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596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50292</xdr:rowOff>
    </xdr:from>
    <xdr:to>
      <xdr:col>81</xdr:col>
      <xdr:colOff>133350</xdr:colOff>
      <xdr:row>36</xdr:row>
      <xdr:rowOff>50292</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22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40132</xdr:rowOff>
    </xdr:from>
    <xdr:to>
      <xdr:col>81</xdr:col>
      <xdr:colOff>44450</xdr:colOff>
      <xdr:row>40</xdr:row>
      <xdr:rowOff>49784</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179800" y="6898132"/>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5859</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66924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160782</xdr:rowOff>
    </xdr:from>
    <xdr:to>
      <xdr:col>81</xdr:col>
      <xdr:colOff>95250</xdr:colOff>
      <xdr:row>40</xdr:row>
      <xdr:rowOff>90932</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40132</xdr:rowOff>
    </xdr:from>
    <xdr:to>
      <xdr:col>77</xdr:col>
      <xdr:colOff>44450</xdr:colOff>
      <xdr:row>40</xdr:row>
      <xdr:rowOff>146304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5290800" y="6898132"/>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101109</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6616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146304</xdr:rowOff>
    </xdr:from>
    <xdr:to>
      <xdr:col>72</xdr:col>
      <xdr:colOff>203200</xdr:colOff>
      <xdr:row>41</xdr:row>
      <xdr:rowOff>119634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4401800" y="7004304"/>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141478</xdr:rowOff>
    </xdr:from>
    <xdr:to>
      <xdr:col>73</xdr:col>
      <xdr:colOff>44450</xdr:colOff>
      <xdr:row>40</xdr:row>
      <xdr:rowOff>71628</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81805</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659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119634</xdr:rowOff>
    </xdr:from>
    <xdr:to>
      <xdr:col>68</xdr:col>
      <xdr:colOff>152400</xdr:colOff>
      <xdr:row>42</xdr:row>
      <xdr:rowOff>83312</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3512800" y="7149084"/>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160782</xdr:rowOff>
    </xdr:from>
    <xdr:to>
      <xdr:col>68</xdr:col>
      <xdr:colOff>203200</xdr:colOff>
      <xdr:row>40</xdr:row>
      <xdr:rowOff>90932</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101109</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661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18288</xdr:rowOff>
    </xdr:from>
    <xdr:to>
      <xdr:col>64</xdr:col>
      <xdr:colOff>152400</xdr:colOff>
      <xdr:row>40</xdr:row>
      <xdr:rowOff>119888</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687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130065</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664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170434</xdr:rowOff>
    </xdr:from>
    <xdr:to>
      <xdr:col>81</xdr:col>
      <xdr:colOff>95250</xdr:colOff>
      <xdr:row>40</xdr:row>
      <xdr:rowOff>100584</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685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142511</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682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160782</xdr:rowOff>
    </xdr:from>
    <xdr:to>
      <xdr:col>77</xdr:col>
      <xdr:colOff>95250</xdr:colOff>
      <xdr:row>40</xdr:row>
      <xdr:rowOff>90932</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684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75709</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6933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95504</xdr:rowOff>
    </xdr:from>
    <xdr:to>
      <xdr:col>73</xdr:col>
      <xdr:colOff>44450</xdr:colOff>
      <xdr:row>41</xdr:row>
      <xdr:rowOff>25654</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695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10431</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703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68834</xdr:rowOff>
    </xdr:from>
    <xdr:to>
      <xdr:col>68</xdr:col>
      <xdr:colOff>203200</xdr:colOff>
      <xdr:row>41</xdr:row>
      <xdr:rowOff>170434</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7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155211</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718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32512</xdr:rowOff>
    </xdr:from>
    <xdr:to>
      <xdr:col>64</xdr:col>
      <xdr:colOff>152400</xdr:colOff>
      <xdr:row>42</xdr:row>
      <xdr:rowOff>134112</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723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118889</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731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年度に皆減となり、令和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年度まで続いている。これは、公債費負担適正化計画に基づき、計画的に地方債残高を減らしたことや、分母となる標準財政規模の基礎となる普通交付税が再算定により伸びていることが要因である。</a:t>
          </a:r>
        </a:p>
        <a:p>
          <a:r>
            <a:rPr kumimoji="1" lang="ja-JP" altLang="en-US" sz="1300">
              <a:latin typeface="ＭＳ Ｐゴシック" panose="020B0600070205080204" pitchFamily="50" charset="-128"/>
              <a:ea typeface="ＭＳ Ｐゴシック" panose="020B0600070205080204" pitchFamily="50" charset="-128"/>
            </a:rPr>
            <a:t>　今後は、大型事業の本格化により一時的に地方債残高が大幅に増加することが見込まれるため、計画的な減債基金への積立てを行い、控除する充当可能財源等を確保しておくことで、将来負担額が増加した際の数値悪化を軽減させる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34834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13214"/>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6911</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95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34834</xdr:rowOff>
    </xdr:from>
    <xdr:to>
      <xdr:col>81</xdr:col>
      <xdr:colOff>133350</xdr:colOff>
      <xdr:row>23</xdr:row>
      <xdr:rowOff>34834</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97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13</xdr:row>
      <xdr:rowOff>151009</xdr:rowOff>
    </xdr:from>
    <xdr:to>
      <xdr:col>68</xdr:col>
      <xdr:colOff>152400</xdr:colOff>
      <xdr:row>13</xdr:row>
      <xdr:rowOff>157903</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3512800" y="2379859"/>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151570</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3804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8043</xdr:rowOff>
    </xdr:from>
    <xdr:to>
      <xdr:col>81</xdr:col>
      <xdr:colOff>95250</xdr:colOff>
      <xdr:row>14</xdr:row>
      <xdr:rowOff>109643</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4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68943</xdr:rowOff>
    </xdr:from>
    <xdr:to>
      <xdr:col>77</xdr:col>
      <xdr:colOff>95250</xdr:colOff>
      <xdr:row>14</xdr:row>
      <xdr:rowOff>170543</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46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9270</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238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150525</xdr:rowOff>
    </xdr:from>
    <xdr:to>
      <xdr:col>73</xdr:col>
      <xdr:colOff>44450</xdr:colOff>
      <xdr:row>15</xdr:row>
      <xdr:rowOff>80675</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5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90852</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319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155121</xdr:rowOff>
    </xdr:from>
    <xdr:to>
      <xdr:col>68</xdr:col>
      <xdr:colOff>203200</xdr:colOff>
      <xdr:row>15</xdr:row>
      <xdr:rowOff>85271</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55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70048</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641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152823</xdr:rowOff>
    </xdr:from>
    <xdr:to>
      <xdr:col>64</xdr:col>
      <xdr:colOff>152400</xdr:colOff>
      <xdr:row>15</xdr:row>
      <xdr:rowOff>82973</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55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67750</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639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100209</xdr:rowOff>
    </xdr:from>
    <xdr:to>
      <xdr:col>68</xdr:col>
      <xdr:colOff>203200</xdr:colOff>
      <xdr:row>14</xdr:row>
      <xdr:rowOff>30359</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4351000" y="2329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40536</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020800" y="2097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107103</xdr:rowOff>
    </xdr:from>
    <xdr:to>
      <xdr:col>64</xdr:col>
      <xdr:colOff>152400</xdr:colOff>
      <xdr:row>14</xdr:row>
      <xdr:rowOff>37253</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3462000" y="233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47430</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2104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岐阜県中津川市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75,401
73,451
676.45
49,279,547
43,078,716
5,297,549
23,920,855
33,769,591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職員給や退職金がそれぞれ減となり人件費全体は減少（</a:t>
          </a:r>
          <a:r>
            <a:rPr kumimoji="1" lang="en-US" altLang="ja-JP" sz="1300">
              <a:latin typeface="ＭＳ Ｐゴシック" panose="020B0600070205080204" pitchFamily="50" charset="-128"/>
              <a:ea typeface="ＭＳ Ｐゴシック" panose="020B0600070205080204" pitchFamily="50" charset="-128"/>
            </a:rPr>
            <a:t>74.1</a:t>
          </a:r>
          <a:r>
            <a:rPr kumimoji="1" lang="ja-JP" altLang="en-US" sz="1300">
              <a:latin typeface="ＭＳ Ｐゴシック" panose="020B0600070205080204" pitchFamily="50" charset="-128"/>
              <a:ea typeface="ＭＳ Ｐゴシック" panose="020B0600070205080204" pitchFamily="50" charset="-128"/>
            </a:rPr>
            <a:t>億円→</a:t>
          </a:r>
          <a:r>
            <a:rPr kumimoji="1" lang="en-US" altLang="ja-JP" sz="1300">
              <a:latin typeface="ＭＳ Ｐゴシック" panose="020B0600070205080204" pitchFamily="50" charset="-128"/>
              <a:ea typeface="ＭＳ Ｐゴシック" panose="020B0600070205080204" pitchFamily="50" charset="-128"/>
            </a:rPr>
            <a:t>73.5</a:t>
          </a:r>
          <a:r>
            <a:rPr kumimoji="1" lang="ja-JP" altLang="en-US" sz="1300">
              <a:latin typeface="ＭＳ Ｐゴシック" panose="020B0600070205080204" pitchFamily="50" charset="-128"/>
              <a:ea typeface="ＭＳ Ｐゴシック" panose="020B0600070205080204" pitchFamily="50" charset="-128"/>
            </a:rPr>
            <a:t>億円）したが、臨時財政対策債の減少等の理由により経常収支比率全体として悪化していることから、歳出の減が数値の回復に直結しない結果となった。</a:t>
          </a:r>
        </a:p>
        <a:p>
          <a:r>
            <a:rPr kumimoji="1" lang="ja-JP" altLang="en-US" sz="1300">
              <a:latin typeface="ＭＳ Ｐゴシック" panose="020B0600070205080204" pitchFamily="50" charset="-128"/>
              <a:ea typeface="ＭＳ Ｐゴシック" panose="020B0600070205080204" pitchFamily="50" charset="-128"/>
            </a:rPr>
            <a:t>　リニア開業までの間は必要な業務量に対応できる職員数を確保することが重要であるため、高止まりすることもやむを得ない面がある。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37846</xdr:rowOff>
    </xdr:from>
    <xdr:to>
      <xdr:col>24</xdr:col>
      <xdr:colOff>25400</xdr:colOff>
      <xdr:row>40</xdr:row>
      <xdr:rowOff>104140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6038596"/>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76217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104140</xdr:rowOff>
    </xdr:from>
    <xdr:to>
      <xdr:col>24</xdr:col>
      <xdr:colOff>114300</xdr:colOff>
      <xdr:row>40</xdr:row>
      <xdr:rowOff>104140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124223</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82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37846</xdr:rowOff>
    </xdr:from>
    <xdr:to>
      <xdr:col>24</xdr:col>
      <xdr:colOff>114300</xdr:colOff>
      <xdr:row>35</xdr:row>
      <xdr:rowOff>37846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038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156718</xdr:rowOff>
    </xdr:from>
    <xdr:to>
      <xdr:col>24</xdr:col>
      <xdr:colOff>25400</xdr:colOff>
      <xdr:row>38</xdr:row>
      <xdr:rowOff>8128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50036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170451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156718</xdr:rowOff>
    </xdr:from>
    <xdr:to>
      <xdr:col>19</xdr:col>
      <xdr:colOff>187325</xdr:colOff>
      <xdr:row>38</xdr:row>
      <xdr:rowOff>40132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50036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121920</xdr:rowOff>
    </xdr:from>
    <xdr:to>
      <xdr:col>20</xdr:col>
      <xdr:colOff>38100</xdr:colOff>
      <xdr:row>37</xdr:row>
      <xdr:rowOff>52070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62247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140716</xdr:rowOff>
    </xdr:from>
    <xdr:to>
      <xdr:col>15</xdr:col>
      <xdr:colOff>98425</xdr:colOff>
      <xdr:row>38</xdr:row>
      <xdr:rowOff>40132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312916"/>
          <a:ext cx="889000" cy="24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28194</xdr:rowOff>
    </xdr:from>
    <xdr:to>
      <xdr:col>15</xdr:col>
      <xdr:colOff>149225</xdr:colOff>
      <xdr:row>37</xdr:row>
      <xdr:rowOff>129794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139971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14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140716</xdr:rowOff>
    </xdr:from>
    <xdr:to>
      <xdr:col>11</xdr:col>
      <xdr:colOff>9525</xdr:colOff>
      <xdr:row>37</xdr:row>
      <xdr:rowOff>60706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31291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85344</xdr:rowOff>
    </xdr:from>
    <xdr:to>
      <xdr:col>11</xdr:col>
      <xdr:colOff>60325</xdr:colOff>
      <xdr:row>37</xdr:row>
      <xdr:rowOff>15494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25671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25671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128778</xdr:rowOff>
    </xdr:from>
    <xdr:to>
      <xdr:col>24</xdr:col>
      <xdr:colOff>76200</xdr:colOff>
      <xdr:row>38</xdr:row>
      <xdr:rowOff>58928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100855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105918</xdr:rowOff>
    </xdr:from>
    <xdr:to>
      <xdr:col>20</xdr:col>
      <xdr:colOff>38100</xdr:colOff>
      <xdr:row>38</xdr:row>
      <xdr:rowOff>36068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20845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535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160782</xdr:rowOff>
    </xdr:from>
    <xdr:to>
      <xdr:col>15</xdr:col>
      <xdr:colOff>149225</xdr:colOff>
      <xdr:row>38</xdr:row>
      <xdr:rowOff>90932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75709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59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89916</xdr:rowOff>
    </xdr:from>
    <xdr:to>
      <xdr:col>11</xdr:col>
      <xdr:colOff>60325</xdr:colOff>
      <xdr:row>37</xdr:row>
      <xdr:rowOff>20066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4843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9906</xdr:rowOff>
    </xdr:from>
    <xdr:to>
      <xdr:col>6</xdr:col>
      <xdr:colOff>171450</xdr:colOff>
      <xdr:row>37</xdr:row>
      <xdr:rowOff>111506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96283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物価高騰の影響による光熱水費の増など社会的な要因もあり、類似団体内平均と同様に増加の傾向を辿った。</a:t>
          </a:r>
        </a:p>
        <a:p>
          <a:r>
            <a:rPr kumimoji="1" lang="ja-JP" altLang="en-US" sz="1300" baseline="0">
              <a:latin typeface="ＭＳ Ｐゴシック" panose="020B0600070205080204" pitchFamily="50" charset="-128"/>
              <a:ea typeface="ＭＳ Ｐゴシック" panose="020B0600070205080204" pitchFamily="50" charset="-128"/>
            </a:rPr>
            <a:t>　新型コロナウイルス感染症の拡大時にイベント経費等の既定予算を見直すことができたため、平時への移行に合わせて過剰な予算化を控えることや行財政改革の取組みにより業務改善を図ることで経費の節減に努める。</a:t>
          </a:r>
        </a:p>
        <a:p>
          <a:endParaRPr kumimoji="1" lang="ja-JP" altLang="en-US" sz="1300" baseline="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73660</xdr:rowOff>
    </xdr:from>
    <xdr:to>
      <xdr:col>82</xdr:col>
      <xdr:colOff>107950</xdr:colOff>
      <xdr:row>22</xdr:row>
      <xdr:rowOff>35560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7396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7637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7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35560</xdr:rowOff>
    </xdr:from>
    <xdr:to>
      <xdr:col>82</xdr:col>
      <xdr:colOff>196850</xdr:colOff>
      <xdr:row>22</xdr:row>
      <xdr:rowOff>35560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807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160037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21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73660</xdr:rowOff>
    </xdr:from>
    <xdr:to>
      <xdr:col>82</xdr:col>
      <xdr:colOff>196850</xdr:colOff>
      <xdr:row>14</xdr:row>
      <xdr:rowOff>73660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73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20320</xdr:rowOff>
    </xdr:from>
    <xdr:to>
      <xdr:col>82</xdr:col>
      <xdr:colOff>107950</xdr:colOff>
      <xdr:row>16</xdr:row>
      <xdr:rowOff>157480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76352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52087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966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80010</xdr:rowOff>
    </xdr:from>
    <xdr:to>
      <xdr:col>82</xdr:col>
      <xdr:colOff>158750</xdr:colOff>
      <xdr:row>18</xdr:row>
      <xdr:rowOff>10160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9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20320</xdr:rowOff>
    </xdr:from>
    <xdr:to>
      <xdr:col>78</xdr:col>
      <xdr:colOff>69850</xdr:colOff>
      <xdr:row>16</xdr:row>
      <xdr:rowOff>111760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7635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152400</xdr:rowOff>
    </xdr:from>
    <xdr:to>
      <xdr:col>78</xdr:col>
      <xdr:colOff>120650</xdr:colOff>
      <xdr:row>17</xdr:row>
      <xdr:rowOff>82550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67327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98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111760</xdr:rowOff>
    </xdr:from>
    <xdr:to>
      <xdr:col>73</xdr:col>
      <xdr:colOff>180975</xdr:colOff>
      <xdr:row>17</xdr:row>
      <xdr:rowOff>130810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85496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64770</xdr:rowOff>
    </xdr:from>
    <xdr:to>
      <xdr:col>74</xdr:col>
      <xdr:colOff>31750</xdr:colOff>
      <xdr:row>17</xdr:row>
      <xdr:rowOff>166370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151147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77470</xdr:rowOff>
    </xdr:from>
    <xdr:to>
      <xdr:col>69</xdr:col>
      <xdr:colOff>92075</xdr:colOff>
      <xdr:row>17</xdr:row>
      <xdr:rowOff>130810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9921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148590</xdr:rowOff>
    </xdr:from>
    <xdr:to>
      <xdr:col>69</xdr:col>
      <xdr:colOff>142875</xdr:colOff>
      <xdr:row>18</xdr:row>
      <xdr:rowOff>78740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63517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314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118110</xdr:rowOff>
    </xdr:from>
    <xdr:to>
      <xdr:col>65</xdr:col>
      <xdr:colOff>53975</xdr:colOff>
      <xdr:row>18</xdr:row>
      <xdr:rowOff>48260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33037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311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106680</xdr:rowOff>
    </xdr:from>
    <xdr:to>
      <xdr:col>82</xdr:col>
      <xdr:colOff>158750</xdr:colOff>
      <xdr:row>17</xdr:row>
      <xdr:rowOff>36830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8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123207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140970</xdr:rowOff>
    </xdr:from>
    <xdr:to>
      <xdr:col>78</xdr:col>
      <xdr:colOff>120650</xdr:colOff>
      <xdr:row>16</xdr:row>
      <xdr:rowOff>71120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71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81297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481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60960</xdr:rowOff>
    </xdr:from>
    <xdr:to>
      <xdr:col>74</xdr:col>
      <xdr:colOff>31750</xdr:colOff>
      <xdr:row>16</xdr:row>
      <xdr:rowOff>162560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1287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80010</xdr:rowOff>
    </xdr:from>
    <xdr:to>
      <xdr:col>69</xdr:col>
      <xdr:colOff>142875</xdr:colOff>
      <xdr:row>18</xdr:row>
      <xdr:rowOff>10160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99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20337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76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26670</xdr:rowOff>
    </xdr:from>
    <xdr:to>
      <xdr:col>65</xdr:col>
      <xdr:colOff>53975</xdr:colOff>
      <xdr:row>17</xdr:row>
      <xdr:rowOff>128270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138447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71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経常一般財源を充当する事業について物価高騰の影響から全体的に微増しており、決算額としては約</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億円（</a:t>
          </a:r>
          <a:r>
            <a:rPr kumimoji="1" lang="en-US" altLang="ja-JP" sz="1300">
              <a:latin typeface="ＭＳ Ｐゴシック" panose="020B0600070205080204" pitchFamily="50" charset="-128"/>
              <a:ea typeface="ＭＳ Ｐゴシック" panose="020B0600070205080204" pitchFamily="50" charset="-128"/>
            </a:rPr>
            <a:t>17.4</a:t>
          </a:r>
          <a:r>
            <a:rPr kumimoji="1" lang="ja-JP" altLang="en-US" sz="1300">
              <a:latin typeface="ＭＳ Ｐゴシック" panose="020B0600070205080204" pitchFamily="50" charset="-128"/>
              <a:ea typeface="ＭＳ Ｐゴシック" panose="020B0600070205080204" pitchFamily="50" charset="-128"/>
            </a:rPr>
            <a:t>億円→</a:t>
          </a:r>
          <a:r>
            <a:rPr kumimoji="1" lang="en-US" altLang="ja-JP" sz="1300">
              <a:latin typeface="ＭＳ Ｐゴシック" panose="020B0600070205080204" pitchFamily="50" charset="-128"/>
              <a:ea typeface="ＭＳ Ｐゴシック" panose="020B0600070205080204" pitchFamily="50" charset="-128"/>
            </a:rPr>
            <a:t>19.0</a:t>
          </a:r>
          <a:r>
            <a:rPr kumimoji="1" lang="ja-JP" altLang="en-US" sz="1300">
              <a:latin typeface="ＭＳ Ｐゴシック" panose="020B0600070205080204" pitchFamily="50" charset="-128"/>
              <a:ea typeface="ＭＳ Ｐゴシック" panose="020B0600070205080204" pitchFamily="50" charset="-128"/>
            </a:rPr>
            <a:t>億円）増加したこともあり、</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ポイントの上昇となった。</a:t>
          </a:r>
        </a:p>
        <a:p>
          <a:r>
            <a:rPr kumimoji="1" lang="ja-JP" altLang="en-US" sz="1300">
              <a:latin typeface="ＭＳ Ｐゴシック" panose="020B0600070205080204" pitchFamily="50" charset="-128"/>
              <a:ea typeface="ＭＳ Ｐゴシック" panose="020B0600070205080204" pitchFamily="50" charset="-128"/>
            </a:rPr>
            <a:t>　扶助費は、生活保護費など法令等の規定により支出が義務付けられており、縮減が容易ではない性格の経費である。また、社会保障関係経費については、今後も増加が見込まれていることから、その動向を注視するとともに、引き続き裁量の余地がある事業を中心に、給付の水準と範囲が適正であるかなどを検討したうえで、必要な見直しを行う。</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53522</xdr:rowOff>
    </xdr:from>
    <xdr:to>
      <xdr:col>24</xdr:col>
      <xdr:colOff>25400</xdr:colOff>
      <xdr:row>61</xdr:row>
      <xdr:rowOff>86178</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40372"/>
          <a:ext cx="0" cy="1404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58255</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86178</xdr:rowOff>
    </xdr:from>
    <xdr:to>
      <xdr:col>24</xdr:col>
      <xdr:colOff>114300</xdr:colOff>
      <xdr:row>61</xdr:row>
      <xdr:rowOff>86178</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139899</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53522</xdr:rowOff>
    </xdr:from>
    <xdr:to>
      <xdr:col>24</xdr:col>
      <xdr:colOff>114300</xdr:colOff>
      <xdr:row>53</xdr:row>
      <xdr:rowOff>53522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86178</xdr:rowOff>
    </xdr:from>
    <xdr:to>
      <xdr:col>24</xdr:col>
      <xdr:colOff>25400</xdr:colOff>
      <xdr:row>54</xdr:row>
      <xdr:rowOff>45357</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173028"/>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48277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86178</xdr:rowOff>
    </xdr:from>
    <xdr:to>
      <xdr:col>19</xdr:col>
      <xdr:colOff>187325</xdr:colOff>
      <xdr:row>54</xdr:row>
      <xdr:rowOff>143328</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173028"/>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166007</xdr:rowOff>
    </xdr:from>
    <xdr:to>
      <xdr:col>20</xdr:col>
      <xdr:colOff>38100</xdr:colOff>
      <xdr:row>56</xdr:row>
      <xdr:rowOff>96157</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80934</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682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143328</xdr:rowOff>
    </xdr:from>
    <xdr:to>
      <xdr:col>15</xdr:col>
      <xdr:colOff>98425</xdr:colOff>
      <xdr:row>55</xdr:row>
      <xdr:rowOff>69850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401628"/>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92528</xdr:rowOff>
    </xdr:from>
    <xdr:to>
      <xdr:col>15</xdr:col>
      <xdr:colOff>149225</xdr:colOff>
      <xdr:row>57</xdr:row>
      <xdr:rowOff>22678</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7455</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110672</xdr:rowOff>
    </xdr:from>
    <xdr:to>
      <xdr:col>11</xdr:col>
      <xdr:colOff>9525</xdr:colOff>
      <xdr:row>55</xdr:row>
      <xdr:rowOff>69850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368972"/>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35378</xdr:rowOff>
    </xdr:from>
    <xdr:to>
      <xdr:col>11</xdr:col>
      <xdr:colOff>60325</xdr:colOff>
      <xdr:row>57</xdr:row>
      <xdr:rowOff>136978</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121755</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157843</xdr:rowOff>
    </xdr:from>
    <xdr:to>
      <xdr:col>6</xdr:col>
      <xdr:colOff>171450</xdr:colOff>
      <xdr:row>57</xdr:row>
      <xdr:rowOff>87993</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72770</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166007</xdr:rowOff>
    </xdr:from>
    <xdr:to>
      <xdr:col>24</xdr:col>
      <xdr:colOff>76200</xdr:colOff>
      <xdr:row>54</xdr:row>
      <xdr:rowOff>96157</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11084</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09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35378</xdr:rowOff>
    </xdr:from>
    <xdr:to>
      <xdr:col>20</xdr:col>
      <xdr:colOff>38100</xdr:colOff>
      <xdr:row>53</xdr:row>
      <xdr:rowOff>136978</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12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147155</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8891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92528</xdr:rowOff>
    </xdr:from>
    <xdr:to>
      <xdr:col>15</xdr:col>
      <xdr:colOff>149225</xdr:colOff>
      <xdr:row>55</xdr:row>
      <xdr:rowOff>22678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32855</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19050</xdr:rowOff>
    </xdr:from>
    <xdr:to>
      <xdr:col>11</xdr:col>
      <xdr:colOff>60325</xdr:colOff>
      <xdr:row>55</xdr:row>
      <xdr:rowOff>120650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59872</xdr:rowOff>
    </xdr:from>
    <xdr:to>
      <xdr:col>6</xdr:col>
      <xdr:colOff>171450</xdr:colOff>
      <xdr:row>54</xdr:row>
      <xdr:rowOff>161472</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199</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前年度より</a:t>
          </a:r>
          <a:r>
            <a:rPr kumimoji="1" lang="en-US" altLang="ja-JP" sz="1100">
              <a:latin typeface="ＭＳ Ｐゴシック" panose="020B0600070205080204" pitchFamily="50" charset="-128"/>
              <a:ea typeface="ＭＳ Ｐゴシック" panose="020B0600070205080204" pitchFamily="50" charset="-128"/>
            </a:rPr>
            <a:t>0.3</a:t>
          </a:r>
          <a:r>
            <a:rPr kumimoji="1" lang="ja-JP" altLang="en-US" sz="1100">
              <a:latin typeface="ＭＳ Ｐゴシック" panose="020B0600070205080204" pitchFamily="50" charset="-128"/>
              <a:ea typeface="ＭＳ Ｐゴシック" panose="020B0600070205080204" pitchFamily="50" charset="-128"/>
            </a:rPr>
            <a:t>ポイント増の</a:t>
          </a:r>
          <a:r>
            <a:rPr kumimoji="1" lang="en-US" altLang="ja-JP" sz="1100">
              <a:latin typeface="ＭＳ Ｐゴシック" panose="020B0600070205080204" pitchFamily="50" charset="-128"/>
              <a:ea typeface="ＭＳ Ｐゴシック" panose="020B0600070205080204" pitchFamily="50" charset="-128"/>
            </a:rPr>
            <a:t>14.2%</a:t>
          </a:r>
          <a:r>
            <a:rPr kumimoji="1" lang="ja-JP" altLang="en-US" sz="1100">
              <a:latin typeface="ＭＳ Ｐゴシック" panose="020B0600070205080204" pitchFamily="50" charset="-128"/>
              <a:ea typeface="ＭＳ Ｐゴシック" panose="020B0600070205080204" pitchFamily="50" charset="-128"/>
            </a:rPr>
            <a:t>となったが、依然として類似団体内平均を上回っている状況が続いている。</a:t>
          </a:r>
        </a:p>
        <a:p>
          <a:r>
            <a:rPr kumimoji="1" lang="ja-JP" altLang="en-US" sz="1100">
              <a:latin typeface="ＭＳ Ｐゴシック" panose="020B0600070205080204" pitchFamily="50" charset="-128"/>
              <a:ea typeface="ＭＳ Ｐゴシック" panose="020B0600070205080204" pitchFamily="50" charset="-128"/>
            </a:rPr>
            <a:t>　特別会計内の下水道事業に係る会計が、令和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年度から企業会計（下水道事業会計）に移行したことにより繰出金の減少が図られたものの、独立採算で運営ができるよう経営改善を行い、一層の繰出金等の低減に努める必要がある。</a:t>
          </a:r>
        </a:p>
        <a:p>
          <a:r>
            <a:rPr kumimoji="1" lang="ja-JP" altLang="en-US" sz="1100">
              <a:latin typeface="ＭＳ Ｐゴシック" panose="020B0600070205080204" pitchFamily="50" charset="-128"/>
              <a:ea typeface="ＭＳ Ｐゴシック" panose="020B0600070205080204" pitchFamily="50" charset="-128"/>
            </a:rPr>
            <a:t>　また、有形固定資産減価償却率の上昇が続いている本市では、今後施設の老朽化に伴う維持補修費の増加が見込まれるため、施設の統廃合及び民間移譲を早急に進める。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127000</xdr:rowOff>
    </xdr:from>
    <xdr:to>
      <xdr:col>82</xdr:col>
      <xdr:colOff>107950</xdr:colOff>
      <xdr:row>58</xdr:row>
      <xdr:rowOff>20320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042400"/>
          <a:ext cx="0" cy="922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163847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993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58</xdr:row>
      <xdr:rowOff>20320</xdr:rowOff>
    </xdr:from>
    <xdr:to>
      <xdr:col>82</xdr:col>
      <xdr:colOff>196850</xdr:colOff>
      <xdr:row>58</xdr:row>
      <xdr:rowOff>20320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96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41927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127000</xdr:rowOff>
    </xdr:from>
    <xdr:to>
      <xdr:col>82</xdr:col>
      <xdr:colOff>196850</xdr:colOff>
      <xdr:row>52</xdr:row>
      <xdr:rowOff>127000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157480</xdr:rowOff>
    </xdr:from>
    <xdr:to>
      <xdr:col>82</xdr:col>
      <xdr:colOff>107950</xdr:colOff>
      <xdr:row>57</xdr:row>
      <xdr:rowOff>8890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7586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165117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423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148590</xdr:rowOff>
    </xdr:from>
    <xdr:to>
      <xdr:col>82</xdr:col>
      <xdr:colOff>158750</xdr:colOff>
      <xdr:row>56</xdr:row>
      <xdr:rowOff>78740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157480</xdr:rowOff>
    </xdr:from>
    <xdr:to>
      <xdr:col>78</xdr:col>
      <xdr:colOff>69850</xdr:colOff>
      <xdr:row>57</xdr:row>
      <xdr:rowOff>16510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7586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110490</xdr:rowOff>
    </xdr:from>
    <xdr:to>
      <xdr:col>78</xdr:col>
      <xdr:colOff>120650</xdr:colOff>
      <xdr:row>56</xdr:row>
      <xdr:rowOff>40640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5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50817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30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16510</xdr:rowOff>
    </xdr:from>
    <xdr:to>
      <xdr:col>73</xdr:col>
      <xdr:colOff>180975</xdr:colOff>
      <xdr:row>60</xdr:row>
      <xdr:rowOff>43180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9789160"/>
          <a:ext cx="889000" cy="541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133350</xdr:rowOff>
    </xdr:from>
    <xdr:to>
      <xdr:col>74</xdr:col>
      <xdr:colOff>31750</xdr:colOff>
      <xdr:row>56</xdr:row>
      <xdr:rowOff>63500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73677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43180</xdr:rowOff>
    </xdr:from>
    <xdr:to>
      <xdr:col>69</xdr:col>
      <xdr:colOff>92075</xdr:colOff>
      <xdr:row>60</xdr:row>
      <xdr:rowOff>73660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103301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91440</xdr:rowOff>
    </xdr:from>
    <xdr:to>
      <xdr:col>69</xdr:col>
      <xdr:colOff>142875</xdr:colOff>
      <xdr:row>57</xdr:row>
      <xdr:rowOff>21590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31767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62247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129540</xdr:rowOff>
    </xdr:from>
    <xdr:to>
      <xdr:col>82</xdr:col>
      <xdr:colOff>158750</xdr:colOff>
      <xdr:row>57</xdr:row>
      <xdr:rowOff>59690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101617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70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106680</xdr:rowOff>
    </xdr:from>
    <xdr:to>
      <xdr:col>78</xdr:col>
      <xdr:colOff>120650</xdr:colOff>
      <xdr:row>57</xdr:row>
      <xdr:rowOff>36830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21607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79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137160</xdr:rowOff>
    </xdr:from>
    <xdr:to>
      <xdr:col>74</xdr:col>
      <xdr:colOff>31750</xdr:colOff>
      <xdr:row>57</xdr:row>
      <xdr:rowOff>67310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52087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163830</xdr:rowOff>
    </xdr:from>
    <xdr:to>
      <xdr:col>69</xdr:col>
      <xdr:colOff>142875</xdr:colOff>
      <xdr:row>60</xdr:row>
      <xdr:rowOff>93980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1027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78757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1036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22860</xdr:rowOff>
    </xdr:from>
    <xdr:to>
      <xdr:col>65</xdr:col>
      <xdr:colOff>53975</xdr:colOff>
      <xdr:row>60</xdr:row>
      <xdr:rowOff>124460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109237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1039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社会保障関係事業に要する経費の増（</a:t>
          </a:r>
          <a:r>
            <a:rPr kumimoji="1" lang="en-US" altLang="ja-JP" sz="1300">
              <a:latin typeface="ＭＳ Ｐゴシック" panose="020B0600070205080204" pitchFamily="50" charset="-128"/>
              <a:ea typeface="ＭＳ Ｐゴシック" panose="020B0600070205080204" pitchFamily="50" charset="-128"/>
            </a:rPr>
            <a:t>54.5</a:t>
          </a:r>
          <a:r>
            <a:rPr kumimoji="1" lang="ja-JP" altLang="en-US" sz="1300">
              <a:latin typeface="ＭＳ Ｐゴシック" panose="020B0600070205080204" pitchFamily="50" charset="-128"/>
              <a:ea typeface="ＭＳ Ｐゴシック" panose="020B0600070205080204" pitchFamily="50" charset="-128"/>
            </a:rPr>
            <a:t>億円→</a:t>
          </a:r>
          <a:r>
            <a:rPr kumimoji="1" lang="en-US" altLang="ja-JP" sz="1300">
              <a:latin typeface="ＭＳ Ｐゴシック" panose="020B0600070205080204" pitchFamily="50" charset="-128"/>
              <a:ea typeface="ＭＳ Ｐゴシック" panose="020B0600070205080204" pitchFamily="50" charset="-128"/>
            </a:rPr>
            <a:t>57.9</a:t>
          </a:r>
          <a:r>
            <a:rPr kumimoji="1" lang="ja-JP" altLang="en-US" sz="1300">
              <a:latin typeface="ＭＳ Ｐゴシック" panose="020B0600070205080204" pitchFamily="50" charset="-128"/>
              <a:ea typeface="ＭＳ Ｐゴシック" panose="020B0600070205080204" pitchFamily="50" charset="-128"/>
            </a:rPr>
            <a:t>億円）もあり、補助費等に係る経常収支比率は前年度より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依然として類似団体内平均を下回っているが、高齢化の進展により社会保障関係事業を中心に増加していくことが見込まれるため、経常的に補助している事業も含めすべての補助対象事業を精査し、有効性の低い事業の見直しや削減、廃止を進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94996</xdr:rowOff>
    </xdr:from>
    <xdr:to>
      <xdr:col>82</xdr:col>
      <xdr:colOff>107950</xdr:colOff>
      <xdr:row>40</xdr:row>
      <xdr:rowOff>44704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924296"/>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16781</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687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44704</xdr:rowOff>
    </xdr:from>
    <xdr:to>
      <xdr:col>82</xdr:col>
      <xdr:colOff>196850</xdr:colOff>
      <xdr:row>40</xdr:row>
      <xdr:rowOff>44704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6902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9923</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66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94996</xdr:rowOff>
    </xdr:from>
    <xdr:to>
      <xdr:col>82</xdr:col>
      <xdr:colOff>196850</xdr:colOff>
      <xdr:row>34</xdr:row>
      <xdr:rowOff>94996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92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58420</xdr:rowOff>
    </xdr:from>
    <xdr:to>
      <xdr:col>82</xdr:col>
      <xdr:colOff>107950</xdr:colOff>
      <xdr:row>36</xdr:row>
      <xdr:rowOff>81280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5671800" y="62306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66565</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238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94488</xdr:rowOff>
    </xdr:from>
    <xdr:to>
      <xdr:col>82</xdr:col>
      <xdr:colOff>158750</xdr:colOff>
      <xdr:row>37</xdr:row>
      <xdr:rowOff>24638</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58420</xdr:rowOff>
    </xdr:from>
    <xdr:to>
      <xdr:col>78</xdr:col>
      <xdr:colOff>69850</xdr:colOff>
      <xdr:row>36</xdr:row>
      <xdr:rowOff>127000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4782800" y="62306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76200</xdr:rowOff>
    </xdr:from>
    <xdr:to>
      <xdr:col>78</xdr:col>
      <xdr:colOff>120650</xdr:colOff>
      <xdr:row>37</xdr:row>
      <xdr:rowOff>6350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162577</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14986</xdr:rowOff>
    </xdr:from>
    <xdr:to>
      <xdr:col>73</xdr:col>
      <xdr:colOff>180975</xdr:colOff>
      <xdr:row>36</xdr:row>
      <xdr:rowOff>127000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893800" y="6015736"/>
          <a:ext cx="889000" cy="28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108204</xdr:rowOff>
    </xdr:from>
    <xdr:to>
      <xdr:col>74</xdr:col>
      <xdr:colOff>31750</xdr:colOff>
      <xdr:row>37</xdr:row>
      <xdr:rowOff>38354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23131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14986</xdr:rowOff>
    </xdr:from>
    <xdr:to>
      <xdr:col>69</xdr:col>
      <xdr:colOff>92075</xdr:colOff>
      <xdr:row>35</xdr:row>
      <xdr:rowOff>46990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004800" y="601573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62484</xdr:rowOff>
    </xdr:from>
    <xdr:to>
      <xdr:col>69</xdr:col>
      <xdr:colOff>142875</xdr:colOff>
      <xdr:row>36</xdr:row>
      <xdr:rowOff>164084</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148861</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126001</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30480</xdr:rowOff>
    </xdr:from>
    <xdr:to>
      <xdr:col>82</xdr:col>
      <xdr:colOff>158750</xdr:colOff>
      <xdr:row>36</xdr:row>
      <xdr:rowOff>132080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47007</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7620</xdr:rowOff>
    </xdr:from>
    <xdr:to>
      <xdr:col>78</xdr:col>
      <xdr:colOff>120650</xdr:colOff>
      <xdr:row>36</xdr:row>
      <xdr:rowOff>109220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119397</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76200</xdr:rowOff>
    </xdr:from>
    <xdr:to>
      <xdr:col>74</xdr:col>
      <xdr:colOff>31750</xdr:colOff>
      <xdr:row>37</xdr:row>
      <xdr:rowOff>6350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16527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135636</xdr:rowOff>
    </xdr:from>
    <xdr:to>
      <xdr:col>69</xdr:col>
      <xdr:colOff>142875</xdr:colOff>
      <xdr:row>35</xdr:row>
      <xdr:rowOff>65786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596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75963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573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167640</xdr:rowOff>
    </xdr:from>
    <xdr:to>
      <xdr:col>65</xdr:col>
      <xdr:colOff>53975</xdr:colOff>
      <xdr:row>35</xdr:row>
      <xdr:rowOff>97790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107967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公債費全体として微増（</a:t>
          </a:r>
          <a:r>
            <a:rPr kumimoji="1" lang="en-US" altLang="ja-JP" sz="1300">
              <a:latin typeface="ＭＳ Ｐゴシック" panose="020B0600070205080204" pitchFamily="50" charset="-128"/>
              <a:ea typeface="ＭＳ Ｐゴシック" panose="020B0600070205080204" pitchFamily="50" charset="-128"/>
            </a:rPr>
            <a:t>38.3</a:t>
          </a:r>
          <a:r>
            <a:rPr kumimoji="1" lang="ja-JP" altLang="en-US" sz="1300">
              <a:latin typeface="ＭＳ Ｐゴシック" panose="020B0600070205080204" pitchFamily="50" charset="-128"/>
              <a:ea typeface="ＭＳ Ｐゴシック" panose="020B0600070205080204" pitchFamily="50" charset="-128"/>
            </a:rPr>
            <a:t>億円→</a:t>
          </a:r>
          <a:r>
            <a:rPr kumimoji="1" lang="en-US" altLang="ja-JP" sz="1300">
              <a:latin typeface="ＭＳ Ｐゴシック" panose="020B0600070205080204" pitchFamily="50" charset="-128"/>
              <a:ea typeface="ＭＳ Ｐゴシック" panose="020B0600070205080204" pitchFamily="50" charset="-128"/>
            </a:rPr>
            <a:t>39.0</a:t>
          </a:r>
          <a:r>
            <a:rPr kumimoji="1" lang="ja-JP" altLang="en-US" sz="1300">
              <a:latin typeface="ＭＳ Ｐゴシック" panose="020B0600070205080204" pitchFamily="50" charset="-128"/>
              <a:ea typeface="ＭＳ Ｐゴシック" panose="020B0600070205080204" pitchFamily="50" charset="-128"/>
            </a:rPr>
            <a:t>億円）したこともあり、前年度より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ポイント増加したため、類似団体内平均を上回った。</a:t>
          </a:r>
        </a:p>
        <a:p>
          <a:r>
            <a:rPr kumimoji="1" lang="ja-JP" altLang="en-US" sz="1300">
              <a:latin typeface="ＭＳ Ｐゴシック" panose="020B0600070205080204" pitchFamily="50" charset="-128"/>
              <a:ea typeface="ＭＳ Ｐゴシック" panose="020B0600070205080204" pitchFamily="50" charset="-128"/>
            </a:rPr>
            <a:t>　近年の大型事業の集中により、今後はさらに増加する見込みである。そのため、引き続き償還年限や返済方式など発行方法を調整することで償還額の平準化や金利変動のリスクを回避しつつ、公債費の抑制に努めることで財政の健全性を維持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90424</xdr:rowOff>
    </xdr:from>
    <xdr:to>
      <xdr:col>24</xdr:col>
      <xdr:colOff>25400</xdr:colOff>
      <xdr:row>80</xdr:row>
      <xdr:rowOff>72137</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826000" y="12777724"/>
          <a:ext cx="0" cy="1010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44214</xdr:rowOff>
    </xdr:from>
    <xdr:ext cx="762000" cy="259045"/>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914900" y="13760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72137</xdr:rowOff>
    </xdr:from>
    <xdr:to>
      <xdr:col>24</xdr:col>
      <xdr:colOff>114300</xdr:colOff>
      <xdr:row>80</xdr:row>
      <xdr:rowOff>72137</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37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5351</xdr:rowOff>
    </xdr:from>
    <xdr:ext cx="762000" cy="259045"/>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914900" y="1252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90424</xdr:rowOff>
    </xdr:from>
    <xdr:to>
      <xdr:col>24</xdr:col>
      <xdr:colOff>114300</xdr:colOff>
      <xdr:row>74</xdr:row>
      <xdr:rowOff>90424</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277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69850</xdr:rowOff>
    </xdr:from>
    <xdr:to>
      <xdr:col>24</xdr:col>
      <xdr:colOff>25400</xdr:colOff>
      <xdr:row>77</xdr:row>
      <xdr:rowOff>101854</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987800" y="1327150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63009</xdr:rowOff>
    </xdr:from>
    <xdr:ext cx="762000" cy="259045"/>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914900" y="130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69850</xdr:rowOff>
    </xdr:from>
    <xdr:to>
      <xdr:col>19</xdr:col>
      <xdr:colOff>187325</xdr:colOff>
      <xdr:row>77</xdr:row>
      <xdr:rowOff>78994</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098800" y="132715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119142</xdr:rowOff>
    </xdr:from>
    <xdr:ext cx="7366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65278</xdr:rowOff>
    </xdr:from>
    <xdr:to>
      <xdr:col>15</xdr:col>
      <xdr:colOff>98425</xdr:colOff>
      <xdr:row>77</xdr:row>
      <xdr:rowOff>78994</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2209800" y="132669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123714</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65278</xdr:rowOff>
    </xdr:from>
    <xdr:to>
      <xdr:col>11</xdr:col>
      <xdr:colOff>9525</xdr:colOff>
      <xdr:row>77</xdr:row>
      <xdr:rowOff>115570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1320800" y="1326692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46482</xdr:rowOff>
    </xdr:from>
    <xdr:to>
      <xdr:col>11</xdr:col>
      <xdr:colOff>60325</xdr:colOff>
      <xdr:row>77</xdr:row>
      <xdr:rowOff>148082</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159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132859</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828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55626</xdr:rowOff>
    </xdr:from>
    <xdr:to>
      <xdr:col>6</xdr:col>
      <xdr:colOff>171450</xdr:colOff>
      <xdr:row>77</xdr:row>
      <xdr:rowOff>157226</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270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167403</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939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51054</xdr:rowOff>
    </xdr:from>
    <xdr:to>
      <xdr:col>24</xdr:col>
      <xdr:colOff>76200</xdr:colOff>
      <xdr:row>77</xdr:row>
      <xdr:rowOff>152654</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47752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23131</xdr:rowOff>
    </xdr:from>
    <xdr:ext cx="762000" cy="259045"/>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914900" y="1322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19050</xdr:rowOff>
    </xdr:from>
    <xdr:to>
      <xdr:col>20</xdr:col>
      <xdr:colOff>38100</xdr:colOff>
      <xdr:row>77</xdr:row>
      <xdr:rowOff>120650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937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130827</xdr:rowOff>
    </xdr:from>
    <xdr:ext cx="7366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606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28194</xdr:rowOff>
    </xdr:from>
    <xdr:to>
      <xdr:col>15</xdr:col>
      <xdr:colOff>149225</xdr:colOff>
      <xdr:row>77</xdr:row>
      <xdr:rowOff>129794</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048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139971</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14478</xdr:rowOff>
    </xdr:from>
    <xdr:to>
      <xdr:col>11</xdr:col>
      <xdr:colOff>60325</xdr:colOff>
      <xdr:row>77</xdr:row>
      <xdr:rowOff>116078</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159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126255</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270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151147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臨時財政対策債の減少等の理由により経常収支比率全体が大幅に悪化した影響を大きく受けており、前年度と比べて</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ポイントの増加となった。</a:t>
          </a:r>
        </a:p>
        <a:p>
          <a:r>
            <a:rPr kumimoji="1" lang="ja-JP" altLang="en-US" sz="1300">
              <a:latin typeface="ＭＳ Ｐゴシック" panose="020B0600070205080204" pitchFamily="50" charset="-128"/>
              <a:ea typeface="ＭＳ Ｐゴシック" panose="020B0600070205080204" pitchFamily="50" charset="-128"/>
            </a:rPr>
            <a:t>　扶助費や扶助費的な補助費等は縮減が容易ではない面があるものの、徹底した事務事業の見直しや総人件費の抑制とともに、多様な財源確保などの取組みにより歳入を確保することで、持続可能な財政運営を目指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80</xdr:row>
      <xdr:rowOff>81280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814300"/>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53357</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81280</xdr:rowOff>
    </xdr:from>
    <xdr:to>
      <xdr:col>82</xdr:col>
      <xdr:colOff>196850</xdr:colOff>
      <xdr:row>80</xdr:row>
      <xdr:rowOff>81280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49276</xdr:rowOff>
    </xdr:from>
    <xdr:to>
      <xdr:col>82</xdr:col>
      <xdr:colOff>107950</xdr:colOff>
      <xdr:row>77</xdr:row>
      <xdr:rowOff>56135</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5671800" y="13079476"/>
          <a:ext cx="838200" cy="178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9414</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37337</xdr:rowOff>
    </xdr:from>
    <xdr:to>
      <xdr:col>82</xdr:col>
      <xdr:colOff>158750</xdr:colOff>
      <xdr:row>77</xdr:row>
      <xdr:rowOff>138937</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49276</xdr:rowOff>
    </xdr:from>
    <xdr:to>
      <xdr:col>78</xdr:col>
      <xdr:colOff>69850</xdr:colOff>
      <xdr:row>77</xdr:row>
      <xdr:rowOff>138430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4782800" y="13079476"/>
          <a:ext cx="8890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53339</xdr:rowOff>
    </xdr:from>
    <xdr:to>
      <xdr:col>78</xdr:col>
      <xdr:colOff>120650</xdr:colOff>
      <xdr:row>76</xdr:row>
      <xdr:rowOff>154939</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139716</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3169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78994</xdr:rowOff>
    </xdr:from>
    <xdr:to>
      <xdr:col>73</xdr:col>
      <xdr:colOff>180975</xdr:colOff>
      <xdr:row>77</xdr:row>
      <xdr:rowOff>138430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893800" y="1328064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83058</xdr:rowOff>
    </xdr:from>
    <xdr:to>
      <xdr:col>74</xdr:col>
      <xdr:colOff>31750</xdr:colOff>
      <xdr:row>78</xdr:row>
      <xdr:rowOff>13208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23385</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78994</xdr:rowOff>
    </xdr:from>
    <xdr:to>
      <xdr:col>69</xdr:col>
      <xdr:colOff>92075</xdr:colOff>
      <xdr:row>77</xdr:row>
      <xdr:rowOff>152146</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004800" y="1328064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83058</xdr:rowOff>
    </xdr:from>
    <xdr:to>
      <xdr:col>69</xdr:col>
      <xdr:colOff>142875</xdr:colOff>
      <xdr:row>78</xdr:row>
      <xdr:rowOff>13208</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169435</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46482</xdr:rowOff>
    </xdr:from>
    <xdr:to>
      <xdr:col>65</xdr:col>
      <xdr:colOff>53975</xdr:colOff>
      <xdr:row>77</xdr:row>
      <xdr:rowOff>148082</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158259</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5335</xdr:rowOff>
    </xdr:from>
    <xdr:to>
      <xdr:col>82</xdr:col>
      <xdr:colOff>158750</xdr:colOff>
      <xdr:row>77</xdr:row>
      <xdr:rowOff>106935</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21862</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3052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169926</xdr:rowOff>
    </xdr:from>
    <xdr:to>
      <xdr:col>78</xdr:col>
      <xdr:colOff>120650</xdr:colOff>
      <xdr:row>76</xdr:row>
      <xdr:rowOff>100076</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110253</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2797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87630</xdr:rowOff>
    </xdr:from>
    <xdr:to>
      <xdr:col>74</xdr:col>
      <xdr:colOff>31750</xdr:colOff>
      <xdr:row>78</xdr:row>
      <xdr:rowOff>17780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2557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28194</xdr:rowOff>
    </xdr:from>
    <xdr:to>
      <xdr:col>69</xdr:col>
      <xdr:colOff>142875</xdr:colOff>
      <xdr:row>77</xdr:row>
      <xdr:rowOff>129794</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139971</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101346</xdr:rowOff>
    </xdr:from>
    <xdr:to>
      <xdr:col>65</xdr:col>
      <xdr:colOff>53975</xdr:colOff>
      <xdr:row>78</xdr:row>
      <xdr:rowOff>31496</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16273</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岐阜県中津川市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164986</xdr:rowOff>
    </xdr:from>
    <xdr:to>
      <xdr:col>29</xdr:col>
      <xdr:colOff>127000</xdr:colOff>
      <xdr:row>19</xdr:row>
      <xdr:rowOff>57467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98561"/>
          <a:ext cx="0" cy="12640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29544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34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57467</xdr:rowOff>
    </xdr:from>
    <xdr:to>
      <xdr:col>30</xdr:col>
      <xdr:colOff>25400</xdr:colOff>
      <xdr:row>19</xdr:row>
      <xdr:rowOff>57467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626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79913</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4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164986</xdr:rowOff>
    </xdr:from>
    <xdr:to>
      <xdr:col>30</xdr:col>
      <xdr:colOff>25400</xdr:colOff>
      <xdr:row>11</xdr:row>
      <xdr:rowOff>164986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985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164471</xdr:rowOff>
    </xdr:from>
    <xdr:to>
      <xdr:col>29</xdr:col>
      <xdr:colOff>127000</xdr:colOff>
      <xdr:row>14</xdr:row>
      <xdr:rowOff>13805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440946"/>
          <a:ext cx="647700" cy="207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100207</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195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128130</xdr:rowOff>
    </xdr:from>
    <xdr:to>
      <xdr:col>29</xdr:col>
      <xdr:colOff>177800</xdr:colOff>
      <xdr:row>16</xdr:row>
      <xdr:rowOff>58280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47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13805</xdr:rowOff>
    </xdr:from>
    <xdr:to>
      <xdr:col>26</xdr:col>
      <xdr:colOff>50800</xdr:colOff>
      <xdr:row>14</xdr:row>
      <xdr:rowOff>34284</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461730"/>
          <a:ext cx="698500" cy="204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142780</xdr:rowOff>
    </xdr:from>
    <xdr:to>
      <xdr:col>26</xdr:col>
      <xdr:colOff>101600</xdr:colOff>
      <xdr:row>16</xdr:row>
      <xdr:rowOff>72930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62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57707</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48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34284</xdr:rowOff>
    </xdr:from>
    <xdr:to>
      <xdr:col>22</xdr:col>
      <xdr:colOff>114300</xdr:colOff>
      <xdr:row>14</xdr:row>
      <xdr:rowOff>155042</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482209"/>
          <a:ext cx="698500" cy="1207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170955</xdr:rowOff>
    </xdr:from>
    <xdr:to>
      <xdr:col>22</xdr:col>
      <xdr:colOff>165100</xdr:colOff>
      <xdr:row>16</xdr:row>
      <xdr:rowOff>101105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903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85882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7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155042</xdr:rowOff>
    </xdr:from>
    <xdr:to>
      <xdr:col>18</xdr:col>
      <xdr:colOff>177800</xdr:colOff>
      <xdr:row>14</xdr:row>
      <xdr:rowOff>160052</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602967"/>
          <a:ext cx="698500" cy="50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30918</xdr:rowOff>
    </xdr:from>
    <xdr:to>
      <xdr:col>19</xdr:col>
      <xdr:colOff>38100</xdr:colOff>
      <xdr:row>16</xdr:row>
      <xdr:rowOff>132518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821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117295</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90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54731</xdr:rowOff>
    </xdr:from>
    <xdr:to>
      <xdr:col>15</xdr:col>
      <xdr:colOff>101600</xdr:colOff>
      <xdr:row>16</xdr:row>
      <xdr:rowOff>156331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455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141108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931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113671</xdr:rowOff>
    </xdr:from>
    <xdr:to>
      <xdr:col>29</xdr:col>
      <xdr:colOff>177800</xdr:colOff>
      <xdr:row>14</xdr:row>
      <xdr:rowOff>43821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3901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130198</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235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134455</xdr:rowOff>
    </xdr:from>
    <xdr:to>
      <xdr:col>26</xdr:col>
      <xdr:colOff>101600</xdr:colOff>
      <xdr:row>14</xdr:row>
      <xdr:rowOff>64605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4109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74782</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179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154934</xdr:rowOff>
    </xdr:from>
    <xdr:to>
      <xdr:col>22</xdr:col>
      <xdr:colOff>165100</xdr:colOff>
      <xdr:row>14</xdr:row>
      <xdr:rowOff>85084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4314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95261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20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104242</xdr:rowOff>
    </xdr:from>
    <xdr:to>
      <xdr:col>19</xdr:col>
      <xdr:colOff>38100</xdr:colOff>
      <xdr:row>15</xdr:row>
      <xdr:rowOff>34392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5521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44569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321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109252</xdr:rowOff>
    </xdr:from>
    <xdr:to>
      <xdr:col>15</xdr:col>
      <xdr:colOff>101600</xdr:colOff>
      <xdr:row>15</xdr:row>
      <xdr:rowOff>39402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5571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49579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32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140145</xdr:rowOff>
    </xdr:from>
    <xdr:to>
      <xdr:col>29</xdr:col>
      <xdr:colOff>127000</xdr:colOff>
      <xdr:row>38</xdr:row>
      <xdr:rowOff>167653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64695"/>
          <a:ext cx="0" cy="15705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139730</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607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167653</xdr:rowOff>
    </xdr:from>
    <xdr:to>
      <xdr:col>30</xdr:col>
      <xdr:colOff>25400</xdr:colOff>
      <xdr:row>38</xdr:row>
      <xdr:rowOff>167653</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6352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55072</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0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140145</xdr:rowOff>
    </xdr:from>
    <xdr:to>
      <xdr:col>30</xdr:col>
      <xdr:colOff>25400</xdr:colOff>
      <xdr:row>33</xdr:row>
      <xdr:rowOff>140145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646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195580</xdr:rowOff>
    </xdr:from>
    <xdr:to>
      <xdr:col>29</xdr:col>
      <xdr:colOff>127000</xdr:colOff>
      <xdr:row>35</xdr:row>
      <xdr:rowOff>308089</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805930"/>
          <a:ext cx="647700" cy="1125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285526</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958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313449</xdr:rowOff>
    </xdr:from>
    <xdr:to>
      <xdr:col>29</xdr:col>
      <xdr:colOff>177800</xdr:colOff>
      <xdr:row>36</xdr:row>
      <xdr:rowOff>72149</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237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304927</xdr:rowOff>
    </xdr:from>
    <xdr:to>
      <xdr:col>26</xdr:col>
      <xdr:colOff>50800</xdr:colOff>
      <xdr:row>35</xdr:row>
      <xdr:rowOff>308089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6915277"/>
          <a:ext cx="698500" cy="31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329261</xdr:rowOff>
    </xdr:from>
    <xdr:to>
      <xdr:col>26</xdr:col>
      <xdr:colOff>101600</xdr:colOff>
      <xdr:row>36</xdr:row>
      <xdr:rowOff>87961</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39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72738</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025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276657</xdr:rowOff>
    </xdr:from>
    <xdr:to>
      <xdr:col>22</xdr:col>
      <xdr:colOff>114300</xdr:colOff>
      <xdr:row>35</xdr:row>
      <xdr:rowOff>304927</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6887007"/>
          <a:ext cx="698500" cy="282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54140</xdr:rowOff>
    </xdr:from>
    <xdr:to>
      <xdr:col>22</xdr:col>
      <xdr:colOff>165100</xdr:colOff>
      <xdr:row>36</xdr:row>
      <xdr:rowOff>155740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073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140517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093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54381</xdr:rowOff>
    </xdr:from>
    <xdr:to>
      <xdr:col>18</xdr:col>
      <xdr:colOff>177800</xdr:colOff>
      <xdr:row>35</xdr:row>
      <xdr:rowOff>276657</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664731"/>
          <a:ext cx="698500" cy="2222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54940</xdr:rowOff>
    </xdr:from>
    <xdr:to>
      <xdr:col>19</xdr:col>
      <xdr:colOff>38100</xdr:colOff>
      <xdr:row>36</xdr:row>
      <xdr:rowOff>156540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008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141317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09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37795</xdr:rowOff>
    </xdr:from>
    <xdr:to>
      <xdr:col>15</xdr:col>
      <xdr:colOff>101600</xdr:colOff>
      <xdr:row>36</xdr:row>
      <xdr:rowOff>139395</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91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124172</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077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144780</xdr:rowOff>
    </xdr:from>
    <xdr:to>
      <xdr:col>29</xdr:col>
      <xdr:colOff>177800</xdr:colOff>
      <xdr:row>35</xdr:row>
      <xdr:rowOff>246380</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7551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332757</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600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257289</xdr:rowOff>
    </xdr:from>
    <xdr:to>
      <xdr:col>26</xdr:col>
      <xdr:colOff>101600</xdr:colOff>
      <xdr:row>36</xdr:row>
      <xdr:rowOff>15989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8676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26166</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636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254127</xdr:rowOff>
    </xdr:from>
    <xdr:to>
      <xdr:col>22</xdr:col>
      <xdr:colOff>165100</xdr:colOff>
      <xdr:row>36</xdr:row>
      <xdr:rowOff>12827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8644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23004</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633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225857</xdr:rowOff>
    </xdr:from>
    <xdr:to>
      <xdr:col>19</xdr:col>
      <xdr:colOff>38100</xdr:colOff>
      <xdr:row>35</xdr:row>
      <xdr:rowOff>327457</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8362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337634</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605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3581</xdr:rowOff>
    </xdr:from>
    <xdr:to>
      <xdr:col>15</xdr:col>
      <xdr:colOff>101600</xdr:colOff>
      <xdr:row>35</xdr:row>
      <xdr:rowOff>105181</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6139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115359</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38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岐阜県中津川市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75,401
73,451
676.45
49,279,547
43,078,716
5,297,549
23,920,855
33,769,591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10560</xdr:rowOff>
    </xdr:from>
    <xdr:to>
      <xdr:col>24</xdr:col>
      <xdr:colOff>62865</xdr:colOff>
      <xdr:row>38</xdr:row>
      <xdr:rowOff>110763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25510"/>
          <a:ext cx="1270" cy="1300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114590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29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110763</xdr:rowOff>
    </xdr:from>
    <xdr:to>
      <xdr:col>24</xdr:col>
      <xdr:colOff>152400</xdr:colOff>
      <xdr:row>38</xdr:row>
      <xdr:rowOff>110763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2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128687</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00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10560</xdr:rowOff>
    </xdr:from>
    <xdr:to>
      <xdr:col>24</xdr:col>
      <xdr:colOff>152400</xdr:colOff>
      <xdr:row>31</xdr:row>
      <xdr:rowOff>10560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25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149111</xdr:rowOff>
    </xdr:from>
    <xdr:to>
      <xdr:col>24</xdr:col>
      <xdr:colOff>63500</xdr:colOff>
      <xdr:row>32</xdr:row>
      <xdr:rowOff>158217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635511"/>
          <a:ext cx="838200" cy="9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20674</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21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42247</xdr:rowOff>
    </xdr:from>
    <xdr:to>
      <xdr:col>24</xdr:col>
      <xdr:colOff>114300</xdr:colOff>
      <xdr:row>35</xdr:row>
      <xdr:rowOff>143847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4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138119</xdr:rowOff>
    </xdr:from>
    <xdr:to>
      <xdr:col>19</xdr:col>
      <xdr:colOff>177800</xdr:colOff>
      <xdr:row>32</xdr:row>
      <xdr:rowOff>158217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5624519"/>
          <a:ext cx="889000" cy="20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63278</xdr:rowOff>
    </xdr:from>
    <xdr:to>
      <xdr:col>20</xdr:col>
      <xdr:colOff>38100</xdr:colOff>
      <xdr:row>35</xdr:row>
      <xdr:rowOff>164878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156005</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56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138119</xdr:rowOff>
    </xdr:from>
    <xdr:to>
      <xdr:col>15</xdr:col>
      <xdr:colOff>50800</xdr:colOff>
      <xdr:row>35</xdr:row>
      <xdr:rowOff>21209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624519"/>
          <a:ext cx="889000" cy="397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96577</xdr:rowOff>
    </xdr:from>
    <xdr:to>
      <xdr:col>15</xdr:col>
      <xdr:colOff>101600</xdr:colOff>
      <xdr:row>36</xdr:row>
      <xdr:rowOff>26727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17854</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9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87427</xdr:rowOff>
    </xdr:from>
    <xdr:to>
      <xdr:col>10</xdr:col>
      <xdr:colOff>114300</xdr:colOff>
      <xdr:row>35</xdr:row>
      <xdr:rowOff>21209</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5916727"/>
          <a:ext cx="889000" cy="105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64154</xdr:rowOff>
    </xdr:from>
    <xdr:to>
      <xdr:col>10</xdr:col>
      <xdr:colOff>165100</xdr:colOff>
      <xdr:row>36</xdr:row>
      <xdr:rowOff>165754</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156881</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32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76575</xdr:rowOff>
    </xdr:from>
    <xdr:to>
      <xdr:col>6</xdr:col>
      <xdr:colOff>38100</xdr:colOff>
      <xdr:row>37</xdr:row>
      <xdr:rowOff>6725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4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169302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34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98311</xdr:rowOff>
    </xdr:from>
    <xdr:to>
      <xdr:col>24</xdr:col>
      <xdr:colOff>114300</xdr:colOff>
      <xdr:row>33</xdr:row>
      <xdr:rowOff>28461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58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121188</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43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107417</xdr:rowOff>
    </xdr:from>
    <xdr:to>
      <xdr:col>20</xdr:col>
      <xdr:colOff>38100</xdr:colOff>
      <xdr:row>33</xdr:row>
      <xdr:rowOff>37567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59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54094</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369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87319</xdr:rowOff>
    </xdr:from>
    <xdr:to>
      <xdr:col>15</xdr:col>
      <xdr:colOff>101600</xdr:colOff>
      <xdr:row>33</xdr:row>
      <xdr:rowOff>17469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573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33996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34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141859</xdr:rowOff>
    </xdr:from>
    <xdr:to>
      <xdr:col>10</xdr:col>
      <xdr:colOff>165100</xdr:colOff>
      <xdr:row>35</xdr:row>
      <xdr:rowOff>72009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97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88536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746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36627</xdr:rowOff>
    </xdr:from>
    <xdr:to>
      <xdr:col>6</xdr:col>
      <xdr:colOff>38100</xdr:colOff>
      <xdr:row>34</xdr:row>
      <xdr:rowOff>138227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86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154754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641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44733</xdr:rowOff>
    </xdr:from>
    <xdr:to>
      <xdr:col>24</xdr:col>
      <xdr:colOff>62865</xdr:colOff>
      <xdr:row>58</xdr:row>
      <xdr:rowOff>151370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88683"/>
          <a:ext cx="1270" cy="1306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155197</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99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151370</xdr:rowOff>
    </xdr:from>
    <xdr:to>
      <xdr:col>24</xdr:col>
      <xdr:colOff>152400</xdr:colOff>
      <xdr:row>58</xdr:row>
      <xdr:rowOff>151370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9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162860</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63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44733</xdr:rowOff>
    </xdr:from>
    <xdr:to>
      <xdr:col>24</xdr:col>
      <xdr:colOff>152400</xdr:colOff>
      <xdr:row>51</xdr:row>
      <xdr:rowOff>44733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8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137251</xdr:rowOff>
    </xdr:from>
    <xdr:to>
      <xdr:col>24</xdr:col>
      <xdr:colOff>63500</xdr:colOff>
      <xdr:row>57</xdr:row>
      <xdr:rowOff>15711</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738451"/>
          <a:ext cx="838200" cy="49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105431</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35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82554</xdr:rowOff>
    </xdr:from>
    <xdr:to>
      <xdr:col>24</xdr:col>
      <xdr:colOff>114300</xdr:colOff>
      <xdr:row>57</xdr:row>
      <xdr:rowOff>12704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8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15711</xdr:rowOff>
    </xdr:from>
    <xdr:to>
      <xdr:col>19</xdr:col>
      <xdr:colOff>177800</xdr:colOff>
      <xdr:row>57</xdr:row>
      <xdr:rowOff>71904</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788361"/>
          <a:ext cx="889000" cy="5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127947</xdr:rowOff>
    </xdr:from>
    <xdr:to>
      <xdr:col>20</xdr:col>
      <xdr:colOff>38100</xdr:colOff>
      <xdr:row>57</xdr:row>
      <xdr:rowOff>58097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729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74624</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504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131252</xdr:rowOff>
    </xdr:from>
    <xdr:to>
      <xdr:col>15</xdr:col>
      <xdr:colOff>50800</xdr:colOff>
      <xdr:row>57</xdr:row>
      <xdr:rowOff>71904</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2019300" y="9732452"/>
          <a:ext cx="889000" cy="112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410</xdr:rowOff>
    </xdr:from>
    <xdr:to>
      <xdr:col>15</xdr:col>
      <xdr:colOff>101600</xdr:colOff>
      <xdr:row>57</xdr:row>
      <xdr:rowOff>102010</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7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118537</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54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131252</xdr:rowOff>
    </xdr:from>
    <xdr:to>
      <xdr:col>10</xdr:col>
      <xdr:colOff>114300</xdr:colOff>
      <xdr:row>56</xdr:row>
      <xdr:rowOff>164204</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732452"/>
          <a:ext cx="889000" cy="32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15171</xdr:rowOff>
    </xdr:from>
    <xdr:to>
      <xdr:col>10</xdr:col>
      <xdr:colOff>165100</xdr:colOff>
      <xdr:row>57</xdr:row>
      <xdr:rowOff>116771</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107898</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88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45869</xdr:rowOff>
    </xdr:from>
    <xdr:to>
      <xdr:col>6</xdr:col>
      <xdr:colOff>38100</xdr:colOff>
      <xdr:row>57</xdr:row>
      <xdr:rowOff>147469</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81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138596</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91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86451</xdr:rowOff>
    </xdr:from>
    <xdr:to>
      <xdr:col>24</xdr:col>
      <xdr:colOff>114300</xdr:colOff>
      <xdr:row>57</xdr:row>
      <xdr:rowOff>16601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687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64878</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66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136361</xdr:rowOff>
    </xdr:from>
    <xdr:to>
      <xdr:col>20</xdr:col>
      <xdr:colOff>38100</xdr:colOff>
      <xdr:row>57</xdr:row>
      <xdr:rowOff>66511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73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57638</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830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21104</xdr:rowOff>
    </xdr:from>
    <xdr:to>
      <xdr:col>15</xdr:col>
      <xdr:colOff>101600</xdr:colOff>
      <xdr:row>57</xdr:row>
      <xdr:rowOff>122704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79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113831</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88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80452</xdr:rowOff>
    </xdr:from>
    <xdr:to>
      <xdr:col>10</xdr:col>
      <xdr:colOff>165100</xdr:colOff>
      <xdr:row>57</xdr:row>
      <xdr:rowOff>10602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68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27129</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45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113404</xdr:rowOff>
    </xdr:from>
    <xdr:to>
      <xdr:col>6</xdr:col>
      <xdr:colOff>38100</xdr:colOff>
      <xdr:row>57</xdr:row>
      <xdr:rowOff>43554</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714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60081</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489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15761</xdr:rowOff>
    </xdr:from>
    <xdr:to>
      <xdr:col>24</xdr:col>
      <xdr:colOff>62865</xdr:colOff>
      <xdr:row>79</xdr:row>
      <xdr:rowOff>17094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188711"/>
          <a:ext cx="1270" cy="1372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20921</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654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17094</xdr:rowOff>
    </xdr:from>
    <xdr:to>
      <xdr:col>24</xdr:col>
      <xdr:colOff>152400</xdr:colOff>
      <xdr:row>79</xdr:row>
      <xdr:rowOff>17094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61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133888</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63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15761</xdr:rowOff>
    </xdr:from>
    <xdr:to>
      <xdr:col>24</xdr:col>
      <xdr:colOff>152400</xdr:colOff>
      <xdr:row>71</xdr:row>
      <xdr:rowOff>15761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18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95390</xdr:rowOff>
    </xdr:from>
    <xdr:to>
      <xdr:col>24</xdr:col>
      <xdr:colOff>63500</xdr:colOff>
      <xdr:row>77</xdr:row>
      <xdr:rowOff>113601</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297040"/>
          <a:ext cx="838200" cy="18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92663</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294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114236</xdr:rowOff>
    </xdr:from>
    <xdr:to>
      <xdr:col>24</xdr:col>
      <xdr:colOff>114300</xdr:colOff>
      <xdr:row>78</xdr:row>
      <xdr:rowOff>44386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315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95390</xdr:rowOff>
    </xdr:from>
    <xdr:to>
      <xdr:col>19</xdr:col>
      <xdr:colOff>177800</xdr:colOff>
      <xdr:row>77</xdr:row>
      <xdr:rowOff>109562</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297040"/>
          <a:ext cx="889000" cy="1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119838</xdr:rowOff>
    </xdr:from>
    <xdr:to>
      <xdr:col>20</xdr:col>
      <xdr:colOff>38100</xdr:colOff>
      <xdr:row>78</xdr:row>
      <xdr:rowOff>49988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21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41115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414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105639</xdr:rowOff>
    </xdr:from>
    <xdr:to>
      <xdr:col>15</xdr:col>
      <xdr:colOff>50800</xdr:colOff>
      <xdr:row>77</xdr:row>
      <xdr:rowOff>109562</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307289"/>
          <a:ext cx="889000" cy="3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150661</xdr:rowOff>
    </xdr:from>
    <xdr:to>
      <xdr:col>15</xdr:col>
      <xdr:colOff>101600</xdr:colOff>
      <xdr:row>78</xdr:row>
      <xdr:rowOff>80811</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5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71938</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445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105639</xdr:rowOff>
    </xdr:from>
    <xdr:to>
      <xdr:col>10</xdr:col>
      <xdr:colOff>114300</xdr:colOff>
      <xdr:row>77</xdr:row>
      <xdr:rowOff>122289</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307289"/>
          <a:ext cx="889000" cy="16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16890</xdr:rowOff>
    </xdr:from>
    <xdr:to>
      <xdr:col>10</xdr:col>
      <xdr:colOff>165100</xdr:colOff>
      <xdr:row>78</xdr:row>
      <xdr:rowOff>118490</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8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109617</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48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9767</xdr:rowOff>
    </xdr:from>
    <xdr:to>
      <xdr:col>6</xdr:col>
      <xdr:colOff>38100</xdr:colOff>
      <xdr:row>78</xdr:row>
      <xdr:rowOff>111367</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8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102494</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475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62801</xdr:rowOff>
    </xdr:from>
    <xdr:to>
      <xdr:col>24</xdr:col>
      <xdr:colOff>114300</xdr:colOff>
      <xdr:row>77</xdr:row>
      <xdr:rowOff>164401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264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85678</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115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44590</xdr:rowOff>
    </xdr:from>
    <xdr:to>
      <xdr:col>20</xdr:col>
      <xdr:colOff>38100</xdr:colOff>
      <xdr:row>77</xdr:row>
      <xdr:rowOff>146190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2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162717</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0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58762</xdr:rowOff>
    </xdr:from>
    <xdr:to>
      <xdr:col>15</xdr:col>
      <xdr:colOff>101600</xdr:colOff>
      <xdr:row>77</xdr:row>
      <xdr:rowOff>160362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26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5439</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035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54839</xdr:rowOff>
    </xdr:from>
    <xdr:to>
      <xdr:col>10</xdr:col>
      <xdr:colOff>165100</xdr:colOff>
      <xdr:row>77</xdr:row>
      <xdr:rowOff>156439</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256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1516</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031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71489</xdr:rowOff>
    </xdr:from>
    <xdr:to>
      <xdr:col>6</xdr:col>
      <xdr:colOff>38100</xdr:colOff>
      <xdr:row>78</xdr:row>
      <xdr:rowOff>1639</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27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18166</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048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140418</xdr:rowOff>
    </xdr:from>
    <xdr:to>
      <xdr:col>24</xdr:col>
      <xdr:colOff>62865</xdr:colOff>
      <xdr:row>98</xdr:row>
      <xdr:rowOff>170039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570918"/>
          <a:ext cx="1270" cy="1401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2416</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97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170039</xdr:rowOff>
    </xdr:from>
    <xdr:to>
      <xdr:col>24</xdr:col>
      <xdr:colOff>152400</xdr:colOff>
      <xdr:row>98</xdr:row>
      <xdr:rowOff>170039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972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87095</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346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140418</xdr:rowOff>
    </xdr:from>
    <xdr:to>
      <xdr:col>24</xdr:col>
      <xdr:colOff>152400</xdr:colOff>
      <xdr:row>90</xdr:row>
      <xdr:rowOff>140418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570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40227</xdr:rowOff>
    </xdr:from>
    <xdr:to>
      <xdr:col>24</xdr:col>
      <xdr:colOff>63500</xdr:colOff>
      <xdr:row>97</xdr:row>
      <xdr:rowOff>22248</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3797300" y="16499427"/>
          <a:ext cx="838200" cy="153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116546</xdr:rowOff>
    </xdr:from>
    <xdr:ext cx="534377"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232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93669</xdr:rowOff>
    </xdr:from>
    <xdr:to>
      <xdr:col>24</xdr:col>
      <xdr:colOff>114300</xdr:colOff>
      <xdr:row>96</xdr:row>
      <xdr:rowOff>23819</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8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40227</xdr:rowOff>
    </xdr:from>
    <xdr:to>
      <xdr:col>19</xdr:col>
      <xdr:colOff>177800</xdr:colOff>
      <xdr:row>98</xdr:row>
      <xdr:rowOff>21400</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499427"/>
          <a:ext cx="889000" cy="324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69991</xdr:rowOff>
    </xdr:from>
    <xdr:to>
      <xdr:col>20</xdr:col>
      <xdr:colOff>38100</xdr:colOff>
      <xdr:row>95</xdr:row>
      <xdr:rowOff>141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18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16668</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5961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21400</xdr:rowOff>
    </xdr:from>
    <xdr:to>
      <xdr:col>15</xdr:col>
      <xdr:colOff>50800</xdr:colOff>
      <xdr:row>98</xdr:row>
      <xdr:rowOff>38185</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823500"/>
          <a:ext cx="889000" cy="16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112773</xdr:rowOff>
    </xdr:from>
    <xdr:to>
      <xdr:col>15</xdr:col>
      <xdr:colOff>101600</xdr:colOff>
      <xdr:row>97</xdr:row>
      <xdr:rowOff>42923</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57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59450</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34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38185</xdr:rowOff>
    </xdr:from>
    <xdr:to>
      <xdr:col>10</xdr:col>
      <xdr:colOff>114300</xdr:colOff>
      <xdr:row>98</xdr:row>
      <xdr:rowOff>119094</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840285"/>
          <a:ext cx="889000" cy="80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170200</xdr:rowOff>
    </xdr:from>
    <xdr:to>
      <xdr:col>10</xdr:col>
      <xdr:colOff>165100</xdr:colOff>
      <xdr:row>97</xdr:row>
      <xdr:rowOff>100350</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2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116877</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40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62382</xdr:rowOff>
    </xdr:from>
    <xdr:to>
      <xdr:col>6</xdr:col>
      <xdr:colOff>38100</xdr:colOff>
      <xdr:row>97</xdr:row>
      <xdr:rowOff>163982</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69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9059</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46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142898</xdr:rowOff>
    </xdr:from>
    <xdr:to>
      <xdr:col>24</xdr:col>
      <xdr:colOff>114300</xdr:colOff>
      <xdr:row>97</xdr:row>
      <xdr:rowOff>73048</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602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121325</xdr:rowOff>
    </xdr:from>
    <xdr:ext cx="534377"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580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160877</xdr:rowOff>
    </xdr:from>
    <xdr:to>
      <xdr:col>20</xdr:col>
      <xdr:colOff>38100</xdr:colOff>
      <xdr:row>96</xdr:row>
      <xdr:rowOff>91027</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448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82154</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541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142050</xdr:rowOff>
    </xdr:from>
    <xdr:to>
      <xdr:col>15</xdr:col>
      <xdr:colOff>101600</xdr:colOff>
      <xdr:row>98</xdr:row>
      <xdr:rowOff>72200</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7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63327</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86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158835</xdr:rowOff>
    </xdr:from>
    <xdr:to>
      <xdr:col>10</xdr:col>
      <xdr:colOff>165100</xdr:colOff>
      <xdr:row>98</xdr:row>
      <xdr:rowOff>88985</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7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80112</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882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68294</xdr:rowOff>
    </xdr:from>
    <xdr:to>
      <xdr:col>6</xdr:col>
      <xdr:colOff>38100</xdr:colOff>
      <xdr:row>98</xdr:row>
      <xdr:rowOff>169894</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870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161021</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96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a:extLst>
            <a:ext uri="{FF2B5EF4-FFF2-40B4-BE49-F238E27FC236}">
              <a16:creationId xmlns:a16="http://schemas.microsoft.com/office/drawing/2014/main" id="{00000000-0008-0000-06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128052</xdr:rowOff>
    </xdr:from>
    <xdr:to>
      <xdr:col>54</xdr:col>
      <xdr:colOff>189865</xdr:colOff>
      <xdr:row>39</xdr:row>
      <xdr:rowOff>144522</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10475595" y="5785902"/>
          <a:ext cx="1270" cy="1045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148349</xdr:rowOff>
    </xdr:from>
    <xdr:ext cx="534377" cy="259045"/>
    <xdr:sp macro="" textlink="">
      <xdr:nvSpPr>
        <xdr:cNvPr id="294" name="補助費等最小値テキスト">
          <a:extLst>
            <a:ext uri="{FF2B5EF4-FFF2-40B4-BE49-F238E27FC236}">
              <a16:creationId xmlns:a16="http://schemas.microsoft.com/office/drawing/2014/main" id="{00000000-0008-0000-0600-000026010000}"/>
            </a:ext>
          </a:extLst>
        </xdr:cNvPr>
        <xdr:cNvSpPr txBox="1"/>
      </xdr:nvSpPr>
      <xdr:spPr>
        <a:xfrm>
          <a:off x="10528300" y="683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144522</xdr:rowOff>
    </xdr:from>
    <xdr:to>
      <xdr:col>55</xdr:col>
      <xdr:colOff>88900</xdr:colOff>
      <xdr:row>39</xdr:row>
      <xdr:rowOff>144522</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6831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74729</xdr:rowOff>
    </xdr:from>
    <xdr:ext cx="599010" cy="259045"/>
    <xdr:sp macro="" textlink="">
      <xdr:nvSpPr>
        <xdr:cNvPr id="296" name="補助費等最大値テキスト">
          <a:extLst>
            <a:ext uri="{FF2B5EF4-FFF2-40B4-BE49-F238E27FC236}">
              <a16:creationId xmlns:a16="http://schemas.microsoft.com/office/drawing/2014/main" id="{00000000-0008-0000-0600-000028010000}"/>
            </a:ext>
          </a:extLst>
        </xdr:cNvPr>
        <xdr:cNvSpPr txBox="1"/>
      </xdr:nvSpPr>
      <xdr:spPr>
        <a:xfrm>
          <a:off x="10528300" y="5561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128052</xdr:rowOff>
    </xdr:from>
    <xdr:to>
      <xdr:col>55</xdr:col>
      <xdr:colOff>88900</xdr:colOff>
      <xdr:row>33</xdr:row>
      <xdr:rowOff>128052</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10388600" y="5785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125048</xdr:rowOff>
    </xdr:from>
    <xdr:to>
      <xdr:col>55</xdr:col>
      <xdr:colOff>0</xdr:colOff>
      <xdr:row>37</xdr:row>
      <xdr:rowOff>56936</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9639300" y="6297248"/>
          <a:ext cx="838200" cy="103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158821</xdr:rowOff>
    </xdr:from>
    <xdr:ext cx="534377" cy="259045"/>
    <xdr:sp macro="" textlink="">
      <xdr:nvSpPr>
        <xdr:cNvPr id="299" name="補助費等平均値テキスト">
          <a:extLst>
            <a:ext uri="{FF2B5EF4-FFF2-40B4-BE49-F238E27FC236}">
              <a16:creationId xmlns:a16="http://schemas.microsoft.com/office/drawing/2014/main" id="{00000000-0008-0000-0600-00002B010000}"/>
            </a:ext>
          </a:extLst>
        </xdr:cNvPr>
        <xdr:cNvSpPr txBox="1"/>
      </xdr:nvSpPr>
      <xdr:spPr>
        <a:xfrm>
          <a:off x="10528300" y="6331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8944</xdr:rowOff>
    </xdr:from>
    <xdr:to>
      <xdr:col>55</xdr:col>
      <xdr:colOff>50800</xdr:colOff>
      <xdr:row>37</xdr:row>
      <xdr:rowOff>110544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10426700" y="635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71947</xdr:rowOff>
    </xdr:from>
    <xdr:to>
      <xdr:col>50</xdr:col>
      <xdr:colOff>114300</xdr:colOff>
      <xdr:row>37</xdr:row>
      <xdr:rowOff>56936</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8750300" y="5215447"/>
          <a:ext cx="889000" cy="1185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43485</xdr:rowOff>
    </xdr:from>
    <xdr:to>
      <xdr:col>50</xdr:col>
      <xdr:colOff>165100</xdr:colOff>
      <xdr:row>37</xdr:row>
      <xdr:rowOff>145085</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9588500" y="63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136212</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372111" y="647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71947</xdr:rowOff>
    </xdr:from>
    <xdr:to>
      <xdr:col>45</xdr:col>
      <xdr:colOff>177800</xdr:colOff>
      <xdr:row>38</xdr:row>
      <xdr:rowOff>171247</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7861300" y="5215447"/>
          <a:ext cx="889000" cy="1470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149675</xdr:rowOff>
    </xdr:from>
    <xdr:to>
      <xdr:col>46</xdr:col>
      <xdr:colOff>38100</xdr:colOff>
      <xdr:row>31</xdr:row>
      <xdr:rowOff>79825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8699500" y="529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70952</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50795" y="5385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133212</xdr:rowOff>
    </xdr:from>
    <xdr:to>
      <xdr:col>41</xdr:col>
      <xdr:colOff>50800</xdr:colOff>
      <xdr:row>38</xdr:row>
      <xdr:rowOff>171247</xdr:rowOff>
    </xdr:to>
    <xdr:cxnSp macro="">
      <xdr:nvCxnSpPr>
        <xdr:cNvPr id="307" name="直線コネクタ 306">
          <a:extLst>
            <a:ext uri="{FF2B5EF4-FFF2-40B4-BE49-F238E27FC236}">
              <a16:creationId xmlns:a16="http://schemas.microsoft.com/office/drawing/2014/main" id="{00000000-0008-0000-0600-000033010000}"/>
            </a:ext>
          </a:extLst>
        </xdr:cNvPr>
        <xdr:cNvCxnSpPr/>
      </xdr:nvCxnSpPr>
      <xdr:spPr>
        <a:xfrm>
          <a:off x="6972300" y="6648312"/>
          <a:ext cx="889000" cy="38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8705</xdr:rowOff>
    </xdr:from>
    <xdr:to>
      <xdr:col>41</xdr:col>
      <xdr:colOff>101600</xdr:colOff>
      <xdr:row>38</xdr:row>
      <xdr:rowOff>110305</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7810500" y="65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126832</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94111" y="629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53587</xdr:rowOff>
    </xdr:from>
    <xdr:to>
      <xdr:col>36</xdr:col>
      <xdr:colOff>165100</xdr:colOff>
      <xdr:row>38</xdr:row>
      <xdr:rowOff>155187</xdr:rowOff>
    </xdr:to>
    <xdr:sp macro="" textlink="">
      <xdr:nvSpPr>
        <xdr:cNvPr id="310" name="フローチャート: 判断 309">
          <a:extLst>
            <a:ext uri="{FF2B5EF4-FFF2-40B4-BE49-F238E27FC236}">
              <a16:creationId xmlns:a16="http://schemas.microsoft.com/office/drawing/2014/main" id="{00000000-0008-0000-0600-000036010000}"/>
            </a:ext>
          </a:extLst>
        </xdr:cNvPr>
        <xdr:cNvSpPr/>
      </xdr:nvSpPr>
      <xdr:spPr>
        <a:xfrm>
          <a:off x="6921500" y="6568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264</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343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74248</xdr:rowOff>
    </xdr:from>
    <xdr:to>
      <xdr:col>55</xdr:col>
      <xdr:colOff>50800</xdr:colOff>
      <xdr:row>37</xdr:row>
      <xdr:rowOff>4398</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10426700" y="624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97125</xdr:rowOff>
    </xdr:from>
    <xdr:ext cx="534377" cy="259045"/>
    <xdr:sp macro="" textlink="">
      <xdr:nvSpPr>
        <xdr:cNvPr id="318" name="補助費等該当値テキスト">
          <a:extLst>
            <a:ext uri="{FF2B5EF4-FFF2-40B4-BE49-F238E27FC236}">
              <a16:creationId xmlns:a16="http://schemas.microsoft.com/office/drawing/2014/main" id="{00000000-0008-0000-0600-00003E010000}"/>
            </a:ext>
          </a:extLst>
        </xdr:cNvPr>
        <xdr:cNvSpPr txBox="1"/>
      </xdr:nvSpPr>
      <xdr:spPr>
        <a:xfrm>
          <a:off x="10528300" y="6097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6136</xdr:rowOff>
    </xdr:from>
    <xdr:to>
      <xdr:col>50</xdr:col>
      <xdr:colOff>165100</xdr:colOff>
      <xdr:row>37</xdr:row>
      <xdr:rowOff>107736</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9588500" y="634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124263</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9372111" y="612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21147</xdr:rowOff>
    </xdr:from>
    <xdr:to>
      <xdr:col>46</xdr:col>
      <xdr:colOff>38100</xdr:colOff>
      <xdr:row>30</xdr:row>
      <xdr:rowOff>122747</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8699500" y="516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139274</xdr:rowOff>
    </xdr:from>
    <xdr:ext cx="599010"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8450795" y="4939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120447</xdr:rowOff>
    </xdr:from>
    <xdr:to>
      <xdr:col>41</xdr:col>
      <xdr:colOff>101600</xdr:colOff>
      <xdr:row>39</xdr:row>
      <xdr:rowOff>50597</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7810500" y="663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41724</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7594111" y="6728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82412</xdr:rowOff>
    </xdr:from>
    <xdr:to>
      <xdr:col>36</xdr:col>
      <xdr:colOff>165100</xdr:colOff>
      <xdr:row>39</xdr:row>
      <xdr:rowOff>12562</xdr:rowOff>
    </xdr:to>
    <xdr:sp macro="" textlink="">
      <xdr:nvSpPr>
        <xdr:cNvPr id="325" name="楕円 324">
          <a:extLst>
            <a:ext uri="{FF2B5EF4-FFF2-40B4-BE49-F238E27FC236}">
              <a16:creationId xmlns:a16="http://schemas.microsoft.com/office/drawing/2014/main" id="{00000000-0008-0000-0600-000045010000}"/>
            </a:ext>
          </a:extLst>
        </xdr:cNvPr>
        <xdr:cNvSpPr/>
      </xdr:nvSpPr>
      <xdr:spPr>
        <a:xfrm>
          <a:off x="6921500" y="6597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3689</xdr:rowOff>
    </xdr:from>
    <xdr:ext cx="534377"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705111" y="669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1" name="普通建設事業費グラフ枠">
          <a:extLst>
            <a:ext uri="{FF2B5EF4-FFF2-40B4-BE49-F238E27FC236}">
              <a16:creationId xmlns:a16="http://schemas.microsoft.com/office/drawing/2014/main" id="{00000000-0008-0000-0600-00005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141050</xdr:rowOff>
    </xdr:from>
    <xdr:to>
      <xdr:col>54</xdr:col>
      <xdr:colOff>189865</xdr:colOff>
      <xdr:row>58</xdr:row>
      <xdr:rowOff>92184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10475595" y="8713550"/>
          <a:ext cx="1270" cy="1322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96011</xdr:rowOff>
    </xdr:from>
    <xdr:ext cx="534377" cy="259045"/>
    <xdr:sp macro="" textlink="">
      <xdr:nvSpPr>
        <xdr:cNvPr id="353" name="普通建設事業費最小値テキスト">
          <a:extLst>
            <a:ext uri="{FF2B5EF4-FFF2-40B4-BE49-F238E27FC236}">
              <a16:creationId xmlns:a16="http://schemas.microsoft.com/office/drawing/2014/main" id="{00000000-0008-0000-0600-000061010000}"/>
            </a:ext>
          </a:extLst>
        </xdr:cNvPr>
        <xdr:cNvSpPr txBox="1"/>
      </xdr:nvSpPr>
      <xdr:spPr>
        <a:xfrm>
          <a:off x="10528300" y="1004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92184</xdr:rowOff>
    </xdr:from>
    <xdr:to>
      <xdr:col>55</xdr:col>
      <xdr:colOff>88900</xdr:colOff>
      <xdr:row>58</xdr:row>
      <xdr:rowOff>92184</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1003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87727</xdr:rowOff>
    </xdr:from>
    <xdr:ext cx="599010" cy="259045"/>
    <xdr:sp macro="" textlink="">
      <xdr:nvSpPr>
        <xdr:cNvPr id="355" name="普通建設事業費最大値テキスト">
          <a:extLst>
            <a:ext uri="{FF2B5EF4-FFF2-40B4-BE49-F238E27FC236}">
              <a16:creationId xmlns:a16="http://schemas.microsoft.com/office/drawing/2014/main" id="{00000000-0008-0000-0600-000063010000}"/>
            </a:ext>
          </a:extLst>
        </xdr:cNvPr>
        <xdr:cNvSpPr txBox="1"/>
      </xdr:nvSpPr>
      <xdr:spPr>
        <a:xfrm>
          <a:off x="10528300" y="8488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141050</xdr:rowOff>
    </xdr:from>
    <xdr:to>
      <xdr:col>55</xdr:col>
      <xdr:colOff>88900</xdr:colOff>
      <xdr:row>50</xdr:row>
      <xdr:rowOff>141050</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10388600" y="871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3596</xdr:rowOff>
    </xdr:from>
    <xdr:to>
      <xdr:col>55</xdr:col>
      <xdr:colOff>0</xdr:colOff>
      <xdr:row>53</xdr:row>
      <xdr:rowOff>5490</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9639300" y="9090446"/>
          <a:ext cx="838200" cy="1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124303</xdr:rowOff>
    </xdr:from>
    <xdr:ext cx="534377" cy="259045"/>
    <xdr:sp macro="" textlink="">
      <xdr:nvSpPr>
        <xdr:cNvPr id="358" name="普通建設事業費平均値テキスト">
          <a:extLst>
            <a:ext uri="{FF2B5EF4-FFF2-40B4-BE49-F238E27FC236}">
              <a16:creationId xmlns:a16="http://schemas.microsoft.com/office/drawing/2014/main" id="{00000000-0008-0000-0600-000066010000}"/>
            </a:ext>
          </a:extLst>
        </xdr:cNvPr>
        <xdr:cNvSpPr txBox="1"/>
      </xdr:nvSpPr>
      <xdr:spPr>
        <a:xfrm>
          <a:off x="10528300" y="9554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145876</xdr:rowOff>
    </xdr:from>
    <xdr:to>
      <xdr:col>55</xdr:col>
      <xdr:colOff>50800</xdr:colOff>
      <xdr:row>56</xdr:row>
      <xdr:rowOff>76026</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10426700" y="957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3596</xdr:rowOff>
    </xdr:from>
    <xdr:to>
      <xdr:col>50</xdr:col>
      <xdr:colOff>114300</xdr:colOff>
      <xdr:row>54</xdr:row>
      <xdr:rowOff>55052</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8750300" y="9090446"/>
          <a:ext cx="889000" cy="222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143601</xdr:rowOff>
    </xdr:from>
    <xdr:to>
      <xdr:col>50</xdr:col>
      <xdr:colOff>165100</xdr:colOff>
      <xdr:row>56</xdr:row>
      <xdr:rowOff>73751</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9588500" y="957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64878</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372111" y="966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34228</xdr:rowOff>
    </xdr:from>
    <xdr:to>
      <xdr:col>45</xdr:col>
      <xdr:colOff>177800</xdr:colOff>
      <xdr:row>54</xdr:row>
      <xdr:rowOff>55052</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a:off x="7861300" y="9121078"/>
          <a:ext cx="889000" cy="192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39239</xdr:rowOff>
    </xdr:from>
    <xdr:to>
      <xdr:col>46</xdr:col>
      <xdr:colOff>38100</xdr:colOff>
      <xdr:row>55</xdr:row>
      <xdr:rowOff>140839</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8699500" y="946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131966</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483111" y="956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34228</xdr:rowOff>
    </xdr:from>
    <xdr:to>
      <xdr:col>41</xdr:col>
      <xdr:colOff>50800</xdr:colOff>
      <xdr:row>55</xdr:row>
      <xdr:rowOff>86055</xdr:rowOff>
    </xdr:to>
    <xdr:cxnSp macro="">
      <xdr:nvCxnSpPr>
        <xdr:cNvPr id="366" name="直線コネクタ 365">
          <a:extLst>
            <a:ext uri="{FF2B5EF4-FFF2-40B4-BE49-F238E27FC236}">
              <a16:creationId xmlns:a16="http://schemas.microsoft.com/office/drawing/2014/main" id="{00000000-0008-0000-0600-00006E010000}"/>
            </a:ext>
          </a:extLst>
        </xdr:cNvPr>
        <xdr:cNvCxnSpPr/>
      </xdr:nvCxnSpPr>
      <xdr:spPr>
        <a:xfrm flipV="1">
          <a:off x="6972300" y="9121078"/>
          <a:ext cx="889000" cy="394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54795</xdr:rowOff>
    </xdr:from>
    <xdr:to>
      <xdr:col>41</xdr:col>
      <xdr:colOff>101600</xdr:colOff>
      <xdr:row>55</xdr:row>
      <xdr:rowOff>156395</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7810500" y="948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147522</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9577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138604</xdr:rowOff>
    </xdr:from>
    <xdr:to>
      <xdr:col>36</xdr:col>
      <xdr:colOff>165100</xdr:colOff>
      <xdr:row>56</xdr:row>
      <xdr:rowOff>68754</xdr:rowOff>
    </xdr:to>
    <xdr:sp macro="" textlink="">
      <xdr:nvSpPr>
        <xdr:cNvPr id="369" name="フローチャート: 判断 368">
          <a:extLst>
            <a:ext uri="{FF2B5EF4-FFF2-40B4-BE49-F238E27FC236}">
              <a16:creationId xmlns:a16="http://schemas.microsoft.com/office/drawing/2014/main" id="{00000000-0008-0000-0600-000071010000}"/>
            </a:ext>
          </a:extLst>
        </xdr:cNvPr>
        <xdr:cNvSpPr/>
      </xdr:nvSpPr>
      <xdr:spPr>
        <a:xfrm>
          <a:off x="6921500" y="956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59881</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966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126140</xdr:rowOff>
    </xdr:from>
    <xdr:to>
      <xdr:col>55</xdr:col>
      <xdr:colOff>50800</xdr:colOff>
      <xdr:row>53</xdr:row>
      <xdr:rowOff>56290</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10426700" y="904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149017</xdr:rowOff>
    </xdr:from>
    <xdr:ext cx="599010" cy="259045"/>
    <xdr:sp macro="" textlink="">
      <xdr:nvSpPr>
        <xdr:cNvPr id="377" name="普通建設事業費該当値テキスト">
          <a:extLst>
            <a:ext uri="{FF2B5EF4-FFF2-40B4-BE49-F238E27FC236}">
              <a16:creationId xmlns:a16="http://schemas.microsoft.com/office/drawing/2014/main" id="{00000000-0008-0000-0600-000079010000}"/>
            </a:ext>
          </a:extLst>
        </xdr:cNvPr>
        <xdr:cNvSpPr txBox="1"/>
      </xdr:nvSpPr>
      <xdr:spPr>
        <a:xfrm>
          <a:off x="10528300" y="8892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124246</xdr:rowOff>
    </xdr:from>
    <xdr:to>
      <xdr:col>50</xdr:col>
      <xdr:colOff>165100</xdr:colOff>
      <xdr:row>53</xdr:row>
      <xdr:rowOff>54396</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9588500" y="903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51</xdr:row>
      <xdr:rowOff>70923</xdr:rowOff>
    </xdr:from>
    <xdr:ext cx="599010"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9339795" y="8814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4252</xdr:rowOff>
    </xdr:from>
    <xdr:to>
      <xdr:col>46</xdr:col>
      <xdr:colOff>38100</xdr:colOff>
      <xdr:row>54</xdr:row>
      <xdr:rowOff>105852</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8699500" y="926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122379</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8483111" y="9037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154878</xdr:rowOff>
    </xdr:from>
    <xdr:to>
      <xdr:col>41</xdr:col>
      <xdr:colOff>101600</xdr:colOff>
      <xdr:row>53</xdr:row>
      <xdr:rowOff>85028</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7810500" y="907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51</xdr:row>
      <xdr:rowOff>101555</xdr:rowOff>
    </xdr:from>
    <xdr:ext cx="599010"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7561795" y="8845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35255</xdr:rowOff>
    </xdr:from>
    <xdr:to>
      <xdr:col>36</xdr:col>
      <xdr:colOff>165100</xdr:colOff>
      <xdr:row>55</xdr:row>
      <xdr:rowOff>136855</xdr:rowOff>
    </xdr:to>
    <xdr:sp macro="" textlink="">
      <xdr:nvSpPr>
        <xdr:cNvPr id="384" name="楕円 383">
          <a:extLst>
            <a:ext uri="{FF2B5EF4-FFF2-40B4-BE49-F238E27FC236}">
              <a16:creationId xmlns:a16="http://schemas.microsoft.com/office/drawing/2014/main" id="{00000000-0008-0000-0600-000080010000}"/>
            </a:ext>
          </a:extLst>
        </xdr:cNvPr>
        <xdr:cNvSpPr/>
      </xdr:nvSpPr>
      <xdr:spPr>
        <a:xfrm>
          <a:off x="6921500" y="946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153382</xdr:rowOff>
    </xdr:from>
    <xdr:ext cx="534377"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705111" y="9240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3" name="正方形/長方形 392">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123218</xdr:rowOff>
    </xdr:from>
    <xdr:to>
      <xdr:col>54</xdr:col>
      <xdr:colOff>189865</xdr:colOff>
      <xdr:row>78</xdr:row>
      <xdr:rowOff>139700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296168"/>
          <a:ext cx="1270" cy="1216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69895</xdr:rowOff>
    </xdr:from>
    <xdr:ext cx="534377" cy="259045"/>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207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123218</xdr:rowOff>
    </xdr:from>
    <xdr:to>
      <xdr:col>55</xdr:col>
      <xdr:colOff>88900</xdr:colOff>
      <xdr:row>71</xdr:row>
      <xdr:rowOff>123218</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296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111057</xdr:rowOff>
    </xdr:from>
    <xdr:to>
      <xdr:col>55</xdr:col>
      <xdr:colOff>0</xdr:colOff>
      <xdr:row>73</xdr:row>
      <xdr:rowOff>63325</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9639300" y="12455457"/>
          <a:ext cx="838200" cy="123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153029</xdr:rowOff>
    </xdr:from>
    <xdr:ext cx="534377" cy="259045"/>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3183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3152</xdr:rowOff>
    </xdr:from>
    <xdr:to>
      <xdr:col>55</xdr:col>
      <xdr:colOff>50800</xdr:colOff>
      <xdr:row>77</xdr:row>
      <xdr:rowOff>104752</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10426700" y="1320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63325</xdr:rowOff>
    </xdr:from>
    <xdr:to>
      <xdr:col>50</xdr:col>
      <xdr:colOff>114300</xdr:colOff>
      <xdr:row>74</xdr:row>
      <xdr:rowOff>40259</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8750300" y="12579175"/>
          <a:ext cx="889000" cy="14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135306</xdr:rowOff>
    </xdr:from>
    <xdr:to>
      <xdr:col>50</xdr:col>
      <xdr:colOff>165100</xdr:colOff>
      <xdr:row>77</xdr:row>
      <xdr:rowOff>65456</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9588500" y="1316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56583</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325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68103</xdr:rowOff>
    </xdr:from>
    <xdr:to>
      <xdr:col>45</xdr:col>
      <xdr:colOff>177800</xdr:colOff>
      <xdr:row>74</xdr:row>
      <xdr:rowOff>40259</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7861300" y="12241053"/>
          <a:ext cx="889000" cy="486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7862</xdr:rowOff>
    </xdr:from>
    <xdr:to>
      <xdr:col>46</xdr:col>
      <xdr:colOff>38100</xdr:colOff>
      <xdr:row>76</xdr:row>
      <xdr:rowOff>109462</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8699500" y="1303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100589</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313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68103</xdr:rowOff>
    </xdr:from>
    <xdr:to>
      <xdr:col>41</xdr:col>
      <xdr:colOff>50800</xdr:colOff>
      <xdr:row>76</xdr:row>
      <xdr:rowOff>109021</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flipV="1">
          <a:off x="6972300" y="12241053"/>
          <a:ext cx="889000" cy="898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34013</xdr:rowOff>
    </xdr:from>
    <xdr:to>
      <xdr:col>41</xdr:col>
      <xdr:colOff>101600</xdr:colOff>
      <xdr:row>76</xdr:row>
      <xdr:rowOff>135613</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7810500" y="1306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126740</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315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108172</xdr:rowOff>
    </xdr:from>
    <xdr:to>
      <xdr:col>36</xdr:col>
      <xdr:colOff>165100</xdr:colOff>
      <xdr:row>77</xdr:row>
      <xdr:rowOff>38322</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6921500" y="13138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29449</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23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60257</xdr:rowOff>
    </xdr:from>
    <xdr:to>
      <xdr:col>55</xdr:col>
      <xdr:colOff>50800</xdr:colOff>
      <xdr:row>72</xdr:row>
      <xdr:rowOff>161857</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10426700" y="1240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83134</xdr:rowOff>
    </xdr:from>
    <xdr:ext cx="534377" cy="259045"/>
    <xdr:sp macro="" textlink="">
      <xdr:nvSpPr>
        <xdr:cNvPr id="432" name="普通建設事業費 （ うち新規整備　）該当値テキスト">
          <a:extLst>
            <a:ext uri="{FF2B5EF4-FFF2-40B4-BE49-F238E27FC236}">
              <a16:creationId xmlns:a16="http://schemas.microsoft.com/office/drawing/2014/main" id="{00000000-0008-0000-0600-0000B0010000}"/>
            </a:ext>
          </a:extLst>
        </xdr:cNvPr>
        <xdr:cNvSpPr txBox="1"/>
      </xdr:nvSpPr>
      <xdr:spPr>
        <a:xfrm>
          <a:off x="10528300" y="12256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12525</xdr:rowOff>
    </xdr:from>
    <xdr:to>
      <xdr:col>50</xdr:col>
      <xdr:colOff>165100</xdr:colOff>
      <xdr:row>73</xdr:row>
      <xdr:rowOff>114125</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9588500" y="1252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71</xdr:row>
      <xdr:rowOff>130652</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9372111" y="12303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160909</xdr:rowOff>
    </xdr:from>
    <xdr:to>
      <xdr:col>46</xdr:col>
      <xdr:colOff>38100</xdr:colOff>
      <xdr:row>74</xdr:row>
      <xdr:rowOff>91059</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8699500" y="1267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107586</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8483111" y="12451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71</xdr:row>
      <xdr:rowOff>17303</xdr:rowOff>
    </xdr:from>
    <xdr:to>
      <xdr:col>41</xdr:col>
      <xdr:colOff>101600</xdr:colOff>
      <xdr:row>71</xdr:row>
      <xdr:rowOff>118903</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7810500" y="12190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69</xdr:row>
      <xdr:rowOff>135430</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7594111" y="11965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58221</xdr:rowOff>
    </xdr:from>
    <xdr:to>
      <xdr:col>36</xdr:col>
      <xdr:colOff>165100</xdr:colOff>
      <xdr:row>76</xdr:row>
      <xdr:rowOff>159821</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6921500" y="13088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4899</xdr:rowOff>
    </xdr:from>
    <xdr:ext cx="534377"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705111" y="12863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a:extLst>
            <a:ext uri="{FF2B5EF4-FFF2-40B4-BE49-F238E27FC236}">
              <a16:creationId xmlns:a16="http://schemas.microsoft.com/office/drawing/2014/main" id="{00000000-0008-0000-0600-0000D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52620</xdr:rowOff>
    </xdr:from>
    <xdr:to>
      <xdr:col>54</xdr:col>
      <xdr:colOff>189865</xdr:colOff>
      <xdr:row>98</xdr:row>
      <xdr:rowOff>164241</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10475595" y="15483120"/>
          <a:ext cx="1270" cy="1483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168068</xdr:rowOff>
    </xdr:from>
    <xdr:ext cx="469744" cy="259045"/>
    <xdr:sp macro="" textlink="">
      <xdr:nvSpPr>
        <xdr:cNvPr id="467" name="普通建設事業費 （ うち更新整備　）最小値テキスト">
          <a:extLst>
            <a:ext uri="{FF2B5EF4-FFF2-40B4-BE49-F238E27FC236}">
              <a16:creationId xmlns:a16="http://schemas.microsoft.com/office/drawing/2014/main" id="{00000000-0008-0000-0600-0000D3010000}"/>
            </a:ext>
          </a:extLst>
        </xdr:cNvPr>
        <xdr:cNvSpPr txBox="1"/>
      </xdr:nvSpPr>
      <xdr:spPr>
        <a:xfrm>
          <a:off x="10528300" y="16970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164241</xdr:rowOff>
    </xdr:from>
    <xdr:to>
      <xdr:col>55</xdr:col>
      <xdr:colOff>88900</xdr:colOff>
      <xdr:row>98</xdr:row>
      <xdr:rowOff>164241</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6966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170747</xdr:rowOff>
    </xdr:from>
    <xdr:ext cx="534377" cy="259045"/>
    <xdr:sp macro="" textlink="">
      <xdr:nvSpPr>
        <xdr:cNvPr id="469" name="普通建設事業費 （ うち更新整備　）最大値テキスト">
          <a:extLst>
            <a:ext uri="{FF2B5EF4-FFF2-40B4-BE49-F238E27FC236}">
              <a16:creationId xmlns:a16="http://schemas.microsoft.com/office/drawing/2014/main" id="{00000000-0008-0000-0600-0000D5010000}"/>
            </a:ext>
          </a:extLst>
        </xdr:cNvPr>
        <xdr:cNvSpPr txBox="1"/>
      </xdr:nvSpPr>
      <xdr:spPr>
        <a:xfrm>
          <a:off x="10528300" y="1525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52620</xdr:rowOff>
    </xdr:from>
    <xdr:to>
      <xdr:col>55</xdr:col>
      <xdr:colOff>88900</xdr:colOff>
      <xdr:row>90</xdr:row>
      <xdr:rowOff>52620</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10388600" y="154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114112</xdr:rowOff>
    </xdr:from>
    <xdr:to>
      <xdr:col>55</xdr:col>
      <xdr:colOff>0</xdr:colOff>
      <xdr:row>96</xdr:row>
      <xdr:rowOff>51265</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9639300" y="16401862"/>
          <a:ext cx="838200" cy="108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162980</xdr:rowOff>
    </xdr:from>
    <xdr:ext cx="534377" cy="259045"/>
    <xdr:sp macro="" textlink="">
      <xdr:nvSpPr>
        <xdr:cNvPr id="472" name="普通建設事業費 （ うち更新整備　）平均値テキスト">
          <a:extLst>
            <a:ext uri="{FF2B5EF4-FFF2-40B4-BE49-F238E27FC236}">
              <a16:creationId xmlns:a16="http://schemas.microsoft.com/office/drawing/2014/main" id="{00000000-0008-0000-0600-0000D8010000}"/>
            </a:ext>
          </a:extLst>
        </xdr:cNvPr>
        <xdr:cNvSpPr txBox="1"/>
      </xdr:nvSpPr>
      <xdr:spPr>
        <a:xfrm>
          <a:off x="10528300" y="16450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13103</xdr:rowOff>
    </xdr:from>
    <xdr:to>
      <xdr:col>55</xdr:col>
      <xdr:colOff>50800</xdr:colOff>
      <xdr:row>96</xdr:row>
      <xdr:rowOff>114703</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10426700" y="16472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46301</xdr:rowOff>
    </xdr:from>
    <xdr:to>
      <xdr:col>50</xdr:col>
      <xdr:colOff>114300</xdr:colOff>
      <xdr:row>96</xdr:row>
      <xdr:rowOff>51265</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8750300" y="16505501"/>
          <a:ext cx="889000" cy="4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34837</xdr:rowOff>
    </xdr:from>
    <xdr:to>
      <xdr:col>50</xdr:col>
      <xdr:colOff>165100</xdr:colOff>
      <xdr:row>96</xdr:row>
      <xdr:rowOff>136437</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9588500" y="1649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127564</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2111" y="1658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166675</xdr:rowOff>
    </xdr:from>
    <xdr:to>
      <xdr:col>45</xdr:col>
      <xdr:colOff>177800</xdr:colOff>
      <xdr:row>96</xdr:row>
      <xdr:rowOff>46301</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a:off x="7861300" y="16454425"/>
          <a:ext cx="889000" cy="51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136024</xdr:rowOff>
    </xdr:from>
    <xdr:to>
      <xdr:col>46</xdr:col>
      <xdr:colOff>38100</xdr:colOff>
      <xdr:row>96</xdr:row>
      <xdr:rowOff>66174</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8699500" y="16423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82701</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199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140695</xdr:rowOff>
    </xdr:from>
    <xdr:to>
      <xdr:col>41</xdr:col>
      <xdr:colOff>50800</xdr:colOff>
      <xdr:row>95</xdr:row>
      <xdr:rowOff>166675</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a:off x="6972300" y="16428445"/>
          <a:ext cx="889000" cy="25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164991</xdr:rowOff>
    </xdr:from>
    <xdr:to>
      <xdr:col>41</xdr:col>
      <xdr:colOff>101600</xdr:colOff>
      <xdr:row>96</xdr:row>
      <xdr:rowOff>95141</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7810500" y="1645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86268</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545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68376</xdr:rowOff>
    </xdr:from>
    <xdr:to>
      <xdr:col>36</xdr:col>
      <xdr:colOff>165100</xdr:colOff>
      <xdr:row>96</xdr:row>
      <xdr:rowOff>169976</xdr:rowOff>
    </xdr:to>
    <xdr:sp macro="" textlink="">
      <xdr:nvSpPr>
        <xdr:cNvPr id="483" name="フローチャート: 判断 482">
          <a:extLst>
            <a:ext uri="{FF2B5EF4-FFF2-40B4-BE49-F238E27FC236}">
              <a16:creationId xmlns:a16="http://schemas.microsoft.com/office/drawing/2014/main" id="{00000000-0008-0000-0600-0000E3010000}"/>
            </a:ext>
          </a:extLst>
        </xdr:cNvPr>
        <xdr:cNvSpPr/>
      </xdr:nvSpPr>
      <xdr:spPr>
        <a:xfrm>
          <a:off x="6921500" y="1652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161103</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620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63312</xdr:rowOff>
    </xdr:from>
    <xdr:to>
      <xdr:col>55</xdr:col>
      <xdr:colOff>50800</xdr:colOff>
      <xdr:row>95</xdr:row>
      <xdr:rowOff>164912</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10426700" y="16351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86189</xdr:rowOff>
    </xdr:from>
    <xdr:ext cx="534377" cy="259045"/>
    <xdr:sp macro="" textlink="">
      <xdr:nvSpPr>
        <xdr:cNvPr id="491" name="普通建設事業費 （ うち更新整備　）該当値テキスト">
          <a:extLst>
            <a:ext uri="{FF2B5EF4-FFF2-40B4-BE49-F238E27FC236}">
              <a16:creationId xmlns:a16="http://schemas.microsoft.com/office/drawing/2014/main" id="{00000000-0008-0000-0600-0000EB010000}"/>
            </a:ext>
          </a:extLst>
        </xdr:cNvPr>
        <xdr:cNvSpPr txBox="1"/>
      </xdr:nvSpPr>
      <xdr:spPr>
        <a:xfrm>
          <a:off x="10528300" y="1620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465</xdr:rowOff>
    </xdr:from>
    <xdr:to>
      <xdr:col>50</xdr:col>
      <xdr:colOff>165100</xdr:colOff>
      <xdr:row>96</xdr:row>
      <xdr:rowOff>102065</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9588500" y="16459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118592</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9372111" y="16234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166951</xdr:rowOff>
    </xdr:from>
    <xdr:to>
      <xdr:col>46</xdr:col>
      <xdr:colOff>38100</xdr:colOff>
      <xdr:row>96</xdr:row>
      <xdr:rowOff>97101</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8699500" y="1645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88228</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8483111" y="1654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115875</xdr:rowOff>
    </xdr:from>
    <xdr:to>
      <xdr:col>41</xdr:col>
      <xdr:colOff>101600</xdr:colOff>
      <xdr:row>96</xdr:row>
      <xdr:rowOff>46025</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7810500" y="1640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62552</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7594111" y="16178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89895</xdr:rowOff>
    </xdr:from>
    <xdr:to>
      <xdr:col>36</xdr:col>
      <xdr:colOff>165100</xdr:colOff>
      <xdr:row>96</xdr:row>
      <xdr:rowOff>20045</xdr:rowOff>
    </xdr:to>
    <xdr:sp macro="" textlink="">
      <xdr:nvSpPr>
        <xdr:cNvPr id="498" name="楕円 497">
          <a:extLst>
            <a:ext uri="{FF2B5EF4-FFF2-40B4-BE49-F238E27FC236}">
              <a16:creationId xmlns:a16="http://schemas.microsoft.com/office/drawing/2014/main" id="{00000000-0008-0000-0600-0000F2010000}"/>
            </a:ext>
          </a:extLst>
        </xdr:cNvPr>
        <xdr:cNvSpPr/>
      </xdr:nvSpPr>
      <xdr:spPr>
        <a:xfrm>
          <a:off x="6921500" y="1637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36572</xdr:rowOff>
    </xdr:from>
    <xdr:ext cx="534377"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6705111" y="16152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a:extLst>
            <a:ext uri="{FF2B5EF4-FFF2-40B4-BE49-F238E27FC236}">
              <a16:creationId xmlns:a16="http://schemas.microsoft.com/office/drawing/2014/main" id="{00000000-0008-0000-06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112748</xdr:rowOff>
    </xdr:from>
    <xdr:to>
      <xdr:col>85</xdr:col>
      <xdr:colOff>126364</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6317595" y="5427698"/>
          <a:ext cx="1269" cy="1227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2" name="災害復旧事業費最小値テキスト">
          <a:extLst>
            <a:ext uri="{FF2B5EF4-FFF2-40B4-BE49-F238E27FC236}">
              <a16:creationId xmlns:a16="http://schemas.microsoft.com/office/drawing/2014/main" id="{00000000-0008-0000-0600-00000A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59425</xdr:rowOff>
    </xdr:from>
    <xdr:ext cx="534377" cy="259045"/>
    <xdr:sp macro="" textlink="">
      <xdr:nvSpPr>
        <xdr:cNvPr id="524" name="災害復旧事業費最大値テキスト">
          <a:extLst>
            <a:ext uri="{FF2B5EF4-FFF2-40B4-BE49-F238E27FC236}">
              <a16:creationId xmlns:a16="http://schemas.microsoft.com/office/drawing/2014/main" id="{00000000-0008-0000-0600-00000C020000}"/>
            </a:ext>
          </a:extLst>
        </xdr:cNvPr>
        <xdr:cNvSpPr txBox="1"/>
      </xdr:nvSpPr>
      <xdr:spPr>
        <a:xfrm>
          <a:off x="16370300" y="5202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112748</xdr:rowOff>
    </xdr:from>
    <xdr:to>
      <xdr:col>86</xdr:col>
      <xdr:colOff>25400</xdr:colOff>
      <xdr:row>31</xdr:row>
      <xdr:rowOff>112748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6230600" y="5427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95580</xdr:rowOff>
    </xdr:from>
    <xdr:to>
      <xdr:col>85</xdr:col>
      <xdr:colOff>127000</xdr:colOff>
      <xdr:row>37</xdr:row>
      <xdr:rowOff>123195</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5481300" y="6439230"/>
          <a:ext cx="838200" cy="27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10314</xdr:rowOff>
    </xdr:from>
    <xdr:ext cx="469744" cy="259045"/>
    <xdr:sp macro="" textlink="">
      <xdr:nvSpPr>
        <xdr:cNvPr id="527" name="災害復旧事業費平均値テキスト">
          <a:extLst>
            <a:ext uri="{FF2B5EF4-FFF2-40B4-BE49-F238E27FC236}">
              <a16:creationId xmlns:a16="http://schemas.microsoft.com/office/drawing/2014/main" id="{00000000-0008-0000-0600-00000F020000}"/>
            </a:ext>
          </a:extLst>
        </xdr:cNvPr>
        <xdr:cNvSpPr txBox="1"/>
      </xdr:nvSpPr>
      <xdr:spPr>
        <a:xfrm>
          <a:off x="16370300" y="65254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31887</xdr:rowOff>
    </xdr:from>
    <xdr:to>
      <xdr:col>85</xdr:col>
      <xdr:colOff>177800</xdr:colOff>
      <xdr:row>38</xdr:row>
      <xdr:rowOff>133487</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6268700" y="654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123195</xdr:rowOff>
    </xdr:from>
    <xdr:to>
      <xdr:col>81</xdr:col>
      <xdr:colOff>50800</xdr:colOff>
      <xdr:row>38</xdr:row>
      <xdr:rowOff>52877</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4592300" y="6466845"/>
          <a:ext cx="889000" cy="101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34127</xdr:rowOff>
    </xdr:from>
    <xdr:to>
      <xdr:col>81</xdr:col>
      <xdr:colOff>101600</xdr:colOff>
      <xdr:row>38</xdr:row>
      <xdr:rowOff>135727</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5430500" y="6549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126854</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46428" y="6641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52877</xdr:rowOff>
    </xdr:from>
    <xdr:to>
      <xdr:col>76</xdr:col>
      <xdr:colOff>114300</xdr:colOff>
      <xdr:row>38</xdr:row>
      <xdr:rowOff>102987</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flipV="1">
          <a:off x="13703300" y="6567977"/>
          <a:ext cx="889000" cy="50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161915</xdr:rowOff>
    </xdr:from>
    <xdr:to>
      <xdr:col>76</xdr:col>
      <xdr:colOff>165100</xdr:colOff>
      <xdr:row>38</xdr:row>
      <xdr:rowOff>92065</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4541500" y="650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108592</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57428" y="6280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80630</xdr:rowOff>
    </xdr:from>
    <xdr:to>
      <xdr:col>71</xdr:col>
      <xdr:colOff>177800</xdr:colOff>
      <xdr:row>38</xdr:row>
      <xdr:rowOff>102987</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a:off x="12814300" y="6595730"/>
          <a:ext cx="889000" cy="2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12684</xdr:rowOff>
    </xdr:from>
    <xdr:to>
      <xdr:col>72</xdr:col>
      <xdr:colOff>38100</xdr:colOff>
      <xdr:row>38</xdr:row>
      <xdr:rowOff>114284</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3652500" y="6527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130812</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468428" y="6303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39157</xdr:rowOff>
    </xdr:from>
    <xdr:to>
      <xdr:col>67</xdr:col>
      <xdr:colOff>101600</xdr:colOff>
      <xdr:row>38</xdr:row>
      <xdr:rowOff>140757</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2763500" y="655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131884</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79428" y="664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44780</xdr:rowOff>
    </xdr:from>
    <xdr:to>
      <xdr:col>85</xdr:col>
      <xdr:colOff>177800</xdr:colOff>
      <xdr:row>37</xdr:row>
      <xdr:rowOff>146380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6268700" y="638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67657</xdr:rowOff>
    </xdr:from>
    <xdr:ext cx="469744" cy="259045"/>
    <xdr:sp macro="" textlink="">
      <xdr:nvSpPr>
        <xdr:cNvPr id="546" name="災害復旧事業費該当値テキスト">
          <a:extLst>
            <a:ext uri="{FF2B5EF4-FFF2-40B4-BE49-F238E27FC236}">
              <a16:creationId xmlns:a16="http://schemas.microsoft.com/office/drawing/2014/main" id="{00000000-0008-0000-0600-000022020000}"/>
            </a:ext>
          </a:extLst>
        </xdr:cNvPr>
        <xdr:cNvSpPr txBox="1"/>
      </xdr:nvSpPr>
      <xdr:spPr>
        <a:xfrm>
          <a:off x="16370300" y="623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72395</xdr:rowOff>
    </xdr:from>
    <xdr:to>
      <xdr:col>81</xdr:col>
      <xdr:colOff>101600</xdr:colOff>
      <xdr:row>38</xdr:row>
      <xdr:rowOff>2546</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5430500" y="641604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19072</xdr:rowOff>
    </xdr:from>
    <xdr:ext cx="469744"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5246428" y="6191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2077</xdr:rowOff>
    </xdr:from>
    <xdr:to>
      <xdr:col>76</xdr:col>
      <xdr:colOff>165100</xdr:colOff>
      <xdr:row>38</xdr:row>
      <xdr:rowOff>103677</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4541500" y="6517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94804</xdr:rowOff>
    </xdr:from>
    <xdr:ext cx="469744"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4357428" y="6609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52187</xdr:rowOff>
    </xdr:from>
    <xdr:to>
      <xdr:col>72</xdr:col>
      <xdr:colOff>38100</xdr:colOff>
      <xdr:row>38</xdr:row>
      <xdr:rowOff>153787</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3652500" y="656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144914</xdr:rowOff>
    </xdr:from>
    <xdr:ext cx="469744"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3468428" y="6660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29830</xdr:rowOff>
    </xdr:from>
    <xdr:to>
      <xdr:col>67</xdr:col>
      <xdr:colOff>101600</xdr:colOff>
      <xdr:row>38</xdr:row>
      <xdr:rowOff>131430</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2763500" y="654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147957</xdr:rowOff>
    </xdr:from>
    <xdr:ext cx="469744"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579428" y="6320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a:extLst>
            <a:ext uri="{FF2B5EF4-FFF2-40B4-BE49-F238E27FC236}">
              <a16:creationId xmlns:a16="http://schemas.microsoft.com/office/drawing/2014/main" id="{00000000-0008-0000-06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1936</xdr:rowOff>
    </xdr:from>
    <xdr:to>
      <xdr:col>85</xdr:col>
      <xdr:colOff>126364</xdr:colOff>
      <xdr:row>78</xdr:row>
      <xdr:rowOff>107843</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6317595" y="12003436"/>
          <a:ext cx="1269" cy="1477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111670</xdr:rowOff>
    </xdr:from>
    <xdr:ext cx="469744" cy="259045"/>
    <xdr:sp macro="" textlink="">
      <xdr:nvSpPr>
        <xdr:cNvPr id="630" name="公債費最小値テキスト">
          <a:extLst>
            <a:ext uri="{FF2B5EF4-FFF2-40B4-BE49-F238E27FC236}">
              <a16:creationId xmlns:a16="http://schemas.microsoft.com/office/drawing/2014/main" id="{00000000-0008-0000-0600-000076020000}"/>
            </a:ext>
          </a:extLst>
        </xdr:cNvPr>
        <xdr:cNvSpPr txBox="1"/>
      </xdr:nvSpPr>
      <xdr:spPr>
        <a:xfrm>
          <a:off x="16370300" y="13484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107843</xdr:rowOff>
    </xdr:from>
    <xdr:to>
      <xdr:col>86</xdr:col>
      <xdr:colOff>25400</xdr:colOff>
      <xdr:row>78</xdr:row>
      <xdr:rowOff>107843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3480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120063</xdr:rowOff>
    </xdr:from>
    <xdr:ext cx="599010" cy="259045"/>
    <xdr:sp macro="" textlink="">
      <xdr:nvSpPr>
        <xdr:cNvPr id="632" name="公債費最大値テキスト">
          <a:extLst>
            <a:ext uri="{FF2B5EF4-FFF2-40B4-BE49-F238E27FC236}">
              <a16:creationId xmlns:a16="http://schemas.microsoft.com/office/drawing/2014/main" id="{00000000-0008-0000-0600-000078020000}"/>
            </a:ext>
          </a:extLst>
        </xdr:cNvPr>
        <xdr:cNvSpPr txBox="1"/>
      </xdr:nvSpPr>
      <xdr:spPr>
        <a:xfrm>
          <a:off x="16370300" y="11778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1936</xdr:rowOff>
    </xdr:from>
    <xdr:to>
      <xdr:col>86</xdr:col>
      <xdr:colOff>25400</xdr:colOff>
      <xdr:row>70</xdr:row>
      <xdr:rowOff>1936</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200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111044</xdr:rowOff>
    </xdr:from>
    <xdr:to>
      <xdr:col>85</xdr:col>
      <xdr:colOff>127000</xdr:colOff>
      <xdr:row>74</xdr:row>
      <xdr:rowOff>137937</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5481300" y="12798344"/>
          <a:ext cx="838200" cy="26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6830</xdr:rowOff>
    </xdr:from>
    <xdr:ext cx="534377" cy="259045"/>
    <xdr:sp macro="" textlink="">
      <xdr:nvSpPr>
        <xdr:cNvPr id="635" name="公債費平均値テキスト">
          <a:extLst>
            <a:ext uri="{FF2B5EF4-FFF2-40B4-BE49-F238E27FC236}">
              <a16:creationId xmlns:a16="http://schemas.microsoft.com/office/drawing/2014/main" id="{00000000-0008-0000-0600-00007B020000}"/>
            </a:ext>
          </a:extLst>
        </xdr:cNvPr>
        <xdr:cNvSpPr txBox="1"/>
      </xdr:nvSpPr>
      <xdr:spPr>
        <a:xfrm>
          <a:off x="16370300" y="128655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28403</xdr:rowOff>
    </xdr:from>
    <xdr:to>
      <xdr:col>85</xdr:col>
      <xdr:colOff>177800</xdr:colOff>
      <xdr:row>75</xdr:row>
      <xdr:rowOff>130003</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6268700" y="1288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137937</xdr:rowOff>
    </xdr:from>
    <xdr:to>
      <xdr:col>81</xdr:col>
      <xdr:colOff>50800</xdr:colOff>
      <xdr:row>74</xdr:row>
      <xdr:rowOff>162527</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4592300" y="12825237"/>
          <a:ext cx="889000" cy="24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23880</xdr:rowOff>
    </xdr:from>
    <xdr:to>
      <xdr:col>81</xdr:col>
      <xdr:colOff>101600</xdr:colOff>
      <xdr:row>75</xdr:row>
      <xdr:rowOff>125480</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5430500" y="128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116606</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297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162527</xdr:rowOff>
    </xdr:from>
    <xdr:to>
      <xdr:col>76</xdr:col>
      <xdr:colOff>114300</xdr:colOff>
      <xdr:row>75</xdr:row>
      <xdr:rowOff>20485</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3703300" y="12849827"/>
          <a:ext cx="889000" cy="29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85553</xdr:rowOff>
    </xdr:from>
    <xdr:to>
      <xdr:col>76</xdr:col>
      <xdr:colOff>165100</xdr:colOff>
      <xdr:row>76</xdr:row>
      <xdr:rowOff>15703</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4541500" y="1294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6830</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303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135487</xdr:rowOff>
    </xdr:from>
    <xdr:to>
      <xdr:col>71</xdr:col>
      <xdr:colOff>177800</xdr:colOff>
      <xdr:row>75</xdr:row>
      <xdr:rowOff>20485</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a:off x="12814300" y="12822787"/>
          <a:ext cx="889000" cy="56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74906</xdr:rowOff>
    </xdr:from>
    <xdr:to>
      <xdr:col>72</xdr:col>
      <xdr:colOff>38100</xdr:colOff>
      <xdr:row>76</xdr:row>
      <xdr:rowOff>5057</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36525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167634</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3026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65273</xdr:rowOff>
    </xdr:from>
    <xdr:to>
      <xdr:col>67</xdr:col>
      <xdr:colOff>101600</xdr:colOff>
      <xdr:row>75</xdr:row>
      <xdr:rowOff>166874</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27635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157999</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301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60244</xdr:rowOff>
    </xdr:from>
    <xdr:to>
      <xdr:col>85</xdr:col>
      <xdr:colOff>177800</xdr:colOff>
      <xdr:row>74</xdr:row>
      <xdr:rowOff>161844</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6268700" y="1274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83121</xdr:rowOff>
    </xdr:from>
    <xdr:ext cx="534377" cy="259045"/>
    <xdr:sp macro="" textlink="">
      <xdr:nvSpPr>
        <xdr:cNvPr id="654" name="公債費該当値テキスト">
          <a:extLst>
            <a:ext uri="{FF2B5EF4-FFF2-40B4-BE49-F238E27FC236}">
              <a16:creationId xmlns:a16="http://schemas.microsoft.com/office/drawing/2014/main" id="{00000000-0008-0000-0600-00008E020000}"/>
            </a:ext>
          </a:extLst>
        </xdr:cNvPr>
        <xdr:cNvSpPr txBox="1"/>
      </xdr:nvSpPr>
      <xdr:spPr>
        <a:xfrm>
          <a:off x="16370300" y="1259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87137</xdr:rowOff>
    </xdr:from>
    <xdr:to>
      <xdr:col>81</xdr:col>
      <xdr:colOff>101600</xdr:colOff>
      <xdr:row>75</xdr:row>
      <xdr:rowOff>17287</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5430500" y="1277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33814</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5214111" y="1254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111727</xdr:rowOff>
    </xdr:from>
    <xdr:to>
      <xdr:col>76</xdr:col>
      <xdr:colOff>165100</xdr:colOff>
      <xdr:row>75</xdr:row>
      <xdr:rowOff>41877</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4541500" y="1279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58404</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4325111" y="12574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141135</xdr:rowOff>
    </xdr:from>
    <xdr:to>
      <xdr:col>72</xdr:col>
      <xdr:colOff>38100</xdr:colOff>
      <xdr:row>75</xdr:row>
      <xdr:rowOff>71285</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3652500" y="1282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87812</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3436111" y="12603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84687</xdr:rowOff>
    </xdr:from>
    <xdr:to>
      <xdr:col>67</xdr:col>
      <xdr:colOff>101600</xdr:colOff>
      <xdr:row>75</xdr:row>
      <xdr:rowOff>14837</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2763500" y="1277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31364</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547111" y="1254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a:extLst>
            <a:ext uri="{FF2B5EF4-FFF2-40B4-BE49-F238E27FC236}">
              <a16:creationId xmlns:a16="http://schemas.microsoft.com/office/drawing/2014/main" id="{00000000-0008-0000-06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148210</xdr:rowOff>
    </xdr:from>
    <xdr:to>
      <xdr:col>85</xdr:col>
      <xdr:colOff>126364</xdr:colOff>
      <xdr:row>99</xdr:row>
      <xdr:rowOff>27953</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6317595" y="15578710"/>
          <a:ext cx="1269" cy="1422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31780</xdr:rowOff>
    </xdr:from>
    <xdr:ext cx="469744" cy="259045"/>
    <xdr:sp macro="" textlink="">
      <xdr:nvSpPr>
        <xdr:cNvPr id="687" name="積立金最小値テキスト">
          <a:extLst>
            <a:ext uri="{FF2B5EF4-FFF2-40B4-BE49-F238E27FC236}">
              <a16:creationId xmlns:a16="http://schemas.microsoft.com/office/drawing/2014/main" id="{00000000-0008-0000-0600-0000AF020000}"/>
            </a:ext>
          </a:extLst>
        </xdr:cNvPr>
        <xdr:cNvSpPr txBox="1"/>
      </xdr:nvSpPr>
      <xdr:spPr>
        <a:xfrm>
          <a:off x="16370300" y="17005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27953</xdr:rowOff>
    </xdr:from>
    <xdr:to>
      <xdr:col>86</xdr:col>
      <xdr:colOff>25400</xdr:colOff>
      <xdr:row>99</xdr:row>
      <xdr:rowOff>27953</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700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94887</xdr:rowOff>
    </xdr:from>
    <xdr:ext cx="599010" cy="259045"/>
    <xdr:sp macro="" textlink="">
      <xdr:nvSpPr>
        <xdr:cNvPr id="689" name="積立金最大値テキスト">
          <a:extLst>
            <a:ext uri="{FF2B5EF4-FFF2-40B4-BE49-F238E27FC236}">
              <a16:creationId xmlns:a16="http://schemas.microsoft.com/office/drawing/2014/main" id="{00000000-0008-0000-0600-0000B1020000}"/>
            </a:ext>
          </a:extLst>
        </xdr:cNvPr>
        <xdr:cNvSpPr txBox="1"/>
      </xdr:nvSpPr>
      <xdr:spPr>
        <a:xfrm>
          <a:off x="16370300" y="15353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148210</xdr:rowOff>
    </xdr:from>
    <xdr:to>
      <xdr:col>86</xdr:col>
      <xdr:colOff>25400</xdr:colOff>
      <xdr:row>90</xdr:row>
      <xdr:rowOff>148210</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6230600" y="1557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9030</xdr:rowOff>
    </xdr:from>
    <xdr:to>
      <xdr:col>85</xdr:col>
      <xdr:colOff>127000</xdr:colOff>
      <xdr:row>98</xdr:row>
      <xdr:rowOff>47676</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5481300" y="16639680"/>
          <a:ext cx="838200" cy="21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35679</xdr:rowOff>
    </xdr:from>
    <xdr:ext cx="534377" cy="259045"/>
    <xdr:sp macro="" textlink="">
      <xdr:nvSpPr>
        <xdr:cNvPr id="692" name="積立金平均値テキスト">
          <a:extLst>
            <a:ext uri="{FF2B5EF4-FFF2-40B4-BE49-F238E27FC236}">
              <a16:creationId xmlns:a16="http://schemas.microsoft.com/office/drawing/2014/main" id="{00000000-0008-0000-0600-0000B4020000}"/>
            </a:ext>
          </a:extLst>
        </xdr:cNvPr>
        <xdr:cNvSpPr txBox="1"/>
      </xdr:nvSpPr>
      <xdr:spPr>
        <a:xfrm>
          <a:off x="16370300" y="164948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12802</xdr:rowOff>
    </xdr:from>
    <xdr:to>
      <xdr:col>85</xdr:col>
      <xdr:colOff>177800</xdr:colOff>
      <xdr:row>97</xdr:row>
      <xdr:rowOff>114402</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6268700" y="16643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9030</xdr:rowOff>
    </xdr:from>
    <xdr:to>
      <xdr:col>81</xdr:col>
      <xdr:colOff>50800</xdr:colOff>
      <xdr:row>98</xdr:row>
      <xdr:rowOff>72783</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4592300" y="16639680"/>
          <a:ext cx="889000" cy="235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1206</xdr:rowOff>
    </xdr:from>
    <xdr:to>
      <xdr:col>81</xdr:col>
      <xdr:colOff>101600</xdr:colOff>
      <xdr:row>97</xdr:row>
      <xdr:rowOff>102806</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5430500" y="16631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93933</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14111" y="16724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72783</xdr:rowOff>
    </xdr:from>
    <xdr:to>
      <xdr:col>76</xdr:col>
      <xdr:colOff>114300</xdr:colOff>
      <xdr:row>98</xdr:row>
      <xdr:rowOff>93675</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3703300" y="16874883"/>
          <a:ext cx="889000" cy="20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123406</xdr:rowOff>
    </xdr:from>
    <xdr:to>
      <xdr:col>76</xdr:col>
      <xdr:colOff>165100</xdr:colOff>
      <xdr:row>98</xdr:row>
      <xdr:rowOff>53556</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4541500" y="16754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70083</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52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45962</xdr:rowOff>
    </xdr:from>
    <xdr:to>
      <xdr:col>71</xdr:col>
      <xdr:colOff>177800</xdr:colOff>
      <xdr:row>98</xdr:row>
      <xdr:rowOff>93675</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a:off x="12814300" y="16848062"/>
          <a:ext cx="889000" cy="47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162661</xdr:rowOff>
    </xdr:from>
    <xdr:to>
      <xdr:col>72</xdr:col>
      <xdr:colOff>38100</xdr:colOff>
      <xdr:row>98</xdr:row>
      <xdr:rowOff>92811</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3652500" y="1679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109338</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36111" y="1656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142990</xdr:rowOff>
    </xdr:from>
    <xdr:to>
      <xdr:col>67</xdr:col>
      <xdr:colOff>101600</xdr:colOff>
      <xdr:row>98</xdr:row>
      <xdr:rowOff>73140</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2763500" y="167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89667</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47111" y="1654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168326</xdr:rowOff>
    </xdr:from>
    <xdr:to>
      <xdr:col>85</xdr:col>
      <xdr:colOff>177800</xdr:colOff>
      <xdr:row>98</xdr:row>
      <xdr:rowOff>98476</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6268700" y="16798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146753</xdr:rowOff>
    </xdr:from>
    <xdr:ext cx="534377" cy="259045"/>
    <xdr:sp macro="" textlink="">
      <xdr:nvSpPr>
        <xdr:cNvPr id="711" name="積立金該当値テキスト">
          <a:extLst>
            <a:ext uri="{FF2B5EF4-FFF2-40B4-BE49-F238E27FC236}">
              <a16:creationId xmlns:a16="http://schemas.microsoft.com/office/drawing/2014/main" id="{00000000-0008-0000-0600-0000C7020000}"/>
            </a:ext>
          </a:extLst>
        </xdr:cNvPr>
        <xdr:cNvSpPr txBox="1"/>
      </xdr:nvSpPr>
      <xdr:spPr>
        <a:xfrm>
          <a:off x="16370300" y="16777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129680</xdr:rowOff>
    </xdr:from>
    <xdr:to>
      <xdr:col>81</xdr:col>
      <xdr:colOff>101600</xdr:colOff>
      <xdr:row>97</xdr:row>
      <xdr:rowOff>59830</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5430500" y="165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76357</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5214111" y="1636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21983</xdr:rowOff>
    </xdr:from>
    <xdr:to>
      <xdr:col>76</xdr:col>
      <xdr:colOff>165100</xdr:colOff>
      <xdr:row>98</xdr:row>
      <xdr:rowOff>123583</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4541500" y="1682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114710</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4325111" y="16916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42875</xdr:rowOff>
    </xdr:from>
    <xdr:to>
      <xdr:col>72</xdr:col>
      <xdr:colOff>38100</xdr:colOff>
      <xdr:row>98</xdr:row>
      <xdr:rowOff>144475</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3652500" y="1684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135602</xdr:rowOff>
    </xdr:from>
    <xdr:ext cx="469744"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3468428" y="16937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166612</xdr:rowOff>
    </xdr:from>
    <xdr:to>
      <xdr:col>67</xdr:col>
      <xdr:colOff>101600</xdr:colOff>
      <xdr:row>98</xdr:row>
      <xdr:rowOff>96762</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2763500" y="16797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87889</xdr:rowOff>
    </xdr:from>
    <xdr:ext cx="534377"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2547111" y="16889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59461</xdr:rowOff>
    </xdr:from>
    <xdr:to>
      <xdr:col>116</xdr:col>
      <xdr:colOff>62864</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545861"/>
          <a:ext cx="1269" cy="1108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6138</xdr:rowOff>
    </xdr:from>
    <xdr:ext cx="534377"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532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59461</xdr:rowOff>
    </xdr:from>
    <xdr:to>
      <xdr:col>116</xdr:col>
      <xdr:colOff>152400</xdr:colOff>
      <xdr:row>32</xdr:row>
      <xdr:rowOff>59461</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54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10724</xdr:rowOff>
    </xdr:from>
    <xdr:to>
      <xdr:col>116</xdr:col>
      <xdr:colOff>63500</xdr:colOff>
      <xdr:row>36</xdr:row>
      <xdr:rowOff>40853</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1323300" y="6182924"/>
          <a:ext cx="838200" cy="30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79306</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422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100879</xdr:rowOff>
    </xdr:from>
    <xdr:to>
      <xdr:col>116</xdr:col>
      <xdr:colOff>114300</xdr:colOff>
      <xdr:row>38</xdr:row>
      <xdr:rowOff>31029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40853</xdr:rowOff>
    </xdr:from>
    <xdr:to>
      <xdr:col>111</xdr:col>
      <xdr:colOff>177800</xdr:colOff>
      <xdr:row>36</xdr:row>
      <xdr:rowOff>46523</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20434300" y="6213053"/>
          <a:ext cx="889000" cy="5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97221</xdr:rowOff>
    </xdr:from>
    <xdr:to>
      <xdr:col>112</xdr:col>
      <xdr:colOff>38100</xdr:colOff>
      <xdr:row>38</xdr:row>
      <xdr:rowOff>27371</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44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18498</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6533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46523</xdr:rowOff>
    </xdr:from>
    <xdr:to>
      <xdr:col>107</xdr:col>
      <xdr:colOff>50800</xdr:colOff>
      <xdr:row>36</xdr:row>
      <xdr:rowOff>155336</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flipV="1">
          <a:off x="19545300" y="6218723"/>
          <a:ext cx="889000" cy="108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92558</xdr:rowOff>
    </xdr:from>
    <xdr:to>
      <xdr:col>107</xdr:col>
      <xdr:colOff>101600</xdr:colOff>
      <xdr:row>38</xdr:row>
      <xdr:rowOff>22707</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4362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13835</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528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77658</xdr:rowOff>
    </xdr:from>
    <xdr:to>
      <xdr:col>102</xdr:col>
      <xdr:colOff>114300</xdr:colOff>
      <xdr:row>36</xdr:row>
      <xdr:rowOff>155336</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656300" y="6249858"/>
          <a:ext cx="889000" cy="7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136311</xdr:rowOff>
    </xdr:from>
    <xdr:to>
      <xdr:col>102</xdr:col>
      <xdr:colOff>165100</xdr:colOff>
      <xdr:row>38</xdr:row>
      <xdr:rowOff>66461</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47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57589</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657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144541</xdr:rowOff>
    </xdr:from>
    <xdr:to>
      <xdr:col>98</xdr:col>
      <xdr:colOff>38100</xdr:colOff>
      <xdr:row>38</xdr:row>
      <xdr:rowOff>74692</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48819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65819</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6580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131374</xdr:rowOff>
    </xdr:from>
    <xdr:to>
      <xdr:col>116</xdr:col>
      <xdr:colOff>114300</xdr:colOff>
      <xdr:row>36</xdr:row>
      <xdr:rowOff>61524</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132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154251</xdr:rowOff>
    </xdr:from>
    <xdr:ext cx="534377"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598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161503</xdr:rowOff>
    </xdr:from>
    <xdr:to>
      <xdr:col>112</xdr:col>
      <xdr:colOff>38100</xdr:colOff>
      <xdr:row>36</xdr:row>
      <xdr:rowOff>91653</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16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108180</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088428" y="5937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167173</xdr:rowOff>
    </xdr:from>
    <xdr:to>
      <xdr:col>107</xdr:col>
      <xdr:colOff>101600</xdr:colOff>
      <xdr:row>36</xdr:row>
      <xdr:rowOff>97323</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16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113850</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199428" y="5943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104536</xdr:rowOff>
    </xdr:from>
    <xdr:to>
      <xdr:col>102</xdr:col>
      <xdr:colOff>165100</xdr:colOff>
      <xdr:row>37</xdr:row>
      <xdr:rowOff>34686</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27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51213</xdr:rowOff>
    </xdr:from>
    <xdr:ext cx="469744"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310428" y="6051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26858</xdr:rowOff>
    </xdr:from>
    <xdr:to>
      <xdr:col>98</xdr:col>
      <xdr:colOff>38100</xdr:colOff>
      <xdr:row>36</xdr:row>
      <xdr:rowOff>128458</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199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144985</xdr:rowOff>
    </xdr:from>
    <xdr:ext cx="469744"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421428" y="5974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a:extLst>
            <a:ext uri="{FF2B5EF4-FFF2-40B4-BE49-F238E27FC236}">
              <a16:creationId xmlns:a16="http://schemas.microsoft.com/office/drawing/2014/main" id="{00000000-0008-0000-06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144234</xdr:rowOff>
    </xdr:from>
    <xdr:to>
      <xdr:col>116</xdr:col>
      <xdr:colOff>62864</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2159595" y="8716734"/>
          <a:ext cx="1269" cy="1443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9" name="貸付金最小値テキスト">
          <a:extLst>
            <a:ext uri="{FF2B5EF4-FFF2-40B4-BE49-F238E27FC236}">
              <a16:creationId xmlns:a16="http://schemas.microsoft.com/office/drawing/2014/main" id="{00000000-0008-0000-0600-00001F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90911</xdr:rowOff>
    </xdr:from>
    <xdr:ext cx="534377" cy="259045"/>
    <xdr:sp macro="" textlink="">
      <xdr:nvSpPr>
        <xdr:cNvPr id="801" name="貸付金最大値テキスト">
          <a:extLst>
            <a:ext uri="{FF2B5EF4-FFF2-40B4-BE49-F238E27FC236}">
              <a16:creationId xmlns:a16="http://schemas.microsoft.com/office/drawing/2014/main" id="{00000000-0008-0000-0600-000021030000}"/>
            </a:ext>
          </a:extLst>
        </xdr:cNvPr>
        <xdr:cNvSpPr txBox="1"/>
      </xdr:nvSpPr>
      <xdr:spPr>
        <a:xfrm>
          <a:off x="22212300" y="849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144234</xdr:rowOff>
    </xdr:from>
    <xdr:to>
      <xdr:col>116</xdr:col>
      <xdr:colOff>152400</xdr:colOff>
      <xdr:row>50</xdr:row>
      <xdr:rowOff>144234</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8716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54851</xdr:rowOff>
    </xdr:from>
    <xdr:to>
      <xdr:col>116</xdr:col>
      <xdr:colOff>63500</xdr:colOff>
      <xdr:row>58</xdr:row>
      <xdr:rowOff>61785</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1323300" y="9998951"/>
          <a:ext cx="838200" cy="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19042</xdr:rowOff>
    </xdr:from>
    <xdr:ext cx="469744" cy="259045"/>
    <xdr:sp macro="" textlink="">
      <xdr:nvSpPr>
        <xdr:cNvPr id="804" name="貸付金平均値テキスト">
          <a:extLst>
            <a:ext uri="{FF2B5EF4-FFF2-40B4-BE49-F238E27FC236}">
              <a16:creationId xmlns:a16="http://schemas.microsoft.com/office/drawing/2014/main" id="{00000000-0008-0000-0600-000024030000}"/>
            </a:ext>
          </a:extLst>
        </xdr:cNvPr>
        <xdr:cNvSpPr txBox="1"/>
      </xdr:nvSpPr>
      <xdr:spPr>
        <a:xfrm>
          <a:off x="22212300" y="97916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167615</xdr:rowOff>
    </xdr:from>
    <xdr:to>
      <xdr:col>116</xdr:col>
      <xdr:colOff>114300</xdr:colOff>
      <xdr:row>58</xdr:row>
      <xdr:rowOff>97765</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2110700" y="9940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50050</xdr:rowOff>
    </xdr:from>
    <xdr:to>
      <xdr:col>111</xdr:col>
      <xdr:colOff>177800</xdr:colOff>
      <xdr:row>58</xdr:row>
      <xdr:rowOff>61785</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20434300" y="9994150"/>
          <a:ext cx="889000" cy="11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164795</xdr:rowOff>
    </xdr:from>
    <xdr:to>
      <xdr:col>112</xdr:col>
      <xdr:colOff>38100</xdr:colOff>
      <xdr:row>58</xdr:row>
      <xdr:rowOff>94945</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12725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111472</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088428" y="9712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50050</xdr:rowOff>
    </xdr:from>
    <xdr:to>
      <xdr:col>107</xdr:col>
      <xdr:colOff>50800</xdr:colOff>
      <xdr:row>58</xdr:row>
      <xdr:rowOff>65443</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flipV="1">
          <a:off x="19545300" y="9994150"/>
          <a:ext cx="889000" cy="15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142392</xdr:rowOff>
    </xdr:from>
    <xdr:to>
      <xdr:col>107</xdr:col>
      <xdr:colOff>101600</xdr:colOff>
      <xdr:row>58</xdr:row>
      <xdr:rowOff>72542</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03835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89069</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99428" y="969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59347</xdr:rowOff>
    </xdr:from>
    <xdr:to>
      <xdr:col>102</xdr:col>
      <xdr:colOff>114300</xdr:colOff>
      <xdr:row>58</xdr:row>
      <xdr:rowOff>65443</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18656300" y="10003447"/>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146126</xdr:rowOff>
    </xdr:from>
    <xdr:to>
      <xdr:col>102</xdr:col>
      <xdr:colOff>165100</xdr:colOff>
      <xdr:row>58</xdr:row>
      <xdr:rowOff>76276</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9494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92803</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10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130619</xdr:rowOff>
    </xdr:from>
    <xdr:to>
      <xdr:col>98</xdr:col>
      <xdr:colOff>38100</xdr:colOff>
      <xdr:row>58</xdr:row>
      <xdr:rowOff>60769</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8605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77296</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21428" y="9678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4051</xdr:rowOff>
    </xdr:from>
    <xdr:to>
      <xdr:col>116</xdr:col>
      <xdr:colOff>114300</xdr:colOff>
      <xdr:row>58</xdr:row>
      <xdr:rowOff>105651</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2110700" y="994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153928</xdr:rowOff>
    </xdr:from>
    <xdr:ext cx="469744" cy="259045"/>
    <xdr:sp macro="" textlink="">
      <xdr:nvSpPr>
        <xdr:cNvPr id="823" name="貸付金該当値テキスト">
          <a:extLst>
            <a:ext uri="{FF2B5EF4-FFF2-40B4-BE49-F238E27FC236}">
              <a16:creationId xmlns:a16="http://schemas.microsoft.com/office/drawing/2014/main" id="{00000000-0008-0000-0600-000037030000}"/>
            </a:ext>
          </a:extLst>
        </xdr:cNvPr>
        <xdr:cNvSpPr txBox="1"/>
      </xdr:nvSpPr>
      <xdr:spPr>
        <a:xfrm>
          <a:off x="22212300" y="992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10985</xdr:rowOff>
    </xdr:from>
    <xdr:to>
      <xdr:col>112</xdr:col>
      <xdr:colOff>38100</xdr:colOff>
      <xdr:row>58</xdr:row>
      <xdr:rowOff>112585</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1272500" y="995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103712</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088428" y="10047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170700</xdr:rowOff>
    </xdr:from>
    <xdr:to>
      <xdr:col>107</xdr:col>
      <xdr:colOff>101600</xdr:colOff>
      <xdr:row>58</xdr:row>
      <xdr:rowOff>100850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0383500" y="994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91977</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199428" y="1003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14643</xdr:rowOff>
    </xdr:from>
    <xdr:to>
      <xdr:col>102</xdr:col>
      <xdr:colOff>165100</xdr:colOff>
      <xdr:row>58</xdr:row>
      <xdr:rowOff>116243</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9494500" y="995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107370</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9310428" y="10051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8547</xdr:rowOff>
    </xdr:from>
    <xdr:to>
      <xdr:col>98</xdr:col>
      <xdr:colOff>38100</xdr:colOff>
      <xdr:row>58</xdr:row>
      <xdr:rowOff>110147</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8605500" y="9952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101274</xdr:rowOff>
    </xdr:from>
    <xdr:ext cx="469744"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421428" y="10045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116497</xdr:rowOff>
    </xdr:from>
    <xdr:to>
      <xdr:col>116</xdr:col>
      <xdr:colOff>62864</xdr:colOff>
      <xdr:row>79</xdr:row>
      <xdr:rowOff>68354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2460897"/>
          <a:ext cx="1269" cy="1152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72181</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61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68354</xdr:rowOff>
    </xdr:from>
    <xdr:to>
      <xdr:col>116</xdr:col>
      <xdr:colOff>152400</xdr:colOff>
      <xdr:row>79</xdr:row>
      <xdr:rowOff>68354</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612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63174</xdr:rowOff>
    </xdr:from>
    <xdr:ext cx="534377"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2236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116497</xdr:rowOff>
    </xdr:from>
    <xdr:to>
      <xdr:col>116</xdr:col>
      <xdr:colOff>152400</xdr:colOff>
      <xdr:row>72</xdr:row>
      <xdr:rowOff>116497</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2460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18222</xdr:rowOff>
    </xdr:from>
    <xdr:to>
      <xdr:col>116</xdr:col>
      <xdr:colOff>63500</xdr:colOff>
      <xdr:row>76</xdr:row>
      <xdr:rowOff>50431</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1323300" y="13048422"/>
          <a:ext cx="838200" cy="32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29517</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3059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51090</xdr:rowOff>
    </xdr:from>
    <xdr:to>
      <xdr:col>116</xdr:col>
      <xdr:colOff>114300</xdr:colOff>
      <xdr:row>76</xdr:row>
      <xdr:rowOff>152690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30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50431</xdr:rowOff>
    </xdr:from>
    <xdr:to>
      <xdr:col>111</xdr:col>
      <xdr:colOff>177800</xdr:colOff>
      <xdr:row>76</xdr:row>
      <xdr:rowOff>81956</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0434300" y="13080631"/>
          <a:ext cx="889000" cy="31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62497</xdr:rowOff>
    </xdr:from>
    <xdr:to>
      <xdr:col>112</xdr:col>
      <xdr:colOff>38100</xdr:colOff>
      <xdr:row>76</xdr:row>
      <xdr:rowOff>164097</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309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155224</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3185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170721</xdr:rowOff>
    </xdr:from>
    <xdr:to>
      <xdr:col>107</xdr:col>
      <xdr:colOff>50800</xdr:colOff>
      <xdr:row>76</xdr:row>
      <xdr:rowOff>81956</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9545300" y="12515121"/>
          <a:ext cx="889000" cy="597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93495</xdr:rowOff>
    </xdr:from>
    <xdr:to>
      <xdr:col>107</xdr:col>
      <xdr:colOff>101600</xdr:colOff>
      <xdr:row>77</xdr:row>
      <xdr:rowOff>23645</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3123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14772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3216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161509</xdr:rowOff>
    </xdr:from>
    <xdr:to>
      <xdr:col>102</xdr:col>
      <xdr:colOff>114300</xdr:colOff>
      <xdr:row>72</xdr:row>
      <xdr:rowOff>170721</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18656300" y="12505909"/>
          <a:ext cx="889000" cy="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133706</xdr:rowOff>
    </xdr:from>
    <xdr:to>
      <xdr:col>102</xdr:col>
      <xdr:colOff>165100</xdr:colOff>
      <xdr:row>76</xdr:row>
      <xdr:rowOff>63857</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29924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54982</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308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103599</xdr:rowOff>
    </xdr:from>
    <xdr:to>
      <xdr:col>98</xdr:col>
      <xdr:colOff>38100</xdr:colOff>
      <xdr:row>76</xdr:row>
      <xdr:rowOff>33750</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296234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24875</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3055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138872</xdr:rowOff>
    </xdr:from>
    <xdr:to>
      <xdr:col>116</xdr:col>
      <xdr:colOff>114300</xdr:colOff>
      <xdr:row>76</xdr:row>
      <xdr:rowOff>69022</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2997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161749</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2849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171081</xdr:rowOff>
    </xdr:from>
    <xdr:to>
      <xdr:col>112</xdr:col>
      <xdr:colOff>38100</xdr:colOff>
      <xdr:row>76</xdr:row>
      <xdr:rowOff>101231</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302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117759</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280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31156</xdr:rowOff>
    </xdr:from>
    <xdr:to>
      <xdr:col>107</xdr:col>
      <xdr:colOff>101600</xdr:colOff>
      <xdr:row>76</xdr:row>
      <xdr:rowOff>132756</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306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149282</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7111" y="12836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119921</xdr:rowOff>
    </xdr:from>
    <xdr:to>
      <xdr:col>102</xdr:col>
      <xdr:colOff>165100</xdr:colOff>
      <xdr:row>73</xdr:row>
      <xdr:rowOff>50071</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2464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66598</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8111" y="12239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110709</xdr:rowOff>
    </xdr:from>
    <xdr:to>
      <xdr:col>98</xdr:col>
      <xdr:colOff>38100</xdr:colOff>
      <xdr:row>73</xdr:row>
      <xdr:rowOff>40859</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2455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57386</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9111" y="12230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歳出決算総額は、住民一人当たり前年度と比べて</a:t>
          </a:r>
          <a:r>
            <a:rPr kumimoji="1" lang="en-US" altLang="ja-JP" sz="1300">
              <a:latin typeface="ＭＳ Ｐゴシック" panose="020B0600070205080204" pitchFamily="50" charset="-128"/>
              <a:ea typeface="ＭＳ Ｐゴシック" panose="020B0600070205080204" pitchFamily="50" charset="-128"/>
            </a:rPr>
            <a:t>6,931</a:t>
          </a:r>
          <a:r>
            <a:rPr kumimoji="1" lang="ja-JP" altLang="en-US" sz="1300">
              <a:latin typeface="ＭＳ Ｐゴシック" panose="020B0600070205080204" pitchFamily="50" charset="-128"/>
              <a:ea typeface="ＭＳ Ｐゴシック" panose="020B0600070205080204" pitchFamily="50" charset="-128"/>
            </a:rPr>
            <a:t>円の減少（</a:t>
          </a:r>
          <a:r>
            <a:rPr kumimoji="1" lang="en-US" altLang="ja-JP" sz="1300">
              <a:latin typeface="ＭＳ Ｐゴシック" panose="020B0600070205080204" pitchFamily="50" charset="-128"/>
              <a:ea typeface="ＭＳ Ｐゴシック" panose="020B0600070205080204" pitchFamily="50" charset="-128"/>
            </a:rPr>
            <a:t>578,259</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571,328</a:t>
          </a:r>
          <a:r>
            <a:rPr kumimoji="1" lang="ja-JP" altLang="en-US" sz="1300">
              <a:latin typeface="ＭＳ Ｐゴシック" panose="020B0600070205080204" pitchFamily="50" charset="-128"/>
              <a:ea typeface="ＭＳ Ｐゴシック" panose="020B0600070205080204" pitchFamily="50" charset="-128"/>
            </a:rPr>
            <a:t>円）となった。本市は市域が広い上に、中山間地に位置しているため過疎化が進んでおり、一定の行政サービスを保つために住民一人当たり換算の歳出は他の類似団体と比べて相対的に高くなる傾向にある。引き続き、効率的、効果的な事業の実施だけではなく、移住・定住施策の推進により、人口増を図ることにより一人当たりのコストを抑制していく。</a:t>
          </a:r>
        </a:p>
        <a:p>
          <a:r>
            <a:rPr kumimoji="1" lang="ja-JP" altLang="en-US" sz="1300">
              <a:latin typeface="ＭＳ Ｐゴシック" panose="020B0600070205080204" pitchFamily="50" charset="-128"/>
              <a:ea typeface="ＭＳ Ｐゴシック" panose="020B0600070205080204" pitchFamily="50" charset="-128"/>
            </a:rPr>
            <a:t>　全体的に数値の違いはあるものの、類似団体平均と同様の推移を辿っている。その中でも本市の特徴として、普通建設事業費全体は横ばいに推移しているなか、新規整備や更新整備は増加傾向にあることが挙げられる。これはリニア開業後を見据えた社会基盤整備など、リニア開業までに投資的な施策を戦略的に展開しているためである。特に新規整備はその傾向が顕著であり、</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年度と比べると住民一人当たり換算の歳出は</a:t>
          </a:r>
          <a:r>
            <a:rPr kumimoji="1" lang="en-US" altLang="ja-JP" sz="1300">
              <a:latin typeface="ＭＳ Ｐゴシック" panose="020B0600070205080204" pitchFamily="50" charset="-128"/>
              <a:ea typeface="ＭＳ Ｐゴシック" panose="020B0600070205080204" pitchFamily="50" charset="-128"/>
            </a:rPr>
            <a:t>29,911</a:t>
          </a:r>
          <a:r>
            <a:rPr kumimoji="1" lang="ja-JP" altLang="en-US" sz="1300">
              <a:latin typeface="ＭＳ Ｐゴシック" panose="020B0600070205080204" pitchFamily="50" charset="-128"/>
              <a:ea typeface="ＭＳ Ｐゴシック" panose="020B0600070205080204" pitchFamily="50" charset="-128"/>
            </a:rPr>
            <a:t>円の増加（</a:t>
          </a:r>
          <a:r>
            <a:rPr kumimoji="1" lang="en-US" altLang="ja-JP" sz="1300">
              <a:latin typeface="ＭＳ Ｐゴシック" panose="020B0600070205080204" pitchFamily="50" charset="-128"/>
              <a:ea typeface="ＭＳ Ｐゴシック" panose="020B0600070205080204" pitchFamily="50" charset="-128"/>
            </a:rPr>
            <a:t>16,342</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46,253</a:t>
          </a:r>
          <a:r>
            <a:rPr kumimoji="1" lang="ja-JP" altLang="en-US" sz="1300">
              <a:latin typeface="ＭＳ Ｐゴシック" panose="020B0600070205080204" pitchFamily="50" charset="-128"/>
              <a:ea typeface="ＭＳ Ｐゴシック" panose="020B0600070205080204" pitchFamily="50" charset="-128"/>
            </a:rPr>
            <a:t>円）と</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倍程度に膨らんでいる。</a:t>
          </a:r>
        </a:p>
        <a:p>
          <a:r>
            <a:rPr kumimoji="1" lang="ja-JP" altLang="en-US" sz="1300">
              <a:latin typeface="ＭＳ Ｐゴシック" panose="020B0600070205080204" pitchFamily="50" charset="-128"/>
              <a:ea typeface="ＭＳ Ｐゴシック" panose="020B0600070205080204" pitchFamily="50" charset="-128"/>
            </a:rPr>
            <a:t>　積立金は、住民一人当たり前年度と比較して</a:t>
          </a:r>
          <a:r>
            <a:rPr kumimoji="1" lang="en-US" altLang="ja-JP" sz="1300">
              <a:latin typeface="ＭＳ Ｐゴシック" panose="020B0600070205080204" pitchFamily="50" charset="-128"/>
              <a:ea typeface="ＭＳ Ｐゴシック" panose="020B0600070205080204" pitchFamily="50" charset="-128"/>
            </a:rPr>
            <a:t>16,543</a:t>
          </a:r>
          <a:r>
            <a:rPr kumimoji="1" lang="ja-JP" altLang="en-US" sz="1300">
              <a:latin typeface="ＭＳ Ｐゴシック" panose="020B0600070205080204" pitchFamily="50" charset="-128"/>
              <a:ea typeface="ＭＳ Ｐゴシック" panose="020B0600070205080204" pitchFamily="50" charset="-128"/>
            </a:rPr>
            <a:t>円の減（</a:t>
          </a:r>
          <a:r>
            <a:rPr kumimoji="1" lang="en-US" altLang="ja-JP" sz="1300">
              <a:latin typeface="ＭＳ Ｐゴシック" panose="020B0600070205080204" pitchFamily="50" charset="-128"/>
              <a:ea typeface="ＭＳ Ｐゴシック" panose="020B0600070205080204" pitchFamily="50" charset="-128"/>
            </a:rPr>
            <a:t>29,789</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13,246</a:t>
          </a:r>
          <a:r>
            <a:rPr kumimoji="1" lang="ja-JP" altLang="en-US" sz="1300">
              <a:latin typeface="ＭＳ Ｐゴシック" panose="020B0600070205080204" pitchFamily="50" charset="-128"/>
              <a:ea typeface="ＭＳ Ｐゴシック" panose="020B0600070205080204" pitchFamily="50" charset="-128"/>
            </a:rPr>
            <a:t>円）となった。これは令和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年度よりふるさと納税によるふるさとづくり寄附金を基金に積み立て、翌年度の歳出に充当する運用ではなく、基本的に当該年度の歳出に充当する運用に変更したためである。</a:t>
          </a:r>
        </a:p>
        <a:p>
          <a:r>
            <a:rPr kumimoji="1" lang="ja-JP" altLang="en-US" sz="1300">
              <a:latin typeface="ＭＳ Ｐゴシック" panose="020B0600070205080204" pitchFamily="50" charset="-128"/>
              <a:ea typeface="ＭＳ Ｐゴシック" panose="020B0600070205080204" pitchFamily="50" charset="-128"/>
            </a:rPr>
            <a:t>　</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岐阜県中津川市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75,401
73,451
676.45
49,279,547
43,078,716
5,297,549
23,920,855
33,769,591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151587</xdr:rowOff>
    </xdr:from>
    <xdr:to>
      <xdr:col>24</xdr:col>
      <xdr:colOff>62865</xdr:colOff>
      <xdr:row>38</xdr:row>
      <xdr:rowOff>38202</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66537"/>
          <a:ext cx="1270" cy="1086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42029</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57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38202</xdr:rowOff>
    </xdr:from>
    <xdr:to>
      <xdr:col>24</xdr:col>
      <xdr:colOff>152400</xdr:colOff>
      <xdr:row>38</xdr:row>
      <xdr:rowOff>38202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5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98264</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4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151587</xdr:rowOff>
    </xdr:from>
    <xdr:to>
      <xdr:col>24</xdr:col>
      <xdr:colOff>152400</xdr:colOff>
      <xdr:row>31</xdr:row>
      <xdr:rowOff>151587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66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90780</xdr:rowOff>
    </xdr:from>
    <xdr:to>
      <xdr:col>24</xdr:col>
      <xdr:colOff>63500</xdr:colOff>
      <xdr:row>36</xdr:row>
      <xdr:rowOff>109525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262980"/>
          <a:ext cx="838200" cy="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81602</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10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58725</xdr:rowOff>
    </xdr:from>
    <xdr:to>
      <xdr:col>24</xdr:col>
      <xdr:colOff>114300</xdr:colOff>
      <xdr:row>35</xdr:row>
      <xdr:rowOff>160325</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5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70206</xdr:rowOff>
    </xdr:from>
    <xdr:to>
      <xdr:col>19</xdr:col>
      <xdr:colOff>177800</xdr:colOff>
      <xdr:row>36</xdr:row>
      <xdr:rowOff>90780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242406"/>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67869</xdr:rowOff>
    </xdr:from>
    <xdr:to>
      <xdr:col>20</xdr:col>
      <xdr:colOff>38100</xdr:colOff>
      <xdr:row>35</xdr:row>
      <xdr:rowOff>169469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6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14546</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843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29515</xdr:rowOff>
    </xdr:from>
    <xdr:to>
      <xdr:col>15</xdr:col>
      <xdr:colOff>50800</xdr:colOff>
      <xdr:row>36</xdr:row>
      <xdr:rowOff>70206</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201715"/>
          <a:ext cx="889000" cy="40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75641</xdr:rowOff>
    </xdr:from>
    <xdr:to>
      <xdr:col>15</xdr:col>
      <xdr:colOff>101600</xdr:colOff>
      <xdr:row>36</xdr:row>
      <xdr:rowOff>5791</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22318</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851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29515</xdr:rowOff>
    </xdr:from>
    <xdr:to>
      <xdr:col>10</xdr:col>
      <xdr:colOff>114300</xdr:colOff>
      <xdr:row>36</xdr:row>
      <xdr:rowOff>79349</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6201715"/>
          <a:ext cx="889000" cy="49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169367</xdr:rowOff>
    </xdr:from>
    <xdr:to>
      <xdr:col>10</xdr:col>
      <xdr:colOff>165100</xdr:colOff>
      <xdr:row>35</xdr:row>
      <xdr:rowOff>99517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116044</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773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167996</xdr:rowOff>
    </xdr:from>
    <xdr:to>
      <xdr:col>6</xdr:col>
      <xdr:colOff>38100</xdr:colOff>
      <xdr:row>35</xdr:row>
      <xdr:rowOff>98146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9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114673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77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58725</xdr:rowOff>
    </xdr:from>
    <xdr:to>
      <xdr:col>24</xdr:col>
      <xdr:colOff>114300</xdr:colOff>
      <xdr:row>36</xdr:row>
      <xdr:rowOff>160325</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23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37152</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209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39980</xdr:rowOff>
    </xdr:from>
    <xdr:to>
      <xdr:col>20</xdr:col>
      <xdr:colOff>38100</xdr:colOff>
      <xdr:row>36</xdr:row>
      <xdr:rowOff>141580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2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132707</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304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19406</xdr:rowOff>
    </xdr:from>
    <xdr:to>
      <xdr:col>15</xdr:col>
      <xdr:colOff>101600</xdr:colOff>
      <xdr:row>36</xdr:row>
      <xdr:rowOff>121006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191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112133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284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150165</xdr:rowOff>
    </xdr:from>
    <xdr:to>
      <xdr:col>10</xdr:col>
      <xdr:colOff>165100</xdr:colOff>
      <xdr:row>36</xdr:row>
      <xdr:rowOff>80315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15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71442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243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28549</xdr:rowOff>
    </xdr:from>
    <xdr:to>
      <xdr:col>6</xdr:col>
      <xdr:colOff>38100</xdr:colOff>
      <xdr:row>36</xdr:row>
      <xdr:rowOff>130149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200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121276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293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153612</xdr:rowOff>
    </xdr:from>
    <xdr:to>
      <xdr:col>24</xdr:col>
      <xdr:colOff>62865</xdr:colOff>
      <xdr:row>59</xdr:row>
      <xdr:rowOff>40760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554662"/>
          <a:ext cx="1270" cy="1601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44587</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160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40760</xdr:rowOff>
    </xdr:from>
    <xdr:to>
      <xdr:col>24</xdr:col>
      <xdr:colOff>152400</xdr:colOff>
      <xdr:row>59</xdr:row>
      <xdr:rowOff>40760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156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100289</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329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153612</xdr:rowOff>
    </xdr:from>
    <xdr:to>
      <xdr:col>24</xdr:col>
      <xdr:colOff>152400</xdr:colOff>
      <xdr:row>49</xdr:row>
      <xdr:rowOff>153612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554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153601</xdr:rowOff>
    </xdr:from>
    <xdr:to>
      <xdr:col>24</xdr:col>
      <xdr:colOff>63500</xdr:colOff>
      <xdr:row>57</xdr:row>
      <xdr:rowOff>133386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797300" y="9754801"/>
          <a:ext cx="838200" cy="151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102981</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532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80104</xdr:rowOff>
    </xdr:from>
    <xdr:to>
      <xdr:col>24</xdr:col>
      <xdr:colOff>114300</xdr:colOff>
      <xdr:row>57</xdr:row>
      <xdr:rowOff>10254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68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100805</xdr:rowOff>
    </xdr:from>
    <xdr:to>
      <xdr:col>19</xdr:col>
      <xdr:colOff>177800</xdr:colOff>
      <xdr:row>56</xdr:row>
      <xdr:rowOff>153601</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8844755"/>
          <a:ext cx="889000" cy="910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96444</xdr:rowOff>
    </xdr:from>
    <xdr:to>
      <xdr:col>20</xdr:col>
      <xdr:colOff>38100</xdr:colOff>
      <xdr:row>57</xdr:row>
      <xdr:rowOff>26594</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697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43121</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947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100805</xdr:rowOff>
    </xdr:from>
    <xdr:to>
      <xdr:col>15</xdr:col>
      <xdr:colOff>50800</xdr:colOff>
      <xdr:row>58</xdr:row>
      <xdr:rowOff>23811</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8844755"/>
          <a:ext cx="889000" cy="1123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50</xdr:row>
      <xdr:rowOff>96825</xdr:rowOff>
    </xdr:from>
    <xdr:to>
      <xdr:col>15</xdr:col>
      <xdr:colOff>101600</xdr:colOff>
      <xdr:row>51</xdr:row>
      <xdr:rowOff>26975</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8669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43502</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8444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131252</xdr:rowOff>
    </xdr:from>
    <xdr:to>
      <xdr:col>10</xdr:col>
      <xdr:colOff>114300</xdr:colOff>
      <xdr:row>58</xdr:row>
      <xdr:rowOff>23811</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1130300" y="9903902"/>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49341</xdr:rowOff>
    </xdr:from>
    <xdr:to>
      <xdr:col>10</xdr:col>
      <xdr:colOff>165100</xdr:colOff>
      <xdr:row>57</xdr:row>
      <xdr:rowOff>150941</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82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167468</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959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64560</xdr:rowOff>
    </xdr:from>
    <xdr:to>
      <xdr:col>6</xdr:col>
      <xdr:colOff>38100</xdr:colOff>
      <xdr:row>57</xdr:row>
      <xdr:rowOff>166160</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83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11237</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61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82586</xdr:rowOff>
    </xdr:from>
    <xdr:to>
      <xdr:col>24</xdr:col>
      <xdr:colOff>114300</xdr:colOff>
      <xdr:row>58</xdr:row>
      <xdr:rowOff>12736</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85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61013</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83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102801</xdr:rowOff>
    </xdr:from>
    <xdr:to>
      <xdr:col>20</xdr:col>
      <xdr:colOff>38100</xdr:colOff>
      <xdr:row>57</xdr:row>
      <xdr:rowOff>32951</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704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24078</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979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50005</xdr:rowOff>
    </xdr:from>
    <xdr:to>
      <xdr:col>15</xdr:col>
      <xdr:colOff>101600</xdr:colOff>
      <xdr:row>51</xdr:row>
      <xdr:rowOff>151605</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879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142732</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5" y="8886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144461</xdr:rowOff>
    </xdr:from>
    <xdr:to>
      <xdr:col>10</xdr:col>
      <xdr:colOff>165100</xdr:colOff>
      <xdr:row>58</xdr:row>
      <xdr:rowOff>74611</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91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65738</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1000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80452</xdr:rowOff>
    </xdr:from>
    <xdr:to>
      <xdr:col>6</xdr:col>
      <xdr:colOff>38100</xdr:colOff>
      <xdr:row>58</xdr:row>
      <xdr:rowOff>10602</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853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1729</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9945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114960</xdr:rowOff>
    </xdr:from>
    <xdr:to>
      <xdr:col>24</xdr:col>
      <xdr:colOff>62865</xdr:colOff>
      <xdr:row>79</xdr:row>
      <xdr:rowOff>29159</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116460"/>
          <a:ext cx="1270" cy="1457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32986</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577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29159</xdr:rowOff>
    </xdr:from>
    <xdr:to>
      <xdr:col>24</xdr:col>
      <xdr:colOff>152400</xdr:colOff>
      <xdr:row>79</xdr:row>
      <xdr:rowOff>29159</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573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61637</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891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235,948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114960</xdr:rowOff>
    </xdr:from>
    <xdr:to>
      <xdr:col>24</xdr:col>
      <xdr:colOff>152400</xdr:colOff>
      <xdr:row>70</xdr:row>
      <xdr:rowOff>114960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11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131521</xdr:rowOff>
    </xdr:from>
    <xdr:to>
      <xdr:col>24</xdr:col>
      <xdr:colOff>63500</xdr:colOff>
      <xdr:row>76</xdr:row>
      <xdr:rowOff>24512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3797300" y="12990271"/>
          <a:ext cx="838200" cy="64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97794</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7850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74917</xdr:rowOff>
    </xdr:from>
    <xdr:to>
      <xdr:col>24</xdr:col>
      <xdr:colOff>114300</xdr:colOff>
      <xdr:row>76</xdr:row>
      <xdr:rowOff>5066</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93366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131521</xdr:rowOff>
    </xdr:from>
    <xdr:to>
      <xdr:col>19</xdr:col>
      <xdr:colOff>177800</xdr:colOff>
      <xdr:row>77</xdr:row>
      <xdr:rowOff>99594</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2990271"/>
          <a:ext cx="889000" cy="3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140309</xdr:rowOff>
    </xdr:from>
    <xdr:to>
      <xdr:col>20</xdr:col>
      <xdr:colOff>38100</xdr:colOff>
      <xdr:row>75</xdr:row>
      <xdr:rowOff>70459</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8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86986</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60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99594</xdr:rowOff>
    </xdr:from>
    <xdr:to>
      <xdr:col>15</xdr:col>
      <xdr:colOff>50800</xdr:colOff>
      <xdr:row>77</xdr:row>
      <xdr:rowOff>153760</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301244"/>
          <a:ext cx="889000" cy="54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122465</xdr:rowOff>
    </xdr:from>
    <xdr:to>
      <xdr:col>15</xdr:col>
      <xdr:colOff>101600</xdr:colOff>
      <xdr:row>77</xdr:row>
      <xdr:rowOff>52615</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15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69143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92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153760</xdr:rowOff>
    </xdr:from>
    <xdr:to>
      <xdr:col>10</xdr:col>
      <xdr:colOff>114300</xdr:colOff>
      <xdr:row>78</xdr:row>
      <xdr:rowOff>56451</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355410"/>
          <a:ext cx="889000" cy="74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19253</xdr:rowOff>
    </xdr:from>
    <xdr:to>
      <xdr:col>10</xdr:col>
      <xdr:colOff>165100</xdr:colOff>
      <xdr:row>77</xdr:row>
      <xdr:rowOff>120853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22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137380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996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90196</xdr:rowOff>
    </xdr:from>
    <xdr:to>
      <xdr:col>6</xdr:col>
      <xdr:colOff>38100</xdr:colOff>
      <xdr:row>78</xdr:row>
      <xdr:rowOff>20346</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291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36873</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067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145161</xdr:rowOff>
    </xdr:from>
    <xdr:to>
      <xdr:col>24</xdr:col>
      <xdr:colOff>114300</xdr:colOff>
      <xdr:row>76</xdr:row>
      <xdr:rowOff>75310</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00391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123589</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982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80721</xdr:rowOff>
    </xdr:from>
    <xdr:to>
      <xdr:col>20</xdr:col>
      <xdr:colOff>38100</xdr:colOff>
      <xdr:row>76</xdr:row>
      <xdr:rowOff>10871</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93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1998</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032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48794</xdr:rowOff>
    </xdr:from>
    <xdr:to>
      <xdr:col>15</xdr:col>
      <xdr:colOff>101600</xdr:colOff>
      <xdr:row>77</xdr:row>
      <xdr:rowOff>150394</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25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141521</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343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102960</xdr:rowOff>
    </xdr:from>
    <xdr:to>
      <xdr:col>10</xdr:col>
      <xdr:colOff>165100</xdr:colOff>
      <xdr:row>78</xdr:row>
      <xdr:rowOff>33110</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30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24237</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397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5651</xdr:rowOff>
    </xdr:from>
    <xdr:to>
      <xdr:col>6</xdr:col>
      <xdr:colOff>38100</xdr:colOff>
      <xdr:row>78</xdr:row>
      <xdr:rowOff>107251</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37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98378</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471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130023</xdr:rowOff>
    </xdr:from>
    <xdr:to>
      <xdr:col>24</xdr:col>
      <xdr:colOff>62865</xdr:colOff>
      <xdr:row>98</xdr:row>
      <xdr:rowOff>89599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389073"/>
          <a:ext cx="1270" cy="1502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93426</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9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89599</xdr:rowOff>
    </xdr:from>
    <xdr:to>
      <xdr:col>24</xdr:col>
      <xdr:colOff>152400</xdr:colOff>
      <xdr:row>98</xdr:row>
      <xdr:rowOff>89599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91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76700</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164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105,508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130023</xdr:rowOff>
    </xdr:from>
    <xdr:to>
      <xdr:col>24</xdr:col>
      <xdr:colOff>152400</xdr:colOff>
      <xdr:row>89</xdr:row>
      <xdr:rowOff>130023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389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123641</xdr:rowOff>
    </xdr:from>
    <xdr:to>
      <xdr:col>24</xdr:col>
      <xdr:colOff>63500</xdr:colOff>
      <xdr:row>94</xdr:row>
      <xdr:rowOff>15990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068491"/>
          <a:ext cx="838200" cy="63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130402</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418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151975</xdr:rowOff>
    </xdr:from>
    <xdr:to>
      <xdr:col>24</xdr:col>
      <xdr:colOff>114300</xdr:colOff>
      <xdr:row>96</xdr:row>
      <xdr:rowOff>82125</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43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15990</xdr:rowOff>
    </xdr:from>
    <xdr:to>
      <xdr:col>19</xdr:col>
      <xdr:colOff>177800</xdr:colOff>
      <xdr:row>95</xdr:row>
      <xdr:rowOff>134252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132290"/>
          <a:ext cx="889000" cy="289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133725</xdr:rowOff>
    </xdr:from>
    <xdr:to>
      <xdr:col>20</xdr:col>
      <xdr:colOff>38100</xdr:colOff>
      <xdr:row>96</xdr:row>
      <xdr:rowOff>63875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42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55002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514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120917</xdr:rowOff>
    </xdr:from>
    <xdr:to>
      <xdr:col>15</xdr:col>
      <xdr:colOff>50800</xdr:colOff>
      <xdr:row>95</xdr:row>
      <xdr:rowOff>134252</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065767"/>
          <a:ext cx="889000" cy="356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60534</xdr:rowOff>
    </xdr:from>
    <xdr:to>
      <xdr:col>15</xdr:col>
      <xdr:colOff>101600</xdr:colOff>
      <xdr:row>96</xdr:row>
      <xdr:rowOff>162134</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51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153261</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612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120917</xdr:rowOff>
    </xdr:from>
    <xdr:to>
      <xdr:col>10</xdr:col>
      <xdr:colOff>114300</xdr:colOff>
      <xdr:row>94</xdr:row>
      <xdr:rowOff>46259</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065767"/>
          <a:ext cx="889000" cy="96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159728</xdr:rowOff>
    </xdr:from>
    <xdr:to>
      <xdr:col>10</xdr:col>
      <xdr:colOff>165100</xdr:colOff>
      <xdr:row>97</xdr:row>
      <xdr:rowOff>89878</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61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81005</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71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167100</xdr:rowOff>
    </xdr:from>
    <xdr:to>
      <xdr:col>6</xdr:col>
      <xdr:colOff>38100</xdr:colOff>
      <xdr:row>97</xdr:row>
      <xdr:rowOff>97250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62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88377</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71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72841</xdr:rowOff>
    </xdr:from>
    <xdr:to>
      <xdr:col>24</xdr:col>
      <xdr:colOff>114300</xdr:colOff>
      <xdr:row>94</xdr:row>
      <xdr:rowOff>2991</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017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95718</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5869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136640</xdr:rowOff>
    </xdr:from>
    <xdr:to>
      <xdr:col>20</xdr:col>
      <xdr:colOff>38100</xdr:colOff>
      <xdr:row>94</xdr:row>
      <xdr:rowOff>66790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08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83317</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5856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83452</xdr:rowOff>
    </xdr:from>
    <xdr:to>
      <xdr:col>15</xdr:col>
      <xdr:colOff>101600</xdr:colOff>
      <xdr:row>96</xdr:row>
      <xdr:rowOff>13602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371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30129</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14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70117</xdr:rowOff>
    </xdr:from>
    <xdr:to>
      <xdr:col>10</xdr:col>
      <xdr:colOff>165100</xdr:colOff>
      <xdr:row>94</xdr:row>
      <xdr:rowOff>267</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014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16794</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5790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166909</xdr:rowOff>
    </xdr:from>
    <xdr:to>
      <xdr:col>6</xdr:col>
      <xdr:colOff>38100</xdr:colOff>
      <xdr:row>94</xdr:row>
      <xdr:rowOff>97059</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111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113586</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5886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21666</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336616"/>
          <a:ext cx="1270" cy="1394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139793</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11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21666</xdr:rowOff>
    </xdr:from>
    <xdr:to>
      <xdr:col>55</xdr:col>
      <xdr:colOff>88900</xdr:colOff>
      <xdr:row>31</xdr:row>
      <xdr:rowOff>21666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336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159741</xdr:rowOff>
    </xdr:from>
    <xdr:to>
      <xdr:col>55</xdr:col>
      <xdr:colOff>0</xdr:colOff>
      <xdr:row>38</xdr:row>
      <xdr:rowOff>161036</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9639300" y="6674841"/>
          <a:ext cx="838200" cy="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94556</xdr:rowOff>
    </xdr:from>
    <xdr:ext cx="469744"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438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71679</xdr:rowOff>
    </xdr:from>
    <xdr:to>
      <xdr:col>55</xdr:col>
      <xdr:colOff>50800</xdr:colOff>
      <xdr:row>39</xdr:row>
      <xdr:rowOff>1829</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8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160198</xdr:rowOff>
    </xdr:from>
    <xdr:to>
      <xdr:col>50</xdr:col>
      <xdr:colOff>114300</xdr:colOff>
      <xdr:row>38</xdr:row>
      <xdr:rowOff>161036</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675298"/>
          <a:ext cx="8890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70612</xdr:rowOff>
    </xdr:from>
    <xdr:to>
      <xdr:col>50</xdr:col>
      <xdr:colOff>165100</xdr:colOff>
      <xdr:row>39</xdr:row>
      <xdr:rowOff>762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58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17289</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8" y="6360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160198</xdr:rowOff>
    </xdr:from>
    <xdr:to>
      <xdr:col>45</xdr:col>
      <xdr:colOff>177800</xdr:colOff>
      <xdr:row>38</xdr:row>
      <xdr:rowOff>162713</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7861300" y="6675298"/>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70917</xdr:rowOff>
    </xdr:from>
    <xdr:to>
      <xdr:col>46</xdr:col>
      <xdr:colOff>38100</xdr:colOff>
      <xdr:row>39</xdr:row>
      <xdr:rowOff>1067</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8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17594</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8" y="636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162713</xdr:rowOff>
    </xdr:from>
    <xdr:to>
      <xdr:col>41</xdr:col>
      <xdr:colOff>50800</xdr:colOff>
      <xdr:row>38</xdr:row>
      <xdr:rowOff>162789</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6972300" y="6677813"/>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61163</xdr:rowOff>
    </xdr:from>
    <xdr:to>
      <xdr:col>41</xdr:col>
      <xdr:colOff>101600</xdr:colOff>
      <xdr:row>38</xdr:row>
      <xdr:rowOff>162763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7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7840</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3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55449</xdr:rowOff>
    </xdr:from>
    <xdr:to>
      <xdr:col>36</xdr:col>
      <xdr:colOff>165100</xdr:colOff>
      <xdr:row>38</xdr:row>
      <xdr:rowOff>157049</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7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2125</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634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108941</xdr:rowOff>
    </xdr:from>
    <xdr:to>
      <xdr:col>55</xdr:col>
      <xdr:colOff>50800</xdr:colOff>
      <xdr:row>39</xdr:row>
      <xdr:rowOff>39091</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24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50106</xdr:rowOff>
    </xdr:from>
    <xdr:ext cx="378565"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65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110236</xdr:rowOff>
    </xdr:from>
    <xdr:to>
      <xdr:col>50</xdr:col>
      <xdr:colOff>165100</xdr:colOff>
      <xdr:row>39</xdr:row>
      <xdr:rowOff>40386</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2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31513</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17" y="67180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109398</xdr:rowOff>
    </xdr:from>
    <xdr:to>
      <xdr:col>46</xdr:col>
      <xdr:colOff>38100</xdr:colOff>
      <xdr:row>39</xdr:row>
      <xdr:rowOff>39548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2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30675</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17" y="6717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111913</xdr:rowOff>
    </xdr:from>
    <xdr:to>
      <xdr:col>41</xdr:col>
      <xdr:colOff>101600</xdr:colOff>
      <xdr:row>39</xdr:row>
      <xdr:rowOff>42063</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2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33190</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17" y="67197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111989</xdr:rowOff>
    </xdr:from>
    <xdr:to>
      <xdr:col>36</xdr:col>
      <xdr:colOff>165100</xdr:colOff>
      <xdr:row>39</xdr:row>
      <xdr:rowOff>42139</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2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33266</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3017" y="67198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6638</xdr:rowOff>
    </xdr:from>
    <xdr:to>
      <xdr:col>54</xdr:col>
      <xdr:colOff>189865</xdr:colOff>
      <xdr:row>59</xdr:row>
      <xdr:rowOff>72916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750588"/>
          <a:ext cx="1270" cy="1437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76743</xdr:rowOff>
    </xdr:from>
    <xdr:ext cx="469744"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192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72916</xdr:rowOff>
    </xdr:from>
    <xdr:to>
      <xdr:col>55</xdr:col>
      <xdr:colOff>88900</xdr:colOff>
      <xdr:row>59</xdr:row>
      <xdr:rowOff>72916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188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124765</xdr:rowOff>
    </xdr:from>
    <xdr:ext cx="534377"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525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89,649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6638</xdr:rowOff>
    </xdr:from>
    <xdr:to>
      <xdr:col>55</xdr:col>
      <xdr:colOff>88900</xdr:colOff>
      <xdr:row>51</xdr:row>
      <xdr:rowOff>6638</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750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24339</xdr:rowOff>
    </xdr:from>
    <xdr:to>
      <xdr:col>55</xdr:col>
      <xdr:colOff>0</xdr:colOff>
      <xdr:row>57</xdr:row>
      <xdr:rowOff>47395</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9639300" y="9796989"/>
          <a:ext cx="838200" cy="23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130796</xdr:rowOff>
    </xdr:from>
    <xdr:ext cx="534377"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903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152369</xdr:rowOff>
    </xdr:from>
    <xdr:to>
      <xdr:col>55</xdr:col>
      <xdr:colOff>50800</xdr:colOff>
      <xdr:row>58</xdr:row>
      <xdr:rowOff>82519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92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20958</xdr:rowOff>
    </xdr:from>
    <xdr:to>
      <xdr:col>50</xdr:col>
      <xdr:colOff>114300</xdr:colOff>
      <xdr:row>57</xdr:row>
      <xdr:rowOff>47395</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8750300" y="9793608"/>
          <a:ext cx="889000" cy="26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159831</xdr:rowOff>
    </xdr:from>
    <xdr:to>
      <xdr:col>50</xdr:col>
      <xdr:colOff>165100</xdr:colOff>
      <xdr:row>58</xdr:row>
      <xdr:rowOff>89981</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93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81108</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372111" y="10025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2425</xdr:rowOff>
    </xdr:from>
    <xdr:to>
      <xdr:col>45</xdr:col>
      <xdr:colOff>177800</xdr:colOff>
      <xdr:row>57</xdr:row>
      <xdr:rowOff>20958</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7861300" y="9775075"/>
          <a:ext cx="889000" cy="18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11895</xdr:rowOff>
    </xdr:from>
    <xdr:to>
      <xdr:col>46</xdr:col>
      <xdr:colOff>38100</xdr:colOff>
      <xdr:row>58</xdr:row>
      <xdr:rowOff>113495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95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104622</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483111" y="10048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2425</xdr:rowOff>
    </xdr:from>
    <xdr:to>
      <xdr:col>41</xdr:col>
      <xdr:colOff>50800</xdr:colOff>
      <xdr:row>57</xdr:row>
      <xdr:rowOff>19326</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6972300" y="9775075"/>
          <a:ext cx="889000" cy="16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169531</xdr:rowOff>
    </xdr:from>
    <xdr:to>
      <xdr:col>41</xdr:col>
      <xdr:colOff>101600</xdr:colOff>
      <xdr:row>58</xdr:row>
      <xdr:rowOff>99681</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942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90808</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594111" y="10034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10800</xdr:rowOff>
    </xdr:from>
    <xdr:to>
      <xdr:col>36</xdr:col>
      <xdr:colOff>165100</xdr:colOff>
      <xdr:row>58</xdr:row>
      <xdr:rowOff>112400</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95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103527</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05111" y="1004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144989</xdr:rowOff>
    </xdr:from>
    <xdr:to>
      <xdr:col>55</xdr:col>
      <xdr:colOff>50800</xdr:colOff>
      <xdr:row>57</xdr:row>
      <xdr:rowOff>75139</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974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167866</xdr:rowOff>
    </xdr:from>
    <xdr:ext cx="534377"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959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168045</xdr:rowOff>
    </xdr:from>
    <xdr:to>
      <xdr:col>50</xdr:col>
      <xdr:colOff>165100</xdr:colOff>
      <xdr:row>57</xdr:row>
      <xdr:rowOff>98195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976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114722</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372111" y="954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141608</xdr:rowOff>
    </xdr:from>
    <xdr:to>
      <xdr:col>46</xdr:col>
      <xdr:colOff>38100</xdr:colOff>
      <xdr:row>57</xdr:row>
      <xdr:rowOff>71758</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974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88285</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483111" y="9518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123075</xdr:rowOff>
    </xdr:from>
    <xdr:to>
      <xdr:col>41</xdr:col>
      <xdr:colOff>101600</xdr:colOff>
      <xdr:row>57</xdr:row>
      <xdr:rowOff>53225</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972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69752</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594111" y="949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139976</xdr:rowOff>
    </xdr:from>
    <xdr:to>
      <xdr:col>36</xdr:col>
      <xdr:colOff>165100</xdr:colOff>
      <xdr:row>57</xdr:row>
      <xdr:rowOff>70126</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9741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86653</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05111" y="951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95447</xdr:rowOff>
    </xdr:from>
    <xdr:to>
      <xdr:col>54</xdr:col>
      <xdr:colOff>189865</xdr:colOff>
      <xdr:row>78</xdr:row>
      <xdr:rowOff>159379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268397"/>
          <a:ext cx="1270" cy="1264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163206</xdr:rowOff>
    </xdr:from>
    <xdr:ext cx="469744"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536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159379</xdr:rowOff>
    </xdr:from>
    <xdr:to>
      <xdr:col>55</xdr:col>
      <xdr:colOff>88900</xdr:colOff>
      <xdr:row>78</xdr:row>
      <xdr:rowOff>159379</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532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42124</xdr:rowOff>
    </xdr:from>
    <xdr:ext cx="534377"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2043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69,323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95447</xdr:rowOff>
    </xdr:from>
    <xdr:to>
      <xdr:col>55</xdr:col>
      <xdr:colOff>88900</xdr:colOff>
      <xdr:row>71</xdr:row>
      <xdr:rowOff>95447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268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38354</xdr:rowOff>
    </xdr:from>
    <xdr:to>
      <xdr:col>55</xdr:col>
      <xdr:colOff>0</xdr:colOff>
      <xdr:row>76</xdr:row>
      <xdr:rowOff>92818</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9639300" y="13068554"/>
          <a:ext cx="838200" cy="54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158862</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1890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8985</xdr:rowOff>
    </xdr:from>
    <xdr:to>
      <xdr:col>55</xdr:col>
      <xdr:colOff>50800</xdr:colOff>
      <xdr:row>77</xdr:row>
      <xdr:rowOff>110585</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21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88322</xdr:rowOff>
    </xdr:from>
    <xdr:to>
      <xdr:col>50</xdr:col>
      <xdr:colOff>114300</xdr:colOff>
      <xdr:row>76</xdr:row>
      <xdr:rowOff>92818</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8750300" y="13118522"/>
          <a:ext cx="889000" cy="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19292</xdr:rowOff>
    </xdr:from>
    <xdr:to>
      <xdr:col>50</xdr:col>
      <xdr:colOff>165100</xdr:colOff>
      <xdr:row>77</xdr:row>
      <xdr:rowOff>120892</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2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112019</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331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88322</xdr:rowOff>
    </xdr:from>
    <xdr:to>
      <xdr:col>45</xdr:col>
      <xdr:colOff>177800</xdr:colOff>
      <xdr:row>77</xdr:row>
      <xdr:rowOff>144938</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7861300" y="13118522"/>
          <a:ext cx="889000" cy="228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149079</xdr:rowOff>
    </xdr:from>
    <xdr:to>
      <xdr:col>46</xdr:col>
      <xdr:colOff>38100</xdr:colOff>
      <xdr:row>77</xdr:row>
      <xdr:rowOff>79229</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17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70356</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3272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144938</xdr:rowOff>
    </xdr:from>
    <xdr:to>
      <xdr:col>41</xdr:col>
      <xdr:colOff>50800</xdr:colOff>
      <xdr:row>77</xdr:row>
      <xdr:rowOff>166751</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6972300" y="13346588"/>
          <a:ext cx="889000" cy="21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103530</xdr:rowOff>
    </xdr:from>
    <xdr:to>
      <xdr:col>41</xdr:col>
      <xdr:colOff>101600</xdr:colOff>
      <xdr:row>78</xdr:row>
      <xdr:rowOff>33680</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3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24807</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3397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116123</xdr:rowOff>
    </xdr:from>
    <xdr:to>
      <xdr:col>36</xdr:col>
      <xdr:colOff>165100</xdr:colOff>
      <xdr:row>78</xdr:row>
      <xdr:rowOff>46273</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31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37400</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341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159004</xdr:rowOff>
    </xdr:from>
    <xdr:to>
      <xdr:col>55</xdr:col>
      <xdr:colOff>50800</xdr:colOff>
      <xdr:row>76</xdr:row>
      <xdr:rowOff>89154</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017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10431</xdr:rowOff>
    </xdr:from>
    <xdr:ext cx="534377"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286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42018</xdr:rowOff>
    </xdr:from>
    <xdr:to>
      <xdr:col>50</xdr:col>
      <xdr:colOff>165100</xdr:colOff>
      <xdr:row>76</xdr:row>
      <xdr:rowOff>143618</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072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160145</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372111" y="12847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37522</xdr:rowOff>
    </xdr:from>
    <xdr:to>
      <xdr:col>46</xdr:col>
      <xdr:colOff>38100</xdr:colOff>
      <xdr:row>76</xdr:row>
      <xdr:rowOff>139122</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067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155650</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483111" y="1284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94138</xdr:rowOff>
    </xdr:from>
    <xdr:to>
      <xdr:col>41</xdr:col>
      <xdr:colOff>101600</xdr:colOff>
      <xdr:row>78</xdr:row>
      <xdr:rowOff>24288</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295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40815</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594111" y="13071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115951</xdr:rowOff>
    </xdr:from>
    <xdr:to>
      <xdr:col>36</xdr:col>
      <xdr:colOff>165100</xdr:colOff>
      <xdr:row>78</xdr:row>
      <xdr:rowOff>46101</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317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62628</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05111" y="13092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51975</xdr:rowOff>
    </xdr:from>
    <xdr:to>
      <xdr:col>54</xdr:col>
      <xdr:colOff>189865</xdr:colOff>
      <xdr:row>99</xdr:row>
      <xdr:rowOff>66777</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653925"/>
          <a:ext cx="1270" cy="1386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70604</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704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66777</xdr:rowOff>
    </xdr:from>
    <xdr:to>
      <xdr:col>55</xdr:col>
      <xdr:colOff>88900</xdr:colOff>
      <xdr:row>99</xdr:row>
      <xdr:rowOff>66777</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7040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170102</xdr:rowOff>
    </xdr:from>
    <xdr:ext cx="534377"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429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91,605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51975</xdr:rowOff>
    </xdr:from>
    <xdr:to>
      <xdr:col>55</xdr:col>
      <xdr:colOff>88900</xdr:colOff>
      <xdr:row>91</xdr:row>
      <xdr:rowOff>51975</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653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8426</xdr:rowOff>
    </xdr:from>
    <xdr:to>
      <xdr:col>55</xdr:col>
      <xdr:colOff>0</xdr:colOff>
      <xdr:row>93</xdr:row>
      <xdr:rowOff>21589</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9639300" y="15953276"/>
          <a:ext cx="838200" cy="13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169760</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457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19883</xdr:rowOff>
    </xdr:from>
    <xdr:to>
      <xdr:col>55</xdr:col>
      <xdr:colOff>50800</xdr:colOff>
      <xdr:row>96</xdr:row>
      <xdr:rowOff>121483</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479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8426</xdr:rowOff>
    </xdr:from>
    <xdr:to>
      <xdr:col>50</xdr:col>
      <xdr:colOff>114300</xdr:colOff>
      <xdr:row>93</xdr:row>
      <xdr:rowOff>38945</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8750300" y="15953276"/>
          <a:ext cx="889000" cy="30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34113</xdr:rowOff>
    </xdr:from>
    <xdr:to>
      <xdr:col>50</xdr:col>
      <xdr:colOff>165100</xdr:colOff>
      <xdr:row>96</xdr:row>
      <xdr:rowOff>135713</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49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126840</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58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38945</xdr:rowOff>
    </xdr:from>
    <xdr:to>
      <xdr:col>45</xdr:col>
      <xdr:colOff>177800</xdr:colOff>
      <xdr:row>93</xdr:row>
      <xdr:rowOff>124346</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7861300" y="15983795"/>
          <a:ext cx="889000" cy="85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35465</xdr:rowOff>
    </xdr:from>
    <xdr:to>
      <xdr:col>46</xdr:col>
      <xdr:colOff>38100</xdr:colOff>
      <xdr:row>96</xdr:row>
      <xdr:rowOff>137065</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49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128192</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58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124346</xdr:rowOff>
    </xdr:from>
    <xdr:to>
      <xdr:col>41</xdr:col>
      <xdr:colOff>50800</xdr:colOff>
      <xdr:row>93</xdr:row>
      <xdr:rowOff>170238</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6972300" y="16069196"/>
          <a:ext cx="889000" cy="45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51009</xdr:rowOff>
    </xdr:from>
    <xdr:to>
      <xdr:col>41</xdr:col>
      <xdr:colOff>101600</xdr:colOff>
      <xdr:row>96</xdr:row>
      <xdr:rowOff>152609</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51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143736</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602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59201</xdr:rowOff>
    </xdr:from>
    <xdr:to>
      <xdr:col>36</xdr:col>
      <xdr:colOff>165100</xdr:colOff>
      <xdr:row>96</xdr:row>
      <xdr:rowOff>160801</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51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151928</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611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142239</xdr:rowOff>
    </xdr:from>
    <xdr:to>
      <xdr:col>55</xdr:col>
      <xdr:colOff>50800</xdr:colOff>
      <xdr:row>93</xdr:row>
      <xdr:rowOff>72389</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591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165116</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5767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129076</xdr:rowOff>
    </xdr:from>
    <xdr:to>
      <xdr:col>50</xdr:col>
      <xdr:colOff>165100</xdr:colOff>
      <xdr:row>93</xdr:row>
      <xdr:rowOff>59226</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590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75753</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5677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159595</xdr:rowOff>
    </xdr:from>
    <xdr:to>
      <xdr:col>46</xdr:col>
      <xdr:colOff>38100</xdr:colOff>
      <xdr:row>93</xdr:row>
      <xdr:rowOff>89745</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593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106272</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570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73546</xdr:rowOff>
    </xdr:from>
    <xdr:to>
      <xdr:col>41</xdr:col>
      <xdr:colOff>101600</xdr:colOff>
      <xdr:row>94</xdr:row>
      <xdr:rowOff>3696</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01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20223</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579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119438</xdr:rowOff>
    </xdr:from>
    <xdr:to>
      <xdr:col>36</xdr:col>
      <xdr:colOff>165100</xdr:colOff>
      <xdr:row>94</xdr:row>
      <xdr:rowOff>49588</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064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66115</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583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44660</xdr:rowOff>
    </xdr:from>
    <xdr:to>
      <xdr:col>85</xdr:col>
      <xdr:colOff>126364</xdr:colOff>
      <xdr:row>38</xdr:row>
      <xdr:rowOff>16028</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359610"/>
          <a:ext cx="1269" cy="1171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19855</xdr:rowOff>
    </xdr:from>
    <xdr:ext cx="534377"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53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16028</xdr:rowOff>
    </xdr:from>
    <xdr:to>
      <xdr:col>86</xdr:col>
      <xdr:colOff>25400</xdr:colOff>
      <xdr:row>38</xdr:row>
      <xdr:rowOff>16028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53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162787</xdr:rowOff>
    </xdr:from>
    <xdr:ext cx="534377"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513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30,663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44660</xdr:rowOff>
    </xdr:from>
    <xdr:to>
      <xdr:col>86</xdr:col>
      <xdr:colOff>25400</xdr:colOff>
      <xdr:row>31</xdr:row>
      <xdr:rowOff>44660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35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60147</xdr:rowOff>
    </xdr:from>
    <xdr:to>
      <xdr:col>85</xdr:col>
      <xdr:colOff>127000</xdr:colOff>
      <xdr:row>36</xdr:row>
      <xdr:rowOff>19457</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5481300" y="6060897"/>
          <a:ext cx="838200" cy="130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100360</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1011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121933</xdr:rowOff>
    </xdr:from>
    <xdr:to>
      <xdr:col>85</xdr:col>
      <xdr:colOff>177800</xdr:colOff>
      <xdr:row>36</xdr:row>
      <xdr:rowOff>52083</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12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158445</xdr:rowOff>
    </xdr:from>
    <xdr:to>
      <xdr:col>81</xdr:col>
      <xdr:colOff>50800</xdr:colOff>
      <xdr:row>36</xdr:row>
      <xdr:rowOff>19457</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4592300" y="5987745"/>
          <a:ext cx="889000" cy="203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112103</xdr:rowOff>
    </xdr:from>
    <xdr:to>
      <xdr:col>81</xdr:col>
      <xdr:colOff>101600</xdr:colOff>
      <xdr:row>36</xdr:row>
      <xdr:rowOff>42253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11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58780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588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158445</xdr:rowOff>
    </xdr:from>
    <xdr:to>
      <xdr:col>76</xdr:col>
      <xdr:colOff>114300</xdr:colOff>
      <xdr:row>35</xdr:row>
      <xdr:rowOff>127870</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3703300" y="5987745"/>
          <a:ext cx="889000" cy="140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91700</xdr:rowOff>
    </xdr:from>
    <xdr:to>
      <xdr:col>76</xdr:col>
      <xdr:colOff>165100</xdr:colOff>
      <xdr:row>36</xdr:row>
      <xdr:rowOff>21850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09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12977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185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100438</xdr:rowOff>
    </xdr:from>
    <xdr:to>
      <xdr:col>71</xdr:col>
      <xdr:colOff>177800</xdr:colOff>
      <xdr:row>35</xdr:row>
      <xdr:rowOff>127870</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2814300" y="610118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107017</xdr:rowOff>
    </xdr:from>
    <xdr:to>
      <xdr:col>72</xdr:col>
      <xdr:colOff>38100</xdr:colOff>
      <xdr:row>36</xdr:row>
      <xdr:rowOff>37167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10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28294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6200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147136</xdr:rowOff>
    </xdr:from>
    <xdr:to>
      <xdr:col>67</xdr:col>
      <xdr:colOff>101600</xdr:colOff>
      <xdr:row>36</xdr:row>
      <xdr:rowOff>77286</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147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68413</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624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9347</xdr:rowOff>
    </xdr:from>
    <xdr:to>
      <xdr:col>85</xdr:col>
      <xdr:colOff>177800</xdr:colOff>
      <xdr:row>35</xdr:row>
      <xdr:rowOff>110947</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010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32224</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5861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140107</xdr:rowOff>
    </xdr:from>
    <xdr:to>
      <xdr:col>81</xdr:col>
      <xdr:colOff>101600</xdr:colOff>
      <xdr:row>36</xdr:row>
      <xdr:rowOff>70257</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614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61384</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6233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107645</xdr:rowOff>
    </xdr:from>
    <xdr:to>
      <xdr:col>76</xdr:col>
      <xdr:colOff>165100</xdr:colOff>
      <xdr:row>35</xdr:row>
      <xdr:rowOff>37795</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5936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54322</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5712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77070</xdr:rowOff>
    </xdr:from>
    <xdr:to>
      <xdr:col>72</xdr:col>
      <xdr:colOff>38100</xdr:colOff>
      <xdr:row>36</xdr:row>
      <xdr:rowOff>7220</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607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23747</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585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49638</xdr:rowOff>
    </xdr:from>
    <xdr:to>
      <xdr:col>67</xdr:col>
      <xdr:colOff>101600</xdr:colOff>
      <xdr:row>35</xdr:row>
      <xdr:rowOff>151238</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605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167765</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582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14300</xdr:rowOff>
    </xdr:from>
    <xdr:to>
      <xdr:col>85</xdr:col>
      <xdr:colOff>126364</xdr:colOff>
      <xdr:row>59</xdr:row>
      <xdr:rowOff>86169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758250"/>
          <a:ext cx="1269" cy="1443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89996</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10205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86169</xdr:rowOff>
    </xdr:from>
    <xdr:to>
      <xdr:col>86</xdr:col>
      <xdr:colOff>25400</xdr:colOff>
      <xdr:row>59</xdr:row>
      <xdr:rowOff>86169</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10201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132427</xdr:rowOff>
    </xdr:from>
    <xdr:ext cx="599010"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533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140,374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14300</xdr:rowOff>
    </xdr:from>
    <xdr:to>
      <xdr:col>86</xdr:col>
      <xdr:colOff>25400</xdr:colOff>
      <xdr:row>51</xdr:row>
      <xdr:rowOff>14300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75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52451</xdr:rowOff>
    </xdr:from>
    <xdr:to>
      <xdr:col>85</xdr:col>
      <xdr:colOff>127000</xdr:colOff>
      <xdr:row>57</xdr:row>
      <xdr:rowOff>91516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5481300" y="9653651"/>
          <a:ext cx="838200" cy="21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16171</xdr:rowOff>
    </xdr:from>
    <xdr:ext cx="534377"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7888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37744</xdr:rowOff>
    </xdr:from>
    <xdr:to>
      <xdr:col>85</xdr:col>
      <xdr:colOff>177800</xdr:colOff>
      <xdr:row>57</xdr:row>
      <xdr:rowOff>139344</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81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95859</xdr:rowOff>
    </xdr:from>
    <xdr:to>
      <xdr:col>81</xdr:col>
      <xdr:colOff>50800</xdr:colOff>
      <xdr:row>57</xdr:row>
      <xdr:rowOff>91516</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4592300" y="9697059"/>
          <a:ext cx="889000" cy="167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64605</xdr:rowOff>
    </xdr:from>
    <xdr:to>
      <xdr:col>81</xdr:col>
      <xdr:colOff>101600</xdr:colOff>
      <xdr:row>57</xdr:row>
      <xdr:rowOff>166205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83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157332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14111" y="992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95859</xdr:rowOff>
    </xdr:from>
    <xdr:to>
      <xdr:col>76</xdr:col>
      <xdr:colOff>114300</xdr:colOff>
      <xdr:row>56</xdr:row>
      <xdr:rowOff>105893</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3703300" y="9697059"/>
          <a:ext cx="889000" cy="10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170599</xdr:rowOff>
    </xdr:from>
    <xdr:to>
      <xdr:col>76</xdr:col>
      <xdr:colOff>165100</xdr:colOff>
      <xdr:row>57</xdr:row>
      <xdr:rowOff>100749</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77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91876</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325111" y="986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105893</xdr:rowOff>
    </xdr:from>
    <xdr:to>
      <xdr:col>71</xdr:col>
      <xdr:colOff>177800</xdr:colOff>
      <xdr:row>58</xdr:row>
      <xdr:rowOff>21882</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2814300" y="9707093"/>
          <a:ext cx="889000" cy="258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37719</xdr:rowOff>
    </xdr:from>
    <xdr:to>
      <xdr:col>72</xdr:col>
      <xdr:colOff>38100</xdr:colOff>
      <xdr:row>57</xdr:row>
      <xdr:rowOff>139319</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810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130446</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9903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114643</xdr:rowOff>
    </xdr:from>
    <xdr:to>
      <xdr:col>67</xdr:col>
      <xdr:colOff>101600</xdr:colOff>
      <xdr:row>58</xdr:row>
      <xdr:rowOff>44793</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887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61320</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7111" y="9662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1651</xdr:rowOff>
    </xdr:from>
    <xdr:to>
      <xdr:col>85</xdr:col>
      <xdr:colOff>177800</xdr:colOff>
      <xdr:row>56</xdr:row>
      <xdr:rowOff>103251</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602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24528</xdr:rowOff>
    </xdr:from>
    <xdr:ext cx="534377"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45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40716</xdr:rowOff>
    </xdr:from>
    <xdr:to>
      <xdr:col>81</xdr:col>
      <xdr:colOff>101600</xdr:colOff>
      <xdr:row>57</xdr:row>
      <xdr:rowOff>142316</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81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158843</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14111" y="9588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45059</xdr:rowOff>
    </xdr:from>
    <xdr:to>
      <xdr:col>76</xdr:col>
      <xdr:colOff>165100</xdr:colOff>
      <xdr:row>56</xdr:row>
      <xdr:rowOff>146659</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64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163186</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325111" y="942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55093</xdr:rowOff>
    </xdr:from>
    <xdr:to>
      <xdr:col>72</xdr:col>
      <xdr:colOff>38100</xdr:colOff>
      <xdr:row>56</xdr:row>
      <xdr:rowOff>156693</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656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1770</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6111" y="943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142532</xdr:rowOff>
    </xdr:from>
    <xdr:to>
      <xdr:col>67</xdr:col>
      <xdr:colOff>101600</xdr:colOff>
      <xdr:row>58</xdr:row>
      <xdr:rowOff>72682</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915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63809</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7111" y="10007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112748</xdr:rowOff>
    </xdr:from>
    <xdr:to>
      <xdr:col>85</xdr:col>
      <xdr:colOff>126364</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285698"/>
          <a:ext cx="1269" cy="1227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59425</xdr:rowOff>
    </xdr:from>
    <xdr:ext cx="534377"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206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53,679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112748</xdr:rowOff>
    </xdr:from>
    <xdr:to>
      <xdr:col>86</xdr:col>
      <xdr:colOff>25400</xdr:colOff>
      <xdr:row>71</xdr:row>
      <xdr:rowOff>112748</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285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95580</xdr:rowOff>
    </xdr:from>
    <xdr:to>
      <xdr:col>85</xdr:col>
      <xdr:colOff>127000</xdr:colOff>
      <xdr:row>77</xdr:row>
      <xdr:rowOff>123196</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5481300" y="13297230"/>
          <a:ext cx="838200" cy="27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10313</xdr:rowOff>
    </xdr:from>
    <xdr:ext cx="469744"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3834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31886</xdr:rowOff>
    </xdr:from>
    <xdr:to>
      <xdr:col>85</xdr:col>
      <xdr:colOff>177800</xdr:colOff>
      <xdr:row>78</xdr:row>
      <xdr:rowOff>133486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40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123196</xdr:rowOff>
    </xdr:from>
    <xdr:to>
      <xdr:col>81</xdr:col>
      <xdr:colOff>50800</xdr:colOff>
      <xdr:row>78</xdr:row>
      <xdr:rowOff>52877</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4592300" y="13324846"/>
          <a:ext cx="889000" cy="101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34128</xdr:rowOff>
    </xdr:from>
    <xdr:to>
      <xdr:col>81</xdr:col>
      <xdr:colOff>101600</xdr:colOff>
      <xdr:row>78</xdr:row>
      <xdr:rowOff>135728</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40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126855</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46428" y="13499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52877</xdr:rowOff>
    </xdr:from>
    <xdr:to>
      <xdr:col>76</xdr:col>
      <xdr:colOff>114300</xdr:colOff>
      <xdr:row>78</xdr:row>
      <xdr:rowOff>102988</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3703300" y="13425977"/>
          <a:ext cx="889000" cy="50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161710</xdr:rowOff>
    </xdr:from>
    <xdr:to>
      <xdr:col>76</xdr:col>
      <xdr:colOff>165100</xdr:colOff>
      <xdr:row>78</xdr:row>
      <xdr:rowOff>91860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3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108387</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57428" y="131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80629</xdr:rowOff>
    </xdr:from>
    <xdr:to>
      <xdr:col>71</xdr:col>
      <xdr:colOff>177800</xdr:colOff>
      <xdr:row>78</xdr:row>
      <xdr:rowOff>102988</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2814300" y="13453729"/>
          <a:ext cx="889000" cy="22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12684</xdr:rowOff>
    </xdr:from>
    <xdr:to>
      <xdr:col>72</xdr:col>
      <xdr:colOff>38100</xdr:colOff>
      <xdr:row>78</xdr:row>
      <xdr:rowOff>114284</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38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130811</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68428" y="13161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39134</xdr:rowOff>
    </xdr:from>
    <xdr:to>
      <xdr:col>67</xdr:col>
      <xdr:colOff>101600</xdr:colOff>
      <xdr:row>78</xdr:row>
      <xdr:rowOff>140734</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412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131861</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79428" y="13504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44780</xdr:rowOff>
    </xdr:from>
    <xdr:to>
      <xdr:col>85</xdr:col>
      <xdr:colOff>177800</xdr:colOff>
      <xdr:row>77</xdr:row>
      <xdr:rowOff>146380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2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67657</xdr:rowOff>
    </xdr:from>
    <xdr:ext cx="469744"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09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72396</xdr:rowOff>
    </xdr:from>
    <xdr:to>
      <xdr:col>81</xdr:col>
      <xdr:colOff>101600</xdr:colOff>
      <xdr:row>78</xdr:row>
      <xdr:rowOff>2546</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274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19073</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46428" y="13049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2077</xdr:rowOff>
    </xdr:from>
    <xdr:to>
      <xdr:col>76</xdr:col>
      <xdr:colOff>165100</xdr:colOff>
      <xdr:row>78</xdr:row>
      <xdr:rowOff>103677</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375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94804</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357428" y="13467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52188</xdr:rowOff>
    </xdr:from>
    <xdr:to>
      <xdr:col>72</xdr:col>
      <xdr:colOff>38100</xdr:colOff>
      <xdr:row>78</xdr:row>
      <xdr:rowOff>153788</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42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144915</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68428" y="13518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29829</xdr:rowOff>
    </xdr:from>
    <xdr:to>
      <xdr:col>67</xdr:col>
      <xdr:colOff>101600</xdr:colOff>
      <xdr:row>78</xdr:row>
      <xdr:rowOff>131429</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402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147956</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579428" y="1317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a:extLst>
            <a:ext uri="{FF2B5EF4-FFF2-40B4-BE49-F238E27FC236}">
              <a16:creationId xmlns:a16="http://schemas.microsoft.com/office/drawing/2014/main" id="{00000000-0008-0000-07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1936</xdr:rowOff>
    </xdr:from>
    <xdr:to>
      <xdr:col>85</xdr:col>
      <xdr:colOff>126364</xdr:colOff>
      <xdr:row>98</xdr:row>
      <xdr:rowOff>107843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6317595" y="15432436"/>
          <a:ext cx="1269" cy="1477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111670</xdr:rowOff>
    </xdr:from>
    <xdr:ext cx="469744" cy="259045"/>
    <xdr:sp macro="" textlink="">
      <xdr:nvSpPr>
        <xdr:cNvPr id="688" name="公債費最小値テキスト">
          <a:extLst>
            <a:ext uri="{FF2B5EF4-FFF2-40B4-BE49-F238E27FC236}">
              <a16:creationId xmlns:a16="http://schemas.microsoft.com/office/drawing/2014/main" id="{00000000-0008-0000-0700-0000B0020000}"/>
            </a:ext>
          </a:extLst>
        </xdr:cNvPr>
        <xdr:cNvSpPr txBox="1"/>
      </xdr:nvSpPr>
      <xdr:spPr>
        <a:xfrm>
          <a:off x="16370300" y="1691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107843</xdr:rowOff>
    </xdr:from>
    <xdr:to>
      <xdr:col>86</xdr:col>
      <xdr:colOff>25400</xdr:colOff>
      <xdr:row>98</xdr:row>
      <xdr:rowOff>107843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69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120063</xdr:rowOff>
    </xdr:from>
    <xdr:ext cx="599010" cy="259045"/>
    <xdr:sp macro="" textlink="">
      <xdr:nvSpPr>
        <xdr:cNvPr id="690" name="公債費最大値テキスト">
          <a:extLst>
            <a:ext uri="{FF2B5EF4-FFF2-40B4-BE49-F238E27FC236}">
              <a16:creationId xmlns:a16="http://schemas.microsoft.com/office/drawing/2014/main" id="{00000000-0008-0000-0700-0000B2020000}"/>
            </a:ext>
          </a:extLst>
        </xdr:cNvPr>
        <xdr:cNvSpPr txBox="1"/>
      </xdr:nvSpPr>
      <xdr:spPr>
        <a:xfrm>
          <a:off x="16370300" y="15207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100,437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1936</xdr:rowOff>
    </xdr:from>
    <xdr:to>
      <xdr:col>86</xdr:col>
      <xdr:colOff>25400</xdr:colOff>
      <xdr:row>90</xdr:row>
      <xdr:rowOff>1936</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5432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111043</xdr:rowOff>
    </xdr:from>
    <xdr:to>
      <xdr:col>85</xdr:col>
      <xdr:colOff>127000</xdr:colOff>
      <xdr:row>94</xdr:row>
      <xdr:rowOff>137936</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5481300" y="16227343"/>
          <a:ext cx="838200" cy="26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6830</xdr:rowOff>
    </xdr:from>
    <xdr:ext cx="534377" cy="259045"/>
    <xdr:sp macro="" textlink="">
      <xdr:nvSpPr>
        <xdr:cNvPr id="693" name="公債費平均値テキスト">
          <a:extLst>
            <a:ext uri="{FF2B5EF4-FFF2-40B4-BE49-F238E27FC236}">
              <a16:creationId xmlns:a16="http://schemas.microsoft.com/office/drawing/2014/main" id="{00000000-0008-0000-0700-0000B5020000}"/>
            </a:ext>
          </a:extLst>
        </xdr:cNvPr>
        <xdr:cNvSpPr txBox="1"/>
      </xdr:nvSpPr>
      <xdr:spPr>
        <a:xfrm>
          <a:off x="16370300" y="162945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28403</xdr:rowOff>
    </xdr:from>
    <xdr:to>
      <xdr:col>85</xdr:col>
      <xdr:colOff>177800</xdr:colOff>
      <xdr:row>95</xdr:row>
      <xdr:rowOff>130003</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6268700" y="163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137936</xdr:rowOff>
    </xdr:from>
    <xdr:to>
      <xdr:col>81</xdr:col>
      <xdr:colOff>50800</xdr:colOff>
      <xdr:row>94</xdr:row>
      <xdr:rowOff>162528</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4592300" y="16254236"/>
          <a:ext cx="889000" cy="2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23864</xdr:rowOff>
    </xdr:from>
    <xdr:to>
      <xdr:col>81</xdr:col>
      <xdr:colOff>101600</xdr:colOff>
      <xdr:row>95</xdr:row>
      <xdr:rowOff>125464</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5430500" y="16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116591</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14111" y="1640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162528</xdr:rowOff>
    </xdr:from>
    <xdr:to>
      <xdr:col>76</xdr:col>
      <xdr:colOff>114300</xdr:colOff>
      <xdr:row>95</xdr:row>
      <xdr:rowOff>20486</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3703300" y="16278828"/>
          <a:ext cx="889000" cy="29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85536</xdr:rowOff>
    </xdr:from>
    <xdr:to>
      <xdr:col>76</xdr:col>
      <xdr:colOff>165100</xdr:colOff>
      <xdr:row>96</xdr:row>
      <xdr:rowOff>15686</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4541500" y="1637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6813</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646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135488</xdr:rowOff>
    </xdr:from>
    <xdr:to>
      <xdr:col>71</xdr:col>
      <xdr:colOff>177800</xdr:colOff>
      <xdr:row>95</xdr:row>
      <xdr:rowOff>20486</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2814300" y="16251788"/>
          <a:ext cx="889000" cy="56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74890</xdr:rowOff>
    </xdr:from>
    <xdr:to>
      <xdr:col>72</xdr:col>
      <xdr:colOff>38100</xdr:colOff>
      <xdr:row>96</xdr:row>
      <xdr:rowOff>5040</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36525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167617</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36111" y="1645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65094</xdr:rowOff>
    </xdr:from>
    <xdr:to>
      <xdr:col>67</xdr:col>
      <xdr:colOff>101600</xdr:colOff>
      <xdr:row>95</xdr:row>
      <xdr:rowOff>166694</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27635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157821</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47111" y="1644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60243</xdr:rowOff>
    </xdr:from>
    <xdr:to>
      <xdr:col>85</xdr:col>
      <xdr:colOff>177800</xdr:colOff>
      <xdr:row>94</xdr:row>
      <xdr:rowOff>161843</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6268700" y="1617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83120</xdr:rowOff>
    </xdr:from>
    <xdr:ext cx="534377" cy="259045"/>
    <xdr:sp macro="" textlink="">
      <xdr:nvSpPr>
        <xdr:cNvPr id="712" name="公債費該当値テキスト">
          <a:extLst>
            <a:ext uri="{FF2B5EF4-FFF2-40B4-BE49-F238E27FC236}">
              <a16:creationId xmlns:a16="http://schemas.microsoft.com/office/drawing/2014/main" id="{00000000-0008-0000-0700-0000C8020000}"/>
            </a:ext>
          </a:extLst>
        </xdr:cNvPr>
        <xdr:cNvSpPr txBox="1"/>
      </xdr:nvSpPr>
      <xdr:spPr>
        <a:xfrm>
          <a:off x="16370300" y="1602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87136</xdr:rowOff>
    </xdr:from>
    <xdr:to>
      <xdr:col>81</xdr:col>
      <xdr:colOff>101600</xdr:colOff>
      <xdr:row>95</xdr:row>
      <xdr:rowOff>17286</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5430500" y="1620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33813</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14111" y="15978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111728</xdr:rowOff>
    </xdr:from>
    <xdr:to>
      <xdr:col>76</xdr:col>
      <xdr:colOff>165100</xdr:colOff>
      <xdr:row>95</xdr:row>
      <xdr:rowOff>41878</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4541500" y="1622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58405</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325111" y="16003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141136</xdr:rowOff>
    </xdr:from>
    <xdr:to>
      <xdr:col>72</xdr:col>
      <xdr:colOff>38100</xdr:colOff>
      <xdr:row>95</xdr:row>
      <xdr:rowOff>71286</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3652500" y="1625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87813</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436111" y="1603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84688</xdr:rowOff>
    </xdr:from>
    <xdr:to>
      <xdr:col>67</xdr:col>
      <xdr:colOff>101600</xdr:colOff>
      <xdr:row>95</xdr:row>
      <xdr:rowOff>14838</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2763500" y="1620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31365</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547111" y="15976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82093</xdr:rowOff>
    </xdr:from>
    <xdr:to>
      <xdr:col>116</xdr:col>
      <xdr:colOff>62864</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2159595" y="5568493"/>
          <a:ext cx="1269" cy="1086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6464</xdr:rowOff>
    </xdr:from>
    <xdr:ext cx="249299" cy="259045"/>
    <xdr:sp macro="" textlink="">
      <xdr:nvSpPr>
        <xdr:cNvPr id="743" name="諸支出金最小値テキスト">
          <a:extLst>
            <a:ext uri="{FF2B5EF4-FFF2-40B4-BE49-F238E27FC236}">
              <a16:creationId xmlns:a16="http://schemas.microsoft.com/office/drawing/2014/main" id="{00000000-0008-0000-0700-0000E7020000}"/>
            </a:ext>
          </a:extLst>
        </xdr:cNvPr>
        <xdr:cNvSpPr txBox="1"/>
      </xdr:nvSpPr>
      <xdr:spPr>
        <a:xfrm>
          <a:off x="22212300" y="66930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28770</xdr:rowOff>
    </xdr:from>
    <xdr:ext cx="534377" cy="259045"/>
    <xdr:sp macro="" textlink="">
      <xdr:nvSpPr>
        <xdr:cNvPr id="745" name="諸支出金最大値テキスト">
          <a:extLst>
            <a:ext uri="{FF2B5EF4-FFF2-40B4-BE49-F238E27FC236}">
              <a16:creationId xmlns:a16="http://schemas.microsoft.com/office/drawing/2014/main" id="{00000000-0008-0000-0700-0000E9020000}"/>
            </a:ext>
          </a:extLst>
        </xdr:cNvPr>
        <xdr:cNvSpPr txBox="1"/>
      </xdr:nvSpPr>
      <xdr:spPr>
        <a:xfrm>
          <a:off x="22212300" y="534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82093</xdr:rowOff>
    </xdr:from>
    <xdr:to>
      <xdr:col>116</xdr:col>
      <xdr:colOff>152400</xdr:colOff>
      <xdr:row>32</xdr:row>
      <xdr:rowOff>82093</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556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67142</xdr:rowOff>
    </xdr:from>
    <xdr:to>
      <xdr:col>116</xdr:col>
      <xdr:colOff>63500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1323300" y="5896442"/>
          <a:ext cx="838200" cy="758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95364</xdr:rowOff>
    </xdr:from>
    <xdr:ext cx="378565" cy="259045"/>
    <xdr:sp macro="" textlink="">
      <xdr:nvSpPr>
        <xdr:cNvPr id="748" name="諸支出金平均値テキスト">
          <a:extLst>
            <a:ext uri="{FF2B5EF4-FFF2-40B4-BE49-F238E27FC236}">
              <a16:creationId xmlns:a16="http://schemas.microsoft.com/office/drawing/2014/main" id="{00000000-0008-0000-0700-0000EC020000}"/>
            </a:ext>
          </a:extLst>
        </xdr:cNvPr>
        <xdr:cNvSpPr txBox="1"/>
      </xdr:nvSpPr>
      <xdr:spPr>
        <a:xfrm>
          <a:off x="22212300" y="64390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72486</xdr:rowOff>
    </xdr:from>
    <xdr:to>
      <xdr:col>116</xdr:col>
      <xdr:colOff>114300</xdr:colOff>
      <xdr:row>39</xdr:row>
      <xdr:rowOff>2636</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2110700" y="658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67142</xdr:rowOff>
    </xdr:from>
    <xdr:to>
      <xdr:col>111</xdr:col>
      <xdr:colOff>177800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flipV="1">
          <a:off x="20434300" y="5896442"/>
          <a:ext cx="889000" cy="758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71755</xdr:rowOff>
    </xdr:from>
    <xdr:to>
      <xdr:col>112</xdr:col>
      <xdr:colOff>38100</xdr:colOff>
      <xdr:row>39</xdr:row>
      <xdr:rowOff>1905</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1272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164482</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4017" y="66795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85562</xdr:rowOff>
    </xdr:from>
    <xdr:to>
      <xdr:col>107</xdr:col>
      <xdr:colOff>101600</xdr:colOff>
      <xdr:row>39</xdr:row>
      <xdr:rowOff>15712</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0383500" y="6600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32240</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77333" y="63758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84831</xdr:rowOff>
    </xdr:from>
    <xdr:to>
      <xdr:col>102</xdr:col>
      <xdr:colOff>165100</xdr:colOff>
      <xdr:row>39</xdr:row>
      <xdr:rowOff>14981</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9494500" y="659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31508</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88333" y="6375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84831</xdr:rowOff>
    </xdr:from>
    <xdr:to>
      <xdr:col>98</xdr:col>
      <xdr:colOff>38100</xdr:colOff>
      <xdr:row>39</xdr:row>
      <xdr:rowOff>14981</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8605500" y="659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31508</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99333" y="6375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50914</xdr:rowOff>
    </xdr:from>
    <xdr:ext cx="249299" cy="259045"/>
    <xdr:sp macro="" textlink="">
      <xdr:nvSpPr>
        <xdr:cNvPr id="767" name="諸支出金該当値テキスト">
          <a:extLst>
            <a:ext uri="{FF2B5EF4-FFF2-40B4-BE49-F238E27FC236}">
              <a16:creationId xmlns:a16="http://schemas.microsoft.com/office/drawing/2014/main" id="{00000000-0008-0000-0700-0000FF020000}"/>
            </a:ext>
          </a:extLst>
        </xdr:cNvPr>
        <xdr:cNvSpPr txBox="1"/>
      </xdr:nvSpPr>
      <xdr:spPr>
        <a:xfrm>
          <a:off x="22212300" y="65660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16342</xdr:rowOff>
    </xdr:from>
    <xdr:to>
      <xdr:col>112</xdr:col>
      <xdr:colOff>38100</xdr:colOff>
      <xdr:row>34</xdr:row>
      <xdr:rowOff>117942</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1272500" y="584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32</xdr:row>
      <xdr:rowOff>134469</xdr:rowOff>
    </xdr:from>
    <xdr:ext cx="534377"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056111" y="5620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総務費は、住民一人当たり前年度と比較して</a:t>
          </a:r>
          <a:r>
            <a:rPr kumimoji="1" lang="en-US" altLang="ja-JP" sz="1300">
              <a:latin typeface="ＭＳ Ｐゴシック" panose="020B0600070205080204" pitchFamily="50" charset="-128"/>
              <a:ea typeface="ＭＳ Ｐゴシック" panose="020B0600070205080204" pitchFamily="50" charset="-128"/>
            </a:rPr>
            <a:t>13,893</a:t>
          </a:r>
          <a:r>
            <a:rPr kumimoji="1" lang="ja-JP" altLang="en-US" sz="1300">
              <a:latin typeface="ＭＳ Ｐゴシック" panose="020B0600070205080204" pitchFamily="50" charset="-128"/>
              <a:ea typeface="ＭＳ Ｐゴシック" panose="020B0600070205080204" pitchFamily="50" charset="-128"/>
            </a:rPr>
            <a:t>円減の</a:t>
          </a:r>
          <a:r>
            <a:rPr kumimoji="1" lang="en-US" altLang="ja-JP" sz="1300">
              <a:latin typeface="ＭＳ Ｐゴシック" panose="020B0600070205080204" pitchFamily="50" charset="-128"/>
              <a:ea typeface="ＭＳ Ｐゴシック" panose="020B0600070205080204" pitchFamily="50" charset="-128"/>
            </a:rPr>
            <a:t>58,330</a:t>
          </a:r>
          <a:r>
            <a:rPr kumimoji="1" lang="ja-JP" altLang="en-US" sz="1300">
              <a:latin typeface="ＭＳ Ｐゴシック" panose="020B0600070205080204" pitchFamily="50" charset="-128"/>
              <a:ea typeface="ＭＳ Ｐゴシック" panose="020B0600070205080204" pitchFamily="50" charset="-128"/>
            </a:rPr>
            <a:t>円となった。これは令和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年度よりふるさと納税によるふるさとづくり寄附金を基金に積み立て、翌年度の歳出に充当する運用ではなく、基本的に当該年度の歳出に充当する運用に変更し、ふるさとづくり応援基金積立金が</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億円減少（</a:t>
          </a:r>
          <a:r>
            <a:rPr kumimoji="1" lang="en-US" altLang="ja-JP" sz="1300">
              <a:latin typeface="ＭＳ Ｐゴシック" panose="020B0600070205080204" pitchFamily="50" charset="-128"/>
              <a:ea typeface="ＭＳ Ｐゴシック" panose="020B0600070205080204" pitchFamily="50" charset="-128"/>
            </a:rPr>
            <a:t>6.5</a:t>
          </a:r>
          <a:r>
            <a:rPr kumimoji="1" lang="ja-JP" altLang="en-US" sz="1300">
              <a:latin typeface="ＭＳ Ｐゴシック" panose="020B0600070205080204" pitchFamily="50" charset="-128"/>
              <a:ea typeface="ＭＳ Ｐゴシック" panose="020B0600070205080204" pitchFamily="50" charset="-128"/>
            </a:rPr>
            <a:t>億円→</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億円）したことが大きな要因である。</a:t>
          </a:r>
        </a:p>
        <a:p>
          <a:r>
            <a:rPr kumimoji="1" lang="ja-JP" altLang="en-US" sz="1300">
              <a:latin typeface="ＭＳ Ｐゴシック" panose="020B0600070205080204" pitchFamily="50" charset="-128"/>
              <a:ea typeface="ＭＳ Ｐゴシック" panose="020B0600070205080204" pitchFamily="50" charset="-128"/>
            </a:rPr>
            <a:t>　商工費は、住民一人当たり</a:t>
          </a:r>
          <a:r>
            <a:rPr kumimoji="1" lang="en-US" altLang="ja-JP" sz="1300">
              <a:latin typeface="ＭＳ Ｐゴシック" panose="020B0600070205080204" pitchFamily="50" charset="-128"/>
              <a:ea typeface="ＭＳ Ｐゴシック" panose="020B0600070205080204" pitchFamily="50" charset="-128"/>
            </a:rPr>
            <a:t>27,320</a:t>
          </a:r>
          <a:r>
            <a:rPr kumimoji="1" lang="ja-JP" altLang="en-US" sz="1300">
              <a:latin typeface="ＭＳ Ｐゴシック" panose="020B0600070205080204" pitchFamily="50" charset="-128"/>
              <a:ea typeface="ＭＳ Ｐゴシック" panose="020B0600070205080204" pitchFamily="50" charset="-128"/>
            </a:rPr>
            <a:t>円で、前年度と比較して</a:t>
          </a:r>
          <a:r>
            <a:rPr kumimoji="1" lang="en-US" altLang="ja-JP" sz="1300">
              <a:latin typeface="ＭＳ Ｐゴシック" panose="020B0600070205080204" pitchFamily="50" charset="-128"/>
              <a:ea typeface="ＭＳ Ｐゴシック" panose="020B0600070205080204" pitchFamily="50" charset="-128"/>
            </a:rPr>
            <a:t>2,859</a:t>
          </a:r>
          <a:r>
            <a:rPr kumimoji="1" lang="ja-JP" altLang="en-US" sz="1300">
              <a:latin typeface="ＭＳ Ｐゴシック" panose="020B0600070205080204" pitchFamily="50" charset="-128"/>
              <a:ea typeface="ＭＳ Ｐゴシック" panose="020B0600070205080204" pitchFamily="50" charset="-128"/>
            </a:rPr>
            <a:t>円増加した。中津川西部テクノパークの整備事業が開始した（</a:t>
          </a:r>
          <a:r>
            <a:rPr kumimoji="1" lang="en-US" altLang="ja-JP" sz="1300">
              <a:latin typeface="ＭＳ Ｐゴシック" panose="020B0600070205080204" pitchFamily="50" charset="-128"/>
              <a:ea typeface="ＭＳ Ｐゴシック" panose="020B0600070205080204" pitchFamily="50" charset="-128"/>
            </a:rPr>
            <a:t>0</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億円）ためであり、今後も増加もしくは高止まりすることが考えられる。</a:t>
          </a:r>
        </a:p>
        <a:p>
          <a:r>
            <a:rPr kumimoji="1" lang="ja-JP" altLang="en-US" sz="1300">
              <a:latin typeface="ＭＳ Ｐゴシック" panose="020B0600070205080204" pitchFamily="50" charset="-128"/>
              <a:ea typeface="ＭＳ Ｐゴシック" panose="020B0600070205080204" pitchFamily="50" charset="-128"/>
            </a:rPr>
            <a:t>　教育費は、住民一人当たり前年度と比較して</a:t>
          </a:r>
          <a:r>
            <a:rPr kumimoji="1" lang="en-US" altLang="ja-JP" sz="1300">
              <a:latin typeface="ＭＳ Ｐゴシック" panose="020B0600070205080204" pitchFamily="50" charset="-128"/>
              <a:ea typeface="ＭＳ Ｐゴシック" panose="020B0600070205080204" pitchFamily="50" charset="-128"/>
            </a:rPr>
            <a:t>16,576</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69,870</a:t>
          </a:r>
          <a:r>
            <a:rPr kumimoji="1" lang="ja-JP" altLang="en-US" sz="1300">
              <a:latin typeface="ＭＳ Ｐゴシック" panose="020B0600070205080204" pitchFamily="50" charset="-128"/>
              <a:ea typeface="ＭＳ Ｐゴシック" panose="020B0600070205080204" pitchFamily="50" charset="-128"/>
            </a:rPr>
            <a:t>円となった。これは令和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年度開校に向けて福岡小学校の建設事業が本格化した（</a:t>
          </a:r>
          <a:r>
            <a:rPr kumimoji="1" lang="en-US" altLang="ja-JP" sz="1300">
              <a:latin typeface="ＭＳ Ｐゴシック" panose="020B0600070205080204" pitchFamily="50" charset="-128"/>
              <a:ea typeface="ＭＳ Ｐゴシック" panose="020B0600070205080204" pitchFamily="50" charset="-128"/>
            </a:rPr>
            <a:t>4.6</a:t>
          </a:r>
          <a:r>
            <a:rPr kumimoji="1" lang="ja-JP" altLang="en-US" sz="1300">
              <a:latin typeface="ＭＳ Ｐゴシック" panose="020B0600070205080204" pitchFamily="50" charset="-128"/>
              <a:ea typeface="ＭＳ Ｐゴシック" panose="020B0600070205080204" pitchFamily="50" charset="-128"/>
            </a:rPr>
            <a:t>億円→</a:t>
          </a:r>
          <a:r>
            <a:rPr kumimoji="1" lang="en-US" altLang="ja-JP" sz="1300">
              <a:latin typeface="ＭＳ Ｐゴシック" panose="020B0600070205080204" pitchFamily="50" charset="-128"/>
              <a:ea typeface="ＭＳ Ｐゴシック" panose="020B0600070205080204" pitchFamily="50" charset="-128"/>
            </a:rPr>
            <a:t>12.6</a:t>
          </a:r>
          <a:r>
            <a:rPr kumimoji="1" lang="ja-JP" altLang="en-US" sz="1300">
              <a:latin typeface="ＭＳ Ｐゴシック" panose="020B0600070205080204" pitchFamily="50" charset="-128"/>
              <a:ea typeface="ＭＳ Ｐゴシック" panose="020B0600070205080204" pitchFamily="50" charset="-128"/>
            </a:rPr>
            <a:t>億円）したためである。</a:t>
          </a:r>
        </a:p>
        <a:p>
          <a:r>
            <a:rPr kumimoji="1" lang="ja-JP" altLang="en-US" sz="1300">
              <a:latin typeface="ＭＳ Ｐゴシック" panose="020B0600070205080204" pitchFamily="50" charset="-128"/>
              <a:ea typeface="ＭＳ Ｐゴシック" panose="020B0600070205080204" pitchFamily="50" charset="-128"/>
            </a:rPr>
            <a:t>　災害復旧費は、住民一人当たり</a:t>
          </a:r>
          <a:r>
            <a:rPr kumimoji="1" lang="en-US" altLang="ja-JP" sz="1300">
              <a:latin typeface="ＭＳ Ｐゴシック" panose="020B0600070205080204" pitchFamily="50" charset="-128"/>
              <a:ea typeface="ＭＳ Ｐゴシック" panose="020B0600070205080204" pitchFamily="50" charset="-128"/>
            </a:rPr>
            <a:t>9,430</a:t>
          </a:r>
          <a:r>
            <a:rPr kumimoji="1" lang="ja-JP" altLang="en-US" sz="1300">
              <a:latin typeface="ＭＳ Ｐゴシック" panose="020B0600070205080204" pitchFamily="50" charset="-128"/>
              <a:ea typeface="ＭＳ Ｐゴシック" panose="020B0600070205080204" pitchFamily="50" charset="-128"/>
            </a:rPr>
            <a:t>円で、類似団体平均と比べて</a:t>
          </a:r>
          <a:r>
            <a:rPr kumimoji="1" lang="en-US" altLang="ja-JP" sz="1300">
              <a:latin typeface="ＭＳ Ｐゴシック" panose="020B0600070205080204" pitchFamily="50" charset="-128"/>
              <a:ea typeface="ＭＳ Ｐゴシック" panose="020B0600070205080204" pitchFamily="50" charset="-128"/>
            </a:rPr>
            <a:t>3.78</a:t>
          </a:r>
          <a:r>
            <a:rPr kumimoji="1" lang="ja-JP" altLang="en-US" sz="1300">
              <a:latin typeface="ＭＳ Ｐゴシック" panose="020B0600070205080204" pitchFamily="50" charset="-128"/>
              <a:ea typeface="ＭＳ Ｐゴシック" panose="020B0600070205080204" pitchFamily="50" charset="-128"/>
            </a:rPr>
            <a:t>倍まで膨らむこととなった。県内</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番目に広い市域を持つことや木曽山脈や三河高原など山々に囲まれる地形の都合上、豪雨などによる土砂災害の復旧に多くの経費が必要な状況であると言える。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岐阜県中津川市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実質単年度収支は依然としてマイナスであり、令和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年度の土地開発基金廃止に伴う財政調整基金への積立てなどが令和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年度はなかったため、</a:t>
          </a:r>
          <a:r>
            <a:rPr kumimoji="1" lang="en-US" altLang="ja-JP" sz="1400">
              <a:latin typeface="ＭＳ ゴシック" pitchFamily="49" charset="-128"/>
              <a:ea typeface="ＭＳ ゴシック" pitchFamily="49" charset="-128"/>
            </a:rPr>
            <a:t>3.96</a:t>
          </a:r>
          <a:r>
            <a:rPr kumimoji="1" lang="ja-JP" altLang="en-US" sz="1400">
              <a:latin typeface="ＭＳ ゴシック" pitchFamily="49" charset="-128"/>
              <a:ea typeface="ＭＳ ゴシック" pitchFamily="49" charset="-128"/>
            </a:rPr>
            <a:t>ポイント悪化する結果となった。</a:t>
          </a:r>
        </a:p>
        <a:p>
          <a:r>
            <a:rPr kumimoji="1" lang="ja-JP" altLang="en-US" sz="1400">
              <a:latin typeface="ＭＳ ゴシック" pitchFamily="49" charset="-128"/>
              <a:ea typeface="ＭＳ ゴシック" pitchFamily="49" charset="-128"/>
            </a:rPr>
            <a:t>　しかし、財政調整基金の残高は増加していることから決算剰余金処分による回復はできていると言えるため、翌年度補正予算財源とする繰越金を確保しつつ、財政調整基金の取崩し額を減少させ、数値の改善に取り組んで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岐阜県中津川市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駅前駐車場事業会計については料金収入などにより一般会計からの繰入金を要さない独立採算運営ができている。</a:t>
          </a:r>
        </a:p>
        <a:p>
          <a:r>
            <a:rPr kumimoji="1" lang="ja-JP" altLang="en-US" sz="1400">
              <a:latin typeface="ＭＳ ゴシック" pitchFamily="49" charset="-128"/>
              <a:ea typeface="ＭＳ ゴシック" pitchFamily="49" charset="-128"/>
            </a:rPr>
            <a:t>　それ以外の全ての事業会計についても黒字となっているが、その黒字は一般会計からの繰入金により確保されたものである。今後も事業の見直しや効率化を図り、財政の健全化を図っていく。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岐阜県中津川市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公債費負担適正化計画の「返す以上に借りない」を原則として新たな借金を抑制してきた結果、減少に転じていたが、令和元年度に大型事業が本格化し、起債件数が増加したことに伴い増加した。今後についても、起債予定が多数見込まれることから増加していく見込みである。</a:t>
          </a:r>
        </a:p>
        <a:p>
          <a:r>
            <a:rPr kumimoji="1" lang="ja-JP" altLang="en-US" sz="1400">
              <a:latin typeface="ＭＳ ゴシック" pitchFamily="49" charset="-128"/>
              <a:ea typeface="ＭＳ ゴシック" pitchFamily="49" charset="-128"/>
            </a:rPr>
            <a:t>　公営企業債の元利償還金に対する繰入金が昨年度よりも減少しているものの、引き続き歳入・歳出両面にわたる行財政改革に取り組み、節度とメリハリの利いた財政運営に努める。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岐阜県中津川市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将来負担比率の分子が前年度より</a:t>
          </a:r>
          <a:r>
            <a:rPr kumimoji="1" lang="en-US" altLang="ja-JP" sz="1400">
              <a:latin typeface="ＭＳ ゴシック" pitchFamily="49" charset="-128"/>
              <a:ea typeface="ＭＳ ゴシック" pitchFamily="49" charset="-128"/>
            </a:rPr>
            <a:t>18.0</a:t>
          </a:r>
          <a:r>
            <a:rPr kumimoji="1" lang="ja-JP" altLang="en-US" sz="1400">
              <a:latin typeface="ＭＳ ゴシック" pitchFamily="49" charset="-128"/>
              <a:ea typeface="ＭＳ ゴシック" pitchFamily="49" charset="-128"/>
            </a:rPr>
            <a:t>億円減少し、前年度に続き将来負担比率の発生はしていない状況となっている。</a:t>
          </a:r>
        </a:p>
        <a:p>
          <a:r>
            <a:rPr kumimoji="1" lang="ja-JP" altLang="en-US" sz="1400">
              <a:latin typeface="ＭＳ ゴシック" pitchFamily="49" charset="-128"/>
              <a:ea typeface="ＭＳ ゴシック" pitchFamily="49" charset="-128"/>
            </a:rPr>
            <a:t>　一般会計等に係る地方債の現在高は、令和元年度に新衛生センター建設やこども園建設等、大型事業が本格化したことにより一時増加したが、令和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年度からそれらの元金償還が開始したことにより減少傾向にある。また、今後リニア岐阜県駅の開業に向けた社会基盤整備が本格化するため上昇傾向に転じることが予想される。</a:t>
          </a:r>
        </a:p>
        <a:p>
          <a:r>
            <a:rPr kumimoji="1" lang="ja-JP" altLang="en-US" sz="1400">
              <a:latin typeface="ＭＳ ゴシック" pitchFamily="49" charset="-128"/>
              <a:ea typeface="ＭＳ ゴシック" pitchFamily="49" charset="-128"/>
            </a:rPr>
            <a:t>　充当可能財源等については、リニア中央新幹線まちづくり基金や公共施設整備運営基金等、将来の財政負担に備えた基金を計画的に積み立てているため、増加している。</a:t>
          </a:r>
        </a:p>
        <a:p>
          <a:r>
            <a:rPr kumimoji="1" lang="ja-JP" altLang="en-US" sz="1400">
              <a:latin typeface="ＭＳ ゴシック" pitchFamily="49" charset="-128"/>
              <a:ea typeface="ＭＳ ゴシック" pitchFamily="49" charset="-128"/>
            </a:rPr>
            <a:t>　今後とも持続可能な財政運営を実現するため、計画的な地方債の発行により地方債残高をコントロールするよう努める。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岐阜県中津川市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・基金全体の残高は財政調整基金の決算剰余金による積立額が取り崩しを上回ったため、令和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年度末よりも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20,648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・将来の需要や必要性を見据え計画的な基金造成に努める。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財政の弾力性確保のために必要な一定水準の残高維持に努めることとしているが、今後リニア開業に向けその波及効果を最大限に活用するための大型事業が控えており、財政調整基金の残高は減少していく見込み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・リニア中央新幹線まちづくり基金については、将来の財政負担を把握したうえで定期的な積み立てを行い、将来のまちづくりの骨格となる社会基盤整備を、計画に沿って前進させる。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・公共施設整備運営基金については、毎年度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百万円の積み立てを行い、将来の公共施設の維持補修や更新に活用する。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・地域振興基金・・・市民の連帯の強化及び地域振興を図るための財源に充てるため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・リニア中央新幹線まちづくり基金・・・リニア中央新幹線を活用したまちづくりの資金に充てるため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・公共施設整備運営基金・・・公共施設を整備するとともに、施設の健全な維持管理に要する資金に充てるため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・職員退職手当基金・・・市職員の退職手当の支給に要する財源に充てるため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・しあわせづくり基金・・・健康づくりの推進、福祉活動の促進、快適な生活環境の形成等の資金に充てるため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・リニア中央新幹線まちづくり基金については、リニア駅周辺土地区画整理事業の造成工事が本格化するなど多額の財政負担が後年に見込まれることから令和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年度は運用利子も含め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百万円の積み立てを行い、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百万円の取り崩しも含め、令和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3,493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・公共施設整備運営基金については、毎年度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百万円の積み立てを継続しており、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万円の取り崩しをしたため、令和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百万円であった。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・職員退職手当基金は団塊の世代の退職に備えて運用利子も含め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百万円の積み立てを行い、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年末残高は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・将来の需要や必要性を見据え計画的な基金造成に努める。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・リニア中央新幹線まちづくり基金については、将来の財政負担を把握したうえで定期的な積み立てを行い、将来のまちづくりの骨格となる社会基盤整備を、計画に沿って前進させる。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・公共施設整備運営基金については財政計画に基づき、毎年度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・財政調整基金は一般財源不足を補うため、また病院事業会計に対して資金不足の解消のため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百万円を繰り出しており、その財源として財政調整基金を充てることとしたため、令和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1,298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百万円取り崩すこととなった。その結果、令和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年度末残高は前年度決算剰余金からの積み立て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万百円及び運用に伴う利子の積み立て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百万円に対して取り崩しが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1,298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百万円であったため、前年度比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6,669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財政の弾力性確保のために必要な一定水準の残高維持に努めることとしているが、今後リニア開業に向けその波及効果を最大限に活用するための大型事業が控えており、財政調整基金の残高は減少していく見込み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・増減なし。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・今後数年は多くの大型事業を実施予定である上、その後も公共施設の建て替えや大規模修繕等による起債予定が多数あるため、極力減債基金を積み、後年の負担を減らす。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1795AF14-55D3-4741-A96B-769EC6478D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2E7E43F4-1FCA-46EF-AFFB-D3C7625C5F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a:extLst>
            <a:ext uri="{FF2B5EF4-FFF2-40B4-BE49-F238E27FC236}">
              <a16:creationId xmlns:a16="http://schemas.microsoft.com/office/drawing/2014/main" id="{AB9C0535-67A9-4522-BB34-941AA8822C44}"/>
            </a:ext>
          </a:extLst>
        </xdr:cNvPr>
        <xdr:cNvSpPr/>
      </xdr:nvSpPr>
      <xdr:spPr>
        <a:xfrm>
          <a:off x="1418082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a:extLst>
            <a:ext uri="{FF2B5EF4-FFF2-40B4-BE49-F238E27FC236}">
              <a16:creationId xmlns:a16="http://schemas.microsoft.com/office/drawing/2014/main" id="{9CC9B3F7-D8D3-4A28-9C19-437C11A427A9}"/>
            </a:ext>
          </a:extLst>
        </xdr:cNvPr>
        <xdr:cNvSpPr/>
      </xdr:nvSpPr>
      <xdr:spPr>
        <a:xfrm>
          <a:off x="1552194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a:extLst>
            <a:ext uri="{FF2B5EF4-FFF2-40B4-BE49-F238E27FC236}">
              <a16:creationId xmlns:a16="http://schemas.microsoft.com/office/drawing/2014/main" id="{28B705AC-5C5F-4FF6-9ADD-E72563348D37}"/>
            </a:ext>
          </a:extLst>
        </xdr:cNvPr>
        <xdr:cNvSpPr/>
      </xdr:nvSpPr>
      <xdr:spPr>
        <a:xfrm>
          <a:off x="1686306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a:extLst>
            <a:ext uri="{FF2B5EF4-FFF2-40B4-BE49-F238E27FC236}">
              <a16:creationId xmlns:a16="http://schemas.microsoft.com/office/drawing/2014/main" id="{1F17F036-071C-4EBB-823E-6631C4409E72}"/>
            </a:ext>
          </a:extLst>
        </xdr:cNvPr>
        <xdr:cNvSpPr/>
      </xdr:nvSpPr>
      <xdr:spPr>
        <a:xfrm>
          <a:off x="1418082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a:extLst>
            <a:ext uri="{FF2B5EF4-FFF2-40B4-BE49-F238E27FC236}">
              <a16:creationId xmlns:a16="http://schemas.microsoft.com/office/drawing/2014/main" id="{4ADE2E5A-00D5-43B0-9639-10171F1B2323}"/>
            </a:ext>
          </a:extLst>
        </xdr:cNvPr>
        <xdr:cNvSpPr/>
      </xdr:nvSpPr>
      <xdr:spPr>
        <a:xfrm>
          <a:off x="1552194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a:extLst>
            <a:ext uri="{FF2B5EF4-FFF2-40B4-BE49-F238E27FC236}">
              <a16:creationId xmlns:a16="http://schemas.microsoft.com/office/drawing/2014/main" id="{7E9CCACB-EDDC-409B-AD88-F46CADE9C257}"/>
            </a:ext>
          </a:extLst>
        </xdr:cNvPr>
        <xdr:cNvSpPr/>
      </xdr:nvSpPr>
      <xdr:spPr>
        <a:xfrm>
          <a:off x="1686306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a:extLst>
            <a:ext uri="{FF2B5EF4-FFF2-40B4-BE49-F238E27FC236}">
              <a16:creationId xmlns:a16="http://schemas.microsoft.com/office/drawing/2014/main" id="{12A3ED19-E0BF-4F23-A807-16FD8E9A22D5}"/>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a:extLst>
            <a:ext uri="{FF2B5EF4-FFF2-40B4-BE49-F238E27FC236}">
              <a16:creationId xmlns:a16="http://schemas.microsoft.com/office/drawing/2014/main" id="{D58797BC-BEDE-4784-8A97-7FBA3B2844F7}"/>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a:extLst>
            <a:ext uri="{FF2B5EF4-FFF2-40B4-BE49-F238E27FC236}">
              <a16:creationId xmlns:a16="http://schemas.microsoft.com/office/drawing/2014/main" id="{A9DBE52E-DEA4-44B8-856C-476D1346AB62}"/>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a:extLst>
            <a:ext uri="{FF2B5EF4-FFF2-40B4-BE49-F238E27FC236}">
              <a16:creationId xmlns:a16="http://schemas.microsoft.com/office/drawing/2014/main" id="{89801C76-DC98-49D9-A093-848BBFADA7C8}"/>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岐阜県中津川市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a:extLst>
            <a:ext uri="{FF2B5EF4-FFF2-40B4-BE49-F238E27FC236}">
              <a16:creationId xmlns:a16="http://schemas.microsoft.com/office/drawing/2014/main" id="{8AC55BB2-4CDB-46EC-BF06-ADBD5782970B}"/>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a:extLst>
            <a:ext uri="{FF2B5EF4-FFF2-40B4-BE49-F238E27FC236}">
              <a16:creationId xmlns:a16="http://schemas.microsoft.com/office/drawing/2014/main" id="{92BD180E-9808-4124-97BA-0F432B1387B0}"/>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a:extLst>
            <a:ext uri="{FF2B5EF4-FFF2-40B4-BE49-F238E27FC236}">
              <a16:creationId xmlns:a16="http://schemas.microsoft.com/office/drawing/2014/main" id="{FBB9F22D-5C8C-41ED-854A-2469E46FB42A}"/>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a:extLst>
            <a:ext uri="{FF2B5EF4-FFF2-40B4-BE49-F238E27FC236}">
              <a16:creationId xmlns:a16="http://schemas.microsoft.com/office/drawing/2014/main" id="{C6D299AB-3C1F-4B21-8C96-374B78222413}"/>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a:extLst>
            <a:ext uri="{FF2B5EF4-FFF2-40B4-BE49-F238E27FC236}">
              <a16:creationId xmlns:a16="http://schemas.microsoft.com/office/drawing/2014/main" id="{50215D2F-BB7D-4245-8E89-DEAF6F72946E}"/>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a:extLst>
            <a:ext uri="{FF2B5EF4-FFF2-40B4-BE49-F238E27FC236}">
              <a16:creationId xmlns:a16="http://schemas.microsoft.com/office/drawing/2014/main" id="{648BB15D-BA94-4360-BA09-19D5AD207B86}"/>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75,401
73,451
676.45
49,279,547
43,078,716
5,297,549
23,920,855
33,769,591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a:extLst>
            <a:ext uri="{FF2B5EF4-FFF2-40B4-BE49-F238E27FC236}">
              <a16:creationId xmlns:a16="http://schemas.microsoft.com/office/drawing/2014/main" id="{BF500057-7D97-4E34-B53A-23D291A7AAEB}"/>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a:extLst>
            <a:ext uri="{FF2B5EF4-FFF2-40B4-BE49-F238E27FC236}">
              <a16:creationId xmlns:a16="http://schemas.microsoft.com/office/drawing/2014/main" id="{3D9AECDF-BC84-4658-857C-10D85F551F64}"/>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a:extLst>
            <a:ext uri="{FF2B5EF4-FFF2-40B4-BE49-F238E27FC236}">
              <a16:creationId xmlns:a16="http://schemas.microsoft.com/office/drawing/2014/main" id="{4E55F321-6FB2-4E57-88D7-55C6C29792C4}"/>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a:extLst>
            <a:ext uri="{FF2B5EF4-FFF2-40B4-BE49-F238E27FC236}">
              <a16:creationId xmlns:a16="http://schemas.microsoft.com/office/drawing/2014/main" id="{15620F9A-D42B-4347-8F22-A8774317DD05}"/>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a:extLst>
            <a:ext uri="{FF2B5EF4-FFF2-40B4-BE49-F238E27FC236}">
              <a16:creationId xmlns:a16="http://schemas.microsoft.com/office/drawing/2014/main" id="{E2341615-54D1-4456-B60A-CBC6BE60C3E1}"/>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a:extLst>
            <a:ext uri="{FF2B5EF4-FFF2-40B4-BE49-F238E27FC236}">
              <a16:creationId xmlns:a16="http://schemas.microsoft.com/office/drawing/2014/main" id="{71C22054-B944-4D03-A9CB-25A3E89CD270}"/>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a:extLst>
            <a:ext uri="{FF2B5EF4-FFF2-40B4-BE49-F238E27FC236}">
              <a16:creationId xmlns:a16="http://schemas.microsoft.com/office/drawing/2014/main" id="{999001AA-2E63-4514-A5FE-B31AEE922C16}"/>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a:extLst>
            <a:ext uri="{FF2B5EF4-FFF2-40B4-BE49-F238E27FC236}">
              <a16:creationId xmlns:a16="http://schemas.microsoft.com/office/drawing/2014/main" id="{A39A7A23-4445-446C-AA63-9E95A12D80BA}"/>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a:extLst>
            <a:ext uri="{FF2B5EF4-FFF2-40B4-BE49-F238E27FC236}">
              <a16:creationId xmlns:a16="http://schemas.microsoft.com/office/drawing/2014/main" id="{69BC0F6E-DAF7-4D53-B832-DBBC9A302179}"/>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a:extLst>
            <a:ext uri="{FF2B5EF4-FFF2-40B4-BE49-F238E27FC236}">
              <a16:creationId xmlns:a16="http://schemas.microsoft.com/office/drawing/2014/main" id="{6BEAB590-D5F0-4465-88A2-24D4D6B40821}"/>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a:extLst>
            <a:ext uri="{FF2B5EF4-FFF2-40B4-BE49-F238E27FC236}">
              <a16:creationId xmlns:a16="http://schemas.microsoft.com/office/drawing/2014/main" id="{1F4BA19C-7FEA-44B1-9BB7-7342FFE00D7D}"/>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a:extLst>
            <a:ext uri="{FF2B5EF4-FFF2-40B4-BE49-F238E27FC236}">
              <a16:creationId xmlns:a16="http://schemas.microsoft.com/office/drawing/2014/main" id="{4A4CFEFA-997E-45C7-B7F8-488CB049B7A6}"/>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a:extLst>
            <a:ext uri="{FF2B5EF4-FFF2-40B4-BE49-F238E27FC236}">
              <a16:creationId xmlns:a16="http://schemas.microsoft.com/office/drawing/2014/main" id="{52D5C2F5-FBB3-4435-9DCB-45C5B348CF90}"/>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a:extLst>
            <a:ext uri="{FF2B5EF4-FFF2-40B4-BE49-F238E27FC236}">
              <a16:creationId xmlns:a16="http://schemas.microsoft.com/office/drawing/2014/main" id="{673E43FC-57AE-4309-A0B5-B2C0F0E92303}"/>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a:extLst>
            <a:ext uri="{FF2B5EF4-FFF2-40B4-BE49-F238E27FC236}">
              <a16:creationId xmlns:a16="http://schemas.microsoft.com/office/drawing/2014/main" id="{445D0B0D-6EB0-47F1-A4CE-CCC76659ADBF}"/>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a:extLst>
            <a:ext uri="{FF2B5EF4-FFF2-40B4-BE49-F238E27FC236}">
              <a16:creationId xmlns:a16="http://schemas.microsoft.com/office/drawing/2014/main" id="{A72D6A9B-EBEC-4D85-9302-343E4380EE1E}"/>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a:extLst>
            <a:ext uri="{FF2B5EF4-FFF2-40B4-BE49-F238E27FC236}">
              <a16:creationId xmlns:a16="http://schemas.microsoft.com/office/drawing/2014/main" id="{266AF33C-2108-4679-A1EB-5939E1B1C36E}"/>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7" name="テキスト ボックス 36">
          <a:extLst>
            <a:ext uri="{FF2B5EF4-FFF2-40B4-BE49-F238E27FC236}">
              <a16:creationId xmlns:a16="http://schemas.microsoft.com/office/drawing/2014/main" id="{F74FBC50-DF2C-427B-BDA5-BF0CC53710CD}"/>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8" name="テキスト ボックス 37">
          <a:extLst>
            <a:ext uri="{FF2B5EF4-FFF2-40B4-BE49-F238E27FC236}">
              <a16:creationId xmlns:a16="http://schemas.microsoft.com/office/drawing/2014/main" id="{28E00545-545D-4444-86C5-8458C8D2CE48}"/>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9" name="テキスト ボックス 38">
          <a:extLst>
            <a:ext uri="{FF2B5EF4-FFF2-40B4-BE49-F238E27FC236}">
              <a16:creationId xmlns:a16="http://schemas.microsoft.com/office/drawing/2014/main" id="{7851B72B-DD2E-4976-81DE-515BAD5D50F3}"/>
            </a:ext>
          </a:extLst>
        </xdr:cNvPr>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0" name="テキスト ボックス 39">
          <a:extLst>
            <a:ext uri="{FF2B5EF4-FFF2-40B4-BE49-F238E27FC236}">
              <a16:creationId xmlns:a16="http://schemas.microsoft.com/office/drawing/2014/main" id="{441DF38E-34F9-4723-8BA2-F69E2F88AF9D}"/>
            </a:ext>
          </a:extLst>
        </xdr:cNvPr>
        <xdr:cNvSpPr txBox="1"/>
      </xdr:nvSpPr>
      <xdr:spPr>
        <a:xfrm>
          <a:off x="419100" y="343344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1" name="テキスト ボックス 40">
          <a:extLst>
            <a:ext uri="{FF2B5EF4-FFF2-40B4-BE49-F238E27FC236}">
              <a16:creationId xmlns:a16="http://schemas.microsoft.com/office/drawing/2014/main" id="{772636E3-5A78-4301-8689-0C969F205AE3}"/>
            </a:ext>
          </a:extLst>
        </xdr:cNvPr>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a:extLst>
            <a:ext uri="{FF2B5EF4-FFF2-40B4-BE49-F238E27FC236}">
              <a16:creationId xmlns:a16="http://schemas.microsoft.com/office/drawing/2014/main" id="{7C917FFE-6812-4430-AA31-AEBBC969E93A}"/>
            </a:ext>
          </a:extLst>
        </xdr:cNvPr>
        <xdr:cNvSpPr/>
      </xdr:nvSpPr>
      <xdr:spPr>
        <a:xfrm>
          <a:off x="1127125" y="4180205"/>
          <a:ext cx="37388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a:extLst>
            <a:ext uri="{FF2B5EF4-FFF2-40B4-BE49-F238E27FC236}">
              <a16:creationId xmlns:a16="http://schemas.microsoft.com/office/drawing/2014/main" id="{E864C4F9-62D9-4481-99D7-C42D3721ED1B}"/>
            </a:ext>
          </a:extLst>
        </xdr:cNvPr>
        <xdr:cNvSpPr/>
      </xdr:nvSpPr>
      <xdr:spPr>
        <a:xfrm>
          <a:off x="1774684" y="453891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a:extLst>
            <a:ext uri="{FF2B5EF4-FFF2-40B4-BE49-F238E27FC236}">
              <a16:creationId xmlns:a16="http://schemas.microsoft.com/office/drawing/2014/main" id="{1E273F56-E256-4FD9-A512-CD859332D549}"/>
            </a:ext>
          </a:extLst>
        </xdr:cNvPr>
        <xdr:cNvSpPr/>
      </xdr:nvSpPr>
      <xdr:spPr>
        <a:xfrm>
          <a:off x="3387084" y="452224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a:extLst>
            <a:ext uri="{FF2B5EF4-FFF2-40B4-BE49-F238E27FC236}">
              <a16:creationId xmlns:a16="http://schemas.microsoft.com/office/drawing/2014/main" id="{F879F3DB-5859-4264-8C87-6B4BC28F71C7}"/>
            </a:ext>
          </a:extLst>
        </xdr:cNvPr>
        <xdr:cNvSpPr/>
      </xdr:nvSpPr>
      <xdr:spPr>
        <a:xfrm>
          <a:off x="48152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a:extLst>
            <a:ext uri="{FF2B5EF4-FFF2-40B4-BE49-F238E27FC236}">
              <a16:creationId xmlns:a16="http://schemas.microsoft.com/office/drawing/2014/main" id="{9A49672A-CEB2-499C-8FB3-A89DD4630A1F}"/>
            </a:ext>
          </a:extLst>
        </xdr:cNvPr>
        <xdr:cNvSpPr/>
      </xdr:nvSpPr>
      <xdr:spPr>
        <a:xfrm>
          <a:off x="48152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a:extLst>
            <a:ext uri="{FF2B5EF4-FFF2-40B4-BE49-F238E27FC236}">
              <a16:creationId xmlns:a16="http://schemas.microsoft.com/office/drawing/2014/main" id="{B1D67F0F-DF81-4107-BF43-A9EA1C2D277B}"/>
            </a:ext>
          </a:extLst>
        </xdr:cNvPr>
        <xdr:cNvSpPr/>
      </xdr:nvSpPr>
      <xdr:spPr>
        <a:xfrm>
          <a:off x="615632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a:extLst>
            <a:ext uri="{FF2B5EF4-FFF2-40B4-BE49-F238E27FC236}">
              <a16:creationId xmlns:a16="http://schemas.microsoft.com/office/drawing/2014/main" id="{FB9E4E0D-61C4-4121-81D2-A849B3A0569B}"/>
            </a:ext>
          </a:extLst>
        </xdr:cNvPr>
        <xdr:cNvSpPr/>
      </xdr:nvSpPr>
      <xdr:spPr>
        <a:xfrm>
          <a:off x="615632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a:extLst>
            <a:ext uri="{FF2B5EF4-FFF2-40B4-BE49-F238E27FC236}">
              <a16:creationId xmlns:a16="http://schemas.microsoft.com/office/drawing/2014/main" id="{DD391CB1-F0C9-473A-BA4E-6897FBB893F4}"/>
            </a:ext>
          </a:extLst>
        </xdr:cNvPr>
        <xdr:cNvSpPr/>
      </xdr:nvSpPr>
      <xdr:spPr>
        <a:xfrm>
          <a:off x="762444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a:extLst>
            <a:ext uri="{FF2B5EF4-FFF2-40B4-BE49-F238E27FC236}">
              <a16:creationId xmlns:a16="http://schemas.microsoft.com/office/drawing/2014/main" id="{02AB4D0F-F9ED-486F-B3B8-2F983D8A1D91}"/>
            </a:ext>
          </a:extLst>
        </xdr:cNvPr>
        <xdr:cNvSpPr/>
      </xdr:nvSpPr>
      <xdr:spPr>
        <a:xfrm>
          <a:off x="762444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a:extLst>
            <a:ext uri="{FF2B5EF4-FFF2-40B4-BE49-F238E27FC236}">
              <a16:creationId xmlns:a16="http://schemas.microsoft.com/office/drawing/2014/main" id="{5213ABED-4EC5-49C0-AD9E-82E8BAD7E3F2}"/>
            </a:ext>
          </a:extLst>
        </xdr:cNvPr>
        <xdr:cNvSpPr/>
      </xdr:nvSpPr>
      <xdr:spPr>
        <a:xfrm>
          <a:off x="1127125" y="485965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a:extLst>
            <a:ext uri="{FF2B5EF4-FFF2-40B4-BE49-F238E27FC236}">
              <a16:creationId xmlns:a16="http://schemas.microsoft.com/office/drawing/2014/main" id="{117B2353-0F89-4A8E-8325-9D7D9329BE95}"/>
            </a:ext>
          </a:extLst>
        </xdr:cNvPr>
        <xdr:cNvSpPr/>
      </xdr:nvSpPr>
      <xdr:spPr>
        <a:xfrm>
          <a:off x="510984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a:extLst>
            <a:ext uri="{FF2B5EF4-FFF2-40B4-BE49-F238E27FC236}">
              <a16:creationId xmlns:a16="http://schemas.microsoft.com/office/drawing/2014/main" id="{227C66DD-7078-4E3D-BE50-4AF8CED57DE7}"/>
            </a:ext>
          </a:extLst>
        </xdr:cNvPr>
        <xdr:cNvSpPr/>
      </xdr:nvSpPr>
      <xdr:spPr>
        <a:xfrm>
          <a:off x="510984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a:extLst>
            <a:ext uri="{FF2B5EF4-FFF2-40B4-BE49-F238E27FC236}">
              <a16:creationId xmlns:a16="http://schemas.microsoft.com/office/drawing/2014/main" id="{4B2808D5-D7B9-4C63-B6F3-38BC57942015}"/>
            </a:ext>
          </a:extLst>
        </xdr:cNvPr>
        <xdr:cNvSpPr txBox="1"/>
      </xdr:nvSpPr>
      <xdr:spPr>
        <a:xfrm>
          <a:off x="516318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年度の有形固定資産減価償却率は</a:t>
          </a:r>
          <a:r>
            <a:rPr kumimoji="1" lang="en-US" altLang="ja-JP" sz="1100">
              <a:latin typeface="ＭＳ Ｐゴシック" panose="020B0600070205080204" pitchFamily="50" charset="-128"/>
              <a:ea typeface="ＭＳ Ｐゴシック" panose="020B0600070205080204" pitchFamily="50" charset="-128"/>
            </a:rPr>
            <a:t>63.1</a:t>
          </a:r>
          <a:r>
            <a:rPr kumimoji="1" lang="ja-JP" altLang="en-US" sz="1100">
              <a:latin typeface="ＭＳ Ｐゴシック" panose="020B0600070205080204" pitchFamily="50" charset="-128"/>
              <a:ea typeface="ＭＳ Ｐゴシック" panose="020B0600070205080204" pitchFamily="50" charset="-128"/>
            </a:rPr>
            <a:t>％と類似団体内の平均程度であるものの、年々増加しており、大規模な施設の更新や処分の計画がないことから今後も公共施設等の老朽化が進むと考えられる。そのため、公共施設の老朽化に伴う改修・更新への新たな対策も必要となる。令和</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年度に改定を行った市有財産（施設）運用管理マスタープランに基づき、施設の民間移譲、統廃合を進め、施設の維持管理経費の削減を行う必要がある。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5" name="テキスト ボックス 54">
          <a:extLst>
            <a:ext uri="{FF2B5EF4-FFF2-40B4-BE49-F238E27FC236}">
              <a16:creationId xmlns:a16="http://schemas.microsoft.com/office/drawing/2014/main" id="{78BD6815-CF3F-44E8-A330-49ACE3D88DDA}"/>
            </a:ext>
          </a:extLst>
        </xdr:cNvPr>
        <xdr:cNvSpPr txBox="1"/>
      </xdr:nvSpPr>
      <xdr:spPr>
        <a:xfrm>
          <a:off x="110426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a:extLst>
            <a:ext uri="{FF2B5EF4-FFF2-40B4-BE49-F238E27FC236}">
              <a16:creationId xmlns:a16="http://schemas.microsoft.com/office/drawing/2014/main" id="{D3787463-36F3-46FB-A18E-5C745BF8250E}"/>
            </a:ext>
          </a:extLst>
        </xdr:cNvPr>
        <xdr:cNvCxnSpPr/>
      </xdr:nvCxnSpPr>
      <xdr:spPr>
        <a:xfrm>
          <a:off x="1127125" y="69729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a:extLst>
            <a:ext uri="{FF2B5EF4-FFF2-40B4-BE49-F238E27FC236}">
              <a16:creationId xmlns:a16="http://schemas.microsoft.com/office/drawing/2014/main" id="{7F27BE51-9EED-4739-AFA6-0E233190247E}"/>
            </a:ext>
          </a:extLst>
        </xdr:cNvPr>
        <xdr:cNvSpPr txBox="1"/>
      </xdr:nvSpPr>
      <xdr:spPr>
        <a:xfrm>
          <a:off x="772811" y="687913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8" name="直線コネクタ 57">
          <a:extLst>
            <a:ext uri="{FF2B5EF4-FFF2-40B4-BE49-F238E27FC236}">
              <a16:creationId xmlns:a16="http://schemas.microsoft.com/office/drawing/2014/main" id="{CAAB993F-FA30-4C8D-88B4-8BB031553221}"/>
            </a:ext>
          </a:extLst>
        </xdr:cNvPr>
        <xdr:cNvCxnSpPr/>
      </xdr:nvCxnSpPr>
      <xdr:spPr>
        <a:xfrm>
          <a:off x="1127125" y="662072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9" name="テキスト ボックス 58">
          <a:extLst>
            <a:ext uri="{FF2B5EF4-FFF2-40B4-BE49-F238E27FC236}">
              <a16:creationId xmlns:a16="http://schemas.microsoft.com/office/drawing/2014/main" id="{B66D6024-6BEF-4C48-91CA-A01E4C8948EB}"/>
            </a:ext>
          </a:extLst>
        </xdr:cNvPr>
        <xdr:cNvSpPr txBox="1"/>
      </xdr:nvSpPr>
      <xdr:spPr>
        <a:xfrm>
          <a:off x="772811" y="652692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0" name="直線コネクタ 59">
          <a:extLst>
            <a:ext uri="{FF2B5EF4-FFF2-40B4-BE49-F238E27FC236}">
              <a16:creationId xmlns:a16="http://schemas.microsoft.com/office/drawing/2014/main" id="{425B2B3F-8F63-41EB-A22A-4703BFB9DFCC}"/>
            </a:ext>
          </a:extLst>
        </xdr:cNvPr>
        <xdr:cNvCxnSpPr/>
      </xdr:nvCxnSpPr>
      <xdr:spPr>
        <a:xfrm>
          <a:off x="1127125" y="626850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1" name="テキスト ボックス 60">
          <a:extLst>
            <a:ext uri="{FF2B5EF4-FFF2-40B4-BE49-F238E27FC236}">
              <a16:creationId xmlns:a16="http://schemas.microsoft.com/office/drawing/2014/main" id="{44E19A0F-646B-4B22-9A76-02D02610860E}"/>
            </a:ext>
          </a:extLst>
        </xdr:cNvPr>
        <xdr:cNvSpPr txBox="1"/>
      </xdr:nvSpPr>
      <xdr:spPr>
        <a:xfrm>
          <a:off x="772811" y="61747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2" name="直線コネクタ 61">
          <a:extLst>
            <a:ext uri="{FF2B5EF4-FFF2-40B4-BE49-F238E27FC236}">
              <a16:creationId xmlns:a16="http://schemas.microsoft.com/office/drawing/2014/main" id="{124F8D52-12CE-442C-AE56-8384ECC471A8}"/>
            </a:ext>
          </a:extLst>
        </xdr:cNvPr>
        <xdr:cNvCxnSpPr/>
      </xdr:nvCxnSpPr>
      <xdr:spPr>
        <a:xfrm>
          <a:off x="1127125" y="59162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3" name="テキスト ボックス 62">
          <a:extLst>
            <a:ext uri="{FF2B5EF4-FFF2-40B4-BE49-F238E27FC236}">
              <a16:creationId xmlns:a16="http://schemas.microsoft.com/office/drawing/2014/main" id="{E8B466AF-EDD6-423C-BEEB-98C90C3B14AE}"/>
            </a:ext>
          </a:extLst>
        </xdr:cNvPr>
        <xdr:cNvSpPr txBox="1"/>
      </xdr:nvSpPr>
      <xdr:spPr>
        <a:xfrm>
          <a:off x="772811" y="58224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4" name="直線コネクタ 63">
          <a:extLst>
            <a:ext uri="{FF2B5EF4-FFF2-40B4-BE49-F238E27FC236}">
              <a16:creationId xmlns:a16="http://schemas.microsoft.com/office/drawing/2014/main" id="{751130EE-5C3C-41F4-986B-FF6E6D97A3E3}"/>
            </a:ext>
          </a:extLst>
        </xdr:cNvPr>
        <xdr:cNvCxnSpPr/>
      </xdr:nvCxnSpPr>
      <xdr:spPr>
        <a:xfrm>
          <a:off x="1127125" y="556408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5" name="テキスト ボックス 64">
          <a:extLst>
            <a:ext uri="{FF2B5EF4-FFF2-40B4-BE49-F238E27FC236}">
              <a16:creationId xmlns:a16="http://schemas.microsoft.com/office/drawing/2014/main" id="{CD076ABF-EF82-48C6-A1A4-909850D533D4}"/>
            </a:ext>
          </a:extLst>
        </xdr:cNvPr>
        <xdr:cNvSpPr txBox="1"/>
      </xdr:nvSpPr>
      <xdr:spPr>
        <a:xfrm>
          <a:off x="772811" y="54702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6" name="直線コネクタ 65">
          <a:extLst>
            <a:ext uri="{FF2B5EF4-FFF2-40B4-BE49-F238E27FC236}">
              <a16:creationId xmlns:a16="http://schemas.microsoft.com/office/drawing/2014/main" id="{6AD72A0A-4A96-49E3-A34D-5843476B26AD}"/>
            </a:ext>
          </a:extLst>
        </xdr:cNvPr>
        <xdr:cNvCxnSpPr/>
      </xdr:nvCxnSpPr>
      <xdr:spPr>
        <a:xfrm>
          <a:off x="1127125" y="52118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7" name="テキスト ボックス 66">
          <a:extLst>
            <a:ext uri="{FF2B5EF4-FFF2-40B4-BE49-F238E27FC236}">
              <a16:creationId xmlns:a16="http://schemas.microsoft.com/office/drawing/2014/main" id="{FE26B95A-67BE-430B-B6D6-50D4C9F34CC1}"/>
            </a:ext>
          </a:extLst>
        </xdr:cNvPr>
        <xdr:cNvSpPr txBox="1"/>
      </xdr:nvSpPr>
      <xdr:spPr>
        <a:xfrm>
          <a:off x="772811" y="512187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a:extLst>
            <a:ext uri="{FF2B5EF4-FFF2-40B4-BE49-F238E27FC236}">
              <a16:creationId xmlns:a16="http://schemas.microsoft.com/office/drawing/2014/main" id="{34DD6937-0D17-4C17-9CEA-B1BC74B18FAC}"/>
            </a:ext>
          </a:extLst>
        </xdr:cNvPr>
        <xdr:cNvCxnSpPr/>
      </xdr:nvCxnSpPr>
      <xdr:spPr>
        <a:xfrm>
          <a:off x="1127125" y="48596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a:extLst>
            <a:ext uri="{FF2B5EF4-FFF2-40B4-BE49-F238E27FC236}">
              <a16:creationId xmlns:a16="http://schemas.microsoft.com/office/drawing/2014/main" id="{D9A7F0A6-7551-4439-8F75-70262B7E3909}"/>
            </a:ext>
          </a:extLst>
        </xdr:cNvPr>
        <xdr:cNvSpPr txBox="1"/>
      </xdr:nvSpPr>
      <xdr:spPr>
        <a:xfrm>
          <a:off x="772811" y="47696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a:extLst>
            <a:ext uri="{FF2B5EF4-FFF2-40B4-BE49-F238E27FC236}">
              <a16:creationId xmlns:a16="http://schemas.microsoft.com/office/drawing/2014/main" id="{4B42AE6C-89F6-4851-8412-FAE2E8401BC3}"/>
            </a:ext>
          </a:extLst>
        </xdr:cNvPr>
        <xdr:cNvSpPr/>
      </xdr:nvSpPr>
      <xdr:spPr>
        <a:xfrm>
          <a:off x="1127125" y="485965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70485</xdr:rowOff>
    </xdr:from>
    <xdr:to>
      <xdr:col>23</xdr:col>
      <xdr:colOff>85090</xdr:colOff>
      <xdr:row>34</xdr:row>
      <xdr:rowOff>61383</xdr:rowOff>
    </xdr:to>
    <xdr:cxnSp macro="">
      <xdr:nvCxnSpPr>
        <xdr:cNvPr id="71" name="直線コネクタ 70">
          <a:extLst>
            <a:ext uri="{FF2B5EF4-FFF2-40B4-BE49-F238E27FC236}">
              <a16:creationId xmlns:a16="http://schemas.microsoft.com/office/drawing/2014/main" id="{55C264F6-62CE-4CC3-843A-DAB16A0FC796}"/>
            </a:ext>
          </a:extLst>
        </xdr:cNvPr>
        <xdr:cNvCxnSpPr/>
      </xdr:nvCxnSpPr>
      <xdr:spPr>
        <a:xfrm flipV="1">
          <a:off x="4206240" y="5366385"/>
          <a:ext cx="1270" cy="1164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65210</xdr:rowOff>
    </xdr:from>
    <xdr:ext cx="405111" cy="259045"/>
    <xdr:sp macro="" textlink="">
      <xdr:nvSpPr>
        <xdr:cNvPr id="72" name="有形固定資産減価償却率最小値テキスト">
          <a:extLst>
            <a:ext uri="{FF2B5EF4-FFF2-40B4-BE49-F238E27FC236}">
              <a16:creationId xmlns:a16="http://schemas.microsoft.com/office/drawing/2014/main" id="{1B4CAC50-42E2-4569-86DA-BE4BF23C3322}"/>
            </a:ext>
          </a:extLst>
        </xdr:cNvPr>
        <xdr:cNvSpPr txBox="1"/>
      </xdr:nvSpPr>
      <xdr:spPr>
        <a:xfrm>
          <a:off x="4258945" y="6534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61383</xdr:rowOff>
    </xdr:from>
    <xdr:to>
      <xdr:col>23</xdr:col>
      <xdr:colOff>174625</xdr:colOff>
      <xdr:row>34</xdr:row>
      <xdr:rowOff>61383</xdr:rowOff>
    </xdr:to>
    <xdr:cxnSp macro="">
      <xdr:nvCxnSpPr>
        <xdr:cNvPr id="73" name="直線コネクタ 72">
          <a:extLst>
            <a:ext uri="{FF2B5EF4-FFF2-40B4-BE49-F238E27FC236}">
              <a16:creationId xmlns:a16="http://schemas.microsoft.com/office/drawing/2014/main" id="{D36C9E14-1EFB-44D7-B263-C8F71282BFB5}"/>
            </a:ext>
          </a:extLst>
        </xdr:cNvPr>
        <xdr:cNvCxnSpPr/>
      </xdr:nvCxnSpPr>
      <xdr:spPr>
        <a:xfrm>
          <a:off x="4119245" y="6530763"/>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17162</xdr:rowOff>
    </xdr:from>
    <xdr:ext cx="405111" cy="259045"/>
    <xdr:sp macro="" textlink="">
      <xdr:nvSpPr>
        <xdr:cNvPr id="74" name="有形固定資産減価償却率最大値テキスト">
          <a:extLst>
            <a:ext uri="{FF2B5EF4-FFF2-40B4-BE49-F238E27FC236}">
              <a16:creationId xmlns:a16="http://schemas.microsoft.com/office/drawing/2014/main" id="{88D93090-D4CD-4D55-8599-C5F0F2896CE4}"/>
            </a:ext>
          </a:extLst>
        </xdr:cNvPr>
        <xdr:cNvSpPr txBox="1"/>
      </xdr:nvSpPr>
      <xdr:spPr>
        <a:xfrm>
          <a:off x="4258945" y="5145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70485</xdr:rowOff>
    </xdr:from>
    <xdr:to>
      <xdr:col>23</xdr:col>
      <xdr:colOff>174625</xdr:colOff>
      <xdr:row>27</xdr:row>
      <xdr:rowOff>70485</xdr:rowOff>
    </xdr:to>
    <xdr:cxnSp macro="">
      <xdr:nvCxnSpPr>
        <xdr:cNvPr id="75" name="直線コネクタ 74">
          <a:extLst>
            <a:ext uri="{FF2B5EF4-FFF2-40B4-BE49-F238E27FC236}">
              <a16:creationId xmlns:a16="http://schemas.microsoft.com/office/drawing/2014/main" id="{90BB11D5-32C4-408D-B1D8-DF206F0AA8F3}"/>
            </a:ext>
          </a:extLst>
        </xdr:cNvPr>
        <xdr:cNvCxnSpPr/>
      </xdr:nvCxnSpPr>
      <xdr:spPr>
        <a:xfrm>
          <a:off x="4119245" y="5366385"/>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29650</xdr:rowOff>
    </xdr:from>
    <xdr:ext cx="405111" cy="259045"/>
    <xdr:sp macro="" textlink="">
      <xdr:nvSpPr>
        <xdr:cNvPr id="76" name="有形固定資産減価償却率平均値テキスト">
          <a:extLst>
            <a:ext uri="{FF2B5EF4-FFF2-40B4-BE49-F238E27FC236}">
              <a16:creationId xmlns:a16="http://schemas.microsoft.com/office/drawing/2014/main" id="{7448C746-FFEF-4773-900A-071CFC3A312B}"/>
            </a:ext>
          </a:extLst>
        </xdr:cNvPr>
        <xdr:cNvSpPr txBox="1"/>
      </xdr:nvSpPr>
      <xdr:spPr>
        <a:xfrm>
          <a:off x="4258945" y="58284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6773</xdr:rowOff>
    </xdr:from>
    <xdr:to>
      <xdr:col>23</xdr:col>
      <xdr:colOff>136525</xdr:colOff>
      <xdr:row>31</xdr:row>
      <xdr:rowOff>108373</xdr:rowOff>
    </xdr:to>
    <xdr:sp macro="" textlink="">
      <xdr:nvSpPr>
        <xdr:cNvPr id="77" name="フローチャート: 判断 76">
          <a:extLst>
            <a:ext uri="{FF2B5EF4-FFF2-40B4-BE49-F238E27FC236}">
              <a16:creationId xmlns:a16="http://schemas.microsoft.com/office/drawing/2014/main" id="{27768D28-B570-4863-8106-BB40D832E142}"/>
            </a:ext>
          </a:extLst>
        </xdr:cNvPr>
        <xdr:cNvSpPr/>
      </xdr:nvSpPr>
      <xdr:spPr>
        <a:xfrm>
          <a:off x="4157345" y="59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142240</xdr:rowOff>
    </xdr:from>
    <xdr:to>
      <xdr:col>19</xdr:col>
      <xdr:colOff>187325</xdr:colOff>
      <xdr:row>31</xdr:row>
      <xdr:rowOff>72390</xdr:rowOff>
    </xdr:to>
    <xdr:sp macro="" textlink="">
      <xdr:nvSpPr>
        <xdr:cNvPr id="78" name="フローチャート: 判断 77">
          <a:extLst>
            <a:ext uri="{FF2B5EF4-FFF2-40B4-BE49-F238E27FC236}">
              <a16:creationId xmlns:a16="http://schemas.microsoft.com/office/drawing/2014/main" id="{5A0F13D3-4BF9-48EC-8F40-9A52656375C4}"/>
            </a:ext>
          </a:extLst>
        </xdr:cNvPr>
        <xdr:cNvSpPr/>
      </xdr:nvSpPr>
      <xdr:spPr>
        <a:xfrm>
          <a:off x="3537585" y="59410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102658</xdr:rowOff>
    </xdr:from>
    <xdr:to>
      <xdr:col>15</xdr:col>
      <xdr:colOff>187325</xdr:colOff>
      <xdr:row>31</xdr:row>
      <xdr:rowOff>32808</xdr:rowOff>
    </xdr:to>
    <xdr:sp macro="" textlink="">
      <xdr:nvSpPr>
        <xdr:cNvPr id="79" name="フローチャート: 判断 78">
          <a:extLst>
            <a:ext uri="{FF2B5EF4-FFF2-40B4-BE49-F238E27FC236}">
              <a16:creationId xmlns:a16="http://schemas.microsoft.com/office/drawing/2014/main" id="{910C2404-9E36-4230-AFDC-B9CF357DCFD7}"/>
            </a:ext>
          </a:extLst>
        </xdr:cNvPr>
        <xdr:cNvSpPr/>
      </xdr:nvSpPr>
      <xdr:spPr>
        <a:xfrm>
          <a:off x="2867025" y="590147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99060</xdr:rowOff>
    </xdr:from>
    <xdr:to>
      <xdr:col>11</xdr:col>
      <xdr:colOff>187325</xdr:colOff>
      <xdr:row>31</xdr:row>
      <xdr:rowOff>29210</xdr:rowOff>
    </xdr:to>
    <xdr:sp macro="" textlink="">
      <xdr:nvSpPr>
        <xdr:cNvPr id="80" name="フローチャート: 判断 79">
          <a:extLst>
            <a:ext uri="{FF2B5EF4-FFF2-40B4-BE49-F238E27FC236}">
              <a16:creationId xmlns:a16="http://schemas.microsoft.com/office/drawing/2014/main" id="{BD1DBFE6-F0BE-4A2D-8AB2-29BE31A12B4E}"/>
            </a:ext>
          </a:extLst>
        </xdr:cNvPr>
        <xdr:cNvSpPr/>
      </xdr:nvSpPr>
      <xdr:spPr>
        <a:xfrm>
          <a:off x="2196465" y="58978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55880</xdr:rowOff>
    </xdr:from>
    <xdr:to>
      <xdr:col>7</xdr:col>
      <xdr:colOff>187325</xdr:colOff>
      <xdr:row>30</xdr:row>
      <xdr:rowOff>157480</xdr:rowOff>
    </xdr:to>
    <xdr:sp macro="" textlink="">
      <xdr:nvSpPr>
        <xdr:cNvPr id="81" name="フローチャート: 判断 80">
          <a:extLst>
            <a:ext uri="{FF2B5EF4-FFF2-40B4-BE49-F238E27FC236}">
              <a16:creationId xmlns:a16="http://schemas.microsoft.com/office/drawing/2014/main" id="{33C3D71B-EA69-4D00-8EDB-B8877446715C}"/>
            </a:ext>
          </a:extLst>
        </xdr:cNvPr>
        <xdr:cNvSpPr/>
      </xdr:nvSpPr>
      <xdr:spPr>
        <a:xfrm>
          <a:off x="1525905" y="58547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9B52BC83-05A4-4796-B129-DF2566C6E506}"/>
            </a:ext>
          </a:extLst>
        </xdr:cNvPr>
        <xdr:cNvSpPr txBox="1"/>
      </xdr:nvSpPr>
      <xdr:spPr>
        <a:xfrm>
          <a:off x="40532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D3B21CCF-C5BE-41AE-A2C6-EBAED754EB3E}"/>
            </a:ext>
          </a:extLst>
        </xdr:cNvPr>
        <xdr:cNvSpPr txBox="1"/>
      </xdr:nvSpPr>
      <xdr:spPr>
        <a:xfrm>
          <a:off x="34334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60959E27-2D7E-4E34-A588-968B754F2EE9}"/>
            </a:ext>
          </a:extLst>
        </xdr:cNvPr>
        <xdr:cNvSpPr txBox="1"/>
      </xdr:nvSpPr>
      <xdr:spPr>
        <a:xfrm>
          <a:off x="27628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B5582A17-825D-45AF-A1E5-2150C275D4E2}"/>
            </a:ext>
          </a:extLst>
        </xdr:cNvPr>
        <xdr:cNvSpPr txBox="1"/>
      </xdr:nvSpPr>
      <xdr:spPr>
        <a:xfrm>
          <a:off x="20923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6FC7BC17-9DCD-4888-9B99-DED2A5BAAF9C}"/>
            </a:ext>
          </a:extLst>
        </xdr:cNvPr>
        <xdr:cNvSpPr txBox="1"/>
      </xdr:nvSpPr>
      <xdr:spPr>
        <a:xfrm>
          <a:off x="14217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6773</xdr:rowOff>
    </xdr:from>
    <xdr:to>
      <xdr:col>23</xdr:col>
      <xdr:colOff>136525</xdr:colOff>
      <xdr:row>31</xdr:row>
      <xdr:rowOff>108373</xdr:rowOff>
    </xdr:to>
    <xdr:sp macro="" textlink="">
      <xdr:nvSpPr>
        <xdr:cNvPr id="87" name="楕円 86">
          <a:extLst>
            <a:ext uri="{FF2B5EF4-FFF2-40B4-BE49-F238E27FC236}">
              <a16:creationId xmlns:a16="http://schemas.microsoft.com/office/drawing/2014/main" id="{F3462363-3D13-4C71-A17F-22747EE43EBF}"/>
            </a:ext>
          </a:extLst>
        </xdr:cNvPr>
        <xdr:cNvSpPr/>
      </xdr:nvSpPr>
      <xdr:spPr>
        <a:xfrm>
          <a:off x="4157345" y="5973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156650</xdr:rowOff>
    </xdr:from>
    <xdr:ext cx="405111" cy="259045"/>
    <xdr:sp macro="" textlink="">
      <xdr:nvSpPr>
        <xdr:cNvPr id="88" name="有形固定資産減価償却率該当値テキスト">
          <a:extLst>
            <a:ext uri="{FF2B5EF4-FFF2-40B4-BE49-F238E27FC236}">
              <a16:creationId xmlns:a16="http://schemas.microsoft.com/office/drawing/2014/main" id="{08C80DD8-551E-42F9-9FE4-2943B749BD07}"/>
            </a:ext>
          </a:extLst>
        </xdr:cNvPr>
        <xdr:cNvSpPr txBox="1"/>
      </xdr:nvSpPr>
      <xdr:spPr>
        <a:xfrm>
          <a:off x="4258945" y="5955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113453</xdr:rowOff>
    </xdr:from>
    <xdr:to>
      <xdr:col>19</xdr:col>
      <xdr:colOff>187325</xdr:colOff>
      <xdr:row>31</xdr:row>
      <xdr:rowOff>43603</xdr:rowOff>
    </xdr:to>
    <xdr:sp macro="" textlink="">
      <xdr:nvSpPr>
        <xdr:cNvPr id="89" name="楕円 88">
          <a:extLst>
            <a:ext uri="{FF2B5EF4-FFF2-40B4-BE49-F238E27FC236}">
              <a16:creationId xmlns:a16="http://schemas.microsoft.com/office/drawing/2014/main" id="{FADBD8C4-A858-422C-A510-47BFA3EDE03E}"/>
            </a:ext>
          </a:extLst>
        </xdr:cNvPr>
        <xdr:cNvSpPr/>
      </xdr:nvSpPr>
      <xdr:spPr>
        <a:xfrm>
          <a:off x="3537585" y="591227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164253</xdr:rowOff>
    </xdr:from>
    <xdr:to>
      <xdr:col>23</xdr:col>
      <xdr:colOff>85725</xdr:colOff>
      <xdr:row>31</xdr:row>
      <xdr:rowOff>57573</xdr:rowOff>
    </xdr:to>
    <xdr:cxnSp macro="">
      <xdr:nvCxnSpPr>
        <xdr:cNvPr id="90" name="直線コネクタ 89">
          <a:extLst>
            <a:ext uri="{FF2B5EF4-FFF2-40B4-BE49-F238E27FC236}">
              <a16:creationId xmlns:a16="http://schemas.microsoft.com/office/drawing/2014/main" id="{37C6803F-9B6C-413F-B850-13183882869C}"/>
            </a:ext>
          </a:extLst>
        </xdr:cNvPr>
        <xdr:cNvCxnSpPr/>
      </xdr:nvCxnSpPr>
      <xdr:spPr>
        <a:xfrm>
          <a:off x="3588385" y="5963073"/>
          <a:ext cx="61976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48683</xdr:rowOff>
    </xdr:from>
    <xdr:to>
      <xdr:col>15</xdr:col>
      <xdr:colOff>187325</xdr:colOff>
      <xdr:row>30</xdr:row>
      <xdr:rowOff>150283</xdr:rowOff>
    </xdr:to>
    <xdr:sp macro="" textlink="">
      <xdr:nvSpPr>
        <xdr:cNvPr id="91" name="楕円 90">
          <a:extLst>
            <a:ext uri="{FF2B5EF4-FFF2-40B4-BE49-F238E27FC236}">
              <a16:creationId xmlns:a16="http://schemas.microsoft.com/office/drawing/2014/main" id="{FE9C6BCD-8F50-477E-9D62-F0CC68712BC4}"/>
            </a:ext>
          </a:extLst>
        </xdr:cNvPr>
        <xdr:cNvSpPr/>
      </xdr:nvSpPr>
      <xdr:spPr>
        <a:xfrm>
          <a:off x="2867025" y="584750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99483</xdr:rowOff>
    </xdr:from>
    <xdr:to>
      <xdr:col>19</xdr:col>
      <xdr:colOff>136525</xdr:colOff>
      <xdr:row>30</xdr:row>
      <xdr:rowOff>164253</xdr:rowOff>
    </xdr:to>
    <xdr:cxnSp macro="">
      <xdr:nvCxnSpPr>
        <xdr:cNvPr id="92" name="直線コネクタ 91">
          <a:extLst>
            <a:ext uri="{FF2B5EF4-FFF2-40B4-BE49-F238E27FC236}">
              <a16:creationId xmlns:a16="http://schemas.microsoft.com/office/drawing/2014/main" id="{373B1362-AC97-4E8A-B5BC-F1286E5020E2}"/>
            </a:ext>
          </a:extLst>
        </xdr:cNvPr>
        <xdr:cNvCxnSpPr/>
      </xdr:nvCxnSpPr>
      <xdr:spPr>
        <a:xfrm>
          <a:off x="2917825" y="5898303"/>
          <a:ext cx="67056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155363</xdr:rowOff>
    </xdr:from>
    <xdr:to>
      <xdr:col>11</xdr:col>
      <xdr:colOff>187325</xdr:colOff>
      <xdr:row>30</xdr:row>
      <xdr:rowOff>85513</xdr:rowOff>
    </xdr:to>
    <xdr:sp macro="" textlink="">
      <xdr:nvSpPr>
        <xdr:cNvPr id="93" name="楕円 92">
          <a:extLst>
            <a:ext uri="{FF2B5EF4-FFF2-40B4-BE49-F238E27FC236}">
              <a16:creationId xmlns:a16="http://schemas.microsoft.com/office/drawing/2014/main" id="{3009BAE3-9EBB-4565-90A1-89EBF8865E75}"/>
            </a:ext>
          </a:extLst>
        </xdr:cNvPr>
        <xdr:cNvSpPr/>
      </xdr:nvSpPr>
      <xdr:spPr>
        <a:xfrm>
          <a:off x="2196465" y="578654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34713</xdr:rowOff>
    </xdr:from>
    <xdr:to>
      <xdr:col>15</xdr:col>
      <xdr:colOff>136525</xdr:colOff>
      <xdr:row>30</xdr:row>
      <xdr:rowOff>99483</xdr:rowOff>
    </xdr:to>
    <xdr:cxnSp macro="">
      <xdr:nvCxnSpPr>
        <xdr:cNvPr id="94" name="直線コネクタ 93">
          <a:extLst>
            <a:ext uri="{FF2B5EF4-FFF2-40B4-BE49-F238E27FC236}">
              <a16:creationId xmlns:a16="http://schemas.microsoft.com/office/drawing/2014/main" id="{4E89B8A5-EF7D-451B-9D49-E30AD9397469}"/>
            </a:ext>
          </a:extLst>
        </xdr:cNvPr>
        <xdr:cNvCxnSpPr/>
      </xdr:nvCxnSpPr>
      <xdr:spPr>
        <a:xfrm>
          <a:off x="2247265" y="5833533"/>
          <a:ext cx="67056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101388</xdr:rowOff>
    </xdr:from>
    <xdr:to>
      <xdr:col>7</xdr:col>
      <xdr:colOff>187325</xdr:colOff>
      <xdr:row>30</xdr:row>
      <xdr:rowOff>31538</xdr:rowOff>
    </xdr:to>
    <xdr:sp macro="" textlink="">
      <xdr:nvSpPr>
        <xdr:cNvPr id="95" name="楕円 94">
          <a:extLst>
            <a:ext uri="{FF2B5EF4-FFF2-40B4-BE49-F238E27FC236}">
              <a16:creationId xmlns:a16="http://schemas.microsoft.com/office/drawing/2014/main" id="{BDEEECDA-7B20-4CE5-A737-D009318E0869}"/>
            </a:ext>
          </a:extLst>
        </xdr:cNvPr>
        <xdr:cNvSpPr/>
      </xdr:nvSpPr>
      <xdr:spPr>
        <a:xfrm>
          <a:off x="1525905" y="573256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152188</xdr:rowOff>
    </xdr:from>
    <xdr:to>
      <xdr:col>11</xdr:col>
      <xdr:colOff>136525</xdr:colOff>
      <xdr:row>30</xdr:row>
      <xdr:rowOff>34713</xdr:rowOff>
    </xdr:to>
    <xdr:cxnSp macro="">
      <xdr:nvCxnSpPr>
        <xdr:cNvPr id="96" name="直線コネクタ 95">
          <a:extLst>
            <a:ext uri="{FF2B5EF4-FFF2-40B4-BE49-F238E27FC236}">
              <a16:creationId xmlns:a16="http://schemas.microsoft.com/office/drawing/2014/main" id="{C5BD0B89-C2B1-4781-BFBA-8FD51954C097}"/>
            </a:ext>
          </a:extLst>
        </xdr:cNvPr>
        <xdr:cNvCxnSpPr/>
      </xdr:nvCxnSpPr>
      <xdr:spPr>
        <a:xfrm>
          <a:off x="1576705" y="5783368"/>
          <a:ext cx="670560" cy="50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63517</xdr:rowOff>
    </xdr:from>
    <xdr:ext cx="405111" cy="259045"/>
    <xdr:sp macro="" textlink="">
      <xdr:nvSpPr>
        <xdr:cNvPr id="97" name="n_1aveValue有形固定資産減価償却率">
          <a:extLst>
            <a:ext uri="{FF2B5EF4-FFF2-40B4-BE49-F238E27FC236}">
              <a16:creationId xmlns:a16="http://schemas.microsoft.com/office/drawing/2014/main" id="{BF0B29FF-81F2-4AF7-BEF2-78447C8F7DA1}"/>
            </a:ext>
          </a:extLst>
        </xdr:cNvPr>
        <xdr:cNvSpPr txBox="1"/>
      </xdr:nvSpPr>
      <xdr:spPr>
        <a:xfrm>
          <a:off x="3395989"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23935</xdr:rowOff>
    </xdr:from>
    <xdr:ext cx="405111" cy="259045"/>
    <xdr:sp macro="" textlink="">
      <xdr:nvSpPr>
        <xdr:cNvPr id="98" name="n_2aveValue有形固定資産減価償却率">
          <a:extLst>
            <a:ext uri="{FF2B5EF4-FFF2-40B4-BE49-F238E27FC236}">
              <a16:creationId xmlns:a16="http://schemas.microsoft.com/office/drawing/2014/main" id="{0D01525E-9A79-4C73-A9EA-02EA12178E80}"/>
            </a:ext>
          </a:extLst>
        </xdr:cNvPr>
        <xdr:cNvSpPr txBox="1"/>
      </xdr:nvSpPr>
      <xdr:spPr>
        <a:xfrm>
          <a:off x="2738129" y="5990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20337</xdr:rowOff>
    </xdr:from>
    <xdr:ext cx="405111" cy="259045"/>
    <xdr:sp macro="" textlink="">
      <xdr:nvSpPr>
        <xdr:cNvPr id="99" name="n_3aveValue有形固定資産減価償却率">
          <a:extLst>
            <a:ext uri="{FF2B5EF4-FFF2-40B4-BE49-F238E27FC236}">
              <a16:creationId xmlns:a16="http://schemas.microsoft.com/office/drawing/2014/main" id="{53FADD97-14EF-4125-A0AB-EFFC4CDED8BE}"/>
            </a:ext>
          </a:extLst>
        </xdr:cNvPr>
        <xdr:cNvSpPr txBox="1"/>
      </xdr:nvSpPr>
      <xdr:spPr>
        <a:xfrm>
          <a:off x="2067569" y="5986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148607</xdr:rowOff>
    </xdr:from>
    <xdr:ext cx="405111" cy="259045"/>
    <xdr:sp macro="" textlink="">
      <xdr:nvSpPr>
        <xdr:cNvPr id="100" name="n_4aveValue有形固定資産減価償却率">
          <a:extLst>
            <a:ext uri="{FF2B5EF4-FFF2-40B4-BE49-F238E27FC236}">
              <a16:creationId xmlns:a16="http://schemas.microsoft.com/office/drawing/2014/main" id="{6EF6CA23-BD2C-41AD-B71E-28BC8FB14BDD}"/>
            </a:ext>
          </a:extLst>
        </xdr:cNvPr>
        <xdr:cNvSpPr txBox="1"/>
      </xdr:nvSpPr>
      <xdr:spPr>
        <a:xfrm>
          <a:off x="1397009" y="5947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60130</xdr:rowOff>
    </xdr:from>
    <xdr:ext cx="405111" cy="259045"/>
    <xdr:sp macro="" textlink="">
      <xdr:nvSpPr>
        <xdr:cNvPr id="101" name="n_1mainValue有形固定資産減価償却率">
          <a:extLst>
            <a:ext uri="{FF2B5EF4-FFF2-40B4-BE49-F238E27FC236}">
              <a16:creationId xmlns:a16="http://schemas.microsoft.com/office/drawing/2014/main" id="{C1D2F3F2-2FC7-48B4-9055-81B263AE0DCE}"/>
            </a:ext>
          </a:extLst>
        </xdr:cNvPr>
        <xdr:cNvSpPr txBox="1"/>
      </xdr:nvSpPr>
      <xdr:spPr>
        <a:xfrm>
          <a:off x="3395989" y="5691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166810</xdr:rowOff>
    </xdr:from>
    <xdr:ext cx="405111" cy="259045"/>
    <xdr:sp macro="" textlink="">
      <xdr:nvSpPr>
        <xdr:cNvPr id="102" name="n_2mainValue有形固定資産減価償却率">
          <a:extLst>
            <a:ext uri="{FF2B5EF4-FFF2-40B4-BE49-F238E27FC236}">
              <a16:creationId xmlns:a16="http://schemas.microsoft.com/office/drawing/2014/main" id="{5041F169-79D6-4E5C-A15C-1DE1EB8819FB}"/>
            </a:ext>
          </a:extLst>
        </xdr:cNvPr>
        <xdr:cNvSpPr txBox="1"/>
      </xdr:nvSpPr>
      <xdr:spPr>
        <a:xfrm>
          <a:off x="2738129" y="5630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102040</xdr:rowOff>
    </xdr:from>
    <xdr:ext cx="405111" cy="259045"/>
    <xdr:sp macro="" textlink="">
      <xdr:nvSpPr>
        <xdr:cNvPr id="103" name="n_3mainValue有形固定資産減価償却率">
          <a:extLst>
            <a:ext uri="{FF2B5EF4-FFF2-40B4-BE49-F238E27FC236}">
              <a16:creationId xmlns:a16="http://schemas.microsoft.com/office/drawing/2014/main" id="{F497EA83-5E24-4FC1-B55D-758100C22750}"/>
            </a:ext>
          </a:extLst>
        </xdr:cNvPr>
        <xdr:cNvSpPr txBox="1"/>
      </xdr:nvSpPr>
      <xdr:spPr>
        <a:xfrm>
          <a:off x="2067569" y="5565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48065</xdr:rowOff>
    </xdr:from>
    <xdr:ext cx="405111" cy="259045"/>
    <xdr:sp macro="" textlink="">
      <xdr:nvSpPr>
        <xdr:cNvPr id="104" name="n_4mainValue有形固定資産減価償却率">
          <a:extLst>
            <a:ext uri="{FF2B5EF4-FFF2-40B4-BE49-F238E27FC236}">
              <a16:creationId xmlns:a16="http://schemas.microsoft.com/office/drawing/2014/main" id="{EF5095BD-D3FF-486D-A3F2-599253DB69B5}"/>
            </a:ext>
          </a:extLst>
        </xdr:cNvPr>
        <xdr:cNvSpPr txBox="1"/>
      </xdr:nvSpPr>
      <xdr:spPr>
        <a:xfrm>
          <a:off x="1397009" y="5511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a:extLst>
            <a:ext uri="{FF2B5EF4-FFF2-40B4-BE49-F238E27FC236}">
              <a16:creationId xmlns:a16="http://schemas.microsoft.com/office/drawing/2014/main" id="{F4E12BF0-FD16-4D74-8136-238B066614C8}"/>
            </a:ext>
          </a:extLst>
        </xdr:cNvPr>
        <xdr:cNvSpPr/>
      </xdr:nvSpPr>
      <xdr:spPr>
        <a:xfrm>
          <a:off x="9971405" y="4180205"/>
          <a:ext cx="371602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a:extLst>
            <a:ext uri="{FF2B5EF4-FFF2-40B4-BE49-F238E27FC236}">
              <a16:creationId xmlns:a16="http://schemas.microsoft.com/office/drawing/2014/main" id="{39AA7D3E-2DE0-46C6-AC8B-C90FFF566A79}"/>
            </a:ext>
          </a:extLst>
        </xdr:cNvPr>
        <xdr:cNvSpPr/>
      </xdr:nvSpPr>
      <xdr:spPr>
        <a:xfrm>
          <a:off x="10904488" y="453891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7" name="正方形/長方形 106">
          <a:extLst>
            <a:ext uri="{FF2B5EF4-FFF2-40B4-BE49-F238E27FC236}">
              <a16:creationId xmlns:a16="http://schemas.microsoft.com/office/drawing/2014/main" id="{32584E72-D63D-45B0-A88D-C460FFD99724}"/>
            </a:ext>
          </a:extLst>
        </xdr:cNvPr>
        <xdr:cNvSpPr/>
      </xdr:nvSpPr>
      <xdr:spPr>
        <a:xfrm>
          <a:off x="12166505" y="452224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[ 393.9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a:extLst>
            <a:ext uri="{FF2B5EF4-FFF2-40B4-BE49-F238E27FC236}">
              <a16:creationId xmlns:a16="http://schemas.microsoft.com/office/drawing/2014/main" id="{D5401D03-B559-4FE4-B22A-5854B7F19320}"/>
            </a:ext>
          </a:extLst>
        </xdr:cNvPr>
        <xdr:cNvSpPr/>
      </xdr:nvSpPr>
      <xdr:spPr>
        <a:xfrm>
          <a:off x="1365948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a:extLst>
            <a:ext uri="{FF2B5EF4-FFF2-40B4-BE49-F238E27FC236}">
              <a16:creationId xmlns:a16="http://schemas.microsoft.com/office/drawing/2014/main" id="{6FEEF804-DA39-4669-8475-F195F774F7A3}"/>
            </a:ext>
          </a:extLst>
        </xdr:cNvPr>
        <xdr:cNvSpPr/>
      </xdr:nvSpPr>
      <xdr:spPr>
        <a:xfrm>
          <a:off x="1365948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a:extLst>
            <a:ext uri="{FF2B5EF4-FFF2-40B4-BE49-F238E27FC236}">
              <a16:creationId xmlns:a16="http://schemas.microsoft.com/office/drawing/2014/main" id="{9CF2F773-051A-499F-9AF9-99C922922308}"/>
            </a:ext>
          </a:extLst>
        </xdr:cNvPr>
        <xdr:cNvSpPr/>
      </xdr:nvSpPr>
      <xdr:spPr>
        <a:xfrm>
          <a:off x="150006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a:extLst>
            <a:ext uri="{FF2B5EF4-FFF2-40B4-BE49-F238E27FC236}">
              <a16:creationId xmlns:a16="http://schemas.microsoft.com/office/drawing/2014/main" id="{CB813352-4DCB-4B15-886C-05FDBA8E964F}"/>
            </a:ext>
          </a:extLst>
        </xdr:cNvPr>
        <xdr:cNvSpPr/>
      </xdr:nvSpPr>
      <xdr:spPr>
        <a:xfrm>
          <a:off x="150006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a:extLst>
            <a:ext uri="{FF2B5EF4-FFF2-40B4-BE49-F238E27FC236}">
              <a16:creationId xmlns:a16="http://schemas.microsoft.com/office/drawing/2014/main" id="{ED5A8EA3-1B50-4AA2-97E0-5FD354F3A41D}"/>
            </a:ext>
          </a:extLst>
        </xdr:cNvPr>
        <xdr:cNvSpPr/>
      </xdr:nvSpPr>
      <xdr:spPr>
        <a:xfrm>
          <a:off x="1644586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a:extLst>
            <a:ext uri="{FF2B5EF4-FFF2-40B4-BE49-F238E27FC236}">
              <a16:creationId xmlns:a16="http://schemas.microsoft.com/office/drawing/2014/main" id="{E2A200B2-F2E1-46BC-9B57-A3C8C8178197}"/>
            </a:ext>
          </a:extLst>
        </xdr:cNvPr>
        <xdr:cNvSpPr/>
      </xdr:nvSpPr>
      <xdr:spPr>
        <a:xfrm>
          <a:off x="1644586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a:extLst>
            <a:ext uri="{FF2B5EF4-FFF2-40B4-BE49-F238E27FC236}">
              <a16:creationId xmlns:a16="http://schemas.microsoft.com/office/drawing/2014/main" id="{C1B98543-2346-46DD-BBED-DFEA8CE4A7A2}"/>
            </a:ext>
          </a:extLst>
        </xdr:cNvPr>
        <xdr:cNvSpPr/>
      </xdr:nvSpPr>
      <xdr:spPr>
        <a:xfrm>
          <a:off x="9971405" y="485965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a:extLst>
            <a:ext uri="{FF2B5EF4-FFF2-40B4-BE49-F238E27FC236}">
              <a16:creationId xmlns:a16="http://schemas.microsoft.com/office/drawing/2014/main" id="{EFAA9C67-2872-4A39-9D44-44A3C3342EC7}"/>
            </a:ext>
          </a:extLst>
        </xdr:cNvPr>
        <xdr:cNvSpPr/>
      </xdr:nvSpPr>
      <xdr:spPr>
        <a:xfrm>
          <a:off x="1393126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a:extLst>
            <a:ext uri="{FF2B5EF4-FFF2-40B4-BE49-F238E27FC236}">
              <a16:creationId xmlns:a16="http://schemas.microsoft.com/office/drawing/2014/main" id="{9590AEA9-14D3-4BC8-B7CA-7E499AAC4ECC}"/>
            </a:ext>
          </a:extLst>
        </xdr:cNvPr>
        <xdr:cNvSpPr/>
      </xdr:nvSpPr>
      <xdr:spPr>
        <a:xfrm>
          <a:off x="1393126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a:extLst>
            <a:ext uri="{FF2B5EF4-FFF2-40B4-BE49-F238E27FC236}">
              <a16:creationId xmlns:a16="http://schemas.microsoft.com/office/drawing/2014/main" id="{691A7441-5A2F-4447-BF89-D0690F99118E}"/>
            </a:ext>
          </a:extLst>
        </xdr:cNvPr>
        <xdr:cNvSpPr txBox="1"/>
      </xdr:nvSpPr>
      <xdr:spPr>
        <a:xfrm>
          <a:off x="1400746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ゴシック" panose="020B0609070205080204" pitchFamily="49" charset="-128"/>
              <a:ea typeface="ＭＳ ゴシック" panose="020B0609070205080204" pitchFamily="49" charset="-128"/>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将来負担額を公債費負担適正化計画に基づいて計画的に減らしてきた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ことで、</a:t>
          </a:r>
          <a:r>
            <a:rPr kumimoji="1" lang="ja-JP" altLang="en-US" sz="1100">
              <a:latin typeface="ＭＳ Ｐゴシック" panose="020B0600070205080204" pitchFamily="50" charset="-128"/>
              <a:ea typeface="ＭＳ Ｐゴシック" panose="020B0600070205080204" pitchFamily="50" charset="-128"/>
            </a:rPr>
            <a:t>債務負担償還費率は類似団体内平均値より低い結果となっている。しかし、しばらくはリニア開業に向け大型事業が集中する期間となり、債務償還比率は悪化傾向が続くと思われる。計画期間内の着実な事業実施に重心を置く中で、投資が必要な期間とその先を見据えた地方債発行額を適切にコントロールし、基金を計画的に積み立てる等、引き続き財政の健全化に努めていく。</a:t>
          </a:r>
        </a:p>
      </xdr:txBody>
    </xdr:sp>
    <xdr:clientData/>
  </xdr:twoCellAnchor>
  <xdr:oneCellAnchor>
    <xdr:from>
      <xdr:col>57</xdr:col>
      <xdr:colOff>111125</xdr:colOff>
      <xdr:row>23</xdr:row>
      <xdr:rowOff>47625</xdr:rowOff>
    </xdr:from>
    <xdr:ext cx="349839" cy="225703"/>
    <xdr:sp macro="" textlink="">
      <xdr:nvSpPr>
        <xdr:cNvPr id="118" name="テキスト ボックス 117">
          <a:extLst>
            <a:ext uri="{FF2B5EF4-FFF2-40B4-BE49-F238E27FC236}">
              <a16:creationId xmlns:a16="http://schemas.microsoft.com/office/drawing/2014/main" id="{F0962299-8153-4887-A818-4F6C68D413CA}"/>
            </a:ext>
          </a:extLst>
        </xdr:cNvPr>
        <xdr:cNvSpPr txBox="1"/>
      </xdr:nvSpPr>
      <xdr:spPr>
        <a:xfrm>
          <a:off x="993330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a:extLst>
            <a:ext uri="{FF2B5EF4-FFF2-40B4-BE49-F238E27FC236}">
              <a16:creationId xmlns:a16="http://schemas.microsoft.com/office/drawing/2014/main" id="{AD7A5BB9-A506-4D62-8EFF-E74C33D1E3FD}"/>
            </a:ext>
          </a:extLst>
        </xdr:cNvPr>
        <xdr:cNvCxnSpPr/>
      </xdr:nvCxnSpPr>
      <xdr:spPr>
        <a:xfrm>
          <a:off x="9971405" y="69729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a:extLst>
            <a:ext uri="{FF2B5EF4-FFF2-40B4-BE49-F238E27FC236}">
              <a16:creationId xmlns:a16="http://schemas.microsoft.com/office/drawing/2014/main" id="{3673DB6F-C114-4928-A3E7-483D0CE731F1}"/>
            </a:ext>
          </a:extLst>
        </xdr:cNvPr>
        <xdr:cNvSpPr txBox="1"/>
      </xdr:nvSpPr>
      <xdr:spPr>
        <a:xfrm>
          <a:off x="9486041" y="687913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1" name="直線コネクタ 120">
          <a:extLst>
            <a:ext uri="{FF2B5EF4-FFF2-40B4-BE49-F238E27FC236}">
              <a16:creationId xmlns:a16="http://schemas.microsoft.com/office/drawing/2014/main" id="{0891CF1D-57AC-406C-B504-9B7A2ED5652B}"/>
            </a:ext>
          </a:extLst>
        </xdr:cNvPr>
        <xdr:cNvCxnSpPr/>
      </xdr:nvCxnSpPr>
      <xdr:spPr>
        <a:xfrm>
          <a:off x="9971405" y="662072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2" name="テキスト ボックス 121">
          <a:extLst>
            <a:ext uri="{FF2B5EF4-FFF2-40B4-BE49-F238E27FC236}">
              <a16:creationId xmlns:a16="http://schemas.microsoft.com/office/drawing/2014/main" id="{86DD1026-65E9-411E-8A83-850D64F1568D}"/>
            </a:ext>
          </a:extLst>
        </xdr:cNvPr>
        <xdr:cNvSpPr txBox="1"/>
      </xdr:nvSpPr>
      <xdr:spPr>
        <a:xfrm>
          <a:off x="9486041" y="652692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3" name="直線コネクタ 122">
          <a:extLst>
            <a:ext uri="{FF2B5EF4-FFF2-40B4-BE49-F238E27FC236}">
              <a16:creationId xmlns:a16="http://schemas.microsoft.com/office/drawing/2014/main" id="{C198D8D0-9049-4A8B-A037-724CEF0E1A19}"/>
            </a:ext>
          </a:extLst>
        </xdr:cNvPr>
        <xdr:cNvCxnSpPr/>
      </xdr:nvCxnSpPr>
      <xdr:spPr>
        <a:xfrm>
          <a:off x="9971405" y="626850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4" name="テキスト ボックス 123">
          <a:extLst>
            <a:ext uri="{FF2B5EF4-FFF2-40B4-BE49-F238E27FC236}">
              <a16:creationId xmlns:a16="http://schemas.microsoft.com/office/drawing/2014/main" id="{20D2096B-8146-4F69-ABE2-934206E97EDC}"/>
            </a:ext>
          </a:extLst>
        </xdr:cNvPr>
        <xdr:cNvSpPr txBox="1"/>
      </xdr:nvSpPr>
      <xdr:spPr>
        <a:xfrm>
          <a:off x="9542936" y="61747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5" name="直線コネクタ 124">
          <a:extLst>
            <a:ext uri="{FF2B5EF4-FFF2-40B4-BE49-F238E27FC236}">
              <a16:creationId xmlns:a16="http://schemas.microsoft.com/office/drawing/2014/main" id="{4FF2521F-2A38-468E-9133-2807854D2500}"/>
            </a:ext>
          </a:extLst>
        </xdr:cNvPr>
        <xdr:cNvCxnSpPr/>
      </xdr:nvCxnSpPr>
      <xdr:spPr>
        <a:xfrm>
          <a:off x="9971405" y="59162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6" name="テキスト ボックス 125">
          <a:extLst>
            <a:ext uri="{FF2B5EF4-FFF2-40B4-BE49-F238E27FC236}">
              <a16:creationId xmlns:a16="http://schemas.microsoft.com/office/drawing/2014/main" id="{7779B950-1364-4DF2-8EA8-43F10C682770}"/>
            </a:ext>
          </a:extLst>
        </xdr:cNvPr>
        <xdr:cNvSpPr txBox="1"/>
      </xdr:nvSpPr>
      <xdr:spPr>
        <a:xfrm>
          <a:off x="9542936" y="582249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7" name="直線コネクタ 126">
          <a:extLst>
            <a:ext uri="{FF2B5EF4-FFF2-40B4-BE49-F238E27FC236}">
              <a16:creationId xmlns:a16="http://schemas.microsoft.com/office/drawing/2014/main" id="{23B642AA-5826-4BDA-B4CE-C02F7DEA17FA}"/>
            </a:ext>
          </a:extLst>
        </xdr:cNvPr>
        <xdr:cNvCxnSpPr/>
      </xdr:nvCxnSpPr>
      <xdr:spPr>
        <a:xfrm>
          <a:off x="9971405" y="55640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8" name="テキスト ボックス 127">
          <a:extLst>
            <a:ext uri="{FF2B5EF4-FFF2-40B4-BE49-F238E27FC236}">
              <a16:creationId xmlns:a16="http://schemas.microsoft.com/office/drawing/2014/main" id="{F654ECB5-7EFA-46E0-BCA1-7A701CCD3DBF}"/>
            </a:ext>
          </a:extLst>
        </xdr:cNvPr>
        <xdr:cNvSpPr txBox="1"/>
      </xdr:nvSpPr>
      <xdr:spPr>
        <a:xfrm>
          <a:off x="9542936" y="54702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9" name="直線コネクタ 128">
          <a:extLst>
            <a:ext uri="{FF2B5EF4-FFF2-40B4-BE49-F238E27FC236}">
              <a16:creationId xmlns:a16="http://schemas.microsoft.com/office/drawing/2014/main" id="{4157BA89-031A-49FF-B7A6-0A11DE89C7F8}"/>
            </a:ext>
          </a:extLst>
        </xdr:cNvPr>
        <xdr:cNvCxnSpPr/>
      </xdr:nvCxnSpPr>
      <xdr:spPr>
        <a:xfrm>
          <a:off x="9971405" y="52118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0" name="テキスト ボックス 129">
          <a:extLst>
            <a:ext uri="{FF2B5EF4-FFF2-40B4-BE49-F238E27FC236}">
              <a16:creationId xmlns:a16="http://schemas.microsoft.com/office/drawing/2014/main" id="{96137387-827C-4373-AEED-1010B32F0469}"/>
            </a:ext>
          </a:extLst>
        </xdr:cNvPr>
        <xdr:cNvSpPr txBox="1"/>
      </xdr:nvSpPr>
      <xdr:spPr>
        <a:xfrm>
          <a:off x="9645528" y="512187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a:extLst>
            <a:ext uri="{FF2B5EF4-FFF2-40B4-BE49-F238E27FC236}">
              <a16:creationId xmlns:a16="http://schemas.microsoft.com/office/drawing/2014/main" id="{E46464EB-E704-441A-90ED-83796ECEB2CC}"/>
            </a:ext>
          </a:extLst>
        </xdr:cNvPr>
        <xdr:cNvCxnSpPr/>
      </xdr:nvCxnSpPr>
      <xdr:spPr>
        <a:xfrm>
          <a:off x="9971405" y="48596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a:extLst>
            <a:ext uri="{FF2B5EF4-FFF2-40B4-BE49-F238E27FC236}">
              <a16:creationId xmlns:a16="http://schemas.microsoft.com/office/drawing/2014/main" id="{1D666764-3957-4C78-8025-7CB202743F2D}"/>
            </a:ext>
          </a:extLst>
        </xdr:cNvPr>
        <xdr:cNvSpPr/>
      </xdr:nvSpPr>
      <xdr:spPr>
        <a:xfrm>
          <a:off x="9971405" y="485965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121885</xdr:rowOff>
    </xdr:to>
    <xdr:cxnSp macro="">
      <xdr:nvCxnSpPr>
        <xdr:cNvPr id="133" name="直線コネクタ 132">
          <a:extLst>
            <a:ext uri="{FF2B5EF4-FFF2-40B4-BE49-F238E27FC236}">
              <a16:creationId xmlns:a16="http://schemas.microsoft.com/office/drawing/2014/main" id="{4846D48A-0AB1-4401-9942-72AC77990519}"/>
            </a:ext>
          </a:extLst>
        </xdr:cNvPr>
        <xdr:cNvCxnSpPr/>
      </xdr:nvCxnSpPr>
      <xdr:spPr>
        <a:xfrm flipV="1">
          <a:off x="13027660" y="5211868"/>
          <a:ext cx="1269" cy="1211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125712</xdr:rowOff>
    </xdr:from>
    <xdr:ext cx="560923" cy="259045"/>
    <xdr:sp macro="" textlink="">
      <xdr:nvSpPr>
        <xdr:cNvPr id="134" name="債務償還比率最小値テキスト">
          <a:extLst>
            <a:ext uri="{FF2B5EF4-FFF2-40B4-BE49-F238E27FC236}">
              <a16:creationId xmlns:a16="http://schemas.microsoft.com/office/drawing/2014/main" id="{D6E07A4C-D61E-451F-90DB-F35B5D3BF6C6}"/>
            </a:ext>
          </a:extLst>
        </xdr:cNvPr>
        <xdr:cNvSpPr txBox="1"/>
      </xdr:nvSpPr>
      <xdr:spPr>
        <a:xfrm>
          <a:off x="13080365" y="642745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121885</xdr:rowOff>
    </xdr:from>
    <xdr:to>
      <xdr:col>76</xdr:col>
      <xdr:colOff>111125</xdr:colOff>
      <xdr:row>33</xdr:row>
      <xdr:rowOff>121885</xdr:rowOff>
    </xdr:to>
    <xdr:cxnSp macro="">
      <xdr:nvCxnSpPr>
        <xdr:cNvPr id="135" name="直線コネクタ 134">
          <a:extLst>
            <a:ext uri="{FF2B5EF4-FFF2-40B4-BE49-F238E27FC236}">
              <a16:creationId xmlns:a16="http://schemas.microsoft.com/office/drawing/2014/main" id="{DFBAABB5-C273-48BE-91F6-CCA21EA43FDB}"/>
            </a:ext>
          </a:extLst>
        </xdr:cNvPr>
        <xdr:cNvCxnSpPr/>
      </xdr:nvCxnSpPr>
      <xdr:spPr>
        <a:xfrm>
          <a:off x="12963525" y="64236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6" name="債務償還比率最大値テキスト">
          <a:extLst>
            <a:ext uri="{FF2B5EF4-FFF2-40B4-BE49-F238E27FC236}">
              <a16:creationId xmlns:a16="http://schemas.microsoft.com/office/drawing/2014/main" id="{43D807EE-1C6F-4E7E-857E-CA7C35ADF685}"/>
            </a:ext>
          </a:extLst>
        </xdr:cNvPr>
        <xdr:cNvSpPr txBox="1"/>
      </xdr:nvSpPr>
      <xdr:spPr>
        <a:xfrm>
          <a:off x="13080365" y="49909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7" name="直線コネクタ 136">
          <a:extLst>
            <a:ext uri="{FF2B5EF4-FFF2-40B4-BE49-F238E27FC236}">
              <a16:creationId xmlns:a16="http://schemas.microsoft.com/office/drawing/2014/main" id="{2B4A35DA-AA2D-482F-8644-186767EE0981}"/>
            </a:ext>
          </a:extLst>
        </xdr:cNvPr>
        <xdr:cNvCxnSpPr/>
      </xdr:nvCxnSpPr>
      <xdr:spPr>
        <a:xfrm>
          <a:off x="12963525" y="52118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134030</xdr:rowOff>
    </xdr:from>
    <xdr:ext cx="469744" cy="259045"/>
    <xdr:sp macro="" textlink="">
      <xdr:nvSpPr>
        <xdr:cNvPr id="138" name="債務償還比率平均値テキスト">
          <a:extLst>
            <a:ext uri="{FF2B5EF4-FFF2-40B4-BE49-F238E27FC236}">
              <a16:creationId xmlns:a16="http://schemas.microsoft.com/office/drawing/2014/main" id="{FBE29E6C-34AD-4F89-BC2F-413F5E2904D5}"/>
            </a:ext>
          </a:extLst>
        </xdr:cNvPr>
        <xdr:cNvSpPr txBox="1"/>
      </xdr:nvSpPr>
      <xdr:spPr>
        <a:xfrm>
          <a:off x="13080365" y="57652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155603</xdr:rowOff>
    </xdr:from>
    <xdr:to>
      <xdr:col>76</xdr:col>
      <xdr:colOff>73025</xdr:colOff>
      <xdr:row>30</xdr:row>
      <xdr:rowOff>85753</xdr:rowOff>
    </xdr:to>
    <xdr:sp macro="" textlink="">
      <xdr:nvSpPr>
        <xdr:cNvPr id="139" name="フローチャート: 判断 138">
          <a:extLst>
            <a:ext uri="{FF2B5EF4-FFF2-40B4-BE49-F238E27FC236}">
              <a16:creationId xmlns:a16="http://schemas.microsoft.com/office/drawing/2014/main" id="{4EED0A46-AB34-4D62-94E3-3AC210D9E22E}"/>
            </a:ext>
          </a:extLst>
        </xdr:cNvPr>
        <xdr:cNvSpPr/>
      </xdr:nvSpPr>
      <xdr:spPr>
        <a:xfrm>
          <a:off x="13001625" y="578678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109665</xdr:rowOff>
    </xdr:from>
    <xdr:to>
      <xdr:col>72</xdr:col>
      <xdr:colOff>123825</xdr:colOff>
      <xdr:row>30</xdr:row>
      <xdr:rowOff>39815</xdr:rowOff>
    </xdr:to>
    <xdr:sp macro="" textlink="">
      <xdr:nvSpPr>
        <xdr:cNvPr id="140" name="フローチャート: 判断 139">
          <a:extLst>
            <a:ext uri="{FF2B5EF4-FFF2-40B4-BE49-F238E27FC236}">
              <a16:creationId xmlns:a16="http://schemas.microsoft.com/office/drawing/2014/main" id="{8B47801C-A514-4484-ABBE-918C6C5E7274}"/>
            </a:ext>
          </a:extLst>
        </xdr:cNvPr>
        <xdr:cNvSpPr/>
      </xdr:nvSpPr>
      <xdr:spPr>
        <a:xfrm>
          <a:off x="12359005" y="57408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106257</xdr:rowOff>
    </xdr:from>
    <xdr:to>
      <xdr:col>68</xdr:col>
      <xdr:colOff>123825</xdr:colOff>
      <xdr:row>31</xdr:row>
      <xdr:rowOff>36407</xdr:rowOff>
    </xdr:to>
    <xdr:sp macro="" textlink="">
      <xdr:nvSpPr>
        <xdr:cNvPr id="141" name="フローチャート: 判断 140">
          <a:extLst>
            <a:ext uri="{FF2B5EF4-FFF2-40B4-BE49-F238E27FC236}">
              <a16:creationId xmlns:a16="http://schemas.microsoft.com/office/drawing/2014/main" id="{8E0032C7-099F-4978-B50D-07A29D3E85F6}"/>
            </a:ext>
          </a:extLst>
        </xdr:cNvPr>
        <xdr:cNvSpPr/>
      </xdr:nvSpPr>
      <xdr:spPr>
        <a:xfrm>
          <a:off x="11688445" y="590507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110695</xdr:rowOff>
    </xdr:from>
    <xdr:to>
      <xdr:col>64</xdr:col>
      <xdr:colOff>123825</xdr:colOff>
      <xdr:row>31</xdr:row>
      <xdr:rowOff>40845</xdr:rowOff>
    </xdr:to>
    <xdr:sp macro="" textlink="">
      <xdr:nvSpPr>
        <xdr:cNvPr id="142" name="フローチャート: 判断 141">
          <a:extLst>
            <a:ext uri="{FF2B5EF4-FFF2-40B4-BE49-F238E27FC236}">
              <a16:creationId xmlns:a16="http://schemas.microsoft.com/office/drawing/2014/main" id="{DD45F522-8A70-4CB8-959B-DE98D84554EE}"/>
            </a:ext>
          </a:extLst>
        </xdr:cNvPr>
        <xdr:cNvSpPr/>
      </xdr:nvSpPr>
      <xdr:spPr>
        <a:xfrm>
          <a:off x="11017885" y="59095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91743</xdr:rowOff>
    </xdr:from>
    <xdr:to>
      <xdr:col>60</xdr:col>
      <xdr:colOff>123825</xdr:colOff>
      <xdr:row>31</xdr:row>
      <xdr:rowOff>21893</xdr:rowOff>
    </xdr:to>
    <xdr:sp macro="" textlink="">
      <xdr:nvSpPr>
        <xdr:cNvPr id="143" name="フローチャート: 判断 142">
          <a:extLst>
            <a:ext uri="{FF2B5EF4-FFF2-40B4-BE49-F238E27FC236}">
              <a16:creationId xmlns:a16="http://schemas.microsoft.com/office/drawing/2014/main" id="{200364C1-BE16-4392-82BD-4D6B88A07F59}"/>
            </a:ext>
          </a:extLst>
        </xdr:cNvPr>
        <xdr:cNvSpPr/>
      </xdr:nvSpPr>
      <xdr:spPr>
        <a:xfrm>
          <a:off x="10347325" y="589056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6F636B4B-9F18-4DB8-8F11-F33DFB6F1E7F}"/>
            </a:ext>
          </a:extLst>
        </xdr:cNvPr>
        <xdr:cNvSpPr txBox="1"/>
      </xdr:nvSpPr>
      <xdr:spPr>
        <a:xfrm>
          <a:off x="128746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5C3AD5C2-2943-49FF-84FF-35BB0C22470E}"/>
            </a:ext>
          </a:extLst>
        </xdr:cNvPr>
        <xdr:cNvSpPr txBox="1"/>
      </xdr:nvSpPr>
      <xdr:spPr>
        <a:xfrm>
          <a:off x="122548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65399FAD-F14D-482B-A15D-F556F30E4298}"/>
            </a:ext>
          </a:extLst>
        </xdr:cNvPr>
        <xdr:cNvSpPr txBox="1"/>
      </xdr:nvSpPr>
      <xdr:spPr>
        <a:xfrm>
          <a:off x="115843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5B03C066-93AE-44E6-845B-438BDBE2D566}"/>
            </a:ext>
          </a:extLst>
        </xdr:cNvPr>
        <xdr:cNvSpPr txBox="1"/>
      </xdr:nvSpPr>
      <xdr:spPr>
        <a:xfrm>
          <a:off x="109137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64C4BEBD-EEEB-4FC7-9D3B-F56EF378CABB}"/>
            </a:ext>
          </a:extLst>
        </xdr:cNvPr>
        <xdr:cNvSpPr txBox="1"/>
      </xdr:nvSpPr>
      <xdr:spPr>
        <a:xfrm>
          <a:off x="102431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162370</xdr:rowOff>
    </xdr:from>
    <xdr:to>
      <xdr:col>76</xdr:col>
      <xdr:colOff>73025</xdr:colOff>
      <xdr:row>29</xdr:row>
      <xdr:rowOff>92520</xdr:rowOff>
    </xdr:to>
    <xdr:sp macro="" textlink="">
      <xdr:nvSpPr>
        <xdr:cNvPr id="149" name="楕円 148">
          <a:extLst>
            <a:ext uri="{FF2B5EF4-FFF2-40B4-BE49-F238E27FC236}">
              <a16:creationId xmlns:a16="http://schemas.microsoft.com/office/drawing/2014/main" id="{695D75A5-BB8E-4DCE-A4FC-918963B0B2AB}"/>
            </a:ext>
          </a:extLst>
        </xdr:cNvPr>
        <xdr:cNvSpPr/>
      </xdr:nvSpPr>
      <xdr:spPr>
        <a:xfrm>
          <a:off x="13001625" y="56259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13797</xdr:rowOff>
    </xdr:from>
    <xdr:ext cx="469744" cy="259045"/>
    <xdr:sp macro="" textlink="">
      <xdr:nvSpPr>
        <xdr:cNvPr id="150" name="債務償還比率該当値テキスト">
          <a:extLst>
            <a:ext uri="{FF2B5EF4-FFF2-40B4-BE49-F238E27FC236}">
              <a16:creationId xmlns:a16="http://schemas.microsoft.com/office/drawing/2014/main" id="{E00E524F-F75A-4851-9046-B3DF8C129679}"/>
            </a:ext>
          </a:extLst>
        </xdr:cNvPr>
        <xdr:cNvSpPr txBox="1"/>
      </xdr:nvSpPr>
      <xdr:spPr>
        <a:xfrm>
          <a:off x="13080365" y="547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119430</xdr:rowOff>
    </xdr:from>
    <xdr:to>
      <xdr:col>72</xdr:col>
      <xdr:colOff>123825</xdr:colOff>
      <xdr:row>29</xdr:row>
      <xdr:rowOff>49580</xdr:rowOff>
    </xdr:to>
    <xdr:sp macro="" textlink="">
      <xdr:nvSpPr>
        <xdr:cNvPr id="151" name="楕円 150">
          <a:extLst>
            <a:ext uri="{FF2B5EF4-FFF2-40B4-BE49-F238E27FC236}">
              <a16:creationId xmlns:a16="http://schemas.microsoft.com/office/drawing/2014/main" id="{FD90DD75-ADB3-480C-A4E2-47CFB8C06013}"/>
            </a:ext>
          </a:extLst>
        </xdr:cNvPr>
        <xdr:cNvSpPr/>
      </xdr:nvSpPr>
      <xdr:spPr>
        <a:xfrm>
          <a:off x="12359005" y="55829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170230</xdr:rowOff>
    </xdr:from>
    <xdr:to>
      <xdr:col>76</xdr:col>
      <xdr:colOff>22225</xdr:colOff>
      <xdr:row>29</xdr:row>
      <xdr:rowOff>41720</xdr:rowOff>
    </xdr:to>
    <xdr:cxnSp macro="">
      <xdr:nvCxnSpPr>
        <xdr:cNvPr id="152" name="直線コネクタ 151">
          <a:extLst>
            <a:ext uri="{FF2B5EF4-FFF2-40B4-BE49-F238E27FC236}">
              <a16:creationId xmlns:a16="http://schemas.microsoft.com/office/drawing/2014/main" id="{4008FA00-4359-494A-9890-0329EA5BFC97}"/>
            </a:ext>
          </a:extLst>
        </xdr:cNvPr>
        <xdr:cNvCxnSpPr/>
      </xdr:nvCxnSpPr>
      <xdr:spPr>
        <a:xfrm>
          <a:off x="12409805" y="5633770"/>
          <a:ext cx="619760" cy="39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117701</xdr:rowOff>
    </xdr:from>
    <xdr:to>
      <xdr:col>68</xdr:col>
      <xdr:colOff>123825</xdr:colOff>
      <xdr:row>30</xdr:row>
      <xdr:rowOff>47851</xdr:rowOff>
    </xdr:to>
    <xdr:sp macro="" textlink="">
      <xdr:nvSpPr>
        <xdr:cNvPr id="153" name="楕円 152">
          <a:extLst>
            <a:ext uri="{FF2B5EF4-FFF2-40B4-BE49-F238E27FC236}">
              <a16:creationId xmlns:a16="http://schemas.microsoft.com/office/drawing/2014/main" id="{AE21B4E6-B925-4069-BE53-0474FA129012}"/>
            </a:ext>
          </a:extLst>
        </xdr:cNvPr>
        <xdr:cNvSpPr/>
      </xdr:nvSpPr>
      <xdr:spPr>
        <a:xfrm>
          <a:off x="11688445" y="574888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170230</xdr:rowOff>
    </xdr:from>
    <xdr:to>
      <xdr:col>72</xdr:col>
      <xdr:colOff>73025</xdr:colOff>
      <xdr:row>29</xdr:row>
      <xdr:rowOff>168501</xdr:rowOff>
    </xdr:to>
    <xdr:cxnSp macro="">
      <xdr:nvCxnSpPr>
        <xdr:cNvPr id="154" name="直線コネクタ 153">
          <a:extLst>
            <a:ext uri="{FF2B5EF4-FFF2-40B4-BE49-F238E27FC236}">
              <a16:creationId xmlns:a16="http://schemas.microsoft.com/office/drawing/2014/main" id="{AD3E599E-DFDC-4929-8FD6-E095E9B47EC5}"/>
            </a:ext>
          </a:extLst>
        </xdr:cNvPr>
        <xdr:cNvCxnSpPr/>
      </xdr:nvCxnSpPr>
      <xdr:spPr>
        <a:xfrm flipV="1">
          <a:off x="11739245" y="5633770"/>
          <a:ext cx="670560" cy="165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130535</xdr:rowOff>
    </xdr:from>
    <xdr:to>
      <xdr:col>64</xdr:col>
      <xdr:colOff>123825</xdr:colOff>
      <xdr:row>30</xdr:row>
      <xdr:rowOff>60685</xdr:rowOff>
    </xdr:to>
    <xdr:sp macro="" textlink="">
      <xdr:nvSpPr>
        <xdr:cNvPr id="155" name="楕円 154">
          <a:extLst>
            <a:ext uri="{FF2B5EF4-FFF2-40B4-BE49-F238E27FC236}">
              <a16:creationId xmlns:a16="http://schemas.microsoft.com/office/drawing/2014/main" id="{F77C513E-B072-4DDF-A1ED-E26887282D35}"/>
            </a:ext>
          </a:extLst>
        </xdr:cNvPr>
        <xdr:cNvSpPr/>
      </xdr:nvSpPr>
      <xdr:spPr>
        <a:xfrm>
          <a:off x="11017885" y="57617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168501</xdr:rowOff>
    </xdr:from>
    <xdr:to>
      <xdr:col>68</xdr:col>
      <xdr:colOff>73025</xdr:colOff>
      <xdr:row>30</xdr:row>
      <xdr:rowOff>9885</xdr:rowOff>
    </xdr:to>
    <xdr:cxnSp macro="">
      <xdr:nvCxnSpPr>
        <xdr:cNvPr id="156" name="直線コネクタ 155">
          <a:extLst>
            <a:ext uri="{FF2B5EF4-FFF2-40B4-BE49-F238E27FC236}">
              <a16:creationId xmlns:a16="http://schemas.microsoft.com/office/drawing/2014/main" id="{5E4C9DB4-42E2-4172-9635-00E93E7CFE43}"/>
            </a:ext>
          </a:extLst>
        </xdr:cNvPr>
        <xdr:cNvCxnSpPr/>
      </xdr:nvCxnSpPr>
      <xdr:spPr>
        <a:xfrm flipV="1">
          <a:off x="11068685" y="5799681"/>
          <a:ext cx="670560" cy="9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144088</xdr:rowOff>
    </xdr:from>
    <xdr:to>
      <xdr:col>60</xdr:col>
      <xdr:colOff>123825</xdr:colOff>
      <xdr:row>30</xdr:row>
      <xdr:rowOff>74238</xdr:rowOff>
    </xdr:to>
    <xdr:sp macro="" textlink="">
      <xdr:nvSpPr>
        <xdr:cNvPr id="157" name="楕円 156">
          <a:extLst>
            <a:ext uri="{FF2B5EF4-FFF2-40B4-BE49-F238E27FC236}">
              <a16:creationId xmlns:a16="http://schemas.microsoft.com/office/drawing/2014/main" id="{91636BB6-4C71-4D75-86F1-638838BEFEC4}"/>
            </a:ext>
          </a:extLst>
        </xdr:cNvPr>
        <xdr:cNvSpPr/>
      </xdr:nvSpPr>
      <xdr:spPr>
        <a:xfrm>
          <a:off x="10347325" y="57752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9885</xdr:rowOff>
    </xdr:from>
    <xdr:to>
      <xdr:col>64</xdr:col>
      <xdr:colOff>73025</xdr:colOff>
      <xdr:row>30</xdr:row>
      <xdr:rowOff>23438</xdr:rowOff>
    </xdr:to>
    <xdr:cxnSp macro="">
      <xdr:nvCxnSpPr>
        <xdr:cNvPr id="158" name="直線コネクタ 157">
          <a:extLst>
            <a:ext uri="{FF2B5EF4-FFF2-40B4-BE49-F238E27FC236}">
              <a16:creationId xmlns:a16="http://schemas.microsoft.com/office/drawing/2014/main" id="{9B10E13C-4534-42E6-99F7-E94A81DB1004}"/>
            </a:ext>
          </a:extLst>
        </xdr:cNvPr>
        <xdr:cNvCxnSpPr/>
      </xdr:nvCxnSpPr>
      <xdr:spPr>
        <a:xfrm flipV="1">
          <a:off x="10398125" y="5808705"/>
          <a:ext cx="670560" cy="13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30942</xdr:rowOff>
    </xdr:from>
    <xdr:ext cx="469744" cy="259045"/>
    <xdr:sp macro="" textlink="">
      <xdr:nvSpPr>
        <xdr:cNvPr id="159" name="n_1aveValue債務償還比率">
          <a:extLst>
            <a:ext uri="{FF2B5EF4-FFF2-40B4-BE49-F238E27FC236}">
              <a16:creationId xmlns:a16="http://schemas.microsoft.com/office/drawing/2014/main" id="{89F3FD3A-65E0-4823-8536-FF021B3B885A}"/>
            </a:ext>
          </a:extLst>
        </xdr:cNvPr>
        <xdr:cNvSpPr txBox="1"/>
      </xdr:nvSpPr>
      <xdr:spPr>
        <a:xfrm>
          <a:off x="12185092" y="5829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27534</xdr:rowOff>
    </xdr:from>
    <xdr:ext cx="469744" cy="259045"/>
    <xdr:sp macro="" textlink="">
      <xdr:nvSpPr>
        <xdr:cNvPr id="160" name="n_2aveValue債務償還比率">
          <a:extLst>
            <a:ext uri="{FF2B5EF4-FFF2-40B4-BE49-F238E27FC236}">
              <a16:creationId xmlns:a16="http://schemas.microsoft.com/office/drawing/2014/main" id="{400A9542-6DF5-4864-94F6-57EB57DEE725}"/>
            </a:ext>
          </a:extLst>
        </xdr:cNvPr>
        <xdr:cNvSpPr txBox="1"/>
      </xdr:nvSpPr>
      <xdr:spPr>
        <a:xfrm>
          <a:off x="11527232" y="5993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31972</xdr:rowOff>
    </xdr:from>
    <xdr:ext cx="469744" cy="259045"/>
    <xdr:sp macro="" textlink="">
      <xdr:nvSpPr>
        <xdr:cNvPr id="161" name="n_3aveValue債務償還比率">
          <a:extLst>
            <a:ext uri="{FF2B5EF4-FFF2-40B4-BE49-F238E27FC236}">
              <a16:creationId xmlns:a16="http://schemas.microsoft.com/office/drawing/2014/main" id="{9D848938-838C-45E5-80F5-48A893622212}"/>
            </a:ext>
          </a:extLst>
        </xdr:cNvPr>
        <xdr:cNvSpPr txBox="1"/>
      </xdr:nvSpPr>
      <xdr:spPr>
        <a:xfrm>
          <a:off x="10856672" y="5998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13020</xdr:rowOff>
    </xdr:from>
    <xdr:ext cx="469744" cy="259045"/>
    <xdr:sp macro="" textlink="">
      <xdr:nvSpPr>
        <xdr:cNvPr id="162" name="n_4aveValue債務償還比率">
          <a:extLst>
            <a:ext uri="{FF2B5EF4-FFF2-40B4-BE49-F238E27FC236}">
              <a16:creationId xmlns:a16="http://schemas.microsoft.com/office/drawing/2014/main" id="{6FB64A7A-3888-4D7F-9AD0-CAA1B82CD56F}"/>
            </a:ext>
          </a:extLst>
        </xdr:cNvPr>
        <xdr:cNvSpPr txBox="1"/>
      </xdr:nvSpPr>
      <xdr:spPr>
        <a:xfrm>
          <a:off x="10186112" y="5979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66107</xdr:rowOff>
    </xdr:from>
    <xdr:ext cx="469744" cy="259045"/>
    <xdr:sp macro="" textlink="">
      <xdr:nvSpPr>
        <xdr:cNvPr id="163" name="n_1mainValue債務償還比率">
          <a:extLst>
            <a:ext uri="{FF2B5EF4-FFF2-40B4-BE49-F238E27FC236}">
              <a16:creationId xmlns:a16="http://schemas.microsoft.com/office/drawing/2014/main" id="{507A0EC3-8892-4479-8D68-0F7628B61E10}"/>
            </a:ext>
          </a:extLst>
        </xdr:cNvPr>
        <xdr:cNvSpPr txBox="1"/>
      </xdr:nvSpPr>
      <xdr:spPr>
        <a:xfrm>
          <a:off x="12185092" y="53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64378</xdr:rowOff>
    </xdr:from>
    <xdr:ext cx="469744" cy="259045"/>
    <xdr:sp macro="" textlink="">
      <xdr:nvSpPr>
        <xdr:cNvPr id="164" name="n_2mainValue債務償還比率">
          <a:extLst>
            <a:ext uri="{FF2B5EF4-FFF2-40B4-BE49-F238E27FC236}">
              <a16:creationId xmlns:a16="http://schemas.microsoft.com/office/drawing/2014/main" id="{B315F3E8-04F8-46D8-A855-1A3EC94B00A2}"/>
            </a:ext>
          </a:extLst>
        </xdr:cNvPr>
        <xdr:cNvSpPr txBox="1"/>
      </xdr:nvSpPr>
      <xdr:spPr>
        <a:xfrm>
          <a:off x="11527232" y="5527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77212</xdr:rowOff>
    </xdr:from>
    <xdr:ext cx="469744" cy="259045"/>
    <xdr:sp macro="" textlink="">
      <xdr:nvSpPr>
        <xdr:cNvPr id="165" name="n_3mainValue債務償還比率">
          <a:extLst>
            <a:ext uri="{FF2B5EF4-FFF2-40B4-BE49-F238E27FC236}">
              <a16:creationId xmlns:a16="http://schemas.microsoft.com/office/drawing/2014/main" id="{77F346C8-97A8-4B79-AA63-9CF765B5CF4E}"/>
            </a:ext>
          </a:extLst>
        </xdr:cNvPr>
        <xdr:cNvSpPr txBox="1"/>
      </xdr:nvSpPr>
      <xdr:spPr>
        <a:xfrm>
          <a:off x="10856672" y="5540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90765</xdr:rowOff>
    </xdr:from>
    <xdr:ext cx="469744" cy="259045"/>
    <xdr:sp macro="" textlink="">
      <xdr:nvSpPr>
        <xdr:cNvPr id="166" name="n_4mainValue債務償還比率">
          <a:extLst>
            <a:ext uri="{FF2B5EF4-FFF2-40B4-BE49-F238E27FC236}">
              <a16:creationId xmlns:a16="http://schemas.microsoft.com/office/drawing/2014/main" id="{4B2B984B-FDA9-4C61-95EA-1F842E1789B6}"/>
            </a:ext>
          </a:extLst>
        </xdr:cNvPr>
        <xdr:cNvSpPr txBox="1"/>
      </xdr:nvSpPr>
      <xdr:spPr>
        <a:xfrm>
          <a:off x="10186112" y="5554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a:extLst>
            <a:ext uri="{FF2B5EF4-FFF2-40B4-BE49-F238E27FC236}">
              <a16:creationId xmlns:a16="http://schemas.microsoft.com/office/drawing/2014/main" id="{6A27E284-646B-430B-8F4C-821130DFF0DA}"/>
            </a:ext>
          </a:extLst>
        </xdr:cNvPr>
        <xdr:cNvSpPr/>
      </xdr:nvSpPr>
      <xdr:spPr>
        <a:xfrm>
          <a:off x="1127125" y="783336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a:extLst>
            <a:ext uri="{FF2B5EF4-FFF2-40B4-BE49-F238E27FC236}">
              <a16:creationId xmlns:a16="http://schemas.microsoft.com/office/drawing/2014/main" id="{428E5729-309A-4543-9A6C-3503BDCBC377}"/>
            </a:ext>
          </a:extLst>
        </xdr:cNvPr>
        <xdr:cNvSpPr/>
      </xdr:nvSpPr>
      <xdr:spPr>
        <a:xfrm>
          <a:off x="1127125" y="1155001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a:extLst>
            <a:ext uri="{FF2B5EF4-FFF2-40B4-BE49-F238E27FC236}">
              <a16:creationId xmlns:a16="http://schemas.microsoft.com/office/drawing/2014/main" id="{25D2AAFD-17DF-4942-9A63-9C69C4817CC5}"/>
            </a:ext>
          </a:extLst>
        </xdr:cNvPr>
        <xdr:cNvSpPr txBox="1"/>
      </xdr:nvSpPr>
      <xdr:spPr>
        <a:xfrm>
          <a:off x="817245" y="80797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a:extLst>
            <a:ext uri="{FF2B5EF4-FFF2-40B4-BE49-F238E27FC236}">
              <a16:creationId xmlns:a16="http://schemas.microsoft.com/office/drawing/2014/main" id="{11CB4131-1617-4819-9CF2-4A000A9C06F1}"/>
            </a:ext>
          </a:extLst>
        </xdr:cNvPr>
        <xdr:cNvSpPr txBox="1"/>
      </xdr:nvSpPr>
      <xdr:spPr>
        <a:xfrm>
          <a:off x="6156325" y="106895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a:extLst>
            <a:ext uri="{FF2B5EF4-FFF2-40B4-BE49-F238E27FC236}">
              <a16:creationId xmlns:a16="http://schemas.microsoft.com/office/drawing/2014/main" id="{F3EDA264-33B5-4E9B-9E40-E5A9A63FB146}"/>
            </a:ext>
          </a:extLst>
        </xdr:cNvPr>
        <xdr:cNvSpPr txBox="1"/>
      </xdr:nvSpPr>
      <xdr:spPr>
        <a:xfrm>
          <a:off x="817245" y="117709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a:extLst>
            <a:ext uri="{FF2B5EF4-FFF2-40B4-BE49-F238E27FC236}">
              <a16:creationId xmlns:a16="http://schemas.microsoft.com/office/drawing/2014/main" id="{E017CD03-E1B1-41CC-A3E0-53BA6F97F61A}"/>
            </a:ext>
          </a:extLst>
        </xdr:cNvPr>
        <xdr:cNvSpPr txBox="1"/>
      </xdr:nvSpPr>
      <xdr:spPr>
        <a:xfrm>
          <a:off x="6156325" y="144659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EAB37A2-7CD3-437D-9D15-B05278F0489F}"/>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82CCE0D-3BF2-4F54-9CB2-5AD72ABEC81D}"/>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A85DD68-A4C7-4A96-80AE-1AE31EF9310F}"/>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01D81BC-6D41-4FED-9BA3-48C66A6AA33B}"/>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岐阜県中津川市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50960D7-2097-4131-BFD8-A8B6B865C1AD}"/>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E4B2D20-A45E-4E87-BB09-61CA5B67BA8E}"/>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2FC5971-609F-487F-BDE7-60E0F84E54BC}"/>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E1DC2E5-1BD1-4EAC-8A60-AC5F64399478}"/>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5C92DBE-012E-4BD3-ABCB-059FE67CE809}"/>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BE9B7FC-7C4B-4135-9398-402594FBBAF2}"/>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75,401
73,451
676.45
49,279,547
43,078,716
5,297,549
23,920,855
33,769,591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7D98E3D-B70B-4C9F-B04A-A6CAC6EEFA4A}"/>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7128FB7-9DF6-4A85-BCFE-F7E28F85D998}"/>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8E664C0-A66C-42A8-AAA9-586478FAB21A}"/>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ED4D99A-94A0-47A3-A9B0-6199BCA3A76E}"/>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3EF6C5F-29F9-4F13-9047-5F804A779891}"/>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7B4C5C11-9C58-4507-8BBC-F1ABC49D7115}"/>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9A6C626-1BBD-48F2-8978-EEF47909407C}"/>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72D3371-6249-4370-AAEE-BF739E93A64D}"/>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366DE6C-B85F-47EC-8DDB-453BAAFD0DA2}"/>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7F240AF-FD16-495A-97DD-E446BD482DE0}"/>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2C6DA70-21C6-48C0-9759-7D6C08BC0F0F}"/>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9E4764D-38B8-4C00-A25B-2E0ABFD0E9B5}"/>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AB5FE7B-2D62-4C78-9F1D-852261BFE272}"/>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A2A4A80-591C-4E53-B07A-15ADE9652724}"/>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D41D726-B0C2-45AA-B09E-533A7AC7BC64}"/>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9EB15AE-E673-4FB9-8DB0-7735D84DDE89}"/>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50678FD-FC1E-4C17-BB5E-CCB01940389C}"/>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BA97CD2-5370-4BEC-B68E-6C5A53920A2F}"/>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5CECAD8-ED75-4A86-9211-977488C69F05}"/>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EC7B194-BAA9-4325-A456-F51B171FC82F}"/>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67893333-D058-4F09-AEED-EB61989C333A}"/>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3BDD889-C4C4-411C-878C-9ADCD3F642F3}"/>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363F35B6-09D7-405F-9F96-74E49D0C7C46}"/>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0D4BDB1-0E6E-4422-BCE2-BD1F5F528507}"/>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EEC46F2F-AD03-4604-84EF-9720DE03E6DD}"/>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5358634-12D9-4FFA-AE5B-A9275BF4C011}"/>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06C80DE-1B01-407D-819F-0BB732459014}"/>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DAE9C3E-E71A-410F-AD15-9C4D12B02456}"/>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F9AAF60-BE57-40CA-AA34-38FF7BE87D9E}"/>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AAD15D70-241B-43D5-B34E-A7D3171BB028}"/>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FB531DEC-A61A-4CAE-84E9-E636A7EF0003}"/>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1D4B1E16-9A88-4299-9636-DE1F9A177C8B}"/>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1E7BB69B-E69D-4188-989C-E5B08629AF9E}"/>
            </a:ext>
          </a:extLst>
        </xdr:cNvPr>
        <xdr:cNvCxnSpPr/>
      </xdr:nvCxnSpPr>
      <xdr:spPr>
        <a:xfrm>
          <a:off x="67056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528C6737-25D0-4A90-BAC3-DE2DCCE2AC3C}"/>
            </a:ext>
          </a:extLst>
        </xdr:cNvPr>
        <xdr:cNvSpPr txBox="1"/>
      </xdr:nvSpPr>
      <xdr:spPr>
        <a:xfrm>
          <a:off x="27196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4EA39E95-265B-431D-A8AF-DFB87DF9D537}"/>
            </a:ext>
          </a:extLst>
        </xdr:cNvPr>
        <xdr:cNvCxnSpPr/>
      </xdr:nvCxnSpPr>
      <xdr:spPr>
        <a:xfrm>
          <a:off x="67056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35328B07-3801-42C3-B5C4-8BE4863BA018}"/>
            </a:ext>
          </a:extLst>
        </xdr:cNvPr>
        <xdr:cNvSpPr txBox="1"/>
      </xdr:nvSpPr>
      <xdr:spPr>
        <a:xfrm>
          <a:off x="33608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FD8637E9-D96A-420D-B5F5-9A5E284DF2C4}"/>
            </a:ext>
          </a:extLst>
        </xdr:cNvPr>
        <xdr:cNvCxnSpPr/>
      </xdr:nvCxnSpPr>
      <xdr:spPr>
        <a:xfrm>
          <a:off x="67056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E1D67C0F-49FC-4130-9D5C-FCD6DA64A155}"/>
            </a:ext>
          </a:extLst>
        </xdr:cNvPr>
        <xdr:cNvSpPr txBox="1"/>
      </xdr:nvSpPr>
      <xdr:spPr>
        <a:xfrm>
          <a:off x="33608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79ED1FB8-A9A3-4226-8550-FD7968DBDA2C}"/>
            </a:ext>
          </a:extLst>
        </xdr:cNvPr>
        <xdr:cNvCxnSpPr/>
      </xdr:nvCxnSpPr>
      <xdr:spPr>
        <a:xfrm>
          <a:off x="67056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24793FF4-CCEE-4FAA-8503-164185086B89}"/>
            </a:ext>
          </a:extLst>
        </xdr:cNvPr>
        <xdr:cNvSpPr txBox="1"/>
      </xdr:nvSpPr>
      <xdr:spPr>
        <a:xfrm>
          <a:off x="33608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20E83572-AC4F-41F1-A7E0-30EE64991F00}"/>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58DA0F4A-A8D7-4648-9984-806411060372}"/>
            </a:ext>
          </a:extLst>
        </xdr:cNvPr>
        <xdr:cNvSpPr txBox="1"/>
      </xdr:nvSpPr>
      <xdr:spPr>
        <a:xfrm>
          <a:off x="33608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92EB2321-0A1A-4B57-B95E-DE3F18FA6189}"/>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37338</xdr:rowOff>
    </xdr:from>
    <xdr:to>
      <xdr:col>24</xdr:col>
      <xdr:colOff>62865</xdr:colOff>
      <xdr:row>39</xdr:row>
      <xdr:rowOff>163068</xdr:rowOff>
    </xdr:to>
    <xdr:cxnSp macro="">
      <xdr:nvCxnSpPr>
        <xdr:cNvPr id="55" name="直線コネクタ 54">
          <a:extLst>
            <a:ext uri="{FF2B5EF4-FFF2-40B4-BE49-F238E27FC236}">
              <a16:creationId xmlns:a16="http://schemas.microsoft.com/office/drawing/2014/main" id="{BBA9CB44-850C-4852-A396-9CF0D72A380F}"/>
            </a:ext>
          </a:extLst>
        </xdr:cNvPr>
        <xdr:cNvCxnSpPr/>
      </xdr:nvCxnSpPr>
      <xdr:spPr>
        <a:xfrm flipV="1">
          <a:off x="4086225" y="5569458"/>
          <a:ext cx="0" cy="1131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166895</xdr:rowOff>
    </xdr:from>
    <xdr:ext cx="405111" cy="259045"/>
    <xdr:sp macro="" textlink="">
      <xdr:nvSpPr>
        <xdr:cNvPr id="56" name="【道路】&#10;有形固定資産減価償却率最小値テキスト">
          <a:extLst>
            <a:ext uri="{FF2B5EF4-FFF2-40B4-BE49-F238E27FC236}">
              <a16:creationId xmlns:a16="http://schemas.microsoft.com/office/drawing/2014/main" id="{73CCB878-0D53-41E9-BEAC-2E31EF4E0DB9}"/>
            </a:ext>
          </a:extLst>
        </xdr:cNvPr>
        <xdr:cNvSpPr txBox="1"/>
      </xdr:nvSpPr>
      <xdr:spPr>
        <a:xfrm>
          <a:off x="4124960" y="6704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163068</xdr:rowOff>
    </xdr:from>
    <xdr:to>
      <xdr:col>24</xdr:col>
      <xdr:colOff>152400</xdr:colOff>
      <xdr:row>39</xdr:row>
      <xdr:rowOff>163068</xdr:rowOff>
    </xdr:to>
    <xdr:cxnSp macro="">
      <xdr:nvCxnSpPr>
        <xdr:cNvPr id="57" name="直線コネクタ 56">
          <a:extLst>
            <a:ext uri="{FF2B5EF4-FFF2-40B4-BE49-F238E27FC236}">
              <a16:creationId xmlns:a16="http://schemas.microsoft.com/office/drawing/2014/main" id="{5B556665-4AF5-4073-A593-6C46094D8999}"/>
            </a:ext>
          </a:extLst>
        </xdr:cNvPr>
        <xdr:cNvCxnSpPr/>
      </xdr:nvCxnSpPr>
      <xdr:spPr>
        <a:xfrm>
          <a:off x="4020820" y="67010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155465</xdr:rowOff>
    </xdr:from>
    <xdr:ext cx="405111" cy="259045"/>
    <xdr:sp macro="" textlink="">
      <xdr:nvSpPr>
        <xdr:cNvPr id="58" name="【道路】&#10;有形固定資産減価償却率最大値テキスト">
          <a:extLst>
            <a:ext uri="{FF2B5EF4-FFF2-40B4-BE49-F238E27FC236}">
              <a16:creationId xmlns:a16="http://schemas.microsoft.com/office/drawing/2014/main" id="{F951A267-1A76-42A6-940D-920D69F38A10}"/>
            </a:ext>
          </a:extLst>
        </xdr:cNvPr>
        <xdr:cNvSpPr txBox="1"/>
      </xdr:nvSpPr>
      <xdr:spPr>
        <a:xfrm>
          <a:off x="4124960" y="5352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37338</xdr:rowOff>
    </xdr:from>
    <xdr:to>
      <xdr:col>24</xdr:col>
      <xdr:colOff>152400</xdr:colOff>
      <xdr:row>33</xdr:row>
      <xdr:rowOff>37338</xdr:rowOff>
    </xdr:to>
    <xdr:cxnSp macro="">
      <xdr:nvCxnSpPr>
        <xdr:cNvPr id="59" name="直線コネクタ 58">
          <a:extLst>
            <a:ext uri="{FF2B5EF4-FFF2-40B4-BE49-F238E27FC236}">
              <a16:creationId xmlns:a16="http://schemas.microsoft.com/office/drawing/2014/main" id="{E1C5316C-E555-4540-8C46-3A0F2EE46759}"/>
            </a:ext>
          </a:extLst>
        </xdr:cNvPr>
        <xdr:cNvCxnSpPr/>
      </xdr:nvCxnSpPr>
      <xdr:spPr>
        <a:xfrm>
          <a:off x="4020820" y="55694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102125</xdr:rowOff>
    </xdr:from>
    <xdr:ext cx="405111" cy="259045"/>
    <xdr:sp macro="" textlink="">
      <xdr:nvSpPr>
        <xdr:cNvPr id="60" name="【道路】&#10;有形固定資産減価償却率平均値テキスト">
          <a:extLst>
            <a:ext uri="{FF2B5EF4-FFF2-40B4-BE49-F238E27FC236}">
              <a16:creationId xmlns:a16="http://schemas.microsoft.com/office/drawing/2014/main" id="{F06A6774-88B0-472D-8060-F7B3287BAE26}"/>
            </a:ext>
          </a:extLst>
        </xdr:cNvPr>
        <xdr:cNvSpPr txBox="1"/>
      </xdr:nvSpPr>
      <xdr:spPr>
        <a:xfrm>
          <a:off x="4124960" y="61371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123698</xdr:rowOff>
    </xdr:from>
    <xdr:to>
      <xdr:col>24</xdr:col>
      <xdr:colOff>114300</xdr:colOff>
      <xdr:row>37</xdr:row>
      <xdr:rowOff>53848</xdr:rowOff>
    </xdr:to>
    <xdr:sp macro="" textlink="">
      <xdr:nvSpPr>
        <xdr:cNvPr id="61" name="フローチャート: 判断 60">
          <a:extLst>
            <a:ext uri="{FF2B5EF4-FFF2-40B4-BE49-F238E27FC236}">
              <a16:creationId xmlns:a16="http://schemas.microsoft.com/office/drawing/2014/main" id="{4B7F3085-1E48-43BC-A8C2-879A13FDDA06}"/>
            </a:ext>
          </a:extLst>
        </xdr:cNvPr>
        <xdr:cNvSpPr/>
      </xdr:nvSpPr>
      <xdr:spPr>
        <a:xfrm>
          <a:off x="4036060" y="61587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89408</xdr:rowOff>
    </xdr:from>
    <xdr:to>
      <xdr:col>20</xdr:col>
      <xdr:colOff>38100</xdr:colOff>
      <xdr:row>37</xdr:row>
      <xdr:rowOff>19558</xdr:rowOff>
    </xdr:to>
    <xdr:sp macro="" textlink="">
      <xdr:nvSpPr>
        <xdr:cNvPr id="62" name="フローチャート: 判断 61">
          <a:extLst>
            <a:ext uri="{FF2B5EF4-FFF2-40B4-BE49-F238E27FC236}">
              <a16:creationId xmlns:a16="http://schemas.microsoft.com/office/drawing/2014/main" id="{745C90EF-FEDE-434F-820A-852FABA580B1}"/>
            </a:ext>
          </a:extLst>
        </xdr:cNvPr>
        <xdr:cNvSpPr/>
      </xdr:nvSpPr>
      <xdr:spPr>
        <a:xfrm>
          <a:off x="3312160" y="612444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48260</xdr:rowOff>
    </xdr:from>
    <xdr:to>
      <xdr:col>15</xdr:col>
      <xdr:colOff>101600</xdr:colOff>
      <xdr:row>36</xdr:row>
      <xdr:rowOff>149860</xdr:rowOff>
    </xdr:to>
    <xdr:sp macro="" textlink="">
      <xdr:nvSpPr>
        <xdr:cNvPr id="63" name="フローチャート: 判断 62">
          <a:extLst>
            <a:ext uri="{FF2B5EF4-FFF2-40B4-BE49-F238E27FC236}">
              <a16:creationId xmlns:a16="http://schemas.microsoft.com/office/drawing/2014/main" id="{C28E15AE-75BD-4AD0-A699-5A7ACE6D1068}"/>
            </a:ext>
          </a:extLst>
        </xdr:cNvPr>
        <xdr:cNvSpPr/>
      </xdr:nvSpPr>
      <xdr:spPr>
        <a:xfrm>
          <a:off x="2514600" y="608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32258</xdr:rowOff>
    </xdr:from>
    <xdr:to>
      <xdr:col>10</xdr:col>
      <xdr:colOff>165100</xdr:colOff>
      <xdr:row>36</xdr:row>
      <xdr:rowOff>133858</xdr:rowOff>
    </xdr:to>
    <xdr:sp macro="" textlink="">
      <xdr:nvSpPr>
        <xdr:cNvPr id="64" name="フローチャート: 判断 63">
          <a:extLst>
            <a:ext uri="{FF2B5EF4-FFF2-40B4-BE49-F238E27FC236}">
              <a16:creationId xmlns:a16="http://schemas.microsoft.com/office/drawing/2014/main" id="{7051BE54-3D24-444C-9A36-985A69063765}"/>
            </a:ext>
          </a:extLst>
        </xdr:cNvPr>
        <xdr:cNvSpPr/>
      </xdr:nvSpPr>
      <xdr:spPr>
        <a:xfrm>
          <a:off x="1739900" y="606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153416</xdr:rowOff>
    </xdr:from>
    <xdr:to>
      <xdr:col>6</xdr:col>
      <xdr:colOff>38100</xdr:colOff>
      <xdr:row>36</xdr:row>
      <xdr:rowOff>83566</xdr:rowOff>
    </xdr:to>
    <xdr:sp macro="" textlink="">
      <xdr:nvSpPr>
        <xdr:cNvPr id="65" name="フローチャート: 判断 64">
          <a:extLst>
            <a:ext uri="{FF2B5EF4-FFF2-40B4-BE49-F238E27FC236}">
              <a16:creationId xmlns:a16="http://schemas.microsoft.com/office/drawing/2014/main" id="{EC0D459E-A0D7-43E3-BDF7-4E2D0928CF09}"/>
            </a:ext>
          </a:extLst>
        </xdr:cNvPr>
        <xdr:cNvSpPr/>
      </xdr:nvSpPr>
      <xdr:spPr>
        <a:xfrm>
          <a:off x="965200" y="602081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19E547DF-4656-4751-817E-2CDA2E3E5E99}"/>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F68330AE-FEFA-45C0-8B88-BFE54397928C}"/>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D2CC7A89-671C-4B94-A937-B5A3439DA27D}"/>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0E10D9D-A3B4-435A-A4BE-9CD3111F42D1}"/>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7278432-689B-448C-88E2-9C40346CAD9A}"/>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59690</xdr:rowOff>
    </xdr:from>
    <xdr:to>
      <xdr:col>24</xdr:col>
      <xdr:colOff>114300</xdr:colOff>
      <xdr:row>36</xdr:row>
      <xdr:rowOff>161290</xdr:rowOff>
    </xdr:to>
    <xdr:sp macro="" textlink="">
      <xdr:nvSpPr>
        <xdr:cNvPr id="71" name="楕円 70">
          <a:extLst>
            <a:ext uri="{FF2B5EF4-FFF2-40B4-BE49-F238E27FC236}">
              <a16:creationId xmlns:a16="http://schemas.microsoft.com/office/drawing/2014/main" id="{C6327DD2-C3E1-4D2C-B5AE-B706B1B434AF}"/>
            </a:ext>
          </a:extLst>
        </xdr:cNvPr>
        <xdr:cNvSpPr/>
      </xdr:nvSpPr>
      <xdr:spPr>
        <a:xfrm>
          <a:off x="4036060" y="609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82567</xdr:rowOff>
    </xdr:from>
    <xdr:ext cx="405111" cy="259045"/>
    <xdr:sp macro="" textlink="">
      <xdr:nvSpPr>
        <xdr:cNvPr id="72" name="【道路】&#10;有形固定資産減価償却率該当値テキスト">
          <a:extLst>
            <a:ext uri="{FF2B5EF4-FFF2-40B4-BE49-F238E27FC236}">
              <a16:creationId xmlns:a16="http://schemas.microsoft.com/office/drawing/2014/main" id="{61914E72-6628-4631-AB44-474C6871EB4C}"/>
            </a:ext>
          </a:extLst>
        </xdr:cNvPr>
        <xdr:cNvSpPr txBox="1"/>
      </xdr:nvSpPr>
      <xdr:spPr>
        <a:xfrm>
          <a:off x="4124960" y="594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13970</xdr:rowOff>
    </xdr:from>
    <xdr:to>
      <xdr:col>20</xdr:col>
      <xdr:colOff>38100</xdr:colOff>
      <xdr:row>36</xdr:row>
      <xdr:rowOff>115570</xdr:rowOff>
    </xdr:to>
    <xdr:sp macro="" textlink="">
      <xdr:nvSpPr>
        <xdr:cNvPr id="73" name="楕円 72">
          <a:extLst>
            <a:ext uri="{FF2B5EF4-FFF2-40B4-BE49-F238E27FC236}">
              <a16:creationId xmlns:a16="http://schemas.microsoft.com/office/drawing/2014/main" id="{1CDEFB14-2611-4EE7-BAF7-B7949C195227}"/>
            </a:ext>
          </a:extLst>
        </xdr:cNvPr>
        <xdr:cNvSpPr/>
      </xdr:nvSpPr>
      <xdr:spPr>
        <a:xfrm>
          <a:off x="3312160" y="60490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64770</xdr:rowOff>
    </xdr:from>
    <xdr:to>
      <xdr:col>24</xdr:col>
      <xdr:colOff>63500</xdr:colOff>
      <xdr:row>36</xdr:row>
      <xdr:rowOff>110490</xdr:rowOff>
    </xdr:to>
    <xdr:cxnSp macro="">
      <xdr:nvCxnSpPr>
        <xdr:cNvPr id="74" name="直線コネクタ 73">
          <a:extLst>
            <a:ext uri="{FF2B5EF4-FFF2-40B4-BE49-F238E27FC236}">
              <a16:creationId xmlns:a16="http://schemas.microsoft.com/office/drawing/2014/main" id="{A1B9AFAC-9399-4E5C-9372-E1BB8E0A3E3E}"/>
            </a:ext>
          </a:extLst>
        </xdr:cNvPr>
        <xdr:cNvCxnSpPr/>
      </xdr:nvCxnSpPr>
      <xdr:spPr>
        <a:xfrm>
          <a:off x="3355340" y="6099810"/>
          <a:ext cx="73152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144272</xdr:rowOff>
    </xdr:from>
    <xdr:to>
      <xdr:col>15</xdr:col>
      <xdr:colOff>101600</xdr:colOff>
      <xdr:row>36</xdr:row>
      <xdr:rowOff>74422</xdr:rowOff>
    </xdr:to>
    <xdr:sp macro="" textlink="">
      <xdr:nvSpPr>
        <xdr:cNvPr id="75" name="楕円 74">
          <a:extLst>
            <a:ext uri="{FF2B5EF4-FFF2-40B4-BE49-F238E27FC236}">
              <a16:creationId xmlns:a16="http://schemas.microsoft.com/office/drawing/2014/main" id="{9A4DC081-DBE0-441F-8166-B3A2F88EB6EC}"/>
            </a:ext>
          </a:extLst>
        </xdr:cNvPr>
        <xdr:cNvSpPr/>
      </xdr:nvSpPr>
      <xdr:spPr>
        <a:xfrm>
          <a:off x="2514600" y="60116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23622</xdr:rowOff>
    </xdr:from>
    <xdr:to>
      <xdr:col>19</xdr:col>
      <xdr:colOff>177800</xdr:colOff>
      <xdr:row>36</xdr:row>
      <xdr:rowOff>64770</xdr:rowOff>
    </xdr:to>
    <xdr:cxnSp macro="">
      <xdr:nvCxnSpPr>
        <xdr:cNvPr id="76" name="直線コネクタ 75">
          <a:extLst>
            <a:ext uri="{FF2B5EF4-FFF2-40B4-BE49-F238E27FC236}">
              <a16:creationId xmlns:a16="http://schemas.microsoft.com/office/drawing/2014/main" id="{79B2F191-04A4-4902-A796-A728C0F21F6A}"/>
            </a:ext>
          </a:extLst>
        </xdr:cNvPr>
        <xdr:cNvCxnSpPr/>
      </xdr:nvCxnSpPr>
      <xdr:spPr>
        <a:xfrm>
          <a:off x="2565400" y="6058662"/>
          <a:ext cx="78994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98552</xdr:rowOff>
    </xdr:from>
    <xdr:to>
      <xdr:col>10</xdr:col>
      <xdr:colOff>165100</xdr:colOff>
      <xdr:row>36</xdr:row>
      <xdr:rowOff>28702</xdr:rowOff>
    </xdr:to>
    <xdr:sp macro="" textlink="">
      <xdr:nvSpPr>
        <xdr:cNvPr id="77" name="楕円 76">
          <a:extLst>
            <a:ext uri="{FF2B5EF4-FFF2-40B4-BE49-F238E27FC236}">
              <a16:creationId xmlns:a16="http://schemas.microsoft.com/office/drawing/2014/main" id="{51A9613E-5C13-4551-BCA3-6EFCDCA2A5BE}"/>
            </a:ext>
          </a:extLst>
        </xdr:cNvPr>
        <xdr:cNvSpPr/>
      </xdr:nvSpPr>
      <xdr:spPr>
        <a:xfrm>
          <a:off x="1739900" y="59659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149352</xdr:rowOff>
    </xdr:from>
    <xdr:to>
      <xdr:col>15</xdr:col>
      <xdr:colOff>50800</xdr:colOff>
      <xdr:row>36</xdr:row>
      <xdr:rowOff>23622</xdr:rowOff>
    </xdr:to>
    <xdr:cxnSp macro="">
      <xdr:nvCxnSpPr>
        <xdr:cNvPr id="78" name="直線コネクタ 77">
          <a:extLst>
            <a:ext uri="{FF2B5EF4-FFF2-40B4-BE49-F238E27FC236}">
              <a16:creationId xmlns:a16="http://schemas.microsoft.com/office/drawing/2014/main" id="{10D2CB4C-6042-4FC7-AD7A-75B4ED03B628}"/>
            </a:ext>
          </a:extLst>
        </xdr:cNvPr>
        <xdr:cNvCxnSpPr/>
      </xdr:nvCxnSpPr>
      <xdr:spPr>
        <a:xfrm>
          <a:off x="1790700" y="6016752"/>
          <a:ext cx="7747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57404</xdr:rowOff>
    </xdr:from>
    <xdr:to>
      <xdr:col>6</xdr:col>
      <xdr:colOff>38100</xdr:colOff>
      <xdr:row>35</xdr:row>
      <xdr:rowOff>159004</xdr:rowOff>
    </xdr:to>
    <xdr:sp macro="" textlink="">
      <xdr:nvSpPr>
        <xdr:cNvPr id="79" name="楕円 78">
          <a:extLst>
            <a:ext uri="{FF2B5EF4-FFF2-40B4-BE49-F238E27FC236}">
              <a16:creationId xmlns:a16="http://schemas.microsoft.com/office/drawing/2014/main" id="{A5F1BCD0-54AD-4217-9AAC-D089334666D9}"/>
            </a:ext>
          </a:extLst>
        </xdr:cNvPr>
        <xdr:cNvSpPr/>
      </xdr:nvSpPr>
      <xdr:spPr>
        <a:xfrm>
          <a:off x="965200" y="592480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108204</xdr:rowOff>
    </xdr:from>
    <xdr:to>
      <xdr:col>10</xdr:col>
      <xdr:colOff>114300</xdr:colOff>
      <xdr:row>35</xdr:row>
      <xdr:rowOff>149352</xdr:rowOff>
    </xdr:to>
    <xdr:cxnSp macro="">
      <xdr:nvCxnSpPr>
        <xdr:cNvPr id="80" name="直線コネクタ 79">
          <a:extLst>
            <a:ext uri="{FF2B5EF4-FFF2-40B4-BE49-F238E27FC236}">
              <a16:creationId xmlns:a16="http://schemas.microsoft.com/office/drawing/2014/main" id="{BE2E3375-A428-436B-A7F9-13E516FB5CA3}"/>
            </a:ext>
          </a:extLst>
        </xdr:cNvPr>
        <xdr:cNvCxnSpPr/>
      </xdr:nvCxnSpPr>
      <xdr:spPr>
        <a:xfrm>
          <a:off x="1008380" y="5975604"/>
          <a:ext cx="78232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10685</xdr:rowOff>
    </xdr:from>
    <xdr:ext cx="405111" cy="259045"/>
    <xdr:sp macro="" textlink="">
      <xdr:nvSpPr>
        <xdr:cNvPr id="81" name="n_1aveValue【道路】&#10;有形固定資産減価償却率">
          <a:extLst>
            <a:ext uri="{FF2B5EF4-FFF2-40B4-BE49-F238E27FC236}">
              <a16:creationId xmlns:a16="http://schemas.microsoft.com/office/drawing/2014/main" id="{446ACEC3-2285-4FE3-B954-11F3C0811DA6}"/>
            </a:ext>
          </a:extLst>
        </xdr:cNvPr>
        <xdr:cNvSpPr txBox="1"/>
      </xdr:nvSpPr>
      <xdr:spPr>
        <a:xfrm>
          <a:off x="3170564" y="6213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140987</xdr:rowOff>
    </xdr:from>
    <xdr:ext cx="405111" cy="259045"/>
    <xdr:sp macro="" textlink="">
      <xdr:nvSpPr>
        <xdr:cNvPr id="82" name="n_2aveValue【道路】&#10;有形固定資産減価償却率">
          <a:extLst>
            <a:ext uri="{FF2B5EF4-FFF2-40B4-BE49-F238E27FC236}">
              <a16:creationId xmlns:a16="http://schemas.microsoft.com/office/drawing/2014/main" id="{979574DA-D321-49D9-9BDC-D74CA1EA7ACC}"/>
            </a:ext>
          </a:extLst>
        </xdr:cNvPr>
        <xdr:cNvSpPr txBox="1"/>
      </xdr:nvSpPr>
      <xdr:spPr>
        <a:xfrm>
          <a:off x="2385704" y="617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124985</xdr:rowOff>
    </xdr:from>
    <xdr:ext cx="405111" cy="259045"/>
    <xdr:sp macro="" textlink="">
      <xdr:nvSpPr>
        <xdr:cNvPr id="83" name="n_3aveValue【道路】&#10;有形固定資産減価償却率">
          <a:extLst>
            <a:ext uri="{FF2B5EF4-FFF2-40B4-BE49-F238E27FC236}">
              <a16:creationId xmlns:a16="http://schemas.microsoft.com/office/drawing/2014/main" id="{88D1A744-FEA4-4321-85B7-3634D6680E2B}"/>
            </a:ext>
          </a:extLst>
        </xdr:cNvPr>
        <xdr:cNvSpPr txBox="1"/>
      </xdr:nvSpPr>
      <xdr:spPr>
        <a:xfrm>
          <a:off x="1611004" y="6160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74693</xdr:rowOff>
    </xdr:from>
    <xdr:ext cx="405111" cy="259045"/>
    <xdr:sp macro="" textlink="">
      <xdr:nvSpPr>
        <xdr:cNvPr id="84" name="n_4aveValue【道路】&#10;有形固定資産減価償却率">
          <a:extLst>
            <a:ext uri="{FF2B5EF4-FFF2-40B4-BE49-F238E27FC236}">
              <a16:creationId xmlns:a16="http://schemas.microsoft.com/office/drawing/2014/main" id="{57E03D60-2C9B-4132-BDA7-C33B18C24C38}"/>
            </a:ext>
          </a:extLst>
        </xdr:cNvPr>
        <xdr:cNvSpPr txBox="1"/>
      </xdr:nvSpPr>
      <xdr:spPr>
        <a:xfrm>
          <a:off x="836304" y="6109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132097</xdr:rowOff>
    </xdr:from>
    <xdr:ext cx="405111" cy="259045"/>
    <xdr:sp macro="" textlink="">
      <xdr:nvSpPr>
        <xdr:cNvPr id="85" name="n_1mainValue【道路】&#10;有形固定資産減価償却率">
          <a:extLst>
            <a:ext uri="{FF2B5EF4-FFF2-40B4-BE49-F238E27FC236}">
              <a16:creationId xmlns:a16="http://schemas.microsoft.com/office/drawing/2014/main" id="{62B5E000-6833-4A2A-9B6F-688213DDA11F}"/>
            </a:ext>
          </a:extLst>
        </xdr:cNvPr>
        <xdr:cNvSpPr txBox="1"/>
      </xdr:nvSpPr>
      <xdr:spPr>
        <a:xfrm>
          <a:off x="3170564" y="583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90949</xdr:rowOff>
    </xdr:from>
    <xdr:ext cx="405111" cy="259045"/>
    <xdr:sp macro="" textlink="">
      <xdr:nvSpPr>
        <xdr:cNvPr id="86" name="n_2mainValue【道路】&#10;有形固定資産減価償却率">
          <a:extLst>
            <a:ext uri="{FF2B5EF4-FFF2-40B4-BE49-F238E27FC236}">
              <a16:creationId xmlns:a16="http://schemas.microsoft.com/office/drawing/2014/main" id="{8C481E96-B2AD-49CB-87C0-857BF6B09A6D}"/>
            </a:ext>
          </a:extLst>
        </xdr:cNvPr>
        <xdr:cNvSpPr txBox="1"/>
      </xdr:nvSpPr>
      <xdr:spPr>
        <a:xfrm>
          <a:off x="2385704" y="5790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45229</xdr:rowOff>
    </xdr:from>
    <xdr:ext cx="405111" cy="259045"/>
    <xdr:sp macro="" textlink="">
      <xdr:nvSpPr>
        <xdr:cNvPr id="87" name="n_3mainValue【道路】&#10;有形固定資産減価償却率">
          <a:extLst>
            <a:ext uri="{FF2B5EF4-FFF2-40B4-BE49-F238E27FC236}">
              <a16:creationId xmlns:a16="http://schemas.microsoft.com/office/drawing/2014/main" id="{11642BF8-4489-4836-A9EB-288CE33DDBB7}"/>
            </a:ext>
          </a:extLst>
        </xdr:cNvPr>
        <xdr:cNvSpPr txBox="1"/>
      </xdr:nvSpPr>
      <xdr:spPr>
        <a:xfrm>
          <a:off x="1611004" y="5744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4081</xdr:rowOff>
    </xdr:from>
    <xdr:ext cx="405111" cy="259045"/>
    <xdr:sp macro="" textlink="">
      <xdr:nvSpPr>
        <xdr:cNvPr id="88" name="n_4mainValue【道路】&#10;有形固定資産減価償却率">
          <a:extLst>
            <a:ext uri="{FF2B5EF4-FFF2-40B4-BE49-F238E27FC236}">
              <a16:creationId xmlns:a16="http://schemas.microsoft.com/office/drawing/2014/main" id="{12A4A697-68F3-4442-850E-EF816125BF07}"/>
            </a:ext>
          </a:extLst>
        </xdr:cNvPr>
        <xdr:cNvSpPr txBox="1"/>
      </xdr:nvSpPr>
      <xdr:spPr>
        <a:xfrm>
          <a:off x="836304" y="5703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6685212A-65A7-460C-8202-6B606C573787}"/>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784309FD-8030-4982-90BA-64CB5B86F595}"/>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B84FF287-9EBC-42DD-8784-B802785BBAA9}"/>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1410918C-8A6D-493C-B39E-7A51F5D01675}"/>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E34BF4C-D632-4EC4-8277-040C748D008E}"/>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B456D0BB-E342-4296-A33A-D784D2B53AFA}"/>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C599DC04-5FEA-4ED8-BD41-67FB129B17EE}"/>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E0F2E38C-1F2D-47F7-9F54-48CC5369166D}"/>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673C1190-B8DA-464C-95D7-39CD9E6EC9B8}"/>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8C574268-C633-4E8F-B89E-820CDC12794F}"/>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a:extLst>
            <a:ext uri="{FF2B5EF4-FFF2-40B4-BE49-F238E27FC236}">
              <a16:creationId xmlns:a16="http://schemas.microsoft.com/office/drawing/2014/main" id="{B63A1402-5593-462B-87FB-62EC71B0B7DA}"/>
            </a:ext>
          </a:extLst>
        </xdr:cNvPr>
        <xdr:cNvCxnSpPr/>
      </xdr:nvCxnSpPr>
      <xdr:spPr>
        <a:xfrm>
          <a:off x="5826760" y="713340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a:extLst>
            <a:ext uri="{FF2B5EF4-FFF2-40B4-BE49-F238E27FC236}">
              <a16:creationId xmlns:a16="http://schemas.microsoft.com/office/drawing/2014/main" id="{B349C3B8-09BA-4FC5-AB96-D6EC299CE185}"/>
            </a:ext>
          </a:extLst>
        </xdr:cNvPr>
        <xdr:cNvSpPr txBox="1"/>
      </xdr:nvSpPr>
      <xdr:spPr>
        <a:xfrm>
          <a:off x="54053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a:extLst>
            <a:ext uri="{FF2B5EF4-FFF2-40B4-BE49-F238E27FC236}">
              <a16:creationId xmlns:a16="http://schemas.microsoft.com/office/drawing/2014/main" id="{2A09ED03-17DA-49C3-B729-ADCA9EF89243}"/>
            </a:ext>
          </a:extLst>
        </xdr:cNvPr>
        <xdr:cNvCxnSpPr/>
      </xdr:nvCxnSpPr>
      <xdr:spPr>
        <a:xfrm>
          <a:off x="5826760" y="681445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2" name="テキスト ボックス 101">
          <a:extLst>
            <a:ext uri="{FF2B5EF4-FFF2-40B4-BE49-F238E27FC236}">
              <a16:creationId xmlns:a16="http://schemas.microsoft.com/office/drawing/2014/main" id="{4E2B2646-615F-4B69-8967-2877C7AB68CA}"/>
            </a:ext>
          </a:extLst>
        </xdr:cNvPr>
        <xdr:cNvSpPr txBox="1"/>
      </xdr:nvSpPr>
      <xdr:spPr>
        <a:xfrm>
          <a:off x="5364041" y="667604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a:extLst>
            <a:ext uri="{FF2B5EF4-FFF2-40B4-BE49-F238E27FC236}">
              <a16:creationId xmlns:a16="http://schemas.microsoft.com/office/drawing/2014/main" id="{C4A1ADFA-B0B3-457A-81D7-5D0F6BD7BEC5}"/>
            </a:ext>
          </a:extLst>
        </xdr:cNvPr>
        <xdr:cNvCxnSpPr/>
      </xdr:nvCxnSpPr>
      <xdr:spPr>
        <a:xfrm>
          <a:off x="5826760" y="649550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4" name="テキスト ボックス 103">
          <a:extLst>
            <a:ext uri="{FF2B5EF4-FFF2-40B4-BE49-F238E27FC236}">
              <a16:creationId xmlns:a16="http://schemas.microsoft.com/office/drawing/2014/main" id="{4E0DD622-CCDC-432A-857B-8C358793E3B1}"/>
            </a:ext>
          </a:extLst>
        </xdr:cNvPr>
        <xdr:cNvSpPr txBox="1"/>
      </xdr:nvSpPr>
      <xdr:spPr>
        <a:xfrm>
          <a:off x="5364041" y="63570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a:extLst>
            <a:ext uri="{FF2B5EF4-FFF2-40B4-BE49-F238E27FC236}">
              <a16:creationId xmlns:a16="http://schemas.microsoft.com/office/drawing/2014/main" id="{770FA1E3-2ECB-4B48-80DF-4C7E453B2C48}"/>
            </a:ext>
          </a:extLst>
        </xdr:cNvPr>
        <xdr:cNvCxnSpPr/>
      </xdr:nvCxnSpPr>
      <xdr:spPr>
        <a:xfrm>
          <a:off x="5826760" y="617655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6" name="テキスト ボックス 105">
          <a:extLst>
            <a:ext uri="{FF2B5EF4-FFF2-40B4-BE49-F238E27FC236}">
              <a16:creationId xmlns:a16="http://schemas.microsoft.com/office/drawing/2014/main" id="{358A95F7-4F5C-49AD-A191-D7F497A6FDB6}"/>
            </a:ext>
          </a:extLst>
        </xdr:cNvPr>
        <xdr:cNvSpPr txBox="1"/>
      </xdr:nvSpPr>
      <xdr:spPr>
        <a:xfrm>
          <a:off x="5364041" y="603814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a:extLst>
            <a:ext uri="{FF2B5EF4-FFF2-40B4-BE49-F238E27FC236}">
              <a16:creationId xmlns:a16="http://schemas.microsoft.com/office/drawing/2014/main" id="{D7A22E4E-9FF1-43B1-8ABD-CA0A4A3CBEE9}"/>
            </a:ext>
          </a:extLst>
        </xdr:cNvPr>
        <xdr:cNvCxnSpPr/>
      </xdr:nvCxnSpPr>
      <xdr:spPr>
        <a:xfrm>
          <a:off x="5826760" y="585760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8" name="テキスト ボックス 107">
          <a:extLst>
            <a:ext uri="{FF2B5EF4-FFF2-40B4-BE49-F238E27FC236}">
              <a16:creationId xmlns:a16="http://schemas.microsoft.com/office/drawing/2014/main" id="{512E7852-1E79-4D44-8D83-1F8B583599A7}"/>
            </a:ext>
          </a:extLst>
        </xdr:cNvPr>
        <xdr:cNvSpPr txBox="1"/>
      </xdr:nvSpPr>
      <xdr:spPr>
        <a:xfrm>
          <a:off x="5364041" y="571538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a:extLst>
            <a:ext uri="{FF2B5EF4-FFF2-40B4-BE49-F238E27FC236}">
              <a16:creationId xmlns:a16="http://schemas.microsoft.com/office/drawing/2014/main" id="{813F1DF7-0B6D-4E32-8B15-82CF17250D8D}"/>
            </a:ext>
          </a:extLst>
        </xdr:cNvPr>
        <xdr:cNvCxnSpPr/>
      </xdr:nvCxnSpPr>
      <xdr:spPr>
        <a:xfrm>
          <a:off x="5826760" y="553484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0" name="テキスト ボックス 109">
          <a:extLst>
            <a:ext uri="{FF2B5EF4-FFF2-40B4-BE49-F238E27FC236}">
              <a16:creationId xmlns:a16="http://schemas.microsoft.com/office/drawing/2014/main" id="{C871940A-5571-4D4D-B669-66B858A26351}"/>
            </a:ext>
          </a:extLst>
        </xdr:cNvPr>
        <xdr:cNvSpPr txBox="1"/>
      </xdr:nvSpPr>
      <xdr:spPr>
        <a:xfrm>
          <a:off x="5299921" y="539642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6FFDD5C4-12C3-4D1E-BD2D-417F0AFFF570}"/>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D7DD9110-95C9-4489-BC40-6A5578EBBE3F}"/>
            </a:ext>
          </a:extLst>
        </xdr:cNvPr>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AF777A24-A23D-4DCD-8D35-755D6E8FF4BA}"/>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38955</xdr:rowOff>
    </xdr:from>
    <xdr:to>
      <xdr:col>54</xdr:col>
      <xdr:colOff>189865</xdr:colOff>
      <xdr:row>42</xdr:row>
      <xdr:rowOff>34579</xdr:rowOff>
    </xdr:to>
    <xdr:cxnSp macro="">
      <xdr:nvCxnSpPr>
        <xdr:cNvPr id="114" name="直線コネクタ 113">
          <a:extLst>
            <a:ext uri="{FF2B5EF4-FFF2-40B4-BE49-F238E27FC236}">
              <a16:creationId xmlns:a16="http://schemas.microsoft.com/office/drawing/2014/main" id="{7DA09974-F1D5-421C-BB2A-B39E6EBE0983}"/>
            </a:ext>
          </a:extLst>
        </xdr:cNvPr>
        <xdr:cNvCxnSpPr/>
      </xdr:nvCxnSpPr>
      <xdr:spPr>
        <a:xfrm flipV="1">
          <a:off x="9219565" y="5738715"/>
          <a:ext cx="0" cy="1336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38406</xdr:rowOff>
    </xdr:from>
    <xdr:ext cx="469744" cy="259045"/>
    <xdr:sp macro="" textlink="">
      <xdr:nvSpPr>
        <xdr:cNvPr id="115" name="【道路】&#10;一人当たり延長最小値テキスト">
          <a:extLst>
            <a:ext uri="{FF2B5EF4-FFF2-40B4-BE49-F238E27FC236}">
              <a16:creationId xmlns:a16="http://schemas.microsoft.com/office/drawing/2014/main" id="{181365F4-1E5C-473D-9BFD-2CB3A4217C70}"/>
            </a:ext>
          </a:extLst>
        </xdr:cNvPr>
        <xdr:cNvSpPr txBox="1"/>
      </xdr:nvSpPr>
      <xdr:spPr>
        <a:xfrm>
          <a:off x="9258300" y="7079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34579</xdr:rowOff>
    </xdr:from>
    <xdr:to>
      <xdr:col>55</xdr:col>
      <xdr:colOff>88900</xdr:colOff>
      <xdr:row>42</xdr:row>
      <xdr:rowOff>34579</xdr:rowOff>
    </xdr:to>
    <xdr:cxnSp macro="">
      <xdr:nvCxnSpPr>
        <xdr:cNvPr id="116" name="直線コネクタ 115">
          <a:extLst>
            <a:ext uri="{FF2B5EF4-FFF2-40B4-BE49-F238E27FC236}">
              <a16:creationId xmlns:a16="http://schemas.microsoft.com/office/drawing/2014/main" id="{1FF598EA-FE5F-4332-B339-C9FD3184A0AA}"/>
            </a:ext>
          </a:extLst>
        </xdr:cNvPr>
        <xdr:cNvCxnSpPr/>
      </xdr:nvCxnSpPr>
      <xdr:spPr>
        <a:xfrm>
          <a:off x="9154160" y="70754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157082</xdr:rowOff>
    </xdr:from>
    <xdr:ext cx="534377" cy="259045"/>
    <xdr:sp macro="" textlink="">
      <xdr:nvSpPr>
        <xdr:cNvPr id="117" name="【道路】&#10;一人当たり延長最大値テキスト">
          <a:extLst>
            <a:ext uri="{FF2B5EF4-FFF2-40B4-BE49-F238E27FC236}">
              <a16:creationId xmlns:a16="http://schemas.microsoft.com/office/drawing/2014/main" id="{A4FDCFC6-513E-4459-A41C-EDC657631359}"/>
            </a:ext>
          </a:extLst>
        </xdr:cNvPr>
        <xdr:cNvSpPr txBox="1"/>
      </xdr:nvSpPr>
      <xdr:spPr>
        <a:xfrm>
          <a:off x="9258300" y="5521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38955</xdr:rowOff>
    </xdr:from>
    <xdr:to>
      <xdr:col>55</xdr:col>
      <xdr:colOff>88900</xdr:colOff>
      <xdr:row>34</xdr:row>
      <xdr:rowOff>38955</xdr:rowOff>
    </xdr:to>
    <xdr:cxnSp macro="">
      <xdr:nvCxnSpPr>
        <xdr:cNvPr id="118" name="直線コネクタ 117">
          <a:extLst>
            <a:ext uri="{FF2B5EF4-FFF2-40B4-BE49-F238E27FC236}">
              <a16:creationId xmlns:a16="http://schemas.microsoft.com/office/drawing/2014/main" id="{D7A98F1F-7645-4EC7-977C-F5C8898C4ACE}"/>
            </a:ext>
          </a:extLst>
        </xdr:cNvPr>
        <xdr:cNvCxnSpPr/>
      </xdr:nvCxnSpPr>
      <xdr:spPr>
        <a:xfrm>
          <a:off x="9154160" y="57387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126340</xdr:rowOff>
    </xdr:from>
    <xdr:ext cx="534377" cy="259045"/>
    <xdr:sp macro="" textlink="">
      <xdr:nvSpPr>
        <xdr:cNvPr id="119" name="【道路】&#10;一人当たり延長平均値テキスト">
          <a:extLst>
            <a:ext uri="{FF2B5EF4-FFF2-40B4-BE49-F238E27FC236}">
              <a16:creationId xmlns:a16="http://schemas.microsoft.com/office/drawing/2014/main" id="{608F69FF-371E-4FA9-84FB-C140CBD1D11F}"/>
            </a:ext>
          </a:extLst>
        </xdr:cNvPr>
        <xdr:cNvSpPr txBox="1"/>
      </xdr:nvSpPr>
      <xdr:spPr>
        <a:xfrm>
          <a:off x="9258300" y="68319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147913</xdr:rowOff>
    </xdr:from>
    <xdr:to>
      <xdr:col>55</xdr:col>
      <xdr:colOff>50800</xdr:colOff>
      <xdr:row>41</xdr:row>
      <xdr:rowOff>78063</xdr:rowOff>
    </xdr:to>
    <xdr:sp macro="" textlink="">
      <xdr:nvSpPr>
        <xdr:cNvPr id="120" name="フローチャート: 判断 119">
          <a:extLst>
            <a:ext uri="{FF2B5EF4-FFF2-40B4-BE49-F238E27FC236}">
              <a16:creationId xmlns:a16="http://schemas.microsoft.com/office/drawing/2014/main" id="{BC48CD41-A9A4-48CF-B4B9-72F468D47D75}"/>
            </a:ext>
          </a:extLst>
        </xdr:cNvPr>
        <xdr:cNvSpPr/>
      </xdr:nvSpPr>
      <xdr:spPr>
        <a:xfrm>
          <a:off x="9192260" y="685351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146624</xdr:rowOff>
    </xdr:from>
    <xdr:to>
      <xdr:col>50</xdr:col>
      <xdr:colOff>165100</xdr:colOff>
      <xdr:row>41</xdr:row>
      <xdr:rowOff>76774</xdr:rowOff>
    </xdr:to>
    <xdr:sp macro="" textlink="">
      <xdr:nvSpPr>
        <xdr:cNvPr id="121" name="フローチャート: 判断 120">
          <a:extLst>
            <a:ext uri="{FF2B5EF4-FFF2-40B4-BE49-F238E27FC236}">
              <a16:creationId xmlns:a16="http://schemas.microsoft.com/office/drawing/2014/main" id="{63F7AE02-419D-4462-955A-C895FBF5B4E3}"/>
            </a:ext>
          </a:extLst>
        </xdr:cNvPr>
        <xdr:cNvSpPr/>
      </xdr:nvSpPr>
      <xdr:spPr>
        <a:xfrm>
          <a:off x="8445500" y="68522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168684</xdr:rowOff>
    </xdr:from>
    <xdr:to>
      <xdr:col>46</xdr:col>
      <xdr:colOff>38100</xdr:colOff>
      <xdr:row>41</xdr:row>
      <xdr:rowOff>98834</xdr:rowOff>
    </xdr:to>
    <xdr:sp macro="" textlink="">
      <xdr:nvSpPr>
        <xdr:cNvPr id="122" name="フローチャート: 判断 121">
          <a:extLst>
            <a:ext uri="{FF2B5EF4-FFF2-40B4-BE49-F238E27FC236}">
              <a16:creationId xmlns:a16="http://schemas.microsoft.com/office/drawing/2014/main" id="{A8B665C4-5D93-4981-ABA9-D4BA8CE2585D}"/>
            </a:ext>
          </a:extLst>
        </xdr:cNvPr>
        <xdr:cNvSpPr/>
      </xdr:nvSpPr>
      <xdr:spPr>
        <a:xfrm>
          <a:off x="7670800" y="687428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162592</xdr:rowOff>
    </xdr:from>
    <xdr:to>
      <xdr:col>41</xdr:col>
      <xdr:colOff>101600</xdr:colOff>
      <xdr:row>41</xdr:row>
      <xdr:rowOff>92742</xdr:rowOff>
    </xdr:to>
    <xdr:sp macro="" textlink="">
      <xdr:nvSpPr>
        <xdr:cNvPr id="123" name="フローチャート: 判断 122">
          <a:extLst>
            <a:ext uri="{FF2B5EF4-FFF2-40B4-BE49-F238E27FC236}">
              <a16:creationId xmlns:a16="http://schemas.microsoft.com/office/drawing/2014/main" id="{6CE0308E-34CC-44ED-AB16-C5B95402086E}"/>
            </a:ext>
          </a:extLst>
        </xdr:cNvPr>
        <xdr:cNvSpPr/>
      </xdr:nvSpPr>
      <xdr:spPr>
        <a:xfrm>
          <a:off x="6873240" y="68681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165222</xdr:rowOff>
    </xdr:from>
    <xdr:to>
      <xdr:col>36</xdr:col>
      <xdr:colOff>165100</xdr:colOff>
      <xdr:row>41</xdr:row>
      <xdr:rowOff>95372</xdr:rowOff>
    </xdr:to>
    <xdr:sp macro="" textlink="">
      <xdr:nvSpPr>
        <xdr:cNvPr id="124" name="フローチャート: 判断 123">
          <a:extLst>
            <a:ext uri="{FF2B5EF4-FFF2-40B4-BE49-F238E27FC236}">
              <a16:creationId xmlns:a16="http://schemas.microsoft.com/office/drawing/2014/main" id="{7C98C63B-93E9-46A2-9A02-229CB2726502}"/>
            </a:ext>
          </a:extLst>
        </xdr:cNvPr>
        <xdr:cNvSpPr/>
      </xdr:nvSpPr>
      <xdr:spPr>
        <a:xfrm>
          <a:off x="6098540" y="68708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C493975E-7A72-4FD6-AFC5-AE48A5379204}"/>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EB6658C9-1458-4618-806E-358875AABD5D}"/>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B746340C-E51D-4F94-9492-9CB1B58FF707}"/>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BDDE54E7-1710-4AEE-A90E-A0071E32479D}"/>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EB3E73E4-B8CD-44D0-9A60-4A210743323D}"/>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117901</xdr:rowOff>
    </xdr:from>
    <xdr:to>
      <xdr:col>55</xdr:col>
      <xdr:colOff>50800</xdr:colOff>
      <xdr:row>40</xdr:row>
      <xdr:rowOff>48051</xdr:rowOff>
    </xdr:to>
    <xdr:sp macro="" textlink="">
      <xdr:nvSpPr>
        <xdr:cNvPr id="130" name="楕円 129">
          <a:extLst>
            <a:ext uri="{FF2B5EF4-FFF2-40B4-BE49-F238E27FC236}">
              <a16:creationId xmlns:a16="http://schemas.microsoft.com/office/drawing/2014/main" id="{3315C24D-1305-40A6-A353-BAF6598A0BA0}"/>
            </a:ext>
          </a:extLst>
        </xdr:cNvPr>
        <xdr:cNvSpPr/>
      </xdr:nvSpPr>
      <xdr:spPr>
        <a:xfrm>
          <a:off x="9192260" y="665586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140778</xdr:rowOff>
    </xdr:from>
    <xdr:ext cx="534377" cy="259045"/>
    <xdr:sp macro="" textlink="">
      <xdr:nvSpPr>
        <xdr:cNvPr id="131" name="【道路】&#10;一人当たり延長該当値テキスト">
          <a:extLst>
            <a:ext uri="{FF2B5EF4-FFF2-40B4-BE49-F238E27FC236}">
              <a16:creationId xmlns:a16="http://schemas.microsoft.com/office/drawing/2014/main" id="{5DFA0787-A546-4483-8628-A51684065B40}"/>
            </a:ext>
          </a:extLst>
        </xdr:cNvPr>
        <xdr:cNvSpPr txBox="1"/>
      </xdr:nvSpPr>
      <xdr:spPr>
        <a:xfrm>
          <a:off x="9258300" y="6511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123404</xdr:rowOff>
    </xdr:from>
    <xdr:to>
      <xdr:col>50</xdr:col>
      <xdr:colOff>165100</xdr:colOff>
      <xdr:row>40</xdr:row>
      <xdr:rowOff>53554</xdr:rowOff>
    </xdr:to>
    <xdr:sp macro="" textlink="">
      <xdr:nvSpPr>
        <xdr:cNvPr id="132" name="楕円 131">
          <a:extLst>
            <a:ext uri="{FF2B5EF4-FFF2-40B4-BE49-F238E27FC236}">
              <a16:creationId xmlns:a16="http://schemas.microsoft.com/office/drawing/2014/main" id="{785F982E-B662-455A-80E6-5FACD93914AB}"/>
            </a:ext>
          </a:extLst>
        </xdr:cNvPr>
        <xdr:cNvSpPr/>
      </xdr:nvSpPr>
      <xdr:spPr>
        <a:xfrm>
          <a:off x="8445500" y="66613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168701</xdr:rowOff>
    </xdr:from>
    <xdr:to>
      <xdr:col>55</xdr:col>
      <xdr:colOff>0</xdr:colOff>
      <xdr:row>40</xdr:row>
      <xdr:rowOff>2754</xdr:rowOff>
    </xdr:to>
    <xdr:cxnSp macro="">
      <xdr:nvCxnSpPr>
        <xdr:cNvPr id="133" name="直線コネクタ 132">
          <a:extLst>
            <a:ext uri="{FF2B5EF4-FFF2-40B4-BE49-F238E27FC236}">
              <a16:creationId xmlns:a16="http://schemas.microsoft.com/office/drawing/2014/main" id="{4DE477AC-20BD-4F70-A12A-8D59F699278F}"/>
            </a:ext>
          </a:extLst>
        </xdr:cNvPr>
        <xdr:cNvCxnSpPr/>
      </xdr:nvCxnSpPr>
      <xdr:spPr>
        <a:xfrm flipV="1">
          <a:off x="8496300" y="6706661"/>
          <a:ext cx="723900" cy="1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129707</xdr:rowOff>
    </xdr:from>
    <xdr:to>
      <xdr:col>46</xdr:col>
      <xdr:colOff>38100</xdr:colOff>
      <xdr:row>40</xdr:row>
      <xdr:rowOff>59857</xdr:rowOff>
    </xdr:to>
    <xdr:sp macro="" textlink="">
      <xdr:nvSpPr>
        <xdr:cNvPr id="134" name="楕円 133">
          <a:extLst>
            <a:ext uri="{FF2B5EF4-FFF2-40B4-BE49-F238E27FC236}">
              <a16:creationId xmlns:a16="http://schemas.microsoft.com/office/drawing/2014/main" id="{23FBCCFF-20B7-411A-A949-9A05697B85DA}"/>
            </a:ext>
          </a:extLst>
        </xdr:cNvPr>
        <xdr:cNvSpPr/>
      </xdr:nvSpPr>
      <xdr:spPr>
        <a:xfrm>
          <a:off x="7670800" y="666766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2754</xdr:rowOff>
    </xdr:from>
    <xdr:to>
      <xdr:col>50</xdr:col>
      <xdr:colOff>114300</xdr:colOff>
      <xdr:row>40</xdr:row>
      <xdr:rowOff>9057</xdr:rowOff>
    </xdr:to>
    <xdr:cxnSp macro="">
      <xdr:nvCxnSpPr>
        <xdr:cNvPr id="135" name="直線コネクタ 134">
          <a:extLst>
            <a:ext uri="{FF2B5EF4-FFF2-40B4-BE49-F238E27FC236}">
              <a16:creationId xmlns:a16="http://schemas.microsoft.com/office/drawing/2014/main" id="{6482A84C-C81D-4883-BD31-F7711038C704}"/>
            </a:ext>
          </a:extLst>
        </xdr:cNvPr>
        <xdr:cNvCxnSpPr/>
      </xdr:nvCxnSpPr>
      <xdr:spPr>
        <a:xfrm flipV="1">
          <a:off x="7713980" y="6708354"/>
          <a:ext cx="782320" cy="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135520</xdr:rowOff>
    </xdr:from>
    <xdr:to>
      <xdr:col>41</xdr:col>
      <xdr:colOff>101600</xdr:colOff>
      <xdr:row>40</xdr:row>
      <xdr:rowOff>65670</xdr:rowOff>
    </xdr:to>
    <xdr:sp macro="" textlink="">
      <xdr:nvSpPr>
        <xdr:cNvPr id="136" name="楕円 135">
          <a:extLst>
            <a:ext uri="{FF2B5EF4-FFF2-40B4-BE49-F238E27FC236}">
              <a16:creationId xmlns:a16="http://schemas.microsoft.com/office/drawing/2014/main" id="{58173ACC-D5A9-4DE6-9C36-81973CBF9913}"/>
            </a:ext>
          </a:extLst>
        </xdr:cNvPr>
        <xdr:cNvSpPr/>
      </xdr:nvSpPr>
      <xdr:spPr>
        <a:xfrm>
          <a:off x="6873240" y="66734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9057</xdr:rowOff>
    </xdr:from>
    <xdr:to>
      <xdr:col>45</xdr:col>
      <xdr:colOff>177800</xdr:colOff>
      <xdr:row>40</xdr:row>
      <xdr:rowOff>14870</xdr:rowOff>
    </xdr:to>
    <xdr:cxnSp macro="">
      <xdr:nvCxnSpPr>
        <xdr:cNvPr id="137" name="直線コネクタ 136">
          <a:extLst>
            <a:ext uri="{FF2B5EF4-FFF2-40B4-BE49-F238E27FC236}">
              <a16:creationId xmlns:a16="http://schemas.microsoft.com/office/drawing/2014/main" id="{4EDDF75C-5129-4E12-8966-D17187DD935D}"/>
            </a:ext>
          </a:extLst>
        </xdr:cNvPr>
        <xdr:cNvCxnSpPr/>
      </xdr:nvCxnSpPr>
      <xdr:spPr>
        <a:xfrm flipV="1">
          <a:off x="6924040" y="6714657"/>
          <a:ext cx="789940" cy="5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140125</xdr:rowOff>
    </xdr:from>
    <xdr:to>
      <xdr:col>36</xdr:col>
      <xdr:colOff>165100</xdr:colOff>
      <xdr:row>40</xdr:row>
      <xdr:rowOff>70275</xdr:rowOff>
    </xdr:to>
    <xdr:sp macro="" textlink="">
      <xdr:nvSpPr>
        <xdr:cNvPr id="138" name="楕円 137">
          <a:extLst>
            <a:ext uri="{FF2B5EF4-FFF2-40B4-BE49-F238E27FC236}">
              <a16:creationId xmlns:a16="http://schemas.microsoft.com/office/drawing/2014/main" id="{4235D912-FE99-4CF7-8460-6777BAB07702}"/>
            </a:ext>
          </a:extLst>
        </xdr:cNvPr>
        <xdr:cNvSpPr/>
      </xdr:nvSpPr>
      <xdr:spPr>
        <a:xfrm>
          <a:off x="6098540" y="66780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14870</xdr:rowOff>
    </xdr:from>
    <xdr:to>
      <xdr:col>41</xdr:col>
      <xdr:colOff>50800</xdr:colOff>
      <xdr:row>40</xdr:row>
      <xdr:rowOff>19475</xdr:rowOff>
    </xdr:to>
    <xdr:cxnSp macro="">
      <xdr:nvCxnSpPr>
        <xdr:cNvPr id="139" name="直線コネクタ 138">
          <a:extLst>
            <a:ext uri="{FF2B5EF4-FFF2-40B4-BE49-F238E27FC236}">
              <a16:creationId xmlns:a16="http://schemas.microsoft.com/office/drawing/2014/main" id="{1FEEB4EE-F49A-4311-A30A-88721E55ABF4}"/>
            </a:ext>
          </a:extLst>
        </xdr:cNvPr>
        <xdr:cNvCxnSpPr/>
      </xdr:nvCxnSpPr>
      <xdr:spPr>
        <a:xfrm flipV="1">
          <a:off x="6149340" y="6720470"/>
          <a:ext cx="774700" cy="4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67901</xdr:rowOff>
    </xdr:from>
    <xdr:ext cx="534377" cy="259045"/>
    <xdr:sp macro="" textlink="">
      <xdr:nvSpPr>
        <xdr:cNvPr id="140" name="n_1aveValue【道路】&#10;一人当たり延長">
          <a:extLst>
            <a:ext uri="{FF2B5EF4-FFF2-40B4-BE49-F238E27FC236}">
              <a16:creationId xmlns:a16="http://schemas.microsoft.com/office/drawing/2014/main" id="{2B6FB002-CB1C-48F8-B6D8-CFEABCC41BD7}"/>
            </a:ext>
          </a:extLst>
        </xdr:cNvPr>
        <xdr:cNvSpPr txBox="1"/>
      </xdr:nvSpPr>
      <xdr:spPr>
        <a:xfrm>
          <a:off x="8239271" y="694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89961</xdr:rowOff>
    </xdr:from>
    <xdr:ext cx="534377" cy="259045"/>
    <xdr:sp macro="" textlink="">
      <xdr:nvSpPr>
        <xdr:cNvPr id="141" name="n_2aveValue【道路】&#10;一人当たり延長">
          <a:extLst>
            <a:ext uri="{FF2B5EF4-FFF2-40B4-BE49-F238E27FC236}">
              <a16:creationId xmlns:a16="http://schemas.microsoft.com/office/drawing/2014/main" id="{F023DADF-DAE6-4099-AA41-7A25EBFF5FD1}"/>
            </a:ext>
          </a:extLst>
        </xdr:cNvPr>
        <xdr:cNvSpPr txBox="1"/>
      </xdr:nvSpPr>
      <xdr:spPr>
        <a:xfrm>
          <a:off x="7477271" y="696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83869</xdr:rowOff>
    </xdr:from>
    <xdr:ext cx="534377" cy="259045"/>
    <xdr:sp macro="" textlink="">
      <xdr:nvSpPr>
        <xdr:cNvPr id="142" name="n_3aveValue【道路】&#10;一人当たり延長">
          <a:extLst>
            <a:ext uri="{FF2B5EF4-FFF2-40B4-BE49-F238E27FC236}">
              <a16:creationId xmlns:a16="http://schemas.microsoft.com/office/drawing/2014/main" id="{973ACA84-9F04-4679-8508-A262D4A188F3}"/>
            </a:ext>
          </a:extLst>
        </xdr:cNvPr>
        <xdr:cNvSpPr txBox="1"/>
      </xdr:nvSpPr>
      <xdr:spPr>
        <a:xfrm>
          <a:off x="6702571" y="6957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86499</xdr:rowOff>
    </xdr:from>
    <xdr:ext cx="534377" cy="259045"/>
    <xdr:sp macro="" textlink="">
      <xdr:nvSpPr>
        <xdr:cNvPr id="143" name="n_4aveValue【道路】&#10;一人当たり延長">
          <a:extLst>
            <a:ext uri="{FF2B5EF4-FFF2-40B4-BE49-F238E27FC236}">
              <a16:creationId xmlns:a16="http://schemas.microsoft.com/office/drawing/2014/main" id="{667DD532-3219-480D-82ED-4BAEC3E88220}"/>
            </a:ext>
          </a:extLst>
        </xdr:cNvPr>
        <xdr:cNvSpPr txBox="1"/>
      </xdr:nvSpPr>
      <xdr:spPr>
        <a:xfrm>
          <a:off x="5905011" y="6959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70081</xdr:rowOff>
    </xdr:from>
    <xdr:ext cx="534377" cy="259045"/>
    <xdr:sp macro="" textlink="">
      <xdr:nvSpPr>
        <xdr:cNvPr id="144" name="n_1mainValue【道路】&#10;一人当たり延長">
          <a:extLst>
            <a:ext uri="{FF2B5EF4-FFF2-40B4-BE49-F238E27FC236}">
              <a16:creationId xmlns:a16="http://schemas.microsoft.com/office/drawing/2014/main" id="{2395E979-DD74-460F-B66D-F3CA4C89140D}"/>
            </a:ext>
          </a:extLst>
        </xdr:cNvPr>
        <xdr:cNvSpPr txBox="1"/>
      </xdr:nvSpPr>
      <xdr:spPr>
        <a:xfrm>
          <a:off x="8239271" y="644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76384</xdr:rowOff>
    </xdr:from>
    <xdr:ext cx="534377" cy="259045"/>
    <xdr:sp macro="" textlink="">
      <xdr:nvSpPr>
        <xdr:cNvPr id="145" name="n_2mainValue【道路】&#10;一人当たり延長">
          <a:extLst>
            <a:ext uri="{FF2B5EF4-FFF2-40B4-BE49-F238E27FC236}">
              <a16:creationId xmlns:a16="http://schemas.microsoft.com/office/drawing/2014/main" id="{E102071D-1F13-4882-8A45-EDCDCC5A8B77}"/>
            </a:ext>
          </a:extLst>
        </xdr:cNvPr>
        <xdr:cNvSpPr txBox="1"/>
      </xdr:nvSpPr>
      <xdr:spPr>
        <a:xfrm>
          <a:off x="7477271" y="6446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82197</xdr:rowOff>
    </xdr:from>
    <xdr:ext cx="534377" cy="259045"/>
    <xdr:sp macro="" textlink="">
      <xdr:nvSpPr>
        <xdr:cNvPr id="146" name="n_3mainValue【道路】&#10;一人当たり延長">
          <a:extLst>
            <a:ext uri="{FF2B5EF4-FFF2-40B4-BE49-F238E27FC236}">
              <a16:creationId xmlns:a16="http://schemas.microsoft.com/office/drawing/2014/main" id="{10285C41-DE24-40C5-97A0-4A80C040AA0F}"/>
            </a:ext>
          </a:extLst>
        </xdr:cNvPr>
        <xdr:cNvSpPr txBox="1"/>
      </xdr:nvSpPr>
      <xdr:spPr>
        <a:xfrm>
          <a:off x="6702571" y="6452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86802</xdr:rowOff>
    </xdr:from>
    <xdr:ext cx="534377" cy="259045"/>
    <xdr:sp macro="" textlink="">
      <xdr:nvSpPr>
        <xdr:cNvPr id="147" name="n_4mainValue【道路】&#10;一人当たり延長">
          <a:extLst>
            <a:ext uri="{FF2B5EF4-FFF2-40B4-BE49-F238E27FC236}">
              <a16:creationId xmlns:a16="http://schemas.microsoft.com/office/drawing/2014/main" id="{BA2D9106-C080-43E2-B5C4-598D79CD3F07}"/>
            </a:ext>
          </a:extLst>
        </xdr:cNvPr>
        <xdr:cNvSpPr txBox="1"/>
      </xdr:nvSpPr>
      <xdr:spPr>
        <a:xfrm>
          <a:off x="5905011" y="645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48381553-D2E7-4F9B-8B0A-73A117C1A790}"/>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BCE3C012-257E-4102-8BBB-B0107A465B38}"/>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B0FE7E03-E0E5-4ABF-9218-1A2B63E24377}"/>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E5DFB561-3F30-40D2-A353-E4A1F0C14C6E}"/>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2F9EFB62-C19A-49EE-B5CE-F4333852EEC9}"/>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9678F11D-BB75-440C-8394-A14B868323F9}"/>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5B846570-4DC3-483B-9BBB-C9F12C2EC0B1}"/>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BAA99995-E42C-46AB-B3CD-9B8F13D3B505}"/>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A1289E24-84A0-4E1E-8661-6E242CBB4AE9}"/>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21E40025-8F99-4F88-AC4D-3FA5117A2ECC}"/>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104788BF-A9BA-4FDE-91F3-72CC79F4E991}"/>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11934A6F-FF53-443F-A251-BB7EAAE96638}"/>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8856A804-D6B0-46F0-ACB1-B6101FCCB423}"/>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54BC8E8A-4D46-4F15-B9D0-31779FF2B701}"/>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8E4D40A5-9B99-46D6-B8EE-612039D6ED06}"/>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9F004B27-ADA2-4A39-BD6B-1C0CE1FA83DD}"/>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54ED96FD-DB20-4B5D-BDAC-DFA24612D369}"/>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10721051-9BDB-40C6-A0A3-516590816B0D}"/>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53CD490D-689E-4654-A6C7-C26803008DA0}"/>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31B0E864-D89E-4F3D-93AA-042C1F664FBF}"/>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904AB506-9CA3-45C7-9708-34AB81DB446B}"/>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680D80EE-69AA-4832-A7A3-8E7659D402E4}"/>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48B270CF-9F39-4C7C-B41B-13CB6BDCF5F8}"/>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7FC09D8A-349E-408E-BC83-06890CCCB1C2}"/>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43E2F8A6-4159-447E-9E07-02E2F77E7D09}"/>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107769</xdr:rowOff>
    </xdr:from>
    <xdr:to>
      <xdr:col>24</xdr:col>
      <xdr:colOff>62865</xdr:colOff>
      <xdr:row>63</xdr:row>
      <xdr:rowOff>124097</xdr:rowOff>
    </xdr:to>
    <xdr:cxnSp macro="">
      <xdr:nvCxnSpPr>
        <xdr:cNvPr id="173" name="直線コネクタ 172">
          <a:extLst>
            <a:ext uri="{FF2B5EF4-FFF2-40B4-BE49-F238E27FC236}">
              <a16:creationId xmlns:a16="http://schemas.microsoft.com/office/drawing/2014/main" id="{2318E27C-E61C-4080-963E-4FCAED7DED17}"/>
            </a:ext>
          </a:extLst>
        </xdr:cNvPr>
        <xdr:cNvCxnSpPr/>
      </xdr:nvCxnSpPr>
      <xdr:spPr>
        <a:xfrm flipV="1">
          <a:off x="4086225" y="9327969"/>
          <a:ext cx="0" cy="1357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127924</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26B226C6-DAB5-4157-85A5-9195CEF6510B}"/>
            </a:ext>
          </a:extLst>
        </xdr:cNvPr>
        <xdr:cNvSpPr txBox="1"/>
      </xdr:nvSpPr>
      <xdr:spPr>
        <a:xfrm>
          <a:off x="4124960" y="10689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124097</xdr:rowOff>
    </xdr:from>
    <xdr:to>
      <xdr:col>24</xdr:col>
      <xdr:colOff>152400</xdr:colOff>
      <xdr:row>63</xdr:row>
      <xdr:rowOff>124097</xdr:rowOff>
    </xdr:to>
    <xdr:cxnSp macro="">
      <xdr:nvCxnSpPr>
        <xdr:cNvPr id="175" name="直線コネクタ 174">
          <a:extLst>
            <a:ext uri="{FF2B5EF4-FFF2-40B4-BE49-F238E27FC236}">
              <a16:creationId xmlns:a16="http://schemas.microsoft.com/office/drawing/2014/main" id="{134258F7-3361-4A13-A23F-EEC0E7B75689}"/>
            </a:ext>
          </a:extLst>
        </xdr:cNvPr>
        <xdr:cNvCxnSpPr/>
      </xdr:nvCxnSpPr>
      <xdr:spPr>
        <a:xfrm>
          <a:off x="4020820" y="106854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54446</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464AA804-7157-4032-856A-938D9DF066F8}"/>
            </a:ext>
          </a:extLst>
        </xdr:cNvPr>
        <xdr:cNvSpPr txBox="1"/>
      </xdr:nvSpPr>
      <xdr:spPr>
        <a:xfrm>
          <a:off x="4124960" y="910700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107769</xdr:rowOff>
    </xdr:from>
    <xdr:to>
      <xdr:col>24</xdr:col>
      <xdr:colOff>152400</xdr:colOff>
      <xdr:row>55</xdr:row>
      <xdr:rowOff>107769</xdr:rowOff>
    </xdr:to>
    <xdr:cxnSp macro="">
      <xdr:nvCxnSpPr>
        <xdr:cNvPr id="177" name="直線コネクタ 176">
          <a:extLst>
            <a:ext uri="{FF2B5EF4-FFF2-40B4-BE49-F238E27FC236}">
              <a16:creationId xmlns:a16="http://schemas.microsoft.com/office/drawing/2014/main" id="{C2CC2D6A-6037-4CA2-9F31-6D47A7E43281}"/>
            </a:ext>
          </a:extLst>
        </xdr:cNvPr>
        <xdr:cNvCxnSpPr/>
      </xdr:nvCxnSpPr>
      <xdr:spPr>
        <a:xfrm>
          <a:off x="4020820" y="93279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153324</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34268DC4-8AB7-47C7-8160-253BBCFAEBF0}"/>
            </a:ext>
          </a:extLst>
        </xdr:cNvPr>
        <xdr:cNvSpPr txBox="1"/>
      </xdr:nvSpPr>
      <xdr:spPr>
        <a:xfrm>
          <a:off x="4124960" y="100440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130447</xdr:rowOff>
    </xdr:from>
    <xdr:to>
      <xdr:col>24</xdr:col>
      <xdr:colOff>114300</xdr:colOff>
      <xdr:row>61</xdr:row>
      <xdr:rowOff>60597</xdr:rowOff>
    </xdr:to>
    <xdr:sp macro="" textlink="">
      <xdr:nvSpPr>
        <xdr:cNvPr id="179" name="フローチャート: 判断 178">
          <a:extLst>
            <a:ext uri="{FF2B5EF4-FFF2-40B4-BE49-F238E27FC236}">
              <a16:creationId xmlns:a16="http://schemas.microsoft.com/office/drawing/2014/main" id="{EBCA24FB-EC38-4A1F-9F9B-C04E3DA2BCDA}"/>
            </a:ext>
          </a:extLst>
        </xdr:cNvPr>
        <xdr:cNvSpPr/>
      </xdr:nvSpPr>
      <xdr:spPr>
        <a:xfrm>
          <a:off x="4036060" y="101888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80" name="フローチャート: 判断 179">
          <a:extLst>
            <a:ext uri="{FF2B5EF4-FFF2-40B4-BE49-F238E27FC236}">
              <a16:creationId xmlns:a16="http://schemas.microsoft.com/office/drawing/2014/main" id="{7AFA01AA-DC8A-4C7C-BDE9-D35A226FA933}"/>
            </a:ext>
          </a:extLst>
        </xdr:cNvPr>
        <xdr:cNvSpPr/>
      </xdr:nvSpPr>
      <xdr:spPr>
        <a:xfrm>
          <a:off x="3312160" y="101676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109220</xdr:rowOff>
    </xdr:from>
    <xdr:to>
      <xdr:col>15</xdr:col>
      <xdr:colOff>101600</xdr:colOff>
      <xdr:row>61</xdr:row>
      <xdr:rowOff>39370</xdr:rowOff>
    </xdr:to>
    <xdr:sp macro="" textlink="">
      <xdr:nvSpPr>
        <xdr:cNvPr id="181" name="フローチャート: 判断 180">
          <a:extLst>
            <a:ext uri="{FF2B5EF4-FFF2-40B4-BE49-F238E27FC236}">
              <a16:creationId xmlns:a16="http://schemas.microsoft.com/office/drawing/2014/main" id="{14E15293-625A-4468-BED6-37656D97AE4D}"/>
            </a:ext>
          </a:extLst>
        </xdr:cNvPr>
        <xdr:cNvSpPr/>
      </xdr:nvSpPr>
      <xdr:spPr>
        <a:xfrm>
          <a:off x="2514600" y="101676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182" name="フローチャート: 判断 181">
          <a:extLst>
            <a:ext uri="{FF2B5EF4-FFF2-40B4-BE49-F238E27FC236}">
              <a16:creationId xmlns:a16="http://schemas.microsoft.com/office/drawing/2014/main" id="{D92C3918-189E-41DF-B1ED-49C9655F88E9}"/>
            </a:ext>
          </a:extLst>
        </xdr:cNvPr>
        <xdr:cNvSpPr/>
      </xdr:nvSpPr>
      <xdr:spPr>
        <a:xfrm>
          <a:off x="1739900" y="101790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94524</xdr:rowOff>
    </xdr:from>
    <xdr:to>
      <xdr:col>6</xdr:col>
      <xdr:colOff>38100</xdr:colOff>
      <xdr:row>61</xdr:row>
      <xdr:rowOff>24674</xdr:rowOff>
    </xdr:to>
    <xdr:sp macro="" textlink="">
      <xdr:nvSpPr>
        <xdr:cNvPr id="183" name="フローチャート: 判断 182">
          <a:extLst>
            <a:ext uri="{FF2B5EF4-FFF2-40B4-BE49-F238E27FC236}">
              <a16:creationId xmlns:a16="http://schemas.microsoft.com/office/drawing/2014/main" id="{1A297820-E130-4DAE-9DA7-01E99B01A4A3}"/>
            </a:ext>
          </a:extLst>
        </xdr:cNvPr>
        <xdr:cNvSpPr/>
      </xdr:nvSpPr>
      <xdr:spPr>
        <a:xfrm>
          <a:off x="965200" y="1015292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E3DFE7E6-4C2F-4C91-912E-864817CF1F4C}"/>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ADAD9E18-AE2F-4E87-A642-661AE713033D}"/>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85C62989-6CE4-416E-9725-124C0A5B4FA0}"/>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4361589E-2484-489F-9833-BC7CAE3EE212}"/>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717B8FFF-68EE-48FF-A6F0-E418B6CE09CD}"/>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151674</xdr:rowOff>
    </xdr:from>
    <xdr:to>
      <xdr:col>24</xdr:col>
      <xdr:colOff>114300</xdr:colOff>
      <xdr:row>61</xdr:row>
      <xdr:rowOff>81824</xdr:rowOff>
    </xdr:to>
    <xdr:sp macro="" textlink="">
      <xdr:nvSpPr>
        <xdr:cNvPr id="189" name="楕円 188">
          <a:extLst>
            <a:ext uri="{FF2B5EF4-FFF2-40B4-BE49-F238E27FC236}">
              <a16:creationId xmlns:a16="http://schemas.microsoft.com/office/drawing/2014/main" id="{97847A9A-31E6-448B-A9F6-BBD16C49E922}"/>
            </a:ext>
          </a:extLst>
        </xdr:cNvPr>
        <xdr:cNvSpPr/>
      </xdr:nvSpPr>
      <xdr:spPr>
        <a:xfrm>
          <a:off x="4036060" y="102100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130101</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350051EF-8E0B-49E4-818C-A29E763BFD09}"/>
            </a:ext>
          </a:extLst>
        </xdr:cNvPr>
        <xdr:cNvSpPr txBox="1"/>
      </xdr:nvSpPr>
      <xdr:spPr>
        <a:xfrm>
          <a:off x="4124960" y="10188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130447</xdr:rowOff>
    </xdr:from>
    <xdr:to>
      <xdr:col>20</xdr:col>
      <xdr:colOff>38100</xdr:colOff>
      <xdr:row>61</xdr:row>
      <xdr:rowOff>60597</xdr:rowOff>
    </xdr:to>
    <xdr:sp macro="" textlink="">
      <xdr:nvSpPr>
        <xdr:cNvPr id="191" name="楕円 190">
          <a:extLst>
            <a:ext uri="{FF2B5EF4-FFF2-40B4-BE49-F238E27FC236}">
              <a16:creationId xmlns:a16="http://schemas.microsoft.com/office/drawing/2014/main" id="{B5E75080-3350-415A-93F2-F1CF3C6A2837}"/>
            </a:ext>
          </a:extLst>
        </xdr:cNvPr>
        <xdr:cNvSpPr/>
      </xdr:nvSpPr>
      <xdr:spPr>
        <a:xfrm>
          <a:off x="3312160" y="1018884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9797</xdr:rowOff>
    </xdr:from>
    <xdr:to>
      <xdr:col>24</xdr:col>
      <xdr:colOff>63500</xdr:colOff>
      <xdr:row>61</xdr:row>
      <xdr:rowOff>31024</xdr:rowOff>
    </xdr:to>
    <xdr:cxnSp macro="">
      <xdr:nvCxnSpPr>
        <xdr:cNvPr id="192" name="直線コネクタ 191">
          <a:extLst>
            <a:ext uri="{FF2B5EF4-FFF2-40B4-BE49-F238E27FC236}">
              <a16:creationId xmlns:a16="http://schemas.microsoft.com/office/drawing/2014/main" id="{765B2546-9785-4FCC-8654-B503B2B750C1}"/>
            </a:ext>
          </a:extLst>
        </xdr:cNvPr>
        <xdr:cNvCxnSpPr/>
      </xdr:nvCxnSpPr>
      <xdr:spPr>
        <a:xfrm>
          <a:off x="3355340" y="10235837"/>
          <a:ext cx="73152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105954</xdr:rowOff>
    </xdr:from>
    <xdr:to>
      <xdr:col>15</xdr:col>
      <xdr:colOff>101600</xdr:colOff>
      <xdr:row>61</xdr:row>
      <xdr:rowOff>36104</xdr:rowOff>
    </xdr:to>
    <xdr:sp macro="" textlink="">
      <xdr:nvSpPr>
        <xdr:cNvPr id="193" name="楕円 192">
          <a:extLst>
            <a:ext uri="{FF2B5EF4-FFF2-40B4-BE49-F238E27FC236}">
              <a16:creationId xmlns:a16="http://schemas.microsoft.com/office/drawing/2014/main" id="{B5760B29-DC42-4922-B7E4-ED16F29D150D}"/>
            </a:ext>
          </a:extLst>
        </xdr:cNvPr>
        <xdr:cNvSpPr/>
      </xdr:nvSpPr>
      <xdr:spPr>
        <a:xfrm>
          <a:off x="2514600" y="101643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156754</xdr:rowOff>
    </xdr:from>
    <xdr:to>
      <xdr:col>19</xdr:col>
      <xdr:colOff>177800</xdr:colOff>
      <xdr:row>61</xdr:row>
      <xdr:rowOff>9797</xdr:rowOff>
    </xdr:to>
    <xdr:cxnSp macro="">
      <xdr:nvCxnSpPr>
        <xdr:cNvPr id="194" name="直線コネクタ 193">
          <a:extLst>
            <a:ext uri="{FF2B5EF4-FFF2-40B4-BE49-F238E27FC236}">
              <a16:creationId xmlns:a16="http://schemas.microsoft.com/office/drawing/2014/main" id="{B136B61A-ED97-49B8-AFB3-DF8C899CAC95}"/>
            </a:ext>
          </a:extLst>
        </xdr:cNvPr>
        <xdr:cNvCxnSpPr/>
      </xdr:nvCxnSpPr>
      <xdr:spPr>
        <a:xfrm>
          <a:off x="2565400" y="10215154"/>
          <a:ext cx="78994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83094</xdr:rowOff>
    </xdr:from>
    <xdr:to>
      <xdr:col>10</xdr:col>
      <xdr:colOff>165100</xdr:colOff>
      <xdr:row>61</xdr:row>
      <xdr:rowOff>13244</xdr:rowOff>
    </xdr:to>
    <xdr:sp macro="" textlink="">
      <xdr:nvSpPr>
        <xdr:cNvPr id="195" name="楕円 194">
          <a:extLst>
            <a:ext uri="{FF2B5EF4-FFF2-40B4-BE49-F238E27FC236}">
              <a16:creationId xmlns:a16="http://schemas.microsoft.com/office/drawing/2014/main" id="{B3D365BF-CC7F-46E7-B5C6-8B6F3469C398}"/>
            </a:ext>
          </a:extLst>
        </xdr:cNvPr>
        <xdr:cNvSpPr/>
      </xdr:nvSpPr>
      <xdr:spPr>
        <a:xfrm>
          <a:off x="1739900" y="1014149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133894</xdr:rowOff>
    </xdr:from>
    <xdr:to>
      <xdr:col>15</xdr:col>
      <xdr:colOff>50800</xdr:colOff>
      <xdr:row>60</xdr:row>
      <xdr:rowOff>156754</xdr:rowOff>
    </xdr:to>
    <xdr:cxnSp macro="">
      <xdr:nvCxnSpPr>
        <xdr:cNvPr id="196" name="直線コネクタ 195">
          <a:extLst>
            <a:ext uri="{FF2B5EF4-FFF2-40B4-BE49-F238E27FC236}">
              <a16:creationId xmlns:a16="http://schemas.microsoft.com/office/drawing/2014/main" id="{5A71D8FB-F542-445F-94BA-C17098BBED97}"/>
            </a:ext>
          </a:extLst>
        </xdr:cNvPr>
        <xdr:cNvCxnSpPr/>
      </xdr:nvCxnSpPr>
      <xdr:spPr>
        <a:xfrm>
          <a:off x="1790700" y="10192294"/>
          <a:ext cx="7747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60234</xdr:rowOff>
    </xdr:from>
    <xdr:to>
      <xdr:col>6</xdr:col>
      <xdr:colOff>38100</xdr:colOff>
      <xdr:row>60</xdr:row>
      <xdr:rowOff>161834</xdr:rowOff>
    </xdr:to>
    <xdr:sp macro="" textlink="">
      <xdr:nvSpPr>
        <xdr:cNvPr id="197" name="楕円 196">
          <a:extLst>
            <a:ext uri="{FF2B5EF4-FFF2-40B4-BE49-F238E27FC236}">
              <a16:creationId xmlns:a16="http://schemas.microsoft.com/office/drawing/2014/main" id="{8A1E7385-6B9A-492F-9668-BDE3E1DC94F6}"/>
            </a:ext>
          </a:extLst>
        </xdr:cNvPr>
        <xdr:cNvSpPr/>
      </xdr:nvSpPr>
      <xdr:spPr>
        <a:xfrm>
          <a:off x="965200" y="1011863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111034</xdr:rowOff>
    </xdr:from>
    <xdr:to>
      <xdr:col>10</xdr:col>
      <xdr:colOff>114300</xdr:colOff>
      <xdr:row>60</xdr:row>
      <xdr:rowOff>133894</xdr:rowOff>
    </xdr:to>
    <xdr:cxnSp macro="">
      <xdr:nvCxnSpPr>
        <xdr:cNvPr id="198" name="直線コネクタ 197">
          <a:extLst>
            <a:ext uri="{FF2B5EF4-FFF2-40B4-BE49-F238E27FC236}">
              <a16:creationId xmlns:a16="http://schemas.microsoft.com/office/drawing/2014/main" id="{91B383D7-ED61-4A12-99B9-6C76A75E37E5}"/>
            </a:ext>
          </a:extLst>
        </xdr:cNvPr>
        <xdr:cNvCxnSpPr/>
      </xdr:nvCxnSpPr>
      <xdr:spPr>
        <a:xfrm>
          <a:off x="1008380" y="10169434"/>
          <a:ext cx="78232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55897</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943C0CD8-B5E5-41B7-8FCC-BCD03AB21E35}"/>
            </a:ext>
          </a:extLst>
        </xdr:cNvPr>
        <xdr:cNvSpPr txBox="1"/>
      </xdr:nvSpPr>
      <xdr:spPr>
        <a:xfrm>
          <a:off x="3170564" y="994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30497</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E218D5F0-E245-4447-AE7B-3E28C83250C3}"/>
            </a:ext>
          </a:extLst>
        </xdr:cNvPr>
        <xdr:cNvSpPr txBox="1"/>
      </xdr:nvSpPr>
      <xdr:spPr>
        <a:xfrm>
          <a:off x="2385704" y="1025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41927</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C2840EA8-592F-4502-80FE-D0A80DD14614}"/>
            </a:ext>
          </a:extLst>
        </xdr:cNvPr>
        <xdr:cNvSpPr txBox="1"/>
      </xdr:nvSpPr>
      <xdr:spPr>
        <a:xfrm>
          <a:off x="1611004" y="1026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15801</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1060C3C2-AA92-4034-8433-B36F3A2EEE34}"/>
            </a:ext>
          </a:extLst>
        </xdr:cNvPr>
        <xdr:cNvSpPr txBox="1"/>
      </xdr:nvSpPr>
      <xdr:spPr>
        <a:xfrm>
          <a:off x="836304" y="10241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51724</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1D81A32B-A6FE-4748-91BA-6448442C76A3}"/>
            </a:ext>
          </a:extLst>
        </xdr:cNvPr>
        <xdr:cNvSpPr txBox="1"/>
      </xdr:nvSpPr>
      <xdr:spPr>
        <a:xfrm>
          <a:off x="3170564" y="10277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52631</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EFD40438-7C04-4F05-966E-FC643BFAE899}"/>
            </a:ext>
          </a:extLst>
        </xdr:cNvPr>
        <xdr:cNvSpPr txBox="1"/>
      </xdr:nvSpPr>
      <xdr:spPr>
        <a:xfrm>
          <a:off x="2385704" y="9943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29771</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79491401-CD2B-440D-AFF2-B4ED252862DF}"/>
            </a:ext>
          </a:extLst>
        </xdr:cNvPr>
        <xdr:cNvSpPr txBox="1"/>
      </xdr:nvSpPr>
      <xdr:spPr>
        <a:xfrm>
          <a:off x="1611004" y="9920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6911</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B4385963-9FEC-4FAF-BBC9-9411CF93880E}"/>
            </a:ext>
          </a:extLst>
        </xdr:cNvPr>
        <xdr:cNvSpPr txBox="1"/>
      </xdr:nvSpPr>
      <xdr:spPr>
        <a:xfrm>
          <a:off x="836304" y="9897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DCF62E7A-44CF-4D13-A49C-454BE4AF019E}"/>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CBBC717E-B243-4E98-B2BC-7B8A0A4B3803}"/>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5F3010D4-0469-44E3-86C6-220205CD197D}"/>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69FA3B63-11D5-481E-A6F4-E94F6120824F}"/>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F8EB7C60-2A2B-40C6-A452-97C02E2732E1}"/>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C6E96D6D-C6E4-45FB-A4C9-1AAF9C096B40}"/>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F840C2D-B09A-4A5F-9A74-D1865D1D84C5}"/>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FDEEFD64-B368-4299-9E96-48035333253E}"/>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F3B55471-02DF-426E-93C8-F6A20BAE7449}"/>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251E0F94-36AB-461F-96BC-1A86C1C52004}"/>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58166FB5-51CD-4C27-872A-25DD3918C438}"/>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B8D5BAF4-71B1-45BE-B216-A47D0526498C}"/>
            </a:ext>
          </a:extLst>
        </xdr:cNvPr>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D57D9CB6-4253-4C14-8235-0816F329E5E1}"/>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4A3E90BB-4410-4D3C-B10A-609A24CC0517}"/>
            </a:ext>
          </a:extLst>
        </xdr:cNvPr>
        <xdr:cNvSpPr txBox="1"/>
      </xdr:nvSpPr>
      <xdr:spPr>
        <a:xfrm>
          <a:off x="5299921" y="102933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98F4C125-438F-43BF-AD12-CBD9EB34E026}"/>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92A4EAF0-15D9-406E-9305-3C22B49AE7E8}"/>
            </a:ext>
          </a:extLst>
        </xdr:cNvPr>
        <xdr:cNvSpPr txBox="1"/>
      </xdr:nvSpPr>
      <xdr:spPr>
        <a:xfrm>
          <a:off x="5299921" y="99199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72CF75E7-F45D-4E3B-97CC-10BCC0FB7DD1}"/>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94D160FE-FBDB-4912-B50F-21DC4A669563}"/>
            </a:ext>
          </a:extLst>
        </xdr:cNvPr>
        <xdr:cNvSpPr txBox="1"/>
      </xdr:nvSpPr>
      <xdr:spPr>
        <a:xfrm>
          <a:off x="5299921" y="9550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562AA47-9BB6-4225-8A56-497278EA9B44}"/>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34D5C4E7-D9E4-4E9A-9424-D810D575C878}"/>
            </a:ext>
          </a:extLst>
        </xdr:cNvPr>
        <xdr:cNvSpPr txBox="1"/>
      </xdr:nvSpPr>
      <xdr:spPr>
        <a:xfrm>
          <a:off x="5209768" y="91770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81F00BA5-0FEF-479E-8063-65BC416E2C7D}"/>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53FB90ED-EF56-4DE9-8E67-3BC1F3ADA7A5}"/>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DCDBA665-85B5-4996-B6CE-0A31052F2DB3}"/>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18903</xdr:rowOff>
    </xdr:from>
    <xdr:to>
      <xdr:col>54</xdr:col>
      <xdr:colOff>189865</xdr:colOff>
      <xdr:row>64</xdr:row>
      <xdr:rowOff>71728</xdr:rowOff>
    </xdr:to>
    <xdr:cxnSp macro="">
      <xdr:nvCxnSpPr>
        <xdr:cNvPr id="230" name="直線コネクタ 229">
          <a:extLst>
            <a:ext uri="{FF2B5EF4-FFF2-40B4-BE49-F238E27FC236}">
              <a16:creationId xmlns:a16="http://schemas.microsoft.com/office/drawing/2014/main" id="{21974723-414B-4F95-8CFD-FD0FAC06AD29}"/>
            </a:ext>
          </a:extLst>
        </xdr:cNvPr>
        <xdr:cNvCxnSpPr/>
      </xdr:nvCxnSpPr>
      <xdr:spPr>
        <a:xfrm flipV="1">
          <a:off x="9219565" y="9406743"/>
          <a:ext cx="0" cy="1393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75555</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AA9591AF-1E93-4EF6-B03F-73CF2B6DEBD4}"/>
            </a:ext>
          </a:extLst>
        </xdr:cNvPr>
        <xdr:cNvSpPr txBox="1"/>
      </xdr:nvSpPr>
      <xdr:spPr>
        <a:xfrm>
          <a:off x="9258300" y="10804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71728</xdr:rowOff>
    </xdr:from>
    <xdr:to>
      <xdr:col>55</xdr:col>
      <xdr:colOff>88900</xdr:colOff>
      <xdr:row>64</xdr:row>
      <xdr:rowOff>71728</xdr:rowOff>
    </xdr:to>
    <xdr:cxnSp macro="">
      <xdr:nvCxnSpPr>
        <xdr:cNvPr id="232" name="直線コネクタ 231">
          <a:extLst>
            <a:ext uri="{FF2B5EF4-FFF2-40B4-BE49-F238E27FC236}">
              <a16:creationId xmlns:a16="http://schemas.microsoft.com/office/drawing/2014/main" id="{73999C96-C4AA-4704-BA5F-20866624475D}"/>
            </a:ext>
          </a:extLst>
        </xdr:cNvPr>
        <xdr:cNvCxnSpPr/>
      </xdr:nvCxnSpPr>
      <xdr:spPr>
        <a:xfrm>
          <a:off x="9154160" y="108006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137030</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49E4514F-BFB2-4A34-91A9-06305D3929A5}"/>
            </a:ext>
          </a:extLst>
        </xdr:cNvPr>
        <xdr:cNvSpPr txBox="1"/>
      </xdr:nvSpPr>
      <xdr:spPr>
        <a:xfrm>
          <a:off x="9258300" y="91895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18903</xdr:rowOff>
    </xdr:from>
    <xdr:to>
      <xdr:col>55</xdr:col>
      <xdr:colOff>88900</xdr:colOff>
      <xdr:row>56</xdr:row>
      <xdr:rowOff>18903</xdr:rowOff>
    </xdr:to>
    <xdr:cxnSp macro="">
      <xdr:nvCxnSpPr>
        <xdr:cNvPr id="234" name="直線コネクタ 233">
          <a:extLst>
            <a:ext uri="{FF2B5EF4-FFF2-40B4-BE49-F238E27FC236}">
              <a16:creationId xmlns:a16="http://schemas.microsoft.com/office/drawing/2014/main" id="{4B7EABAF-B152-499F-9392-015047473384}"/>
            </a:ext>
          </a:extLst>
        </xdr:cNvPr>
        <xdr:cNvCxnSpPr/>
      </xdr:nvCxnSpPr>
      <xdr:spPr>
        <a:xfrm>
          <a:off x="9154160" y="94067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77474</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32375C01-75C1-4950-9703-F50E0CFAFB40}"/>
            </a:ext>
          </a:extLst>
        </xdr:cNvPr>
        <xdr:cNvSpPr txBox="1"/>
      </xdr:nvSpPr>
      <xdr:spPr>
        <a:xfrm>
          <a:off x="9258300" y="104711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99047</xdr:rowOff>
    </xdr:from>
    <xdr:to>
      <xdr:col>55</xdr:col>
      <xdr:colOff>50800</xdr:colOff>
      <xdr:row>63</xdr:row>
      <xdr:rowOff>29197</xdr:rowOff>
    </xdr:to>
    <xdr:sp macro="" textlink="">
      <xdr:nvSpPr>
        <xdr:cNvPr id="236" name="フローチャート: 判断 235">
          <a:extLst>
            <a:ext uri="{FF2B5EF4-FFF2-40B4-BE49-F238E27FC236}">
              <a16:creationId xmlns:a16="http://schemas.microsoft.com/office/drawing/2014/main" id="{3B6FC509-AA21-476A-A002-D132253660D6}"/>
            </a:ext>
          </a:extLst>
        </xdr:cNvPr>
        <xdr:cNvSpPr/>
      </xdr:nvSpPr>
      <xdr:spPr>
        <a:xfrm>
          <a:off x="9192260" y="1049272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96082</xdr:rowOff>
    </xdr:from>
    <xdr:to>
      <xdr:col>50</xdr:col>
      <xdr:colOff>165100</xdr:colOff>
      <xdr:row>63</xdr:row>
      <xdr:rowOff>26232</xdr:rowOff>
    </xdr:to>
    <xdr:sp macro="" textlink="">
      <xdr:nvSpPr>
        <xdr:cNvPr id="237" name="フローチャート: 判断 236">
          <a:extLst>
            <a:ext uri="{FF2B5EF4-FFF2-40B4-BE49-F238E27FC236}">
              <a16:creationId xmlns:a16="http://schemas.microsoft.com/office/drawing/2014/main" id="{469F839C-E708-4F71-9DE4-2AB766E0B8A9}"/>
            </a:ext>
          </a:extLst>
        </xdr:cNvPr>
        <xdr:cNvSpPr/>
      </xdr:nvSpPr>
      <xdr:spPr>
        <a:xfrm>
          <a:off x="8445500" y="104897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111844</xdr:rowOff>
    </xdr:from>
    <xdr:to>
      <xdr:col>46</xdr:col>
      <xdr:colOff>38100</xdr:colOff>
      <xdr:row>63</xdr:row>
      <xdr:rowOff>41994</xdr:rowOff>
    </xdr:to>
    <xdr:sp macro="" textlink="">
      <xdr:nvSpPr>
        <xdr:cNvPr id="238" name="フローチャート: 判断 237">
          <a:extLst>
            <a:ext uri="{FF2B5EF4-FFF2-40B4-BE49-F238E27FC236}">
              <a16:creationId xmlns:a16="http://schemas.microsoft.com/office/drawing/2014/main" id="{98C75BA1-64A9-4A8F-AA08-E72B10DAA8A2}"/>
            </a:ext>
          </a:extLst>
        </xdr:cNvPr>
        <xdr:cNvSpPr/>
      </xdr:nvSpPr>
      <xdr:spPr>
        <a:xfrm>
          <a:off x="7670800" y="1050552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113012</xdr:rowOff>
    </xdr:from>
    <xdr:to>
      <xdr:col>41</xdr:col>
      <xdr:colOff>101600</xdr:colOff>
      <xdr:row>63</xdr:row>
      <xdr:rowOff>43162</xdr:rowOff>
    </xdr:to>
    <xdr:sp macro="" textlink="">
      <xdr:nvSpPr>
        <xdr:cNvPr id="239" name="フローチャート: 判断 238">
          <a:extLst>
            <a:ext uri="{FF2B5EF4-FFF2-40B4-BE49-F238E27FC236}">
              <a16:creationId xmlns:a16="http://schemas.microsoft.com/office/drawing/2014/main" id="{25010F80-8FDB-4BAA-965B-2B999C0F68C8}"/>
            </a:ext>
          </a:extLst>
        </xdr:cNvPr>
        <xdr:cNvSpPr/>
      </xdr:nvSpPr>
      <xdr:spPr>
        <a:xfrm>
          <a:off x="6873240" y="105066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114671</xdr:rowOff>
    </xdr:from>
    <xdr:to>
      <xdr:col>36</xdr:col>
      <xdr:colOff>165100</xdr:colOff>
      <xdr:row>63</xdr:row>
      <xdr:rowOff>44821</xdr:rowOff>
    </xdr:to>
    <xdr:sp macro="" textlink="">
      <xdr:nvSpPr>
        <xdr:cNvPr id="240" name="フローチャート: 判断 239">
          <a:extLst>
            <a:ext uri="{FF2B5EF4-FFF2-40B4-BE49-F238E27FC236}">
              <a16:creationId xmlns:a16="http://schemas.microsoft.com/office/drawing/2014/main" id="{1B223E5B-8811-494F-8230-72CAE872E3C7}"/>
            </a:ext>
          </a:extLst>
        </xdr:cNvPr>
        <xdr:cNvSpPr/>
      </xdr:nvSpPr>
      <xdr:spPr>
        <a:xfrm>
          <a:off x="6098540" y="105083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42D555F2-6A1D-4C49-9478-DC550973D266}"/>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ED5B4D9C-19BE-4B87-9C6E-8F1F36EB9DA2}"/>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907BB4F8-BE5E-4D8D-BC0F-722F459D5E50}"/>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3EF66A50-F32E-4464-BC9F-155E6213802F}"/>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8DFB63D5-B296-4029-9B21-E2167F31ADF3}"/>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17190</xdr:rowOff>
    </xdr:from>
    <xdr:to>
      <xdr:col>55</xdr:col>
      <xdr:colOff>50800</xdr:colOff>
      <xdr:row>61</xdr:row>
      <xdr:rowOff>118790</xdr:rowOff>
    </xdr:to>
    <xdr:sp macro="" textlink="">
      <xdr:nvSpPr>
        <xdr:cNvPr id="246" name="楕円 245">
          <a:extLst>
            <a:ext uri="{FF2B5EF4-FFF2-40B4-BE49-F238E27FC236}">
              <a16:creationId xmlns:a16="http://schemas.microsoft.com/office/drawing/2014/main" id="{0F06B4C6-7BE7-4914-AA82-3278451F3479}"/>
            </a:ext>
          </a:extLst>
        </xdr:cNvPr>
        <xdr:cNvSpPr/>
      </xdr:nvSpPr>
      <xdr:spPr>
        <a:xfrm>
          <a:off x="9192260" y="102432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40067</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4CF80740-92EA-4B0E-90A9-8A8C78EA60B6}"/>
            </a:ext>
          </a:extLst>
        </xdr:cNvPr>
        <xdr:cNvSpPr txBox="1"/>
      </xdr:nvSpPr>
      <xdr:spPr>
        <a:xfrm>
          <a:off x="9258300" y="10098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26896</xdr:rowOff>
    </xdr:from>
    <xdr:to>
      <xdr:col>50</xdr:col>
      <xdr:colOff>165100</xdr:colOff>
      <xdr:row>61</xdr:row>
      <xdr:rowOff>128496</xdr:rowOff>
    </xdr:to>
    <xdr:sp macro="" textlink="">
      <xdr:nvSpPr>
        <xdr:cNvPr id="248" name="楕円 247">
          <a:extLst>
            <a:ext uri="{FF2B5EF4-FFF2-40B4-BE49-F238E27FC236}">
              <a16:creationId xmlns:a16="http://schemas.microsoft.com/office/drawing/2014/main" id="{8116982A-1472-47E6-A57D-95C4543A4BDF}"/>
            </a:ext>
          </a:extLst>
        </xdr:cNvPr>
        <xdr:cNvSpPr/>
      </xdr:nvSpPr>
      <xdr:spPr>
        <a:xfrm>
          <a:off x="8445500" y="1025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67990</xdr:rowOff>
    </xdr:from>
    <xdr:to>
      <xdr:col>55</xdr:col>
      <xdr:colOff>0</xdr:colOff>
      <xdr:row>61</xdr:row>
      <xdr:rowOff>77696</xdr:rowOff>
    </xdr:to>
    <xdr:cxnSp macro="">
      <xdr:nvCxnSpPr>
        <xdr:cNvPr id="249" name="直線コネクタ 248">
          <a:extLst>
            <a:ext uri="{FF2B5EF4-FFF2-40B4-BE49-F238E27FC236}">
              <a16:creationId xmlns:a16="http://schemas.microsoft.com/office/drawing/2014/main" id="{B11D9801-2715-4EED-9C20-25C7CD3C708E}"/>
            </a:ext>
          </a:extLst>
        </xdr:cNvPr>
        <xdr:cNvCxnSpPr/>
      </xdr:nvCxnSpPr>
      <xdr:spPr>
        <a:xfrm flipV="1">
          <a:off x="8496300" y="10294030"/>
          <a:ext cx="723900" cy="9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35703</xdr:rowOff>
    </xdr:from>
    <xdr:to>
      <xdr:col>46</xdr:col>
      <xdr:colOff>38100</xdr:colOff>
      <xdr:row>61</xdr:row>
      <xdr:rowOff>137303</xdr:rowOff>
    </xdr:to>
    <xdr:sp macro="" textlink="">
      <xdr:nvSpPr>
        <xdr:cNvPr id="250" name="楕円 249">
          <a:extLst>
            <a:ext uri="{FF2B5EF4-FFF2-40B4-BE49-F238E27FC236}">
              <a16:creationId xmlns:a16="http://schemas.microsoft.com/office/drawing/2014/main" id="{9D2AA451-87B3-4F5B-A9AB-13C725AC5142}"/>
            </a:ext>
          </a:extLst>
        </xdr:cNvPr>
        <xdr:cNvSpPr/>
      </xdr:nvSpPr>
      <xdr:spPr>
        <a:xfrm>
          <a:off x="7670800" y="1026174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77696</xdr:rowOff>
    </xdr:from>
    <xdr:to>
      <xdr:col>50</xdr:col>
      <xdr:colOff>114300</xdr:colOff>
      <xdr:row>61</xdr:row>
      <xdr:rowOff>86503</xdr:rowOff>
    </xdr:to>
    <xdr:cxnSp macro="">
      <xdr:nvCxnSpPr>
        <xdr:cNvPr id="251" name="直線コネクタ 250">
          <a:extLst>
            <a:ext uri="{FF2B5EF4-FFF2-40B4-BE49-F238E27FC236}">
              <a16:creationId xmlns:a16="http://schemas.microsoft.com/office/drawing/2014/main" id="{B1CA8A72-6B9C-4B3B-9D54-F07331F92714}"/>
            </a:ext>
          </a:extLst>
        </xdr:cNvPr>
        <xdr:cNvCxnSpPr/>
      </xdr:nvCxnSpPr>
      <xdr:spPr>
        <a:xfrm flipV="1">
          <a:off x="7713980" y="10303736"/>
          <a:ext cx="782320" cy="8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44038</xdr:rowOff>
    </xdr:from>
    <xdr:to>
      <xdr:col>41</xdr:col>
      <xdr:colOff>101600</xdr:colOff>
      <xdr:row>61</xdr:row>
      <xdr:rowOff>145638</xdr:rowOff>
    </xdr:to>
    <xdr:sp macro="" textlink="">
      <xdr:nvSpPr>
        <xdr:cNvPr id="252" name="楕円 251">
          <a:extLst>
            <a:ext uri="{FF2B5EF4-FFF2-40B4-BE49-F238E27FC236}">
              <a16:creationId xmlns:a16="http://schemas.microsoft.com/office/drawing/2014/main" id="{E3DD58A0-95C8-4D2C-95E1-49F8F90D73EF}"/>
            </a:ext>
          </a:extLst>
        </xdr:cNvPr>
        <xdr:cNvSpPr/>
      </xdr:nvSpPr>
      <xdr:spPr>
        <a:xfrm>
          <a:off x="6873240" y="10270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86503</xdr:rowOff>
    </xdr:from>
    <xdr:to>
      <xdr:col>45</xdr:col>
      <xdr:colOff>177800</xdr:colOff>
      <xdr:row>61</xdr:row>
      <xdr:rowOff>94838</xdr:rowOff>
    </xdr:to>
    <xdr:cxnSp macro="">
      <xdr:nvCxnSpPr>
        <xdr:cNvPr id="253" name="直線コネクタ 252">
          <a:extLst>
            <a:ext uri="{FF2B5EF4-FFF2-40B4-BE49-F238E27FC236}">
              <a16:creationId xmlns:a16="http://schemas.microsoft.com/office/drawing/2014/main" id="{EBDA97A8-3017-4828-BF50-8B2337B93254}"/>
            </a:ext>
          </a:extLst>
        </xdr:cNvPr>
        <xdr:cNvCxnSpPr/>
      </xdr:nvCxnSpPr>
      <xdr:spPr>
        <a:xfrm flipV="1">
          <a:off x="6924040" y="10312543"/>
          <a:ext cx="789940" cy="8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50985</xdr:rowOff>
    </xdr:from>
    <xdr:to>
      <xdr:col>36</xdr:col>
      <xdr:colOff>165100</xdr:colOff>
      <xdr:row>61</xdr:row>
      <xdr:rowOff>152585</xdr:rowOff>
    </xdr:to>
    <xdr:sp macro="" textlink="">
      <xdr:nvSpPr>
        <xdr:cNvPr id="254" name="楕円 253">
          <a:extLst>
            <a:ext uri="{FF2B5EF4-FFF2-40B4-BE49-F238E27FC236}">
              <a16:creationId xmlns:a16="http://schemas.microsoft.com/office/drawing/2014/main" id="{A018DC35-D3CB-4712-BB17-59CE980EA3AC}"/>
            </a:ext>
          </a:extLst>
        </xdr:cNvPr>
        <xdr:cNvSpPr/>
      </xdr:nvSpPr>
      <xdr:spPr>
        <a:xfrm>
          <a:off x="6098540" y="1027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94838</xdr:rowOff>
    </xdr:from>
    <xdr:to>
      <xdr:col>41</xdr:col>
      <xdr:colOff>50800</xdr:colOff>
      <xdr:row>61</xdr:row>
      <xdr:rowOff>101785</xdr:rowOff>
    </xdr:to>
    <xdr:cxnSp macro="">
      <xdr:nvCxnSpPr>
        <xdr:cNvPr id="255" name="直線コネクタ 254">
          <a:extLst>
            <a:ext uri="{FF2B5EF4-FFF2-40B4-BE49-F238E27FC236}">
              <a16:creationId xmlns:a16="http://schemas.microsoft.com/office/drawing/2014/main" id="{CF44CB64-7B7C-4554-AB87-38DED037CCAE}"/>
            </a:ext>
          </a:extLst>
        </xdr:cNvPr>
        <xdr:cNvCxnSpPr/>
      </xdr:nvCxnSpPr>
      <xdr:spPr>
        <a:xfrm flipV="1">
          <a:off x="6149340" y="10320878"/>
          <a:ext cx="774700" cy="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17359</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CDB554A0-7854-40CD-A7BB-DC154A85C871}"/>
            </a:ext>
          </a:extLst>
        </xdr:cNvPr>
        <xdr:cNvSpPr txBox="1"/>
      </xdr:nvSpPr>
      <xdr:spPr>
        <a:xfrm>
          <a:off x="8214575" y="10578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33121</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88966487-ED5B-436B-98C4-D1F19BE34E2E}"/>
            </a:ext>
          </a:extLst>
        </xdr:cNvPr>
        <xdr:cNvSpPr txBox="1"/>
      </xdr:nvSpPr>
      <xdr:spPr>
        <a:xfrm>
          <a:off x="7444955" y="10594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34289</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BFEA13AF-7C57-486B-8040-058C7166F5B6}"/>
            </a:ext>
          </a:extLst>
        </xdr:cNvPr>
        <xdr:cNvSpPr txBox="1"/>
      </xdr:nvSpPr>
      <xdr:spPr>
        <a:xfrm>
          <a:off x="6670255" y="10595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35948</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AD235B31-C7A7-4FC2-A59C-9DC385BBAB67}"/>
            </a:ext>
          </a:extLst>
        </xdr:cNvPr>
        <xdr:cNvSpPr txBox="1"/>
      </xdr:nvSpPr>
      <xdr:spPr>
        <a:xfrm>
          <a:off x="5872695" y="10597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145023</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8C6EB09F-14A2-494A-B68B-A48A4EE3073A}"/>
            </a:ext>
          </a:extLst>
        </xdr:cNvPr>
        <xdr:cNvSpPr txBox="1"/>
      </xdr:nvSpPr>
      <xdr:spPr>
        <a:xfrm>
          <a:off x="8214575" y="10035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153830</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E41FABBF-34C5-46F6-B85C-361D9ED3DE5F}"/>
            </a:ext>
          </a:extLst>
        </xdr:cNvPr>
        <xdr:cNvSpPr txBox="1"/>
      </xdr:nvSpPr>
      <xdr:spPr>
        <a:xfrm>
          <a:off x="7444955" y="10044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162165</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873593B3-8F64-4498-A5FA-58E289DE9707}"/>
            </a:ext>
          </a:extLst>
        </xdr:cNvPr>
        <xdr:cNvSpPr txBox="1"/>
      </xdr:nvSpPr>
      <xdr:spPr>
        <a:xfrm>
          <a:off x="6670255" y="10052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169112</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2D18AAE4-E29A-4352-9E0F-5115BEE9CAE4}"/>
            </a:ext>
          </a:extLst>
        </xdr:cNvPr>
        <xdr:cNvSpPr txBox="1"/>
      </xdr:nvSpPr>
      <xdr:spPr>
        <a:xfrm>
          <a:off x="5872695" y="10059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F0C41F7D-7D0F-4935-8EC1-6B71FAFC26ED}"/>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25BB047E-9748-4EAE-8CFE-267FC822BF4E}"/>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C19F694F-EB8E-4F23-AEB5-EEF5C477C195}"/>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48ED345A-FFAA-414A-A853-5AAA293C1162}"/>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B091FD53-5CC1-4086-96EC-5F2E25462386}"/>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5F7B5CDA-3B68-45D8-9686-805C58D0CE52}"/>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F3D40ECA-682D-407C-B846-965CA1C98A64}"/>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497132BD-156F-4C73-95E3-82A7662F40CB}"/>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822245CC-60E9-40E0-8D00-18F0B29543B1}"/>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2F4187A6-5FCF-46AD-A16E-1BDEE9CE6F8B}"/>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18BA9D70-EA42-47A6-977A-F085657A33ED}"/>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5" name="直線コネクタ 274">
          <a:extLst>
            <a:ext uri="{FF2B5EF4-FFF2-40B4-BE49-F238E27FC236}">
              <a16:creationId xmlns:a16="http://schemas.microsoft.com/office/drawing/2014/main" id="{3A144510-F0BF-461B-9BC9-A4EE204B938D}"/>
            </a:ext>
          </a:extLst>
        </xdr:cNvPr>
        <xdr:cNvCxnSpPr/>
      </xdr:nvCxnSpPr>
      <xdr:spPr>
        <a:xfrm>
          <a:off x="67056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6" name="テキスト ボックス 275">
          <a:extLst>
            <a:ext uri="{FF2B5EF4-FFF2-40B4-BE49-F238E27FC236}">
              <a16:creationId xmlns:a16="http://schemas.microsoft.com/office/drawing/2014/main" id="{D0646DB3-31E7-420E-A3AC-BBB2C44D423C}"/>
            </a:ext>
          </a:extLst>
        </xdr:cNvPr>
        <xdr:cNvSpPr txBox="1"/>
      </xdr:nvSpPr>
      <xdr:spPr>
        <a:xfrm>
          <a:off x="27196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7" name="直線コネクタ 276">
          <a:extLst>
            <a:ext uri="{FF2B5EF4-FFF2-40B4-BE49-F238E27FC236}">
              <a16:creationId xmlns:a16="http://schemas.microsoft.com/office/drawing/2014/main" id="{BEFC29A3-59A4-4C21-A1E2-73D756EB1114}"/>
            </a:ext>
          </a:extLst>
        </xdr:cNvPr>
        <xdr:cNvCxnSpPr/>
      </xdr:nvCxnSpPr>
      <xdr:spPr>
        <a:xfrm>
          <a:off x="67056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8" name="テキスト ボックス 277">
          <a:extLst>
            <a:ext uri="{FF2B5EF4-FFF2-40B4-BE49-F238E27FC236}">
              <a16:creationId xmlns:a16="http://schemas.microsoft.com/office/drawing/2014/main" id="{92BECBCF-A818-40E8-ABD4-151E995E46E0}"/>
            </a:ext>
          </a:extLst>
        </xdr:cNvPr>
        <xdr:cNvSpPr txBox="1"/>
      </xdr:nvSpPr>
      <xdr:spPr>
        <a:xfrm>
          <a:off x="33608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9" name="直線コネクタ 278">
          <a:extLst>
            <a:ext uri="{FF2B5EF4-FFF2-40B4-BE49-F238E27FC236}">
              <a16:creationId xmlns:a16="http://schemas.microsoft.com/office/drawing/2014/main" id="{40CA2CCD-A338-49FA-BBA4-3057BFF2C8C3}"/>
            </a:ext>
          </a:extLst>
        </xdr:cNvPr>
        <xdr:cNvCxnSpPr/>
      </xdr:nvCxnSpPr>
      <xdr:spPr>
        <a:xfrm>
          <a:off x="67056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0" name="テキスト ボックス 279">
          <a:extLst>
            <a:ext uri="{FF2B5EF4-FFF2-40B4-BE49-F238E27FC236}">
              <a16:creationId xmlns:a16="http://schemas.microsoft.com/office/drawing/2014/main" id="{E63BB527-EB9F-441D-BDF5-4F0249A9064D}"/>
            </a:ext>
          </a:extLst>
        </xdr:cNvPr>
        <xdr:cNvSpPr txBox="1"/>
      </xdr:nvSpPr>
      <xdr:spPr>
        <a:xfrm>
          <a:off x="33608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1" name="直線コネクタ 280">
          <a:extLst>
            <a:ext uri="{FF2B5EF4-FFF2-40B4-BE49-F238E27FC236}">
              <a16:creationId xmlns:a16="http://schemas.microsoft.com/office/drawing/2014/main" id="{A54418D5-4E12-4CAD-9C67-7B7543D006A9}"/>
            </a:ext>
          </a:extLst>
        </xdr:cNvPr>
        <xdr:cNvCxnSpPr/>
      </xdr:nvCxnSpPr>
      <xdr:spPr>
        <a:xfrm>
          <a:off x="67056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2" name="テキスト ボックス 281">
          <a:extLst>
            <a:ext uri="{FF2B5EF4-FFF2-40B4-BE49-F238E27FC236}">
              <a16:creationId xmlns:a16="http://schemas.microsoft.com/office/drawing/2014/main" id="{1B52BAD5-AB38-4E44-A06F-BC3DCC7403BD}"/>
            </a:ext>
          </a:extLst>
        </xdr:cNvPr>
        <xdr:cNvSpPr txBox="1"/>
      </xdr:nvSpPr>
      <xdr:spPr>
        <a:xfrm>
          <a:off x="33608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490EB85E-A6BE-44D9-AB85-C560B21E4A83}"/>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a:extLst>
            <a:ext uri="{FF2B5EF4-FFF2-40B4-BE49-F238E27FC236}">
              <a16:creationId xmlns:a16="http://schemas.microsoft.com/office/drawing/2014/main" id="{B77D257E-A63E-4DD3-9E30-2C2FD58C20D4}"/>
            </a:ext>
          </a:extLst>
        </xdr:cNvPr>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BF84469C-775D-4799-8093-1154B1421DDC}"/>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163830</xdr:rowOff>
    </xdr:from>
    <xdr:to>
      <xdr:col>24</xdr:col>
      <xdr:colOff>62865</xdr:colOff>
      <xdr:row>86</xdr:row>
      <xdr:rowOff>38100</xdr:rowOff>
    </xdr:to>
    <xdr:cxnSp macro="">
      <xdr:nvCxnSpPr>
        <xdr:cNvPr id="286" name="直線コネクタ 285">
          <a:extLst>
            <a:ext uri="{FF2B5EF4-FFF2-40B4-BE49-F238E27FC236}">
              <a16:creationId xmlns:a16="http://schemas.microsoft.com/office/drawing/2014/main" id="{A11D85E7-A62D-4F2A-9096-BFE17A34AB89}"/>
            </a:ext>
          </a:extLst>
        </xdr:cNvPr>
        <xdr:cNvCxnSpPr/>
      </xdr:nvCxnSpPr>
      <xdr:spPr>
        <a:xfrm flipV="1">
          <a:off x="4086225" y="13239750"/>
          <a:ext cx="0" cy="121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EAC3995D-CA19-4A02-9E20-A00B920590CC}"/>
            </a:ext>
          </a:extLst>
        </xdr:cNvPr>
        <xdr:cNvSpPr txBox="1"/>
      </xdr:nvSpPr>
      <xdr:spPr>
        <a:xfrm>
          <a:off x="4124960" y="1445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8" name="直線コネクタ 287">
          <a:extLst>
            <a:ext uri="{FF2B5EF4-FFF2-40B4-BE49-F238E27FC236}">
              <a16:creationId xmlns:a16="http://schemas.microsoft.com/office/drawing/2014/main" id="{8635147D-2BE0-49F2-8BAB-8C17C2A0FE15}"/>
            </a:ext>
          </a:extLst>
        </xdr:cNvPr>
        <xdr:cNvCxnSpPr/>
      </xdr:nvCxnSpPr>
      <xdr:spPr>
        <a:xfrm>
          <a:off x="4020820" y="14455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110507</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1768135F-9DE1-4807-95E7-AB8578CC91BA}"/>
            </a:ext>
          </a:extLst>
        </xdr:cNvPr>
        <xdr:cNvSpPr txBox="1"/>
      </xdr:nvSpPr>
      <xdr:spPr>
        <a:xfrm>
          <a:off x="4124960" y="13018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163830</xdr:rowOff>
    </xdr:from>
    <xdr:to>
      <xdr:col>24</xdr:col>
      <xdr:colOff>152400</xdr:colOff>
      <xdr:row>78</xdr:row>
      <xdr:rowOff>163830</xdr:rowOff>
    </xdr:to>
    <xdr:cxnSp macro="">
      <xdr:nvCxnSpPr>
        <xdr:cNvPr id="290" name="直線コネクタ 289">
          <a:extLst>
            <a:ext uri="{FF2B5EF4-FFF2-40B4-BE49-F238E27FC236}">
              <a16:creationId xmlns:a16="http://schemas.microsoft.com/office/drawing/2014/main" id="{BCCCE4CE-9816-4378-9EB5-309B65CC13D2}"/>
            </a:ext>
          </a:extLst>
        </xdr:cNvPr>
        <xdr:cNvCxnSpPr/>
      </xdr:nvCxnSpPr>
      <xdr:spPr>
        <a:xfrm>
          <a:off x="4020820" y="132397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60469</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83C40BFC-C9CE-4152-815E-6F7121CB51D6}"/>
            </a:ext>
          </a:extLst>
        </xdr:cNvPr>
        <xdr:cNvSpPr txBox="1"/>
      </xdr:nvSpPr>
      <xdr:spPr>
        <a:xfrm>
          <a:off x="4124960" y="136393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37592</xdr:rowOff>
    </xdr:from>
    <xdr:to>
      <xdr:col>24</xdr:col>
      <xdr:colOff>114300</xdr:colOff>
      <xdr:row>82</xdr:row>
      <xdr:rowOff>139192</xdr:rowOff>
    </xdr:to>
    <xdr:sp macro="" textlink="">
      <xdr:nvSpPr>
        <xdr:cNvPr id="292" name="フローチャート: 判断 291">
          <a:extLst>
            <a:ext uri="{FF2B5EF4-FFF2-40B4-BE49-F238E27FC236}">
              <a16:creationId xmlns:a16="http://schemas.microsoft.com/office/drawing/2014/main" id="{A6C245A4-012E-4A5F-B692-0FA18F52EA23}"/>
            </a:ext>
          </a:extLst>
        </xdr:cNvPr>
        <xdr:cNvSpPr/>
      </xdr:nvSpPr>
      <xdr:spPr>
        <a:xfrm>
          <a:off x="4036060" y="1378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19304</xdr:rowOff>
    </xdr:from>
    <xdr:to>
      <xdr:col>20</xdr:col>
      <xdr:colOff>38100</xdr:colOff>
      <xdr:row>82</xdr:row>
      <xdr:rowOff>120904</xdr:rowOff>
    </xdr:to>
    <xdr:sp macro="" textlink="">
      <xdr:nvSpPr>
        <xdr:cNvPr id="293" name="フローチャート: 判断 292">
          <a:extLst>
            <a:ext uri="{FF2B5EF4-FFF2-40B4-BE49-F238E27FC236}">
              <a16:creationId xmlns:a16="http://schemas.microsoft.com/office/drawing/2014/main" id="{CF050269-F405-48D9-BC77-216EE2B4E08C}"/>
            </a:ext>
          </a:extLst>
        </xdr:cNvPr>
        <xdr:cNvSpPr/>
      </xdr:nvSpPr>
      <xdr:spPr>
        <a:xfrm>
          <a:off x="3312160" y="1376578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154178</xdr:rowOff>
    </xdr:from>
    <xdr:to>
      <xdr:col>15</xdr:col>
      <xdr:colOff>101600</xdr:colOff>
      <xdr:row>82</xdr:row>
      <xdr:rowOff>84328</xdr:rowOff>
    </xdr:to>
    <xdr:sp macro="" textlink="">
      <xdr:nvSpPr>
        <xdr:cNvPr id="294" name="フローチャート: 判断 293">
          <a:extLst>
            <a:ext uri="{FF2B5EF4-FFF2-40B4-BE49-F238E27FC236}">
              <a16:creationId xmlns:a16="http://schemas.microsoft.com/office/drawing/2014/main" id="{0CFD4E68-E76E-4979-9C69-7ED971EBC075}"/>
            </a:ext>
          </a:extLst>
        </xdr:cNvPr>
        <xdr:cNvSpPr/>
      </xdr:nvSpPr>
      <xdr:spPr>
        <a:xfrm>
          <a:off x="2514600" y="137330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126746</xdr:rowOff>
    </xdr:from>
    <xdr:to>
      <xdr:col>10</xdr:col>
      <xdr:colOff>165100</xdr:colOff>
      <xdr:row>82</xdr:row>
      <xdr:rowOff>56896</xdr:rowOff>
    </xdr:to>
    <xdr:sp macro="" textlink="">
      <xdr:nvSpPr>
        <xdr:cNvPr id="295" name="フローチャート: 判断 294">
          <a:extLst>
            <a:ext uri="{FF2B5EF4-FFF2-40B4-BE49-F238E27FC236}">
              <a16:creationId xmlns:a16="http://schemas.microsoft.com/office/drawing/2014/main" id="{B02D6D76-35C0-44F1-A029-88BE141A9B7A}"/>
            </a:ext>
          </a:extLst>
        </xdr:cNvPr>
        <xdr:cNvSpPr/>
      </xdr:nvSpPr>
      <xdr:spPr>
        <a:xfrm>
          <a:off x="1739900" y="137055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74168</xdr:rowOff>
    </xdr:from>
    <xdr:to>
      <xdr:col>6</xdr:col>
      <xdr:colOff>38100</xdr:colOff>
      <xdr:row>82</xdr:row>
      <xdr:rowOff>4318</xdr:rowOff>
    </xdr:to>
    <xdr:sp macro="" textlink="">
      <xdr:nvSpPr>
        <xdr:cNvPr id="296" name="フローチャート: 判断 295">
          <a:extLst>
            <a:ext uri="{FF2B5EF4-FFF2-40B4-BE49-F238E27FC236}">
              <a16:creationId xmlns:a16="http://schemas.microsoft.com/office/drawing/2014/main" id="{5EDCD591-13EC-4DC7-BB6C-6F67EC612EFC}"/>
            </a:ext>
          </a:extLst>
        </xdr:cNvPr>
        <xdr:cNvSpPr/>
      </xdr:nvSpPr>
      <xdr:spPr>
        <a:xfrm>
          <a:off x="965200" y="1365300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575BF3E8-1A70-4221-9FAA-D8A69DEC765B}"/>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FE3D46D5-61C8-4180-A1EC-B691C87569FA}"/>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2117B5E2-41C8-4EC5-8F54-442A2997361D}"/>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DE95F04D-99ED-4CF1-A78B-56961DAA7FB5}"/>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77BE78C4-F6CF-41C1-93A1-1FD563FC533D}"/>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117602</xdr:rowOff>
    </xdr:from>
    <xdr:to>
      <xdr:col>24</xdr:col>
      <xdr:colOff>114300</xdr:colOff>
      <xdr:row>85</xdr:row>
      <xdr:rowOff>47752</xdr:rowOff>
    </xdr:to>
    <xdr:sp macro="" textlink="">
      <xdr:nvSpPr>
        <xdr:cNvPr id="302" name="楕円 301">
          <a:extLst>
            <a:ext uri="{FF2B5EF4-FFF2-40B4-BE49-F238E27FC236}">
              <a16:creationId xmlns:a16="http://schemas.microsoft.com/office/drawing/2014/main" id="{7E5B05E6-EEE9-493E-BB6C-2D639ED5A6DD}"/>
            </a:ext>
          </a:extLst>
        </xdr:cNvPr>
        <xdr:cNvSpPr/>
      </xdr:nvSpPr>
      <xdr:spPr>
        <a:xfrm>
          <a:off x="4036060" y="141993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96029</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FC978910-8590-4815-B4CB-7B7B13A60315}"/>
            </a:ext>
          </a:extLst>
        </xdr:cNvPr>
        <xdr:cNvSpPr txBox="1"/>
      </xdr:nvSpPr>
      <xdr:spPr>
        <a:xfrm>
          <a:off x="4124960" y="14177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67311</xdr:rowOff>
    </xdr:from>
    <xdr:to>
      <xdr:col>20</xdr:col>
      <xdr:colOff>38100</xdr:colOff>
      <xdr:row>84</xdr:row>
      <xdr:rowOff>168911</xdr:rowOff>
    </xdr:to>
    <xdr:sp macro="" textlink="">
      <xdr:nvSpPr>
        <xdr:cNvPr id="304" name="楕円 303">
          <a:extLst>
            <a:ext uri="{FF2B5EF4-FFF2-40B4-BE49-F238E27FC236}">
              <a16:creationId xmlns:a16="http://schemas.microsoft.com/office/drawing/2014/main" id="{435504C5-364D-4B25-A0B5-2C67250EBD64}"/>
            </a:ext>
          </a:extLst>
        </xdr:cNvPr>
        <xdr:cNvSpPr/>
      </xdr:nvSpPr>
      <xdr:spPr>
        <a:xfrm>
          <a:off x="3312160" y="1414907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118111</xdr:rowOff>
    </xdr:from>
    <xdr:to>
      <xdr:col>24</xdr:col>
      <xdr:colOff>63500</xdr:colOff>
      <xdr:row>84</xdr:row>
      <xdr:rowOff>168402</xdr:rowOff>
    </xdr:to>
    <xdr:cxnSp macro="">
      <xdr:nvCxnSpPr>
        <xdr:cNvPr id="305" name="直線コネクタ 304">
          <a:extLst>
            <a:ext uri="{FF2B5EF4-FFF2-40B4-BE49-F238E27FC236}">
              <a16:creationId xmlns:a16="http://schemas.microsoft.com/office/drawing/2014/main" id="{B1F7ED8D-A2EE-418D-965A-3C4B37431959}"/>
            </a:ext>
          </a:extLst>
        </xdr:cNvPr>
        <xdr:cNvCxnSpPr/>
      </xdr:nvCxnSpPr>
      <xdr:spPr>
        <a:xfrm>
          <a:off x="3355340" y="14199871"/>
          <a:ext cx="73152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21589</xdr:rowOff>
    </xdr:from>
    <xdr:to>
      <xdr:col>15</xdr:col>
      <xdr:colOff>101600</xdr:colOff>
      <xdr:row>84</xdr:row>
      <xdr:rowOff>123189</xdr:rowOff>
    </xdr:to>
    <xdr:sp macro="" textlink="">
      <xdr:nvSpPr>
        <xdr:cNvPr id="306" name="楕円 305">
          <a:extLst>
            <a:ext uri="{FF2B5EF4-FFF2-40B4-BE49-F238E27FC236}">
              <a16:creationId xmlns:a16="http://schemas.microsoft.com/office/drawing/2014/main" id="{D4C07390-FD62-4636-A2B6-6A1A3F25F67C}"/>
            </a:ext>
          </a:extLst>
        </xdr:cNvPr>
        <xdr:cNvSpPr/>
      </xdr:nvSpPr>
      <xdr:spPr>
        <a:xfrm>
          <a:off x="2514600" y="14103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72389</xdr:rowOff>
    </xdr:from>
    <xdr:to>
      <xdr:col>19</xdr:col>
      <xdr:colOff>177800</xdr:colOff>
      <xdr:row>84</xdr:row>
      <xdr:rowOff>118111</xdr:rowOff>
    </xdr:to>
    <xdr:cxnSp macro="">
      <xdr:nvCxnSpPr>
        <xdr:cNvPr id="307" name="直線コネクタ 306">
          <a:extLst>
            <a:ext uri="{FF2B5EF4-FFF2-40B4-BE49-F238E27FC236}">
              <a16:creationId xmlns:a16="http://schemas.microsoft.com/office/drawing/2014/main" id="{8D889824-35B6-45AA-8F3C-BEE22470482A}"/>
            </a:ext>
          </a:extLst>
        </xdr:cNvPr>
        <xdr:cNvCxnSpPr/>
      </xdr:nvCxnSpPr>
      <xdr:spPr>
        <a:xfrm>
          <a:off x="2565400" y="14154149"/>
          <a:ext cx="78994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149606</xdr:rowOff>
    </xdr:from>
    <xdr:to>
      <xdr:col>10</xdr:col>
      <xdr:colOff>165100</xdr:colOff>
      <xdr:row>84</xdr:row>
      <xdr:rowOff>79756</xdr:rowOff>
    </xdr:to>
    <xdr:sp macro="" textlink="">
      <xdr:nvSpPr>
        <xdr:cNvPr id="308" name="楕円 307">
          <a:extLst>
            <a:ext uri="{FF2B5EF4-FFF2-40B4-BE49-F238E27FC236}">
              <a16:creationId xmlns:a16="http://schemas.microsoft.com/office/drawing/2014/main" id="{10415D1B-06B7-475F-85C8-CC521B866063}"/>
            </a:ext>
          </a:extLst>
        </xdr:cNvPr>
        <xdr:cNvSpPr/>
      </xdr:nvSpPr>
      <xdr:spPr>
        <a:xfrm>
          <a:off x="1739900" y="140637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28956</xdr:rowOff>
    </xdr:from>
    <xdr:to>
      <xdr:col>15</xdr:col>
      <xdr:colOff>50800</xdr:colOff>
      <xdr:row>84</xdr:row>
      <xdr:rowOff>72389</xdr:rowOff>
    </xdr:to>
    <xdr:cxnSp macro="">
      <xdr:nvCxnSpPr>
        <xdr:cNvPr id="309" name="直線コネクタ 308">
          <a:extLst>
            <a:ext uri="{FF2B5EF4-FFF2-40B4-BE49-F238E27FC236}">
              <a16:creationId xmlns:a16="http://schemas.microsoft.com/office/drawing/2014/main" id="{5410974C-FDEA-4E1C-A5D9-6EFC72500982}"/>
            </a:ext>
          </a:extLst>
        </xdr:cNvPr>
        <xdr:cNvCxnSpPr/>
      </xdr:nvCxnSpPr>
      <xdr:spPr>
        <a:xfrm>
          <a:off x="1790700" y="14110716"/>
          <a:ext cx="7747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101600</xdr:rowOff>
    </xdr:from>
    <xdr:to>
      <xdr:col>6</xdr:col>
      <xdr:colOff>38100</xdr:colOff>
      <xdr:row>84</xdr:row>
      <xdr:rowOff>31750</xdr:rowOff>
    </xdr:to>
    <xdr:sp macro="" textlink="">
      <xdr:nvSpPr>
        <xdr:cNvPr id="310" name="楕円 309">
          <a:extLst>
            <a:ext uri="{FF2B5EF4-FFF2-40B4-BE49-F238E27FC236}">
              <a16:creationId xmlns:a16="http://schemas.microsoft.com/office/drawing/2014/main" id="{3887A215-CE6B-4AFA-96F5-23F64B6E87FB}"/>
            </a:ext>
          </a:extLst>
        </xdr:cNvPr>
        <xdr:cNvSpPr/>
      </xdr:nvSpPr>
      <xdr:spPr>
        <a:xfrm>
          <a:off x="965200" y="140157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152400</xdr:rowOff>
    </xdr:from>
    <xdr:to>
      <xdr:col>10</xdr:col>
      <xdr:colOff>114300</xdr:colOff>
      <xdr:row>84</xdr:row>
      <xdr:rowOff>28956</xdr:rowOff>
    </xdr:to>
    <xdr:cxnSp macro="">
      <xdr:nvCxnSpPr>
        <xdr:cNvPr id="311" name="直線コネクタ 310">
          <a:extLst>
            <a:ext uri="{FF2B5EF4-FFF2-40B4-BE49-F238E27FC236}">
              <a16:creationId xmlns:a16="http://schemas.microsoft.com/office/drawing/2014/main" id="{ED5B1776-5542-4CDD-B723-4FF0B9E4E38C}"/>
            </a:ext>
          </a:extLst>
        </xdr:cNvPr>
        <xdr:cNvCxnSpPr/>
      </xdr:nvCxnSpPr>
      <xdr:spPr>
        <a:xfrm>
          <a:off x="1008380" y="14066520"/>
          <a:ext cx="782320" cy="4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137431</xdr:rowOff>
    </xdr:from>
    <xdr:ext cx="405111" cy="259045"/>
    <xdr:sp macro="" textlink="">
      <xdr:nvSpPr>
        <xdr:cNvPr id="312" name="n_1aveValue【公営住宅】&#10;有形固定資産減価償却率">
          <a:extLst>
            <a:ext uri="{FF2B5EF4-FFF2-40B4-BE49-F238E27FC236}">
              <a16:creationId xmlns:a16="http://schemas.microsoft.com/office/drawing/2014/main" id="{76045A4E-34FB-47AE-9B5E-675C2CCF80BB}"/>
            </a:ext>
          </a:extLst>
        </xdr:cNvPr>
        <xdr:cNvSpPr txBox="1"/>
      </xdr:nvSpPr>
      <xdr:spPr>
        <a:xfrm>
          <a:off x="3170564" y="13548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100855</xdr:rowOff>
    </xdr:from>
    <xdr:ext cx="405111" cy="259045"/>
    <xdr:sp macro="" textlink="">
      <xdr:nvSpPr>
        <xdr:cNvPr id="313" name="n_2aveValue【公営住宅】&#10;有形固定資産減価償却率">
          <a:extLst>
            <a:ext uri="{FF2B5EF4-FFF2-40B4-BE49-F238E27FC236}">
              <a16:creationId xmlns:a16="http://schemas.microsoft.com/office/drawing/2014/main" id="{460A275E-5B7A-4A9D-BD9C-0CA1246B3F49}"/>
            </a:ext>
          </a:extLst>
        </xdr:cNvPr>
        <xdr:cNvSpPr txBox="1"/>
      </xdr:nvSpPr>
      <xdr:spPr>
        <a:xfrm>
          <a:off x="2385704" y="1351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73423</xdr:rowOff>
    </xdr:from>
    <xdr:ext cx="405111" cy="259045"/>
    <xdr:sp macro="" textlink="">
      <xdr:nvSpPr>
        <xdr:cNvPr id="314" name="n_3aveValue【公営住宅】&#10;有形固定資産減価償却率">
          <a:extLst>
            <a:ext uri="{FF2B5EF4-FFF2-40B4-BE49-F238E27FC236}">
              <a16:creationId xmlns:a16="http://schemas.microsoft.com/office/drawing/2014/main" id="{7356CF44-0A72-48D3-B596-11960E78DD52}"/>
            </a:ext>
          </a:extLst>
        </xdr:cNvPr>
        <xdr:cNvSpPr txBox="1"/>
      </xdr:nvSpPr>
      <xdr:spPr>
        <a:xfrm>
          <a:off x="1611004" y="13484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20845</xdr:rowOff>
    </xdr:from>
    <xdr:ext cx="405111" cy="259045"/>
    <xdr:sp macro="" textlink="">
      <xdr:nvSpPr>
        <xdr:cNvPr id="315" name="n_4aveValue【公営住宅】&#10;有形固定資産減価償却率">
          <a:extLst>
            <a:ext uri="{FF2B5EF4-FFF2-40B4-BE49-F238E27FC236}">
              <a16:creationId xmlns:a16="http://schemas.microsoft.com/office/drawing/2014/main" id="{A7131636-AE0C-46DD-ABFC-E40A7A331D2C}"/>
            </a:ext>
          </a:extLst>
        </xdr:cNvPr>
        <xdr:cNvSpPr txBox="1"/>
      </xdr:nvSpPr>
      <xdr:spPr>
        <a:xfrm>
          <a:off x="836304" y="13432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160038</xdr:rowOff>
    </xdr:from>
    <xdr:ext cx="405111" cy="259045"/>
    <xdr:sp macro="" textlink="">
      <xdr:nvSpPr>
        <xdr:cNvPr id="316" name="n_1mainValue【公営住宅】&#10;有形固定資産減価償却率">
          <a:extLst>
            <a:ext uri="{FF2B5EF4-FFF2-40B4-BE49-F238E27FC236}">
              <a16:creationId xmlns:a16="http://schemas.microsoft.com/office/drawing/2014/main" id="{32203800-D3C2-41F2-8024-9A55D1EE232D}"/>
            </a:ext>
          </a:extLst>
        </xdr:cNvPr>
        <xdr:cNvSpPr txBox="1"/>
      </xdr:nvSpPr>
      <xdr:spPr>
        <a:xfrm>
          <a:off x="3170564" y="14241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114316</xdr:rowOff>
    </xdr:from>
    <xdr:ext cx="405111" cy="259045"/>
    <xdr:sp macro="" textlink="">
      <xdr:nvSpPr>
        <xdr:cNvPr id="317" name="n_2mainValue【公営住宅】&#10;有形固定資産減価償却率">
          <a:extLst>
            <a:ext uri="{FF2B5EF4-FFF2-40B4-BE49-F238E27FC236}">
              <a16:creationId xmlns:a16="http://schemas.microsoft.com/office/drawing/2014/main" id="{431D9EE3-740C-49E5-8FD5-63B812303C94}"/>
            </a:ext>
          </a:extLst>
        </xdr:cNvPr>
        <xdr:cNvSpPr txBox="1"/>
      </xdr:nvSpPr>
      <xdr:spPr>
        <a:xfrm>
          <a:off x="2385704" y="14196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70883</xdr:rowOff>
    </xdr:from>
    <xdr:ext cx="405111" cy="259045"/>
    <xdr:sp macro="" textlink="">
      <xdr:nvSpPr>
        <xdr:cNvPr id="318" name="n_3mainValue【公営住宅】&#10;有形固定資産減価償却率">
          <a:extLst>
            <a:ext uri="{FF2B5EF4-FFF2-40B4-BE49-F238E27FC236}">
              <a16:creationId xmlns:a16="http://schemas.microsoft.com/office/drawing/2014/main" id="{3D356EA9-D045-4B2D-AE1A-3D3B7A2A88DE}"/>
            </a:ext>
          </a:extLst>
        </xdr:cNvPr>
        <xdr:cNvSpPr txBox="1"/>
      </xdr:nvSpPr>
      <xdr:spPr>
        <a:xfrm>
          <a:off x="1611004" y="14152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22877</xdr:rowOff>
    </xdr:from>
    <xdr:ext cx="405111" cy="259045"/>
    <xdr:sp macro="" textlink="">
      <xdr:nvSpPr>
        <xdr:cNvPr id="319" name="n_4mainValue【公営住宅】&#10;有形固定資産減価償却率">
          <a:extLst>
            <a:ext uri="{FF2B5EF4-FFF2-40B4-BE49-F238E27FC236}">
              <a16:creationId xmlns:a16="http://schemas.microsoft.com/office/drawing/2014/main" id="{7FAE478C-BF70-40F6-8499-E41BF0F7D27B}"/>
            </a:ext>
          </a:extLst>
        </xdr:cNvPr>
        <xdr:cNvSpPr txBox="1"/>
      </xdr:nvSpPr>
      <xdr:spPr>
        <a:xfrm>
          <a:off x="836304" y="1410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6A39C728-F0F1-491F-9B62-88471AB16F8E}"/>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3F099910-3F9E-447E-81B4-A46C180A9AE4}"/>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8AD133A5-CB93-46A2-BB6E-7D34A674675C}"/>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87E62BD0-32F6-4AE6-8AF4-976BBA6BE519}"/>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79309A74-D8CC-4496-86FB-C03CEDC393AD}"/>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D8592A24-4842-401F-A7F2-8A4527B241B7}"/>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2DD73F93-74CB-469A-B51B-E7187F5686CE}"/>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5E48DB1A-3EDA-4511-9E52-9CDEDA6BEA19}"/>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F264DBE8-E522-4711-B7DE-0A9A22F33CA3}"/>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B44A6F0E-C3A8-488E-98B2-20810B5FE8E9}"/>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a:extLst>
            <a:ext uri="{FF2B5EF4-FFF2-40B4-BE49-F238E27FC236}">
              <a16:creationId xmlns:a16="http://schemas.microsoft.com/office/drawing/2014/main" id="{9F52B7B9-A336-433D-8998-668882F4008B}"/>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a:extLst>
            <a:ext uri="{FF2B5EF4-FFF2-40B4-BE49-F238E27FC236}">
              <a16:creationId xmlns:a16="http://schemas.microsoft.com/office/drawing/2014/main" id="{0BE2759F-617A-42D9-B9C1-CC69ACB8ADD6}"/>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a:extLst>
            <a:ext uri="{FF2B5EF4-FFF2-40B4-BE49-F238E27FC236}">
              <a16:creationId xmlns:a16="http://schemas.microsoft.com/office/drawing/2014/main" id="{DE0E6FEB-BD11-4D38-AE4E-D5F4991B6F5C}"/>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a:extLst>
            <a:ext uri="{FF2B5EF4-FFF2-40B4-BE49-F238E27FC236}">
              <a16:creationId xmlns:a16="http://schemas.microsoft.com/office/drawing/2014/main" id="{3FA41AEB-7E92-4AEE-84FF-2A018241A5DE}"/>
            </a:ext>
          </a:extLst>
        </xdr:cNvPr>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a:extLst>
            <a:ext uri="{FF2B5EF4-FFF2-40B4-BE49-F238E27FC236}">
              <a16:creationId xmlns:a16="http://schemas.microsoft.com/office/drawing/2014/main" id="{B8AC0587-1BD4-4188-8BDC-92627AE7FD3A}"/>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a:extLst>
            <a:ext uri="{FF2B5EF4-FFF2-40B4-BE49-F238E27FC236}">
              <a16:creationId xmlns:a16="http://schemas.microsoft.com/office/drawing/2014/main" id="{0575F7ED-03B2-49B8-851A-DD239FC6BE29}"/>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a:extLst>
            <a:ext uri="{FF2B5EF4-FFF2-40B4-BE49-F238E27FC236}">
              <a16:creationId xmlns:a16="http://schemas.microsoft.com/office/drawing/2014/main" id="{A73B271B-1A3E-426B-81A8-28CE07AEB1DE}"/>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a:extLst>
            <a:ext uri="{FF2B5EF4-FFF2-40B4-BE49-F238E27FC236}">
              <a16:creationId xmlns:a16="http://schemas.microsoft.com/office/drawing/2014/main" id="{0116BE04-BF28-4B8D-930A-6D57F837F2A5}"/>
            </a:ext>
          </a:extLst>
        </xdr:cNvPr>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a:extLst>
            <a:ext uri="{FF2B5EF4-FFF2-40B4-BE49-F238E27FC236}">
              <a16:creationId xmlns:a16="http://schemas.microsoft.com/office/drawing/2014/main" id="{61D4238F-5611-4799-8CCB-07FA8EFE8702}"/>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a:extLst>
            <a:ext uri="{FF2B5EF4-FFF2-40B4-BE49-F238E27FC236}">
              <a16:creationId xmlns:a16="http://schemas.microsoft.com/office/drawing/2014/main" id="{77D7141E-83BA-4A99-B3DE-0D391F0A3726}"/>
            </a:ext>
          </a:extLst>
        </xdr:cNvPr>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01805029-6E8C-4DE0-93EF-6ADE85A0FB78}"/>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id="{0DFDCAE1-8885-4E5D-B3C8-7B5791D8BE8B}"/>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id="{6D6776D7-BCC8-4D2C-B148-63F8A0D7A43E}"/>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70104</xdr:rowOff>
    </xdr:from>
    <xdr:to>
      <xdr:col>54</xdr:col>
      <xdr:colOff>189865</xdr:colOff>
      <xdr:row>86</xdr:row>
      <xdr:rowOff>108965</xdr:rowOff>
    </xdr:to>
    <xdr:cxnSp macro="">
      <xdr:nvCxnSpPr>
        <xdr:cNvPr id="343" name="直線コネクタ 342">
          <a:extLst>
            <a:ext uri="{FF2B5EF4-FFF2-40B4-BE49-F238E27FC236}">
              <a16:creationId xmlns:a16="http://schemas.microsoft.com/office/drawing/2014/main" id="{8F3D8F67-D2CC-4CCC-A772-13564847E1C1}"/>
            </a:ext>
          </a:extLst>
        </xdr:cNvPr>
        <xdr:cNvCxnSpPr/>
      </xdr:nvCxnSpPr>
      <xdr:spPr>
        <a:xfrm flipV="1">
          <a:off x="9219565" y="13146024"/>
          <a:ext cx="0" cy="1379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44" name="【公営住宅】&#10;一人当たり面積最小値テキスト">
          <a:extLst>
            <a:ext uri="{FF2B5EF4-FFF2-40B4-BE49-F238E27FC236}">
              <a16:creationId xmlns:a16="http://schemas.microsoft.com/office/drawing/2014/main" id="{32B53A41-4620-4B19-B750-0B085A3C92FA}"/>
            </a:ext>
          </a:extLst>
        </xdr:cNvPr>
        <xdr:cNvSpPr txBox="1"/>
      </xdr:nvSpPr>
      <xdr:spPr>
        <a:xfrm>
          <a:off x="9258300" y="14529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45" name="直線コネクタ 344">
          <a:extLst>
            <a:ext uri="{FF2B5EF4-FFF2-40B4-BE49-F238E27FC236}">
              <a16:creationId xmlns:a16="http://schemas.microsoft.com/office/drawing/2014/main" id="{640DA3F7-0A74-4B3F-958E-30562C48236E}"/>
            </a:ext>
          </a:extLst>
        </xdr:cNvPr>
        <xdr:cNvCxnSpPr/>
      </xdr:nvCxnSpPr>
      <xdr:spPr>
        <a:xfrm>
          <a:off x="9154160" y="145260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16781</xdr:rowOff>
    </xdr:from>
    <xdr:ext cx="469744" cy="259045"/>
    <xdr:sp macro="" textlink="">
      <xdr:nvSpPr>
        <xdr:cNvPr id="346" name="【公営住宅】&#10;一人当たり面積最大値テキスト">
          <a:extLst>
            <a:ext uri="{FF2B5EF4-FFF2-40B4-BE49-F238E27FC236}">
              <a16:creationId xmlns:a16="http://schemas.microsoft.com/office/drawing/2014/main" id="{228974AE-E80F-4881-8278-56D524003141}"/>
            </a:ext>
          </a:extLst>
        </xdr:cNvPr>
        <xdr:cNvSpPr txBox="1"/>
      </xdr:nvSpPr>
      <xdr:spPr>
        <a:xfrm>
          <a:off x="9258300" y="12925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70104</xdr:rowOff>
    </xdr:from>
    <xdr:to>
      <xdr:col>55</xdr:col>
      <xdr:colOff>88900</xdr:colOff>
      <xdr:row>78</xdr:row>
      <xdr:rowOff>70104</xdr:rowOff>
    </xdr:to>
    <xdr:cxnSp macro="">
      <xdr:nvCxnSpPr>
        <xdr:cNvPr id="347" name="直線コネクタ 346">
          <a:extLst>
            <a:ext uri="{FF2B5EF4-FFF2-40B4-BE49-F238E27FC236}">
              <a16:creationId xmlns:a16="http://schemas.microsoft.com/office/drawing/2014/main" id="{C665552A-2623-473E-BC74-D6FE272E10E6}"/>
            </a:ext>
          </a:extLst>
        </xdr:cNvPr>
        <xdr:cNvCxnSpPr/>
      </xdr:nvCxnSpPr>
      <xdr:spPr>
        <a:xfrm>
          <a:off x="9154160" y="131460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158514</xdr:rowOff>
    </xdr:from>
    <xdr:ext cx="469744" cy="259045"/>
    <xdr:sp macro="" textlink="">
      <xdr:nvSpPr>
        <xdr:cNvPr id="348" name="【公営住宅】&#10;一人当たり面積平均値テキスト">
          <a:extLst>
            <a:ext uri="{FF2B5EF4-FFF2-40B4-BE49-F238E27FC236}">
              <a16:creationId xmlns:a16="http://schemas.microsoft.com/office/drawing/2014/main" id="{452FAFDC-B3E0-4C18-A67B-65FB6D52C80D}"/>
            </a:ext>
          </a:extLst>
        </xdr:cNvPr>
        <xdr:cNvSpPr txBox="1"/>
      </xdr:nvSpPr>
      <xdr:spPr>
        <a:xfrm>
          <a:off x="9258300" y="140726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8637</xdr:rowOff>
    </xdr:from>
    <xdr:to>
      <xdr:col>55</xdr:col>
      <xdr:colOff>50800</xdr:colOff>
      <xdr:row>84</xdr:row>
      <xdr:rowOff>110237</xdr:rowOff>
    </xdr:to>
    <xdr:sp macro="" textlink="">
      <xdr:nvSpPr>
        <xdr:cNvPr id="349" name="フローチャート: 判断 348">
          <a:extLst>
            <a:ext uri="{FF2B5EF4-FFF2-40B4-BE49-F238E27FC236}">
              <a16:creationId xmlns:a16="http://schemas.microsoft.com/office/drawing/2014/main" id="{29B7DB9F-2AC3-4ECD-846E-22A75C5BDA4D}"/>
            </a:ext>
          </a:extLst>
        </xdr:cNvPr>
        <xdr:cNvSpPr/>
      </xdr:nvSpPr>
      <xdr:spPr>
        <a:xfrm>
          <a:off x="9192260" y="1409039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6350</xdr:rowOff>
    </xdr:from>
    <xdr:to>
      <xdr:col>50</xdr:col>
      <xdr:colOff>165100</xdr:colOff>
      <xdr:row>84</xdr:row>
      <xdr:rowOff>107950</xdr:rowOff>
    </xdr:to>
    <xdr:sp macro="" textlink="">
      <xdr:nvSpPr>
        <xdr:cNvPr id="350" name="フローチャート: 判断 349">
          <a:extLst>
            <a:ext uri="{FF2B5EF4-FFF2-40B4-BE49-F238E27FC236}">
              <a16:creationId xmlns:a16="http://schemas.microsoft.com/office/drawing/2014/main" id="{60DEF8D4-F15A-4D60-83F3-5507D5A4ADE5}"/>
            </a:ext>
          </a:extLst>
        </xdr:cNvPr>
        <xdr:cNvSpPr/>
      </xdr:nvSpPr>
      <xdr:spPr>
        <a:xfrm>
          <a:off x="8445500" y="1408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13208</xdr:rowOff>
    </xdr:from>
    <xdr:to>
      <xdr:col>46</xdr:col>
      <xdr:colOff>38100</xdr:colOff>
      <xdr:row>84</xdr:row>
      <xdr:rowOff>114808</xdr:rowOff>
    </xdr:to>
    <xdr:sp macro="" textlink="">
      <xdr:nvSpPr>
        <xdr:cNvPr id="351" name="フローチャート: 判断 350">
          <a:extLst>
            <a:ext uri="{FF2B5EF4-FFF2-40B4-BE49-F238E27FC236}">
              <a16:creationId xmlns:a16="http://schemas.microsoft.com/office/drawing/2014/main" id="{4009B874-0C90-4B28-92B5-62531D3B9DE6}"/>
            </a:ext>
          </a:extLst>
        </xdr:cNvPr>
        <xdr:cNvSpPr/>
      </xdr:nvSpPr>
      <xdr:spPr>
        <a:xfrm>
          <a:off x="7670800" y="1409496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1015</xdr:rowOff>
    </xdr:from>
    <xdr:to>
      <xdr:col>41</xdr:col>
      <xdr:colOff>101600</xdr:colOff>
      <xdr:row>84</xdr:row>
      <xdr:rowOff>102615</xdr:rowOff>
    </xdr:to>
    <xdr:sp macro="" textlink="">
      <xdr:nvSpPr>
        <xdr:cNvPr id="352" name="フローチャート: 判断 351">
          <a:extLst>
            <a:ext uri="{FF2B5EF4-FFF2-40B4-BE49-F238E27FC236}">
              <a16:creationId xmlns:a16="http://schemas.microsoft.com/office/drawing/2014/main" id="{551B0C9F-BD0D-4B7C-8426-B59AB213608B}"/>
            </a:ext>
          </a:extLst>
        </xdr:cNvPr>
        <xdr:cNvSpPr/>
      </xdr:nvSpPr>
      <xdr:spPr>
        <a:xfrm>
          <a:off x="6873240" y="1408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4826</xdr:rowOff>
    </xdr:from>
    <xdr:to>
      <xdr:col>36</xdr:col>
      <xdr:colOff>165100</xdr:colOff>
      <xdr:row>84</xdr:row>
      <xdr:rowOff>106426</xdr:rowOff>
    </xdr:to>
    <xdr:sp macro="" textlink="">
      <xdr:nvSpPr>
        <xdr:cNvPr id="353" name="フローチャート: 判断 352">
          <a:extLst>
            <a:ext uri="{FF2B5EF4-FFF2-40B4-BE49-F238E27FC236}">
              <a16:creationId xmlns:a16="http://schemas.microsoft.com/office/drawing/2014/main" id="{2AB3109E-7FA5-4257-B53E-A5009AEE046D}"/>
            </a:ext>
          </a:extLst>
        </xdr:cNvPr>
        <xdr:cNvSpPr/>
      </xdr:nvSpPr>
      <xdr:spPr>
        <a:xfrm>
          <a:off x="6098540" y="1408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D88AB8BB-C1CB-4A27-B376-5394D7A74457}"/>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31F3389C-DF6A-4CEA-9AE0-8984A85FFCE0}"/>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1ECF2D52-729B-4ACA-81CE-DE188CFC89A5}"/>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AA7808FB-5706-4838-9C4C-59135613C3F3}"/>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728A33D1-F6AB-40D3-93C2-41E019F18A34}"/>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66548</xdr:rowOff>
    </xdr:from>
    <xdr:to>
      <xdr:col>55</xdr:col>
      <xdr:colOff>50800</xdr:colOff>
      <xdr:row>83</xdr:row>
      <xdr:rowOff>168148</xdr:rowOff>
    </xdr:to>
    <xdr:sp macro="" textlink="">
      <xdr:nvSpPr>
        <xdr:cNvPr id="359" name="楕円 358">
          <a:extLst>
            <a:ext uri="{FF2B5EF4-FFF2-40B4-BE49-F238E27FC236}">
              <a16:creationId xmlns:a16="http://schemas.microsoft.com/office/drawing/2014/main" id="{D12284D1-DBCF-49C6-8DFF-961C0C6825C1}"/>
            </a:ext>
          </a:extLst>
        </xdr:cNvPr>
        <xdr:cNvSpPr/>
      </xdr:nvSpPr>
      <xdr:spPr>
        <a:xfrm>
          <a:off x="9192260" y="1398066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89425</xdr:rowOff>
    </xdr:from>
    <xdr:ext cx="469744" cy="259045"/>
    <xdr:sp macro="" textlink="">
      <xdr:nvSpPr>
        <xdr:cNvPr id="360" name="【公営住宅】&#10;一人当たり面積該当値テキスト">
          <a:extLst>
            <a:ext uri="{FF2B5EF4-FFF2-40B4-BE49-F238E27FC236}">
              <a16:creationId xmlns:a16="http://schemas.microsoft.com/office/drawing/2014/main" id="{6203EDFE-1D9B-4485-970F-F390D0B5A254}"/>
            </a:ext>
          </a:extLst>
        </xdr:cNvPr>
        <xdr:cNvSpPr txBox="1"/>
      </xdr:nvSpPr>
      <xdr:spPr>
        <a:xfrm>
          <a:off x="9258300" y="13835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72644</xdr:rowOff>
    </xdr:from>
    <xdr:to>
      <xdr:col>50</xdr:col>
      <xdr:colOff>165100</xdr:colOff>
      <xdr:row>84</xdr:row>
      <xdr:rowOff>2794</xdr:rowOff>
    </xdr:to>
    <xdr:sp macro="" textlink="">
      <xdr:nvSpPr>
        <xdr:cNvPr id="361" name="楕円 360">
          <a:extLst>
            <a:ext uri="{FF2B5EF4-FFF2-40B4-BE49-F238E27FC236}">
              <a16:creationId xmlns:a16="http://schemas.microsoft.com/office/drawing/2014/main" id="{0E70F175-0F1C-4F68-B1C0-7B8531D8A550}"/>
            </a:ext>
          </a:extLst>
        </xdr:cNvPr>
        <xdr:cNvSpPr/>
      </xdr:nvSpPr>
      <xdr:spPr>
        <a:xfrm>
          <a:off x="8445500" y="139867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117348</xdr:rowOff>
    </xdr:from>
    <xdr:to>
      <xdr:col>55</xdr:col>
      <xdr:colOff>0</xdr:colOff>
      <xdr:row>83</xdr:row>
      <xdr:rowOff>123444</xdr:rowOff>
    </xdr:to>
    <xdr:cxnSp macro="">
      <xdr:nvCxnSpPr>
        <xdr:cNvPr id="362" name="直線コネクタ 361">
          <a:extLst>
            <a:ext uri="{FF2B5EF4-FFF2-40B4-BE49-F238E27FC236}">
              <a16:creationId xmlns:a16="http://schemas.microsoft.com/office/drawing/2014/main" id="{827B92CF-9EC8-4278-A40E-58A022E3FA1F}"/>
            </a:ext>
          </a:extLst>
        </xdr:cNvPr>
        <xdr:cNvCxnSpPr/>
      </xdr:nvCxnSpPr>
      <xdr:spPr>
        <a:xfrm flipV="1">
          <a:off x="8496300" y="14031468"/>
          <a:ext cx="7239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78739</xdr:rowOff>
    </xdr:from>
    <xdr:to>
      <xdr:col>46</xdr:col>
      <xdr:colOff>38100</xdr:colOff>
      <xdr:row>84</xdr:row>
      <xdr:rowOff>8889</xdr:rowOff>
    </xdr:to>
    <xdr:sp macro="" textlink="">
      <xdr:nvSpPr>
        <xdr:cNvPr id="363" name="楕円 362">
          <a:extLst>
            <a:ext uri="{FF2B5EF4-FFF2-40B4-BE49-F238E27FC236}">
              <a16:creationId xmlns:a16="http://schemas.microsoft.com/office/drawing/2014/main" id="{121E41B2-1EC8-47DB-AEDF-858EFC2653D7}"/>
            </a:ext>
          </a:extLst>
        </xdr:cNvPr>
        <xdr:cNvSpPr/>
      </xdr:nvSpPr>
      <xdr:spPr>
        <a:xfrm>
          <a:off x="7670800" y="1399285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123444</xdr:rowOff>
    </xdr:from>
    <xdr:to>
      <xdr:col>50</xdr:col>
      <xdr:colOff>114300</xdr:colOff>
      <xdr:row>83</xdr:row>
      <xdr:rowOff>129539</xdr:rowOff>
    </xdr:to>
    <xdr:cxnSp macro="">
      <xdr:nvCxnSpPr>
        <xdr:cNvPr id="364" name="直線コネクタ 363">
          <a:extLst>
            <a:ext uri="{FF2B5EF4-FFF2-40B4-BE49-F238E27FC236}">
              <a16:creationId xmlns:a16="http://schemas.microsoft.com/office/drawing/2014/main" id="{2AE12968-D3A2-412A-A3B9-D4B189976061}"/>
            </a:ext>
          </a:extLst>
        </xdr:cNvPr>
        <xdr:cNvCxnSpPr/>
      </xdr:nvCxnSpPr>
      <xdr:spPr>
        <a:xfrm flipV="1">
          <a:off x="7713980" y="14037564"/>
          <a:ext cx="782320" cy="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84837</xdr:rowOff>
    </xdr:from>
    <xdr:to>
      <xdr:col>41</xdr:col>
      <xdr:colOff>101600</xdr:colOff>
      <xdr:row>84</xdr:row>
      <xdr:rowOff>14987</xdr:rowOff>
    </xdr:to>
    <xdr:sp macro="" textlink="">
      <xdr:nvSpPr>
        <xdr:cNvPr id="365" name="楕円 364">
          <a:extLst>
            <a:ext uri="{FF2B5EF4-FFF2-40B4-BE49-F238E27FC236}">
              <a16:creationId xmlns:a16="http://schemas.microsoft.com/office/drawing/2014/main" id="{E2C77BC6-D1BB-4324-A8D4-166F652E1758}"/>
            </a:ext>
          </a:extLst>
        </xdr:cNvPr>
        <xdr:cNvSpPr/>
      </xdr:nvSpPr>
      <xdr:spPr>
        <a:xfrm>
          <a:off x="6873240" y="1399895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129539</xdr:rowOff>
    </xdr:from>
    <xdr:to>
      <xdr:col>45</xdr:col>
      <xdr:colOff>177800</xdr:colOff>
      <xdr:row>83</xdr:row>
      <xdr:rowOff>135637</xdr:rowOff>
    </xdr:to>
    <xdr:cxnSp macro="">
      <xdr:nvCxnSpPr>
        <xdr:cNvPr id="366" name="直線コネクタ 365">
          <a:extLst>
            <a:ext uri="{FF2B5EF4-FFF2-40B4-BE49-F238E27FC236}">
              <a16:creationId xmlns:a16="http://schemas.microsoft.com/office/drawing/2014/main" id="{D7AAF834-EB28-423B-BE4A-29F056CBE486}"/>
            </a:ext>
          </a:extLst>
        </xdr:cNvPr>
        <xdr:cNvCxnSpPr/>
      </xdr:nvCxnSpPr>
      <xdr:spPr>
        <a:xfrm flipV="1">
          <a:off x="6924040" y="14043659"/>
          <a:ext cx="789940" cy="6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81787</xdr:rowOff>
    </xdr:from>
    <xdr:to>
      <xdr:col>36</xdr:col>
      <xdr:colOff>165100</xdr:colOff>
      <xdr:row>84</xdr:row>
      <xdr:rowOff>11937</xdr:rowOff>
    </xdr:to>
    <xdr:sp macro="" textlink="">
      <xdr:nvSpPr>
        <xdr:cNvPr id="367" name="楕円 366">
          <a:extLst>
            <a:ext uri="{FF2B5EF4-FFF2-40B4-BE49-F238E27FC236}">
              <a16:creationId xmlns:a16="http://schemas.microsoft.com/office/drawing/2014/main" id="{2DF82EB4-F162-4F48-8706-A4E2F7644D77}"/>
            </a:ext>
          </a:extLst>
        </xdr:cNvPr>
        <xdr:cNvSpPr/>
      </xdr:nvSpPr>
      <xdr:spPr>
        <a:xfrm>
          <a:off x="6098540" y="1399590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132587</xdr:rowOff>
    </xdr:from>
    <xdr:to>
      <xdr:col>41</xdr:col>
      <xdr:colOff>50800</xdr:colOff>
      <xdr:row>83</xdr:row>
      <xdr:rowOff>135637</xdr:rowOff>
    </xdr:to>
    <xdr:cxnSp macro="">
      <xdr:nvCxnSpPr>
        <xdr:cNvPr id="368" name="直線コネクタ 367">
          <a:extLst>
            <a:ext uri="{FF2B5EF4-FFF2-40B4-BE49-F238E27FC236}">
              <a16:creationId xmlns:a16="http://schemas.microsoft.com/office/drawing/2014/main" id="{CAC5BB09-99CE-446F-8EB6-43482BABD0BD}"/>
            </a:ext>
          </a:extLst>
        </xdr:cNvPr>
        <xdr:cNvCxnSpPr/>
      </xdr:nvCxnSpPr>
      <xdr:spPr>
        <a:xfrm>
          <a:off x="6149340" y="14046707"/>
          <a:ext cx="774700" cy="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99077</xdr:rowOff>
    </xdr:from>
    <xdr:ext cx="469744" cy="259045"/>
    <xdr:sp macro="" textlink="">
      <xdr:nvSpPr>
        <xdr:cNvPr id="369" name="n_1aveValue【公営住宅】&#10;一人当たり面積">
          <a:extLst>
            <a:ext uri="{FF2B5EF4-FFF2-40B4-BE49-F238E27FC236}">
              <a16:creationId xmlns:a16="http://schemas.microsoft.com/office/drawing/2014/main" id="{734B0EE8-3FBB-45CB-A776-EDD4FDA1288A}"/>
            </a:ext>
          </a:extLst>
        </xdr:cNvPr>
        <xdr:cNvSpPr txBox="1"/>
      </xdr:nvSpPr>
      <xdr:spPr>
        <a:xfrm>
          <a:off x="8271587" y="14180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105935</xdr:rowOff>
    </xdr:from>
    <xdr:ext cx="469744" cy="259045"/>
    <xdr:sp macro="" textlink="">
      <xdr:nvSpPr>
        <xdr:cNvPr id="370" name="n_2aveValue【公営住宅】&#10;一人当たり面積">
          <a:extLst>
            <a:ext uri="{FF2B5EF4-FFF2-40B4-BE49-F238E27FC236}">
              <a16:creationId xmlns:a16="http://schemas.microsoft.com/office/drawing/2014/main" id="{2B9B18BB-CF85-4B5E-8566-E88FC30DA5DA}"/>
            </a:ext>
          </a:extLst>
        </xdr:cNvPr>
        <xdr:cNvSpPr txBox="1"/>
      </xdr:nvSpPr>
      <xdr:spPr>
        <a:xfrm>
          <a:off x="7509587" y="14187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93742</xdr:rowOff>
    </xdr:from>
    <xdr:ext cx="469744" cy="259045"/>
    <xdr:sp macro="" textlink="">
      <xdr:nvSpPr>
        <xdr:cNvPr id="371" name="n_3aveValue【公営住宅】&#10;一人当たり面積">
          <a:extLst>
            <a:ext uri="{FF2B5EF4-FFF2-40B4-BE49-F238E27FC236}">
              <a16:creationId xmlns:a16="http://schemas.microsoft.com/office/drawing/2014/main" id="{1A26560E-F7B5-4D17-B731-C1E179C0B507}"/>
            </a:ext>
          </a:extLst>
        </xdr:cNvPr>
        <xdr:cNvSpPr txBox="1"/>
      </xdr:nvSpPr>
      <xdr:spPr>
        <a:xfrm>
          <a:off x="6712027" y="14175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97553</xdr:rowOff>
    </xdr:from>
    <xdr:ext cx="469744" cy="259045"/>
    <xdr:sp macro="" textlink="">
      <xdr:nvSpPr>
        <xdr:cNvPr id="372" name="n_4aveValue【公営住宅】&#10;一人当たり面積">
          <a:extLst>
            <a:ext uri="{FF2B5EF4-FFF2-40B4-BE49-F238E27FC236}">
              <a16:creationId xmlns:a16="http://schemas.microsoft.com/office/drawing/2014/main" id="{BD3049E2-A5B1-435D-9735-B9CDB89FCA53}"/>
            </a:ext>
          </a:extLst>
        </xdr:cNvPr>
        <xdr:cNvSpPr txBox="1"/>
      </xdr:nvSpPr>
      <xdr:spPr>
        <a:xfrm>
          <a:off x="5937327" y="14179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19321</xdr:rowOff>
    </xdr:from>
    <xdr:ext cx="469744" cy="259045"/>
    <xdr:sp macro="" textlink="">
      <xdr:nvSpPr>
        <xdr:cNvPr id="373" name="n_1mainValue【公営住宅】&#10;一人当たり面積">
          <a:extLst>
            <a:ext uri="{FF2B5EF4-FFF2-40B4-BE49-F238E27FC236}">
              <a16:creationId xmlns:a16="http://schemas.microsoft.com/office/drawing/2014/main" id="{D7BD81E1-2F0B-4D0B-B28C-2F4D85FAD1D3}"/>
            </a:ext>
          </a:extLst>
        </xdr:cNvPr>
        <xdr:cNvSpPr txBox="1"/>
      </xdr:nvSpPr>
      <xdr:spPr>
        <a:xfrm>
          <a:off x="8271587" y="1376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25416</xdr:rowOff>
    </xdr:from>
    <xdr:ext cx="469744" cy="259045"/>
    <xdr:sp macro="" textlink="">
      <xdr:nvSpPr>
        <xdr:cNvPr id="374" name="n_2mainValue【公営住宅】&#10;一人当たり面積">
          <a:extLst>
            <a:ext uri="{FF2B5EF4-FFF2-40B4-BE49-F238E27FC236}">
              <a16:creationId xmlns:a16="http://schemas.microsoft.com/office/drawing/2014/main" id="{93008186-2163-44A2-AD8D-957C11BC29C9}"/>
            </a:ext>
          </a:extLst>
        </xdr:cNvPr>
        <xdr:cNvSpPr txBox="1"/>
      </xdr:nvSpPr>
      <xdr:spPr>
        <a:xfrm>
          <a:off x="7509587" y="13771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31514</xdr:rowOff>
    </xdr:from>
    <xdr:ext cx="469744" cy="259045"/>
    <xdr:sp macro="" textlink="">
      <xdr:nvSpPr>
        <xdr:cNvPr id="375" name="n_3mainValue【公営住宅】&#10;一人当たり面積">
          <a:extLst>
            <a:ext uri="{FF2B5EF4-FFF2-40B4-BE49-F238E27FC236}">
              <a16:creationId xmlns:a16="http://schemas.microsoft.com/office/drawing/2014/main" id="{9DEFB78B-B198-48C5-AC27-D531CC430F07}"/>
            </a:ext>
          </a:extLst>
        </xdr:cNvPr>
        <xdr:cNvSpPr txBox="1"/>
      </xdr:nvSpPr>
      <xdr:spPr>
        <a:xfrm>
          <a:off x="6712027" y="13777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28464</xdr:rowOff>
    </xdr:from>
    <xdr:ext cx="469744" cy="259045"/>
    <xdr:sp macro="" textlink="">
      <xdr:nvSpPr>
        <xdr:cNvPr id="376" name="n_4mainValue【公営住宅】&#10;一人当たり面積">
          <a:extLst>
            <a:ext uri="{FF2B5EF4-FFF2-40B4-BE49-F238E27FC236}">
              <a16:creationId xmlns:a16="http://schemas.microsoft.com/office/drawing/2014/main" id="{776CC9A0-BC3C-4EBD-AD17-B28FC1855446}"/>
            </a:ext>
          </a:extLst>
        </xdr:cNvPr>
        <xdr:cNvSpPr txBox="1"/>
      </xdr:nvSpPr>
      <xdr:spPr>
        <a:xfrm>
          <a:off x="5937327" y="13774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12CE72BF-31ED-4413-83F2-EBC603742B9A}"/>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7FD0153B-7BC1-49EC-9B73-3CC21C9466BA}"/>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82F55B77-2CE2-44C8-9806-918D59401CEA}"/>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C816026A-13C1-4B31-A3D7-459C1A54CA8E}"/>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BC318120-13DE-4BDE-803E-79AB8FB18AC4}"/>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F22F4DAB-E232-4A46-8E1A-77566CF5E115}"/>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7084AC2E-4FB2-4E40-AAD0-D56620CBDC8A}"/>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30703934-67B7-4230-BF95-40896F8841DF}"/>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a:extLst>
            <a:ext uri="{FF2B5EF4-FFF2-40B4-BE49-F238E27FC236}">
              <a16:creationId xmlns:a16="http://schemas.microsoft.com/office/drawing/2014/main" id="{FD78F176-9AC9-4811-BB0F-9C3BAC465FCD}"/>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a:extLst>
            <a:ext uri="{FF2B5EF4-FFF2-40B4-BE49-F238E27FC236}">
              <a16:creationId xmlns:a16="http://schemas.microsoft.com/office/drawing/2014/main" id="{9A4C27FF-F37F-4BD2-84D0-3C7077102EAD}"/>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a:extLst>
            <a:ext uri="{FF2B5EF4-FFF2-40B4-BE49-F238E27FC236}">
              <a16:creationId xmlns:a16="http://schemas.microsoft.com/office/drawing/2014/main" id="{7B8EBA38-FF2B-4107-A573-952F884E2A4B}"/>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a:extLst>
            <a:ext uri="{FF2B5EF4-FFF2-40B4-BE49-F238E27FC236}">
              <a16:creationId xmlns:a16="http://schemas.microsoft.com/office/drawing/2014/main" id="{6E56EB12-586E-4929-8510-E1F84EB7E6CB}"/>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a:extLst>
            <a:ext uri="{FF2B5EF4-FFF2-40B4-BE49-F238E27FC236}">
              <a16:creationId xmlns:a16="http://schemas.microsoft.com/office/drawing/2014/main" id="{BC504184-759E-48F1-B799-CFC1A74B1188}"/>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a:extLst>
            <a:ext uri="{FF2B5EF4-FFF2-40B4-BE49-F238E27FC236}">
              <a16:creationId xmlns:a16="http://schemas.microsoft.com/office/drawing/2014/main" id="{338978DB-B9AC-4CF6-9464-0C2DFBD96956}"/>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a:extLst>
            <a:ext uri="{FF2B5EF4-FFF2-40B4-BE49-F238E27FC236}">
              <a16:creationId xmlns:a16="http://schemas.microsoft.com/office/drawing/2014/main" id="{E3086B7B-8B56-4B7B-BDFF-AB5DD9CA05EA}"/>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a:extLst>
            <a:ext uri="{FF2B5EF4-FFF2-40B4-BE49-F238E27FC236}">
              <a16:creationId xmlns:a16="http://schemas.microsoft.com/office/drawing/2014/main" id="{83CFD9F7-AE88-4CA9-A82D-0898F52B455C}"/>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a:extLst>
            <a:ext uri="{FF2B5EF4-FFF2-40B4-BE49-F238E27FC236}">
              <a16:creationId xmlns:a16="http://schemas.microsoft.com/office/drawing/2014/main" id="{729B7F14-9DD3-488F-8C6D-029D93D74515}"/>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a:extLst>
            <a:ext uri="{FF2B5EF4-FFF2-40B4-BE49-F238E27FC236}">
              <a16:creationId xmlns:a16="http://schemas.microsoft.com/office/drawing/2014/main" id="{E3952E81-FD44-480C-A836-A6106C19ACBC}"/>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a:extLst>
            <a:ext uri="{FF2B5EF4-FFF2-40B4-BE49-F238E27FC236}">
              <a16:creationId xmlns:a16="http://schemas.microsoft.com/office/drawing/2014/main" id="{B5F45223-E701-4E48-BE36-FCEDC2A870C4}"/>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a:extLst>
            <a:ext uri="{FF2B5EF4-FFF2-40B4-BE49-F238E27FC236}">
              <a16:creationId xmlns:a16="http://schemas.microsoft.com/office/drawing/2014/main" id="{D2B5739A-B502-4C6B-B292-A3D4BEF26337}"/>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a:extLst>
            <a:ext uri="{FF2B5EF4-FFF2-40B4-BE49-F238E27FC236}">
              <a16:creationId xmlns:a16="http://schemas.microsoft.com/office/drawing/2014/main" id="{6C02C910-8C30-4237-A65E-DC8AFA339FFB}"/>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a:extLst>
            <a:ext uri="{FF2B5EF4-FFF2-40B4-BE49-F238E27FC236}">
              <a16:creationId xmlns:a16="http://schemas.microsoft.com/office/drawing/2014/main" id="{7995CB4F-29DA-45D6-9785-1FB478DF8B69}"/>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a:extLst>
            <a:ext uri="{FF2B5EF4-FFF2-40B4-BE49-F238E27FC236}">
              <a16:creationId xmlns:a16="http://schemas.microsoft.com/office/drawing/2014/main" id="{97A9246B-4CB9-4C05-9E06-2ECB217162CC}"/>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a:extLst>
            <a:ext uri="{FF2B5EF4-FFF2-40B4-BE49-F238E27FC236}">
              <a16:creationId xmlns:a16="http://schemas.microsoft.com/office/drawing/2014/main" id="{1827583D-72CC-4FA6-903B-A26282F96951}"/>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a:extLst>
            <a:ext uri="{FF2B5EF4-FFF2-40B4-BE49-F238E27FC236}">
              <a16:creationId xmlns:a16="http://schemas.microsoft.com/office/drawing/2014/main" id="{AD1FFC8D-64A7-4265-9D5B-5F577A4B0EEB}"/>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a:extLst>
            <a:ext uri="{FF2B5EF4-FFF2-40B4-BE49-F238E27FC236}">
              <a16:creationId xmlns:a16="http://schemas.microsoft.com/office/drawing/2014/main" id="{8638215C-AE35-4470-BFDF-271E5638B037}"/>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a:extLst>
            <a:ext uri="{FF2B5EF4-FFF2-40B4-BE49-F238E27FC236}">
              <a16:creationId xmlns:a16="http://schemas.microsoft.com/office/drawing/2014/main" id="{B7924D70-21C6-4F58-89A6-F955C3E349F7}"/>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4" name="直線コネクタ 403">
          <a:extLst>
            <a:ext uri="{FF2B5EF4-FFF2-40B4-BE49-F238E27FC236}">
              <a16:creationId xmlns:a16="http://schemas.microsoft.com/office/drawing/2014/main" id="{325FCD8A-7304-4BD4-953B-735A8506E8EF}"/>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5" name="テキスト ボックス 404">
          <a:extLst>
            <a:ext uri="{FF2B5EF4-FFF2-40B4-BE49-F238E27FC236}">
              <a16:creationId xmlns:a16="http://schemas.microsoft.com/office/drawing/2014/main" id="{22B43A5B-2512-4765-9DA8-07AA3C080E0B}"/>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6" name="直線コネクタ 405">
          <a:extLst>
            <a:ext uri="{FF2B5EF4-FFF2-40B4-BE49-F238E27FC236}">
              <a16:creationId xmlns:a16="http://schemas.microsoft.com/office/drawing/2014/main" id="{93ECF861-52B4-4B37-9062-39D3D719F2A3}"/>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7" name="テキスト ボックス 406">
          <a:extLst>
            <a:ext uri="{FF2B5EF4-FFF2-40B4-BE49-F238E27FC236}">
              <a16:creationId xmlns:a16="http://schemas.microsoft.com/office/drawing/2014/main" id="{0D75AEA6-72DC-4434-AD40-2428AC90C5A1}"/>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8" name="直線コネクタ 407">
          <a:extLst>
            <a:ext uri="{FF2B5EF4-FFF2-40B4-BE49-F238E27FC236}">
              <a16:creationId xmlns:a16="http://schemas.microsoft.com/office/drawing/2014/main" id="{65A96522-CED3-4F76-9B7D-ECC28561AA2E}"/>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9" name="テキスト ボックス 408">
          <a:extLst>
            <a:ext uri="{FF2B5EF4-FFF2-40B4-BE49-F238E27FC236}">
              <a16:creationId xmlns:a16="http://schemas.microsoft.com/office/drawing/2014/main" id="{C0704EEC-BFF0-4284-A9E6-32F151315677}"/>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0" name="直線コネクタ 409">
          <a:extLst>
            <a:ext uri="{FF2B5EF4-FFF2-40B4-BE49-F238E27FC236}">
              <a16:creationId xmlns:a16="http://schemas.microsoft.com/office/drawing/2014/main" id="{76D6A840-52BB-4C2A-BF28-ED076206B6DE}"/>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1" name="テキスト ボックス 410">
          <a:extLst>
            <a:ext uri="{FF2B5EF4-FFF2-40B4-BE49-F238E27FC236}">
              <a16:creationId xmlns:a16="http://schemas.microsoft.com/office/drawing/2014/main" id="{2C2DAE31-157C-479A-AEA0-986F723ED7A6}"/>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2" name="直線コネクタ 411">
          <a:extLst>
            <a:ext uri="{FF2B5EF4-FFF2-40B4-BE49-F238E27FC236}">
              <a16:creationId xmlns:a16="http://schemas.microsoft.com/office/drawing/2014/main" id="{19548E15-73BF-4F8E-BB1C-E0D2BFC32FC7}"/>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3" name="テキスト ボックス 412">
          <a:extLst>
            <a:ext uri="{FF2B5EF4-FFF2-40B4-BE49-F238E27FC236}">
              <a16:creationId xmlns:a16="http://schemas.microsoft.com/office/drawing/2014/main" id="{1D4E8BEF-61B7-407F-A674-D1EE5C0815D4}"/>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a:extLst>
            <a:ext uri="{FF2B5EF4-FFF2-40B4-BE49-F238E27FC236}">
              <a16:creationId xmlns:a16="http://schemas.microsoft.com/office/drawing/2014/main" id="{B9F0A031-E2EC-46DC-83C0-074FB616B993}"/>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5" name="テキスト ボックス 414">
          <a:extLst>
            <a:ext uri="{FF2B5EF4-FFF2-40B4-BE49-F238E27FC236}">
              <a16:creationId xmlns:a16="http://schemas.microsoft.com/office/drawing/2014/main" id="{C3427D86-FEAA-4997-A396-9271754E0D4A}"/>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a:extLst>
            <a:ext uri="{FF2B5EF4-FFF2-40B4-BE49-F238E27FC236}">
              <a16:creationId xmlns:a16="http://schemas.microsoft.com/office/drawing/2014/main" id="{379BF9C0-99D4-4C82-B127-D36682C37772}"/>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100965</xdr:rowOff>
    </xdr:from>
    <xdr:to>
      <xdr:col>85</xdr:col>
      <xdr:colOff>126364</xdr:colOff>
      <xdr:row>42</xdr:row>
      <xdr:rowOff>36195</xdr:rowOff>
    </xdr:to>
    <xdr:cxnSp macro="">
      <xdr:nvCxnSpPr>
        <xdr:cNvPr id="417" name="直線コネクタ 416">
          <a:extLst>
            <a:ext uri="{FF2B5EF4-FFF2-40B4-BE49-F238E27FC236}">
              <a16:creationId xmlns:a16="http://schemas.microsoft.com/office/drawing/2014/main" id="{F71A8923-6443-407C-BC08-04AD3DE05006}"/>
            </a:ext>
          </a:extLst>
        </xdr:cNvPr>
        <xdr:cNvCxnSpPr/>
      </xdr:nvCxnSpPr>
      <xdr:spPr>
        <a:xfrm flipV="1">
          <a:off x="14375764" y="5800725"/>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40022</xdr:rowOff>
    </xdr:from>
    <xdr:ext cx="405111" cy="259045"/>
    <xdr:sp macro="" textlink="">
      <xdr:nvSpPr>
        <xdr:cNvPr id="418" name="【認定こども園・幼稚園・保育所】&#10;有形固定資産減価償却率最小値テキスト">
          <a:extLst>
            <a:ext uri="{FF2B5EF4-FFF2-40B4-BE49-F238E27FC236}">
              <a16:creationId xmlns:a16="http://schemas.microsoft.com/office/drawing/2014/main" id="{2A5AA54D-80D0-4CA8-BE9A-4A4A17FC7A0A}"/>
            </a:ext>
          </a:extLst>
        </xdr:cNvPr>
        <xdr:cNvSpPr txBox="1"/>
      </xdr:nvSpPr>
      <xdr:spPr>
        <a:xfrm>
          <a:off x="14414500" y="708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36195</xdr:rowOff>
    </xdr:from>
    <xdr:to>
      <xdr:col>86</xdr:col>
      <xdr:colOff>25400</xdr:colOff>
      <xdr:row>42</xdr:row>
      <xdr:rowOff>36195</xdr:rowOff>
    </xdr:to>
    <xdr:cxnSp macro="">
      <xdr:nvCxnSpPr>
        <xdr:cNvPr id="419" name="直線コネクタ 418">
          <a:extLst>
            <a:ext uri="{FF2B5EF4-FFF2-40B4-BE49-F238E27FC236}">
              <a16:creationId xmlns:a16="http://schemas.microsoft.com/office/drawing/2014/main" id="{B1C0782D-0061-4353-97F7-0AE39A9BAD2C}"/>
            </a:ext>
          </a:extLst>
        </xdr:cNvPr>
        <xdr:cNvCxnSpPr/>
      </xdr:nvCxnSpPr>
      <xdr:spPr>
        <a:xfrm>
          <a:off x="14287500" y="70770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47642</xdr:rowOff>
    </xdr:from>
    <xdr:ext cx="405111" cy="259045"/>
    <xdr:sp macro="" textlink="">
      <xdr:nvSpPr>
        <xdr:cNvPr id="420" name="【認定こども園・幼稚園・保育所】&#10;有形固定資産減価償却率最大値テキスト">
          <a:extLst>
            <a:ext uri="{FF2B5EF4-FFF2-40B4-BE49-F238E27FC236}">
              <a16:creationId xmlns:a16="http://schemas.microsoft.com/office/drawing/2014/main" id="{F51F3054-3AC9-49CE-8BA0-3FD92C261C93}"/>
            </a:ext>
          </a:extLst>
        </xdr:cNvPr>
        <xdr:cNvSpPr txBox="1"/>
      </xdr:nvSpPr>
      <xdr:spPr>
        <a:xfrm>
          <a:off x="14414500" y="5579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100965</xdr:rowOff>
    </xdr:from>
    <xdr:to>
      <xdr:col>86</xdr:col>
      <xdr:colOff>25400</xdr:colOff>
      <xdr:row>34</xdr:row>
      <xdr:rowOff>100965</xdr:rowOff>
    </xdr:to>
    <xdr:cxnSp macro="">
      <xdr:nvCxnSpPr>
        <xdr:cNvPr id="421" name="直線コネクタ 420">
          <a:extLst>
            <a:ext uri="{FF2B5EF4-FFF2-40B4-BE49-F238E27FC236}">
              <a16:creationId xmlns:a16="http://schemas.microsoft.com/office/drawing/2014/main" id="{8112C6F4-4B37-4F13-AB92-30D70EF206B8}"/>
            </a:ext>
          </a:extLst>
        </xdr:cNvPr>
        <xdr:cNvCxnSpPr/>
      </xdr:nvCxnSpPr>
      <xdr:spPr>
        <a:xfrm>
          <a:off x="14287500" y="58007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166387</xdr:rowOff>
    </xdr:from>
    <xdr:ext cx="405111" cy="259045"/>
    <xdr:sp macro="" textlink="">
      <xdr:nvSpPr>
        <xdr:cNvPr id="422" name="【認定こども園・幼稚園・保育所】&#10;有形固定資産減価償却率平均値テキスト">
          <a:extLst>
            <a:ext uri="{FF2B5EF4-FFF2-40B4-BE49-F238E27FC236}">
              <a16:creationId xmlns:a16="http://schemas.microsoft.com/office/drawing/2014/main" id="{D7466F0A-F2B9-4B45-A217-2D3E0BD77A3B}"/>
            </a:ext>
          </a:extLst>
        </xdr:cNvPr>
        <xdr:cNvSpPr txBox="1"/>
      </xdr:nvSpPr>
      <xdr:spPr>
        <a:xfrm>
          <a:off x="14414500" y="62014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143510</xdr:rowOff>
    </xdr:from>
    <xdr:to>
      <xdr:col>85</xdr:col>
      <xdr:colOff>177800</xdr:colOff>
      <xdr:row>38</xdr:row>
      <xdr:rowOff>73660</xdr:rowOff>
    </xdr:to>
    <xdr:sp macro="" textlink="">
      <xdr:nvSpPr>
        <xdr:cNvPr id="423" name="フローチャート: 判断 422">
          <a:extLst>
            <a:ext uri="{FF2B5EF4-FFF2-40B4-BE49-F238E27FC236}">
              <a16:creationId xmlns:a16="http://schemas.microsoft.com/office/drawing/2014/main" id="{9168F794-A1FD-476E-92A7-0532C6EB57C6}"/>
            </a:ext>
          </a:extLst>
        </xdr:cNvPr>
        <xdr:cNvSpPr/>
      </xdr:nvSpPr>
      <xdr:spPr>
        <a:xfrm>
          <a:off x="14325600" y="634619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137795</xdr:rowOff>
    </xdr:from>
    <xdr:to>
      <xdr:col>81</xdr:col>
      <xdr:colOff>101600</xdr:colOff>
      <xdr:row>38</xdr:row>
      <xdr:rowOff>67945</xdr:rowOff>
    </xdr:to>
    <xdr:sp macro="" textlink="">
      <xdr:nvSpPr>
        <xdr:cNvPr id="424" name="フローチャート: 判断 423">
          <a:extLst>
            <a:ext uri="{FF2B5EF4-FFF2-40B4-BE49-F238E27FC236}">
              <a16:creationId xmlns:a16="http://schemas.microsoft.com/office/drawing/2014/main" id="{3370DBA1-7BF9-4A43-AFD0-DF30BAD0F4CB}"/>
            </a:ext>
          </a:extLst>
        </xdr:cNvPr>
        <xdr:cNvSpPr/>
      </xdr:nvSpPr>
      <xdr:spPr>
        <a:xfrm>
          <a:off x="13578840" y="6340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154940</xdr:rowOff>
    </xdr:from>
    <xdr:to>
      <xdr:col>76</xdr:col>
      <xdr:colOff>165100</xdr:colOff>
      <xdr:row>38</xdr:row>
      <xdr:rowOff>85090</xdr:rowOff>
    </xdr:to>
    <xdr:sp macro="" textlink="">
      <xdr:nvSpPr>
        <xdr:cNvPr id="425" name="フローチャート: 判断 424">
          <a:extLst>
            <a:ext uri="{FF2B5EF4-FFF2-40B4-BE49-F238E27FC236}">
              <a16:creationId xmlns:a16="http://schemas.microsoft.com/office/drawing/2014/main" id="{AE5914DD-C764-4521-852D-E651952FA3B8}"/>
            </a:ext>
          </a:extLst>
        </xdr:cNvPr>
        <xdr:cNvSpPr/>
      </xdr:nvSpPr>
      <xdr:spPr>
        <a:xfrm>
          <a:off x="12804140" y="63576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92075</xdr:rowOff>
    </xdr:from>
    <xdr:to>
      <xdr:col>72</xdr:col>
      <xdr:colOff>38100</xdr:colOff>
      <xdr:row>38</xdr:row>
      <xdr:rowOff>22225</xdr:rowOff>
    </xdr:to>
    <xdr:sp macro="" textlink="">
      <xdr:nvSpPr>
        <xdr:cNvPr id="426" name="フローチャート: 判断 425">
          <a:extLst>
            <a:ext uri="{FF2B5EF4-FFF2-40B4-BE49-F238E27FC236}">
              <a16:creationId xmlns:a16="http://schemas.microsoft.com/office/drawing/2014/main" id="{D09D35C7-3B9E-4001-A4EA-360670D89190}"/>
            </a:ext>
          </a:extLst>
        </xdr:cNvPr>
        <xdr:cNvSpPr/>
      </xdr:nvSpPr>
      <xdr:spPr>
        <a:xfrm>
          <a:off x="12029440" y="629475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114935</xdr:rowOff>
    </xdr:from>
    <xdr:to>
      <xdr:col>67</xdr:col>
      <xdr:colOff>101600</xdr:colOff>
      <xdr:row>38</xdr:row>
      <xdr:rowOff>45085</xdr:rowOff>
    </xdr:to>
    <xdr:sp macro="" textlink="">
      <xdr:nvSpPr>
        <xdr:cNvPr id="427" name="フローチャート: 判断 426">
          <a:extLst>
            <a:ext uri="{FF2B5EF4-FFF2-40B4-BE49-F238E27FC236}">
              <a16:creationId xmlns:a16="http://schemas.microsoft.com/office/drawing/2014/main" id="{1ADBD6F0-0BA9-453A-939E-01E510FEEF46}"/>
            </a:ext>
          </a:extLst>
        </xdr:cNvPr>
        <xdr:cNvSpPr/>
      </xdr:nvSpPr>
      <xdr:spPr>
        <a:xfrm>
          <a:off x="11231880" y="63176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D36FF1A7-55FB-4947-A0D7-BD9A4292A4F5}"/>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87623E99-9CE5-4CFF-A7E7-E35239965554}"/>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EFFEC8D8-E96A-46E4-A52D-B07B8E11EC86}"/>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3D6813B4-A576-447B-BF67-B4FC290EA5A4}"/>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9BE38E8D-179B-4422-B52D-98CEB6F590C6}"/>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154940</xdr:rowOff>
    </xdr:from>
    <xdr:to>
      <xdr:col>85</xdr:col>
      <xdr:colOff>177800</xdr:colOff>
      <xdr:row>39</xdr:row>
      <xdr:rowOff>85090</xdr:rowOff>
    </xdr:to>
    <xdr:sp macro="" textlink="">
      <xdr:nvSpPr>
        <xdr:cNvPr id="433" name="楕円 432">
          <a:extLst>
            <a:ext uri="{FF2B5EF4-FFF2-40B4-BE49-F238E27FC236}">
              <a16:creationId xmlns:a16="http://schemas.microsoft.com/office/drawing/2014/main" id="{E663736C-7C97-4524-BA0A-6D6881629A75}"/>
            </a:ext>
          </a:extLst>
        </xdr:cNvPr>
        <xdr:cNvSpPr/>
      </xdr:nvSpPr>
      <xdr:spPr>
        <a:xfrm>
          <a:off x="14325600" y="652526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133367</xdr:rowOff>
    </xdr:from>
    <xdr:ext cx="405111" cy="259045"/>
    <xdr:sp macro="" textlink="">
      <xdr:nvSpPr>
        <xdr:cNvPr id="434" name="【認定こども園・幼稚園・保育所】&#10;有形固定資産減価償却率該当値テキスト">
          <a:extLst>
            <a:ext uri="{FF2B5EF4-FFF2-40B4-BE49-F238E27FC236}">
              <a16:creationId xmlns:a16="http://schemas.microsoft.com/office/drawing/2014/main" id="{FDB6085F-CF64-4A10-8251-9E61BA224B5B}"/>
            </a:ext>
          </a:extLst>
        </xdr:cNvPr>
        <xdr:cNvSpPr txBox="1"/>
      </xdr:nvSpPr>
      <xdr:spPr>
        <a:xfrm>
          <a:off x="14414500"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111125</xdr:rowOff>
    </xdr:from>
    <xdr:to>
      <xdr:col>81</xdr:col>
      <xdr:colOff>101600</xdr:colOff>
      <xdr:row>39</xdr:row>
      <xdr:rowOff>41275</xdr:rowOff>
    </xdr:to>
    <xdr:sp macro="" textlink="">
      <xdr:nvSpPr>
        <xdr:cNvPr id="435" name="楕円 434">
          <a:extLst>
            <a:ext uri="{FF2B5EF4-FFF2-40B4-BE49-F238E27FC236}">
              <a16:creationId xmlns:a16="http://schemas.microsoft.com/office/drawing/2014/main" id="{7933FCA7-E5C0-4AED-9761-456A98603A6E}"/>
            </a:ext>
          </a:extLst>
        </xdr:cNvPr>
        <xdr:cNvSpPr/>
      </xdr:nvSpPr>
      <xdr:spPr>
        <a:xfrm>
          <a:off x="13578840" y="64814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161925</xdr:rowOff>
    </xdr:from>
    <xdr:to>
      <xdr:col>85</xdr:col>
      <xdr:colOff>127000</xdr:colOff>
      <xdr:row>39</xdr:row>
      <xdr:rowOff>34290</xdr:rowOff>
    </xdr:to>
    <xdr:cxnSp macro="">
      <xdr:nvCxnSpPr>
        <xdr:cNvPr id="436" name="直線コネクタ 435">
          <a:extLst>
            <a:ext uri="{FF2B5EF4-FFF2-40B4-BE49-F238E27FC236}">
              <a16:creationId xmlns:a16="http://schemas.microsoft.com/office/drawing/2014/main" id="{9F0E58E4-FC78-4A40-BE93-A8EB4D729524}"/>
            </a:ext>
          </a:extLst>
        </xdr:cNvPr>
        <xdr:cNvCxnSpPr/>
      </xdr:nvCxnSpPr>
      <xdr:spPr>
        <a:xfrm>
          <a:off x="13629640" y="6532245"/>
          <a:ext cx="74676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90170</xdr:rowOff>
    </xdr:from>
    <xdr:to>
      <xdr:col>76</xdr:col>
      <xdr:colOff>165100</xdr:colOff>
      <xdr:row>39</xdr:row>
      <xdr:rowOff>20320</xdr:rowOff>
    </xdr:to>
    <xdr:sp macro="" textlink="">
      <xdr:nvSpPr>
        <xdr:cNvPr id="437" name="楕円 436">
          <a:extLst>
            <a:ext uri="{FF2B5EF4-FFF2-40B4-BE49-F238E27FC236}">
              <a16:creationId xmlns:a16="http://schemas.microsoft.com/office/drawing/2014/main" id="{2CB39D73-8838-4BE9-AC7C-3D1460C6A885}"/>
            </a:ext>
          </a:extLst>
        </xdr:cNvPr>
        <xdr:cNvSpPr/>
      </xdr:nvSpPr>
      <xdr:spPr>
        <a:xfrm>
          <a:off x="12804140" y="64604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140970</xdr:rowOff>
    </xdr:from>
    <xdr:to>
      <xdr:col>81</xdr:col>
      <xdr:colOff>50800</xdr:colOff>
      <xdr:row>38</xdr:row>
      <xdr:rowOff>161925</xdr:rowOff>
    </xdr:to>
    <xdr:cxnSp macro="">
      <xdr:nvCxnSpPr>
        <xdr:cNvPr id="438" name="直線コネクタ 437">
          <a:extLst>
            <a:ext uri="{FF2B5EF4-FFF2-40B4-BE49-F238E27FC236}">
              <a16:creationId xmlns:a16="http://schemas.microsoft.com/office/drawing/2014/main" id="{D5F4EB44-E4A0-48F8-A6D6-95899A371D74}"/>
            </a:ext>
          </a:extLst>
        </xdr:cNvPr>
        <xdr:cNvCxnSpPr/>
      </xdr:nvCxnSpPr>
      <xdr:spPr>
        <a:xfrm>
          <a:off x="12854940" y="6511290"/>
          <a:ext cx="7747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55880</xdr:rowOff>
    </xdr:from>
    <xdr:to>
      <xdr:col>72</xdr:col>
      <xdr:colOff>38100</xdr:colOff>
      <xdr:row>38</xdr:row>
      <xdr:rowOff>157480</xdr:rowOff>
    </xdr:to>
    <xdr:sp macro="" textlink="">
      <xdr:nvSpPr>
        <xdr:cNvPr id="439" name="楕円 438">
          <a:extLst>
            <a:ext uri="{FF2B5EF4-FFF2-40B4-BE49-F238E27FC236}">
              <a16:creationId xmlns:a16="http://schemas.microsoft.com/office/drawing/2014/main" id="{664893A3-7DA6-4199-8D8A-26940908154A}"/>
            </a:ext>
          </a:extLst>
        </xdr:cNvPr>
        <xdr:cNvSpPr/>
      </xdr:nvSpPr>
      <xdr:spPr>
        <a:xfrm>
          <a:off x="12029440" y="64262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106680</xdr:rowOff>
    </xdr:from>
    <xdr:to>
      <xdr:col>76</xdr:col>
      <xdr:colOff>114300</xdr:colOff>
      <xdr:row>38</xdr:row>
      <xdr:rowOff>140970</xdr:rowOff>
    </xdr:to>
    <xdr:cxnSp macro="">
      <xdr:nvCxnSpPr>
        <xdr:cNvPr id="440" name="直線コネクタ 439">
          <a:extLst>
            <a:ext uri="{FF2B5EF4-FFF2-40B4-BE49-F238E27FC236}">
              <a16:creationId xmlns:a16="http://schemas.microsoft.com/office/drawing/2014/main" id="{705DC62D-F884-475E-A507-2DF394F140CB}"/>
            </a:ext>
          </a:extLst>
        </xdr:cNvPr>
        <xdr:cNvCxnSpPr/>
      </xdr:nvCxnSpPr>
      <xdr:spPr>
        <a:xfrm>
          <a:off x="12072620" y="6477000"/>
          <a:ext cx="7823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67310</xdr:rowOff>
    </xdr:from>
    <xdr:to>
      <xdr:col>67</xdr:col>
      <xdr:colOff>101600</xdr:colOff>
      <xdr:row>39</xdr:row>
      <xdr:rowOff>168910</xdr:rowOff>
    </xdr:to>
    <xdr:sp macro="" textlink="">
      <xdr:nvSpPr>
        <xdr:cNvPr id="441" name="楕円 440">
          <a:extLst>
            <a:ext uri="{FF2B5EF4-FFF2-40B4-BE49-F238E27FC236}">
              <a16:creationId xmlns:a16="http://schemas.microsoft.com/office/drawing/2014/main" id="{D57E9671-EBA0-4DD6-BEAF-9A64948D5D8F}"/>
            </a:ext>
          </a:extLst>
        </xdr:cNvPr>
        <xdr:cNvSpPr/>
      </xdr:nvSpPr>
      <xdr:spPr>
        <a:xfrm>
          <a:off x="11231880" y="660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106680</xdr:rowOff>
    </xdr:from>
    <xdr:to>
      <xdr:col>71</xdr:col>
      <xdr:colOff>177800</xdr:colOff>
      <xdr:row>39</xdr:row>
      <xdr:rowOff>118110</xdr:rowOff>
    </xdr:to>
    <xdr:cxnSp macro="">
      <xdr:nvCxnSpPr>
        <xdr:cNvPr id="442" name="直線コネクタ 441">
          <a:extLst>
            <a:ext uri="{FF2B5EF4-FFF2-40B4-BE49-F238E27FC236}">
              <a16:creationId xmlns:a16="http://schemas.microsoft.com/office/drawing/2014/main" id="{EA86A75F-2EDC-4B75-86DB-9C8C68C6608D}"/>
            </a:ext>
          </a:extLst>
        </xdr:cNvPr>
        <xdr:cNvCxnSpPr/>
      </xdr:nvCxnSpPr>
      <xdr:spPr>
        <a:xfrm flipV="1">
          <a:off x="11282680" y="6477000"/>
          <a:ext cx="789940" cy="17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84472</xdr:rowOff>
    </xdr:from>
    <xdr:ext cx="405111" cy="259045"/>
    <xdr:sp macro="" textlink="">
      <xdr:nvSpPr>
        <xdr:cNvPr id="443" name="n_1aveValue【認定こども園・幼稚園・保育所】&#10;有形固定資産減価償却率">
          <a:extLst>
            <a:ext uri="{FF2B5EF4-FFF2-40B4-BE49-F238E27FC236}">
              <a16:creationId xmlns:a16="http://schemas.microsoft.com/office/drawing/2014/main" id="{F9DB48F1-65AC-49FA-9D4D-272B5F9B4BB3}"/>
            </a:ext>
          </a:extLst>
        </xdr:cNvPr>
        <xdr:cNvSpPr txBox="1"/>
      </xdr:nvSpPr>
      <xdr:spPr>
        <a:xfrm>
          <a:off x="13437244" y="611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101617</xdr:rowOff>
    </xdr:from>
    <xdr:ext cx="405111" cy="259045"/>
    <xdr:sp macro="" textlink="">
      <xdr:nvSpPr>
        <xdr:cNvPr id="444" name="n_2aveValue【認定こども園・幼稚園・保育所】&#10;有形固定資産減価償却率">
          <a:extLst>
            <a:ext uri="{FF2B5EF4-FFF2-40B4-BE49-F238E27FC236}">
              <a16:creationId xmlns:a16="http://schemas.microsoft.com/office/drawing/2014/main" id="{12236B39-FF4E-41F5-AD59-D6918EC0DD0B}"/>
            </a:ext>
          </a:extLst>
        </xdr:cNvPr>
        <xdr:cNvSpPr txBox="1"/>
      </xdr:nvSpPr>
      <xdr:spPr>
        <a:xfrm>
          <a:off x="12675244" y="613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38752</xdr:rowOff>
    </xdr:from>
    <xdr:ext cx="405111" cy="259045"/>
    <xdr:sp macro="" textlink="">
      <xdr:nvSpPr>
        <xdr:cNvPr id="445" name="n_3aveValue【認定こども園・幼稚園・保育所】&#10;有形固定資産減価償却率">
          <a:extLst>
            <a:ext uri="{FF2B5EF4-FFF2-40B4-BE49-F238E27FC236}">
              <a16:creationId xmlns:a16="http://schemas.microsoft.com/office/drawing/2014/main" id="{CB7E60AA-FB40-45B8-84BF-A3DDC8057607}"/>
            </a:ext>
          </a:extLst>
        </xdr:cNvPr>
        <xdr:cNvSpPr txBox="1"/>
      </xdr:nvSpPr>
      <xdr:spPr>
        <a:xfrm>
          <a:off x="11900544" y="6073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61612</xdr:rowOff>
    </xdr:from>
    <xdr:ext cx="405111" cy="259045"/>
    <xdr:sp macro="" textlink="">
      <xdr:nvSpPr>
        <xdr:cNvPr id="446" name="n_4aveValue【認定こども園・幼稚園・保育所】&#10;有形固定資産減価償却率">
          <a:extLst>
            <a:ext uri="{FF2B5EF4-FFF2-40B4-BE49-F238E27FC236}">
              <a16:creationId xmlns:a16="http://schemas.microsoft.com/office/drawing/2014/main" id="{88018B7E-C8BE-4571-B99E-C59F1FA3EB64}"/>
            </a:ext>
          </a:extLst>
        </xdr:cNvPr>
        <xdr:cNvSpPr txBox="1"/>
      </xdr:nvSpPr>
      <xdr:spPr>
        <a:xfrm>
          <a:off x="11102984" y="609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32402</xdr:rowOff>
    </xdr:from>
    <xdr:ext cx="405111" cy="259045"/>
    <xdr:sp macro="" textlink="">
      <xdr:nvSpPr>
        <xdr:cNvPr id="447" name="n_1mainValue【認定こども園・幼稚園・保育所】&#10;有形固定資産減価償却率">
          <a:extLst>
            <a:ext uri="{FF2B5EF4-FFF2-40B4-BE49-F238E27FC236}">
              <a16:creationId xmlns:a16="http://schemas.microsoft.com/office/drawing/2014/main" id="{39EDD14E-B7AD-40F5-8229-C9D584DF4562}"/>
            </a:ext>
          </a:extLst>
        </xdr:cNvPr>
        <xdr:cNvSpPr txBox="1"/>
      </xdr:nvSpPr>
      <xdr:spPr>
        <a:xfrm>
          <a:off x="134372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11447</xdr:rowOff>
    </xdr:from>
    <xdr:ext cx="405111" cy="259045"/>
    <xdr:sp macro="" textlink="">
      <xdr:nvSpPr>
        <xdr:cNvPr id="448" name="n_2mainValue【認定こども園・幼稚園・保育所】&#10;有形固定資産減価償却率">
          <a:extLst>
            <a:ext uri="{FF2B5EF4-FFF2-40B4-BE49-F238E27FC236}">
              <a16:creationId xmlns:a16="http://schemas.microsoft.com/office/drawing/2014/main" id="{C3DEB982-772C-44DF-9333-54F6F924EA92}"/>
            </a:ext>
          </a:extLst>
        </xdr:cNvPr>
        <xdr:cNvSpPr txBox="1"/>
      </xdr:nvSpPr>
      <xdr:spPr>
        <a:xfrm>
          <a:off x="126752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148607</xdr:rowOff>
    </xdr:from>
    <xdr:ext cx="405111" cy="259045"/>
    <xdr:sp macro="" textlink="">
      <xdr:nvSpPr>
        <xdr:cNvPr id="449" name="n_3mainValue【認定こども園・幼稚園・保育所】&#10;有形固定資産減価償却率">
          <a:extLst>
            <a:ext uri="{FF2B5EF4-FFF2-40B4-BE49-F238E27FC236}">
              <a16:creationId xmlns:a16="http://schemas.microsoft.com/office/drawing/2014/main" id="{C7B4DE36-BC71-4DCE-AA7A-55A37DAA6517}"/>
            </a:ext>
          </a:extLst>
        </xdr:cNvPr>
        <xdr:cNvSpPr txBox="1"/>
      </xdr:nvSpPr>
      <xdr:spPr>
        <a:xfrm>
          <a:off x="119005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160037</xdr:rowOff>
    </xdr:from>
    <xdr:ext cx="405111" cy="259045"/>
    <xdr:sp macro="" textlink="">
      <xdr:nvSpPr>
        <xdr:cNvPr id="450" name="n_4mainValue【認定こども園・幼稚園・保育所】&#10;有形固定資産減価償却率">
          <a:extLst>
            <a:ext uri="{FF2B5EF4-FFF2-40B4-BE49-F238E27FC236}">
              <a16:creationId xmlns:a16="http://schemas.microsoft.com/office/drawing/2014/main" id="{64EC7410-2559-4FBE-8079-08E517B347F1}"/>
            </a:ext>
          </a:extLst>
        </xdr:cNvPr>
        <xdr:cNvSpPr txBox="1"/>
      </xdr:nvSpPr>
      <xdr:spPr>
        <a:xfrm>
          <a:off x="11102984" y="669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a:extLst>
            <a:ext uri="{FF2B5EF4-FFF2-40B4-BE49-F238E27FC236}">
              <a16:creationId xmlns:a16="http://schemas.microsoft.com/office/drawing/2014/main" id="{5A5314E9-3F12-4348-8731-48D5626A2A72}"/>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a:extLst>
            <a:ext uri="{FF2B5EF4-FFF2-40B4-BE49-F238E27FC236}">
              <a16:creationId xmlns:a16="http://schemas.microsoft.com/office/drawing/2014/main" id="{64837C40-EE61-4475-8A13-A98E249137EE}"/>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a:extLst>
            <a:ext uri="{FF2B5EF4-FFF2-40B4-BE49-F238E27FC236}">
              <a16:creationId xmlns:a16="http://schemas.microsoft.com/office/drawing/2014/main" id="{F00DA0AA-57AC-4BA2-BE03-FD619D583F52}"/>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a:extLst>
            <a:ext uri="{FF2B5EF4-FFF2-40B4-BE49-F238E27FC236}">
              <a16:creationId xmlns:a16="http://schemas.microsoft.com/office/drawing/2014/main" id="{24E75C38-269A-41D5-8A15-E995C8BA5253}"/>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a:extLst>
            <a:ext uri="{FF2B5EF4-FFF2-40B4-BE49-F238E27FC236}">
              <a16:creationId xmlns:a16="http://schemas.microsoft.com/office/drawing/2014/main" id="{721D54EF-11CC-4E0B-868F-AE69BD04F8C1}"/>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a:extLst>
            <a:ext uri="{FF2B5EF4-FFF2-40B4-BE49-F238E27FC236}">
              <a16:creationId xmlns:a16="http://schemas.microsoft.com/office/drawing/2014/main" id="{CD9CD242-56EA-402A-BFB6-C4D2AE150D3B}"/>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a:extLst>
            <a:ext uri="{FF2B5EF4-FFF2-40B4-BE49-F238E27FC236}">
              <a16:creationId xmlns:a16="http://schemas.microsoft.com/office/drawing/2014/main" id="{645A31CC-EE20-4576-B7ED-8E7E00EA3B9F}"/>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a:extLst>
            <a:ext uri="{FF2B5EF4-FFF2-40B4-BE49-F238E27FC236}">
              <a16:creationId xmlns:a16="http://schemas.microsoft.com/office/drawing/2014/main" id="{583D6AC6-557A-4C23-8020-38733F26872A}"/>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a:extLst>
            <a:ext uri="{FF2B5EF4-FFF2-40B4-BE49-F238E27FC236}">
              <a16:creationId xmlns:a16="http://schemas.microsoft.com/office/drawing/2014/main" id="{D2AB68C0-9AC5-432E-89D0-D714BAA03D64}"/>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a:extLst>
            <a:ext uri="{FF2B5EF4-FFF2-40B4-BE49-F238E27FC236}">
              <a16:creationId xmlns:a16="http://schemas.microsoft.com/office/drawing/2014/main" id="{8F4FAF49-0C41-4AC8-BC71-0418195E2EC5}"/>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1" name="直線コネクタ 460">
          <a:extLst>
            <a:ext uri="{FF2B5EF4-FFF2-40B4-BE49-F238E27FC236}">
              <a16:creationId xmlns:a16="http://schemas.microsoft.com/office/drawing/2014/main" id="{4EF5B2F0-1954-4E19-B5F2-75A8AA2AC533}"/>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2" name="テキスト ボックス 461">
          <a:extLst>
            <a:ext uri="{FF2B5EF4-FFF2-40B4-BE49-F238E27FC236}">
              <a16:creationId xmlns:a16="http://schemas.microsoft.com/office/drawing/2014/main" id="{047CB1BA-AFFD-4ED3-9065-4559FC185AAD}"/>
            </a:ext>
          </a:extLst>
        </xdr:cNvPr>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3" name="直線コネクタ 462">
          <a:extLst>
            <a:ext uri="{FF2B5EF4-FFF2-40B4-BE49-F238E27FC236}">
              <a16:creationId xmlns:a16="http://schemas.microsoft.com/office/drawing/2014/main" id="{E76B689D-520F-4154-B3A4-AC2C1B730C29}"/>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4" name="テキスト ボックス 463">
          <a:extLst>
            <a:ext uri="{FF2B5EF4-FFF2-40B4-BE49-F238E27FC236}">
              <a16:creationId xmlns:a16="http://schemas.microsoft.com/office/drawing/2014/main" id="{7A152C6F-F0CF-459B-ABE5-47030D1B3A83}"/>
            </a:ext>
          </a:extLst>
        </xdr:cNvPr>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5" name="直線コネクタ 464">
          <a:extLst>
            <a:ext uri="{FF2B5EF4-FFF2-40B4-BE49-F238E27FC236}">
              <a16:creationId xmlns:a16="http://schemas.microsoft.com/office/drawing/2014/main" id="{3E7E7887-1496-4FDB-843E-8C4BDC811791}"/>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6" name="テキスト ボックス 465">
          <a:extLst>
            <a:ext uri="{FF2B5EF4-FFF2-40B4-BE49-F238E27FC236}">
              <a16:creationId xmlns:a16="http://schemas.microsoft.com/office/drawing/2014/main" id="{7193158F-6CD3-4A96-8635-6A01E2838DBD}"/>
            </a:ext>
          </a:extLst>
        </xdr:cNvPr>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7" name="直線コネクタ 466">
          <a:extLst>
            <a:ext uri="{FF2B5EF4-FFF2-40B4-BE49-F238E27FC236}">
              <a16:creationId xmlns:a16="http://schemas.microsoft.com/office/drawing/2014/main" id="{0DD87B05-7901-41D7-A346-764A75AF35B8}"/>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8" name="テキスト ボックス 467">
          <a:extLst>
            <a:ext uri="{FF2B5EF4-FFF2-40B4-BE49-F238E27FC236}">
              <a16:creationId xmlns:a16="http://schemas.microsoft.com/office/drawing/2014/main" id="{C022AB6C-95D4-401D-B398-2B271B492711}"/>
            </a:ext>
          </a:extLst>
        </xdr:cNvPr>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9" name="直線コネクタ 468">
          <a:extLst>
            <a:ext uri="{FF2B5EF4-FFF2-40B4-BE49-F238E27FC236}">
              <a16:creationId xmlns:a16="http://schemas.microsoft.com/office/drawing/2014/main" id="{976C87FC-D9F4-4590-8A3E-0309774B7702}"/>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0" name="テキスト ボックス 469">
          <a:extLst>
            <a:ext uri="{FF2B5EF4-FFF2-40B4-BE49-F238E27FC236}">
              <a16:creationId xmlns:a16="http://schemas.microsoft.com/office/drawing/2014/main" id="{CA616E90-F224-43F5-B1C4-E2FFA6D91ACA}"/>
            </a:ext>
          </a:extLst>
        </xdr:cNvPr>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C49F4624-2B03-4308-82BF-9CF718F2F3CB}"/>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a:extLst>
            <a:ext uri="{FF2B5EF4-FFF2-40B4-BE49-F238E27FC236}">
              <a16:creationId xmlns:a16="http://schemas.microsoft.com/office/drawing/2014/main" id="{BE6B64D0-8AB7-40BD-89BB-46B4048F26C5}"/>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a:extLst>
            <a:ext uri="{FF2B5EF4-FFF2-40B4-BE49-F238E27FC236}">
              <a16:creationId xmlns:a16="http://schemas.microsoft.com/office/drawing/2014/main" id="{9C788B6A-87D9-48AA-88E9-6C5144928E5D}"/>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30480</xdr:rowOff>
    </xdr:from>
    <xdr:to>
      <xdr:col>116</xdr:col>
      <xdr:colOff>62864</xdr:colOff>
      <xdr:row>42</xdr:row>
      <xdr:rowOff>3810</xdr:rowOff>
    </xdr:to>
    <xdr:cxnSp macro="">
      <xdr:nvCxnSpPr>
        <xdr:cNvPr id="474" name="直線コネクタ 473">
          <a:extLst>
            <a:ext uri="{FF2B5EF4-FFF2-40B4-BE49-F238E27FC236}">
              <a16:creationId xmlns:a16="http://schemas.microsoft.com/office/drawing/2014/main" id="{855E559C-72FA-4D35-B838-A867B6ADA38E}"/>
            </a:ext>
          </a:extLst>
        </xdr:cNvPr>
        <xdr:cNvCxnSpPr/>
      </xdr:nvCxnSpPr>
      <xdr:spPr>
        <a:xfrm flipV="1">
          <a:off x="19509104" y="556260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475" name="【認定こども園・幼稚園・保育所】&#10;一人当たり面積最小値テキスト">
          <a:extLst>
            <a:ext uri="{FF2B5EF4-FFF2-40B4-BE49-F238E27FC236}">
              <a16:creationId xmlns:a16="http://schemas.microsoft.com/office/drawing/2014/main" id="{1FCDD1A9-5AFB-4200-89E1-3BF53431CCCB}"/>
            </a:ext>
          </a:extLst>
        </xdr:cNvPr>
        <xdr:cNvSpPr txBox="1"/>
      </xdr:nvSpPr>
      <xdr:spPr>
        <a:xfrm>
          <a:off x="19547840" y="704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476" name="直線コネクタ 475">
          <a:extLst>
            <a:ext uri="{FF2B5EF4-FFF2-40B4-BE49-F238E27FC236}">
              <a16:creationId xmlns:a16="http://schemas.microsoft.com/office/drawing/2014/main" id="{A8821073-574D-417A-9850-1E6FB436CD58}"/>
            </a:ext>
          </a:extLst>
        </xdr:cNvPr>
        <xdr:cNvCxnSpPr/>
      </xdr:nvCxnSpPr>
      <xdr:spPr>
        <a:xfrm>
          <a:off x="19443700" y="70446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148607</xdr:rowOff>
    </xdr:from>
    <xdr:ext cx="469744" cy="259045"/>
    <xdr:sp macro="" textlink="">
      <xdr:nvSpPr>
        <xdr:cNvPr id="477" name="【認定こども園・幼稚園・保育所】&#10;一人当たり面積最大値テキスト">
          <a:extLst>
            <a:ext uri="{FF2B5EF4-FFF2-40B4-BE49-F238E27FC236}">
              <a16:creationId xmlns:a16="http://schemas.microsoft.com/office/drawing/2014/main" id="{D9C1416E-592D-4136-A230-5E4111724B6C}"/>
            </a:ext>
          </a:extLst>
        </xdr:cNvPr>
        <xdr:cNvSpPr txBox="1"/>
      </xdr:nvSpPr>
      <xdr:spPr>
        <a:xfrm>
          <a:off x="19547840" y="5345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30480</xdr:rowOff>
    </xdr:from>
    <xdr:to>
      <xdr:col>116</xdr:col>
      <xdr:colOff>152400</xdr:colOff>
      <xdr:row>33</xdr:row>
      <xdr:rowOff>30480</xdr:rowOff>
    </xdr:to>
    <xdr:cxnSp macro="">
      <xdr:nvCxnSpPr>
        <xdr:cNvPr id="478" name="直線コネクタ 477">
          <a:extLst>
            <a:ext uri="{FF2B5EF4-FFF2-40B4-BE49-F238E27FC236}">
              <a16:creationId xmlns:a16="http://schemas.microsoft.com/office/drawing/2014/main" id="{9686D848-F523-469D-94B8-D658B0A516FC}"/>
            </a:ext>
          </a:extLst>
        </xdr:cNvPr>
        <xdr:cNvCxnSpPr/>
      </xdr:nvCxnSpPr>
      <xdr:spPr>
        <a:xfrm>
          <a:off x="19443700" y="55626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83837</xdr:rowOff>
    </xdr:from>
    <xdr:ext cx="469744" cy="259045"/>
    <xdr:sp macro="" textlink="">
      <xdr:nvSpPr>
        <xdr:cNvPr id="479" name="【認定こども園・幼稚園・保育所】&#10;一人当たり面積平均値テキスト">
          <a:extLst>
            <a:ext uri="{FF2B5EF4-FFF2-40B4-BE49-F238E27FC236}">
              <a16:creationId xmlns:a16="http://schemas.microsoft.com/office/drawing/2014/main" id="{781013A8-8904-4B5E-8847-2335F939B764}"/>
            </a:ext>
          </a:extLst>
        </xdr:cNvPr>
        <xdr:cNvSpPr txBox="1"/>
      </xdr:nvSpPr>
      <xdr:spPr>
        <a:xfrm>
          <a:off x="19547840" y="6454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105410</xdr:rowOff>
    </xdr:from>
    <xdr:to>
      <xdr:col>116</xdr:col>
      <xdr:colOff>114300</xdr:colOff>
      <xdr:row>39</xdr:row>
      <xdr:rowOff>35560</xdr:rowOff>
    </xdr:to>
    <xdr:sp macro="" textlink="">
      <xdr:nvSpPr>
        <xdr:cNvPr id="480" name="フローチャート: 判断 479">
          <a:extLst>
            <a:ext uri="{FF2B5EF4-FFF2-40B4-BE49-F238E27FC236}">
              <a16:creationId xmlns:a16="http://schemas.microsoft.com/office/drawing/2014/main" id="{BA584CB5-AD0E-4A73-9417-75DC1F006538}"/>
            </a:ext>
          </a:extLst>
        </xdr:cNvPr>
        <xdr:cNvSpPr/>
      </xdr:nvSpPr>
      <xdr:spPr>
        <a:xfrm>
          <a:off x="19458940" y="64757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101600</xdr:rowOff>
    </xdr:from>
    <xdr:to>
      <xdr:col>112</xdr:col>
      <xdr:colOff>38100</xdr:colOff>
      <xdr:row>39</xdr:row>
      <xdr:rowOff>31750</xdr:rowOff>
    </xdr:to>
    <xdr:sp macro="" textlink="">
      <xdr:nvSpPr>
        <xdr:cNvPr id="481" name="フローチャート: 判断 480">
          <a:extLst>
            <a:ext uri="{FF2B5EF4-FFF2-40B4-BE49-F238E27FC236}">
              <a16:creationId xmlns:a16="http://schemas.microsoft.com/office/drawing/2014/main" id="{D0B797B4-AECC-48FF-AEDC-88D6197B43F9}"/>
            </a:ext>
          </a:extLst>
        </xdr:cNvPr>
        <xdr:cNvSpPr/>
      </xdr:nvSpPr>
      <xdr:spPr>
        <a:xfrm>
          <a:off x="18735040" y="64719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120650</xdr:rowOff>
    </xdr:from>
    <xdr:to>
      <xdr:col>107</xdr:col>
      <xdr:colOff>101600</xdr:colOff>
      <xdr:row>39</xdr:row>
      <xdr:rowOff>50800</xdr:rowOff>
    </xdr:to>
    <xdr:sp macro="" textlink="">
      <xdr:nvSpPr>
        <xdr:cNvPr id="482" name="フローチャート: 判断 481">
          <a:extLst>
            <a:ext uri="{FF2B5EF4-FFF2-40B4-BE49-F238E27FC236}">
              <a16:creationId xmlns:a16="http://schemas.microsoft.com/office/drawing/2014/main" id="{53755D9D-2942-4F3F-A739-1670F18CEAE3}"/>
            </a:ext>
          </a:extLst>
        </xdr:cNvPr>
        <xdr:cNvSpPr/>
      </xdr:nvSpPr>
      <xdr:spPr>
        <a:xfrm>
          <a:off x="17937480" y="64909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90170</xdr:rowOff>
    </xdr:from>
    <xdr:to>
      <xdr:col>102</xdr:col>
      <xdr:colOff>165100</xdr:colOff>
      <xdr:row>39</xdr:row>
      <xdr:rowOff>20320</xdr:rowOff>
    </xdr:to>
    <xdr:sp macro="" textlink="">
      <xdr:nvSpPr>
        <xdr:cNvPr id="483" name="フローチャート: 判断 482">
          <a:extLst>
            <a:ext uri="{FF2B5EF4-FFF2-40B4-BE49-F238E27FC236}">
              <a16:creationId xmlns:a16="http://schemas.microsoft.com/office/drawing/2014/main" id="{80F3DC53-342B-4777-A587-5BF16E08C95B}"/>
            </a:ext>
          </a:extLst>
        </xdr:cNvPr>
        <xdr:cNvSpPr/>
      </xdr:nvSpPr>
      <xdr:spPr>
        <a:xfrm>
          <a:off x="17162780" y="64604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97790</xdr:rowOff>
    </xdr:from>
    <xdr:to>
      <xdr:col>98</xdr:col>
      <xdr:colOff>38100</xdr:colOff>
      <xdr:row>39</xdr:row>
      <xdr:rowOff>27940</xdr:rowOff>
    </xdr:to>
    <xdr:sp macro="" textlink="">
      <xdr:nvSpPr>
        <xdr:cNvPr id="484" name="フローチャート: 判断 483">
          <a:extLst>
            <a:ext uri="{FF2B5EF4-FFF2-40B4-BE49-F238E27FC236}">
              <a16:creationId xmlns:a16="http://schemas.microsoft.com/office/drawing/2014/main" id="{CA8C485D-68DD-4495-A5C8-2A0600F8A009}"/>
            </a:ext>
          </a:extLst>
        </xdr:cNvPr>
        <xdr:cNvSpPr/>
      </xdr:nvSpPr>
      <xdr:spPr>
        <a:xfrm>
          <a:off x="16388080" y="64681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4DEF6705-9B54-4447-9C31-B26448D2ED51}"/>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16110488-EAD3-4458-B7E3-A520FC50DA46}"/>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23EF4AAA-D2A8-4DF0-A253-D450CE453D19}"/>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42F30A9F-DFD7-43BC-A03A-8BC8085E9AA7}"/>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ED022222-EEA0-409E-B763-F45B6561B8A6}"/>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135890</xdr:rowOff>
    </xdr:from>
    <xdr:to>
      <xdr:col>116</xdr:col>
      <xdr:colOff>114300</xdr:colOff>
      <xdr:row>35</xdr:row>
      <xdr:rowOff>66040</xdr:rowOff>
    </xdr:to>
    <xdr:sp macro="" textlink="">
      <xdr:nvSpPr>
        <xdr:cNvPr id="490" name="楕円 489">
          <a:extLst>
            <a:ext uri="{FF2B5EF4-FFF2-40B4-BE49-F238E27FC236}">
              <a16:creationId xmlns:a16="http://schemas.microsoft.com/office/drawing/2014/main" id="{89F78309-20FF-45F6-A03C-AD56BF596742}"/>
            </a:ext>
          </a:extLst>
        </xdr:cNvPr>
        <xdr:cNvSpPr/>
      </xdr:nvSpPr>
      <xdr:spPr>
        <a:xfrm>
          <a:off x="19458940" y="58356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158767</xdr:rowOff>
    </xdr:from>
    <xdr:ext cx="469744" cy="259045"/>
    <xdr:sp macro="" textlink="">
      <xdr:nvSpPr>
        <xdr:cNvPr id="491" name="【認定こども園・幼稚園・保育所】&#10;一人当たり面積該当値テキスト">
          <a:extLst>
            <a:ext uri="{FF2B5EF4-FFF2-40B4-BE49-F238E27FC236}">
              <a16:creationId xmlns:a16="http://schemas.microsoft.com/office/drawing/2014/main" id="{C0F9C6C2-EB4E-4892-B369-EDB63E508758}"/>
            </a:ext>
          </a:extLst>
        </xdr:cNvPr>
        <xdr:cNvSpPr txBox="1"/>
      </xdr:nvSpPr>
      <xdr:spPr>
        <a:xfrm>
          <a:off x="19547840" y="569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151130</xdr:rowOff>
    </xdr:from>
    <xdr:to>
      <xdr:col>112</xdr:col>
      <xdr:colOff>38100</xdr:colOff>
      <xdr:row>35</xdr:row>
      <xdr:rowOff>81280</xdr:rowOff>
    </xdr:to>
    <xdr:sp macro="" textlink="">
      <xdr:nvSpPr>
        <xdr:cNvPr id="492" name="楕円 491">
          <a:extLst>
            <a:ext uri="{FF2B5EF4-FFF2-40B4-BE49-F238E27FC236}">
              <a16:creationId xmlns:a16="http://schemas.microsoft.com/office/drawing/2014/main" id="{93A1A760-E8AF-41CE-AC6C-EFB29548844C}"/>
            </a:ext>
          </a:extLst>
        </xdr:cNvPr>
        <xdr:cNvSpPr/>
      </xdr:nvSpPr>
      <xdr:spPr>
        <a:xfrm>
          <a:off x="18735040" y="58508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15240</xdr:rowOff>
    </xdr:from>
    <xdr:to>
      <xdr:col>116</xdr:col>
      <xdr:colOff>63500</xdr:colOff>
      <xdr:row>35</xdr:row>
      <xdr:rowOff>30480</xdr:rowOff>
    </xdr:to>
    <xdr:cxnSp macro="">
      <xdr:nvCxnSpPr>
        <xdr:cNvPr id="493" name="直線コネクタ 492">
          <a:extLst>
            <a:ext uri="{FF2B5EF4-FFF2-40B4-BE49-F238E27FC236}">
              <a16:creationId xmlns:a16="http://schemas.microsoft.com/office/drawing/2014/main" id="{4BCF6BF6-2EEA-495C-98A0-7E7B44A0661B}"/>
            </a:ext>
          </a:extLst>
        </xdr:cNvPr>
        <xdr:cNvCxnSpPr/>
      </xdr:nvCxnSpPr>
      <xdr:spPr>
        <a:xfrm flipV="1">
          <a:off x="18778220" y="5882640"/>
          <a:ext cx="73152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116840</xdr:rowOff>
    </xdr:from>
    <xdr:to>
      <xdr:col>107</xdr:col>
      <xdr:colOff>101600</xdr:colOff>
      <xdr:row>35</xdr:row>
      <xdr:rowOff>46990</xdr:rowOff>
    </xdr:to>
    <xdr:sp macro="" textlink="">
      <xdr:nvSpPr>
        <xdr:cNvPr id="494" name="楕円 493">
          <a:extLst>
            <a:ext uri="{FF2B5EF4-FFF2-40B4-BE49-F238E27FC236}">
              <a16:creationId xmlns:a16="http://schemas.microsoft.com/office/drawing/2014/main" id="{CBA64454-80E3-4607-A0B3-0124CA4A051F}"/>
            </a:ext>
          </a:extLst>
        </xdr:cNvPr>
        <xdr:cNvSpPr/>
      </xdr:nvSpPr>
      <xdr:spPr>
        <a:xfrm>
          <a:off x="17937480" y="58166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167640</xdr:rowOff>
    </xdr:from>
    <xdr:to>
      <xdr:col>111</xdr:col>
      <xdr:colOff>177800</xdr:colOff>
      <xdr:row>35</xdr:row>
      <xdr:rowOff>30480</xdr:rowOff>
    </xdr:to>
    <xdr:cxnSp macro="">
      <xdr:nvCxnSpPr>
        <xdr:cNvPr id="495" name="直線コネクタ 494">
          <a:extLst>
            <a:ext uri="{FF2B5EF4-FFF2-40B4-BE49-F238E27FC236}">
              <a16:creationId xmlns:a16="http://schemas.microsoft.com/office/drawing/2014/main" id="{996A7B33-7162-43A2-AF03-D169D4887850}"/>
            </a:ext>
          </a:extLst>
        </xdr:cNvPr>
        <xdr:cNvCxnSpPr/>
      </xdr:nvCxnSpPr>
      <xdr:spPr>
        <a:xfrm>
          <a:off x="17988280" y="5867400"/>
          <a:ext cx="78994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128270</xdr:rowOff>
    </xdr:from>
    <xdr:to>
      <xdr:col>102</xdr:col>
      <xdr:colOff>165100</xdr:colOff>
      <xdr:row>35</xdr:row>
      <xdr:rowOff>58420</xdr:rowOff>
    </xdr:to>
    <xdr:sp macro="" textlink="">
      <xdr:nvSpPr>
        <xdr:cNvPr id="496" name="楕円 495">
          <a:extLst>
            <a:ext uri="{FF2B5EF4-FFF2-40B4-BE49-F238E27FC236}">
              <a16:creationId xmlns:a16="http://schemas.microsoft.com/office/drawing/2014/main" id="{AC0AE1C7-6C34-4568-AC64-5EC0380A5D80}"/>
            </a:ext>
          </a:extLst>
        </xdr:cNvPr>
        <xdr:cNvSpPr/>
      </xdr:nvSpPr>
      <xdr:spPr>
        <a:xfrm>
          <a:off x="17162780" y="58280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34</xdr:row>
      <xdr:rowOff>167640</xdr:rowOff>
    </xdr:from>
    <xdr:to>
      <xdr:col>107</xdr:col>
      <xdr:colOff>50800</xdr:colOff>
      <xdr:row>35</xdr:row>
      <xdr:rowOff>7620</xdr:rowOff>
    </xdr:to>
    <xdr:cxnSp macro="">
      <xdr:nvCxnSpPr>
        <xdr:cNvPr id="497" name="直線コネクタ 496">
          <a:extLst>
            <a:ext uri="{FF2B5EF4-FFF2-40B4-BE49-F238E27FC236}">
              <a16:creationId xmlns:a16="http://schemas.microsoft.com/office/drawing/2014/main" id="{C6A6AE57-D6E1-462D-BF80-CA8B984CF4A6}"/>
            </a:ext>
          </a:extLst>
        </xdr:cNvPr>
        <xdr:cNvCxnSpPr/>
      </xdr:nvCxnSpPr>
      <xdr:spPr>
        <a:xfrm flipV="1">
          <a:off x="17213580" y="5867400"/>
          <a:ext cx="7747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93980</xdr:rowOff>
    </xdr:from>
    <xdr:to>
      <xdr:col>98</xdr:col>
      <xdr:colOff>38100</xdr:colOff>
      <xdr:row>37</xdr:row>
      <xdr:rowOff>24130</xdr:rowOff>
    </xdr:to>
    <xdr:sp macro="" textlink="">
      <xdr:nvSpPr>
        <xdr:cNvPr id="498" name="楕円 497">
          <a:extLst>
            <a:ext uri="{FF2B5EF4-FFF2-40B4-BE49-F238E27FC236}">
              <a16:creationId xmlns:a16="http://schemas.microsoft.com/office/drawing/2014/main" id="{BB286A8B-B7A1-4CC1-896E-702C21277A2B}"/>
            </a:ext>
          </a:extLst>
        </xdr:cNvPr>
        <xdr:cNvSpPr/>
      </xdr:nvSpPr>
      <xdr:spPr>
        <a:xfrm>
          <a:off x="16388080" y="61290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35</xdr:row>
      <xdr:rowOff>7620</xdr:rowOff>
    </xdr:from>
    <xdr:to>
      <xdr:col>102</xdr:col>
      <xdr:colOff>114300</xdr:colOff>
      <xdr:row>36</xdr:row>
      <xdr:rowOff>144780</xdr:rowOff>
    </xdr:to>
    <xdr:cxnSp macro="">
      <xdr:nvCxnSpPr>
        <xdr:cNvPr id="499" name="直線コネクタ 498">
          <a:extLst>
            <a:ext uri="{FF2B5EF4-FFF2-40B4-BE49-F238E27FC236}">
              <a16:creationId xmlns:a16="http://schemas.microsoft.com/office/drawing/2014/main" id="{B6DED1B3-F879-4A8D-8E8C-ECD4F92B0A9E}"/>
            </a:ext>
          </a:extLst>
        </xdr:cNvPr>
        <xdr:cNvCxnSpPr/>
      </xdr:nvCxnSpPr>
      <xdr:spPr>
        <a:xfrm flipV="1">
          <a:off x="16431260" y="5875020"/>
          <a:ext cx="78232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22877</xdr:rowOff>
    </xdr:from>
    <xdr:ext cx="469744" cy="259045"/>
    <xdr:sp macro="" textlink="">
      <xdr:nvSpPr>
        <xdr:cNvPr id="500" name="n_1aveValue【認定こども園・幼稚園・保育所】&#10;一人当たり面積">
          <a:extLst>
            <a:ext uri="{FF2B5EF4-FFF2-40B4-BE49-F238E27FC236}">
              <a16:creationId xmlns:a16="http://schemas.microsoft.com/office/drawing/2014/main" id="{7A2F7EBB-C797-4D98-805E-624F372B678E}"/>
            </a:ext>
          </a:extLst>
        </xdr:cNvPr>
        <xdr:cNvSpPr txBox="1"/>
      </xdr:nvSpPr>
      <xdr:spPr>
        <a:xfrm>
          <a:off x="18561127" y="6560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41927</xdr:rowOff>
    </xdr:from>
    <xdr:ext cx="469744" cy="259045"/>
    <xdr:sp macro="" textlink="">
      <xdr:nvSpPr>
        <xdr:cNvPr id="501" name="n_2aveValue【認定こども園・幼稚園・保育所】&#10;一人当たり面積">
          <a:extLst>
            <a:ext uri="{FF2B5EF4-FFF2-40B4-BE49-F238E27FC236}">
              <a16:creationId xmlns:a16="http://schemas.microsoft.com/office/drawing/2014/main" id="{2F802A49-B510-4D94-9BDB-61B47C42A9F0}"/>
            </a:ext>
          </a:extLst>
        </xdr:cNvPr>
        <xdr:cNvSpPr txBox="1"/>
      </xdr:nvSpPr>
      <xdr:spPr>
        <a:xfrm>
          <a:off x="17776267" y="657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11447</xdr:rowOff>
    </xdr:from>
    <xdr:ext cx="469744" cy="259045"/>
    <xdr:sp macro="" textlink="">
      <xdr:nvSpPr>
        <xdr:cNvPr id="502" name="n_3aveValue【認定こども園・幼稚園・保育所】&#10;一人当たり面積">
          <a:extLst>
            <a:ext uri="{FF2B5EF4-FFF2-40B4-BE49-F238E27FC236}">
              <a16:creationId xmlns:a16="http://schemas.microsoft.com/office/drawing/2014/main" id="{1AD2529D-104B-45E7-A7D2-11AC589EA5EF}"/>
            </a:ext>
          </a:extLst>
        </xdr:cNvPr>
        <xdr:cNvSpPr txBox="1"/>
      </xdr:nvSpPr>
      <xdr:spPr>
        <a:xfrm>
          <a:off x="17001567" y="6549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19067</xdr:rowOff>
    </xdr:from>
    <xdr:ext cx="469744" cy="259045"/>
    <xdr:sp macro="" textlink="">
      <xdr:nvSpPr>
        <xdr:cNvPr id="503" name="n_4aveValue【認定こども園・幼稚園・保育所】&#10;一人当たり面積">
          <a:extLst>
            <a:ext uri="{FF2B5EF4-FFF2-40B4-BE49-F238E27FC236}">
              <a16:creationId xmlns:a16="http://schemas.microsoft.com/office/drawing/2014/main" id="{E5119BE5-96D7-4195-A9C5-8BD3A3131EED}"/>
            </a:ext>
          </a:extLst>
        </xdr:cNvPr>
        <xdr:cNvSpPr txBox="1"/>
      </xdr:nvSpPr>
      <xdr:spPr>
        <a:xfrm>
          <a:off x="16226867" y="655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33</xdr:row>
      <xdr:rowOff>97807</xdr:rowOff>
    </xdr:from>
    <xdr:ext cx="469744" cy="259045"/>
    <xdr:sp macro="" textlink="">
      <xdr:nvSpPr>
        <xdr:cNvPr id="504" name="n_1mainValue【認定こども園・幼稚園・保育所】&#10;一人当たり面積">
          <a:extLst>
            <a:ext uri="{FF2B5EF4-FFF2-40B4-BE49-F238E27FC236}">
              <a16:creationId xmlns:a16="http://schemas.microsoft.com/office/drawing/2014/main" id="{243547EF-04AB-4258-AB10-5135EC666D53}"/>
            </a:ext>
          </a:extLst>
        </xdr:cNvPr>
        <xdr:cNvSpPr txBox="1"/>
      </xdr:nvSpPr>
      <xdr:spPr>
        <a:xfrm>
          <a:off x="18561127" y="562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33</xdr:row>
      <xdr:rowOff>63517</xdr:rowOff>
    </xdr:from>
    <xdr:ext cx="469744" cy="259045"/>
    <xdr:sp macro="" textlink="">
      <xdr:nvSpPr>
        <xdr:cNvPr id="505" name="n_2mainValue【認定こども園・幼稚園・保育所】&#10;一人当たり面積">
          <a:extLst>
            <a:ext uri="{FF2B5EF4-FFF2-40B4-BE49-F238E27FC236}">
              <a16:creationId xmlns:a16="http://schemas.microsoft.com/office/drawing/2014/main" id="{A3D1A5F1-D669-4167-B434-102753C10985}"/>
            </a:ext>
          </a:extLst>
        </xdr:cNvPr>
        <xdr:cNvSpPr txBox="1"/>
      </xdr:nvSpPr>
      <xdr:spPr>
        <a:xfrm>
          <a:off x="17776267" y="559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33</xdr:row>
      <xdr:rowOff>74947</xdr:rowOff>
    </xdr:from>
    <xdr:ext cx="469744" cy="259045"/>
    <xdr:sp macro="" textlink="">
      <xdr:nvSpPr>
        <xdr:cNvPr id="506" name="n_3mainValue【認定こども園・幼稚園・保育所】&#10;一人当たり面積">
          <a:extLst>
            <a:ext uri="{FF2B5EF4-FFF2-40B4-BE49-F238E27FC236}">
              <a16:creationId xmlns:a16="http://schemas.microsoft.com/office/drawing/2014/main" id="{AA4E4408-6FD4-4691-BA14-EEAE10A4373D}"/>
            </a:ext>
          </a:extLst>
        </xdr:cNvPr>
        <xdr:cNvSpPr txBox="1"/>
      </xdr:nvSpPr>
      <xdr:spPr>
        <a:xfrm>
          <a:off x="17001567" y="560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40657</xdr:rowOff>
    </xdr:from>
    <xdr:ext cx="469744" cy="259045"/>
    <xdr:sp macro="" textlink="">
      <xdr:nvSpPr>
        <xdr:cNvPr id="507" name="n_4mainValue【認定こども園・幼稚園・保育所】&#10;一人当たり面積">
          <a:extLst>
            <a:ext uri="{FF2B5EF4-FFF2-40B4-BE49-F238E27FC236}">
              <a16:creationId xmlns:a16="http://schemas.microsoft.com/office/drawing/2014/main" id="{B2C8376D-6E87-455D-AB3C-99EF8BE351CF}"/>
            </a:ext>
          </a:extLst>
        </xdr:cNvPr>
        <xdr:cNvSpPr txBox="1"/>
      </xdr:nvSpPr>
      <xdr:spPr>
        <a:xfrm>
          <a:off x="16226867" y="590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04122780-F1B3-4383-9EF6-BD41ACB5E16E}"/>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358EF881-A031-42D0-9E18-EE35FD5FDC6E}"/>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F4EE9001-14B7-474B-8113-DBB1AADD888E}"/>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61AB7545-2657-4267-B717-6CD991144317}"/>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0F767922-D6AC-486C-8116-2973F23507B8}"/>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053D69B7-7BB4-4455-902D-427B87181FAC}"/>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5CDC7A07-33D4-4EF7-AEB3-0AABB9C92500}"/>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4A54A0EF-881C-4ED5-97FA-F3F03F129606}"/>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7AFBD4AC-6189-4C3C-8B17-E7036E691C14}"/>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5BFBA00D-BBA3-46FB-B47B-87DDDD6858FA}"/>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8" name="テキスト ボックス 517">
          <a:extLst>
            <a:ext uri="{FF2B5EF4-FFF2-40B4-BE49-F238E27FC236}">
              <a16:creationId xmlns:a16="http://schemas.microsoft.com/office/drawing/2014/main" id="{10BFFD4D-79F3-4BA7-BA0E-018E990F6FDE}"/>
            </a:ext>
          </a:extLst>
        </xdr:cNvPr>
        <xdr:cNvSpPr txBox="1"/>
      </xdr:nvSpPr>
      <xdr:spPr>
        <a:xfrm>
          <a:off x="1060276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9" name="直線コネクタ 518">
          <a:extLst>
            <a:ext uri="{FF2B5EF4-FFF2-40B4-BE49-F238E27FC236}">
              <a16:creationId xmlns:a16="http://schemas.microsoft.com/office/drawing/2014/main" id="{069FC056-4D98-42D0-815C-8F95926B179A}"/>
            </a:ext>
          </a:extLst>
        </xdr:cNvPr>
        <xdr:cNvCxnSpPr/>
      </xdr:nvCxnSpPr>
      <xdr:spPr>
        <a:xfrm>
          <a:off x="10960100" y="10728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20" name="テキスト ボックス 519">
          <a:extLst>
            <a:ext uri="{FF2B5EF4-FFF2-40B4-BE49-F238E27FC236}">
              <a16:creationId xmlns:a16="http://schemas.microsoft.com/office/drawing/2014/main" id="{B241B79C-C888-4DA8-89E0-5352AB7A539D}"/>
            </a:ext>
          </a:extLst>
        </xdr:cNvPr>
        <xdr:cNvSpPr txBox="1"/>
      </xdr:nvSpPr>
      <xdr:spPr>
        <a:xfrm>
          <a:off x="1060276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1" name="直線コネクタ 520">
          <a:extLst>
            <a:ext uri="{FF2B5EF4-FFF2-40B4-BE49-F238E27FC236}">
              <a16:creationId xmlns:a16="http://schemas.microsoft.com/office/drawing/2014/main" id="{C8D15AC5-644B-4867-B395-17D811D71257}"/>
            </a:ext>
          </a:extLst>
        </xdr:cNvPr>
        <xdr:cNvCxnSpPr/>
      </xdr:nvCxnSpPr>
      <xdr:spPr>
        <a:xfrm>
          <a:off x="10960100" y="10283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2" name="テキスト ボックス 521">
          <a:extLst>
            <a:ext uri="{FF2B5EF4-FFF2-40B4-BE49-F238E27FC236}">
              <a16:creationId xmlns:a16="http://schemas.microsoft.com/office/drawing/2014/main" id="{15C57968-DB78-45D1-924C-3153CD4C578D}"/>
            </a:ext>
          </a:extLst>
        </xdr:cNvPr>
        <xdr:cNvSpPr txBox="1"/>
      </xdr:nvSpPr>
      <xdr:spPr>
        <a:xfrm>
          <a:off x="1060276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3" name="直線コネクタ 522">
          <a:extLst>
            <a:ext uri="{FF2B5EF4-FFF2-40B4-BE49-F238E27FC236}">
              <a16:creationId xmlns:a16="http://schemas.microsoft.com/office/drawing/2014/main" id="{2A6BE595-5DA9-41FD-BC52-D371021F67A8}"/>
            </a:ext>
          </a:extLst>
        </xdr:cNvPr>
        <xdr:cNvCxnSpPr/>
      </xdr:nvCxnSpPr>
      <xdr:spPr>
        <a:xfrm>
          <a:off x="10960100" y="98374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4" name="テキスト ボックス 523">
          <a:extLst>
            <a:ext uri="{FF2B5EF4-FFF2-40B4-BE49-F238E27FC236}">
              <a16:creationId xmlns:a16="http://schemas.microsoft.com/office/drawing/2014/main" id="{AC80D3A8-99A8-4AE8-BE47-7E8F08518FE9}"/>
            </a:ext>
          </a:extLst>
        </xdr:cNvPr>
        <xdr:cNvSpPr txBox="1"/>
      </xdr:nvSpPr>
      <xdr:spPr>
        <a:xfrm>
          <a:off x="1060276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5" name="直線コネクタ 524">
          <a:extLst>
            <a:ext uri="{FF2B5EF4-FFF2-40B4-BE49-F238E27FC236}">
              <a16:creationId xmlns:a16="http://schemas.microsoft.com/office/drawing/2014/main" id="{C133BF6B-8386-499E-A510-B5BE7B716EF7}"/>
            </a:ext>
          </a:extLst>
        </xdr:cNvPr>
        <xdr:cNvCxnSpPr/>
      </xdr:nvCxnSpPr>
      <xdr:spPr>
        <a:xfrm>
          <a:off x="10960100" y="93878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6" name="テキスト ボックス 525">
          <a:extLst>
            <a:ext uri="{FF2B5EF4-FFF2-40B4-BE49-F238E27FC236}">
              <a16:creationId xmlns:a16="http://schemas.microsoft.com/office/drawing/2014/main" id="{10BBD7F2-113F-4ACB-BC09-A036A9E9341F}"/>
            </a:ext>
          </a:extLst>
        </xdr:cNvPr>
        <xdr:cNvSpPr txBox="1"/>
      </xdr:nvSpPr>
      <xdr:spPr>
        <a:xfrm>
          <a:off x="1060276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a:extLst>
            <a:ext uri="{FF2B5EF4-FFF2-40B4-BE49-F238E27FC236}">
              <a16:creationId xmlns:a16="http://schemas.microsoft.com/office/drawing/2014/main" id="{450FD98C-AC47-4C20-808A-0D6ED3114956}"/>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8" name="テキスト ボックス 527">
          <a:extLst>
            <a:ext uri="{FF2B5EF4-FFF2-40B4-BE49-F238E27FC236}">
              <a16:creationId xmlns:a16="http://schemas.microsoft.com/office/drawing/2014/main" id="{A91413A5-B597-4DFD-B536-213083D6C5A3}"/>
            </a:ext>
          </a:extLst>
        </xdr:cNvPr>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a:extLst>
            <a:ext uri="{FF2B5EF4-FFF2-40B4-BE49-F238E27FC236}">
              <a16:creationId xmlns:a16="http://schemas.microsoft.com/office/drawing/2014/main" id="{5BD426C3-6B1C-415C-B139-FDA7F66A02CB}"/>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22860</xdr:rowOff>
    </xdr:from>
    <xdr:to>
      <xdr:col>85</xdr:col>
      <xdr:colOff>126364</xdr:colOff>
      <xdr:row>64</xdr:row>
      <xdr:rowOff>64008</xdr:rowOff>
    </xdr:to>
    <xdr:cxnSp macro="">
      <xdr:nvCxnSpPr>
        <xdr:cNvPr id="530" name="直線コネクタ 529">
          <a:extLst>
            <a:ext uri="{FF2B5EF4-FFF2-40B4-BE49-F238E27FC236}">
              <a16:creationId xmlns:a16="http://schemas.microsoft.com/office/drawing/2014/main" id="{4EDEC5D5-35C5-4D11-ADF2-AE4D03EB34DF}"/>
            </a:ext>
          </a:extLst>
        </xdr:cNvPr>
        <xdr:cNvCxnSpPr/>
      </xdr:nvCxnSpPr>
      <xdr:spPr>
        <a:xfrm flipV="1">
          <a:off x="14375764" y="9410700"/>
          <a:ext cx="0" cy="1382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67835</xdr:rowOff>
    </xdr:from>
    <xdr:ext cx="405111" cy="259045"/>
    <xdr:sp macro="" textlink="">
      <xdr:nvSpPr>
        <xdr:cNvPr id="531" name="【学校施設】&#10;有形固定資産減価償却率最小値テキスト">
          <a:extLst>
            <a:ext uri="{FF2B5EF4-FFF2-40B4-BE49-F238E27FC236}">
              <a16:creationId xmlns:a16="http://schemas.microsoft.com/office/drawing/2014/main" id="{02A60FE3-2D18-487D-9ED4-2107FA8F6DD3}"/>
            </a:ext>
          </a:extLst>
        </xdr:cNvPr>
        <xdr:cNvSpPr txBox="1"/>
      </xdr:nvSpPr>
      <xdr:spPr>
        <a:xfrm>
          <a:off x="14414500" y="10796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64008</xdr:rowOff>
    </xdr:from>
    <xdr:to>
      <xdr:col>86</xdr:col>
      <xdr:colOff>25400</xdr:colOff>
      <xdr:row>64</xdr:row>
      <xdr:rowOff>64008</xdr:rowOff>
    </xdr:to>
    <xdr:cxnSp macro="">
      <xdr:nvCxnSpPr>
        <xdr:cNvPr id="532" name="直線コネクタ 531">
          <a:extLst>
            <a:ext uri="{FF2B5EF4-FFF2-40B4-BE49-F238E27FC236}">
              <a16:creationId xmlns:a16="http://schemas.microsoft.com/office/drawing/2014/main" id="{9B8B7C46-CFFF-4E3F-A8FA-BECE953511D3}"/>
            </a:ext>
          </a:extLst>
        </xdr:cNvPr>
        <xdr:cNvCxnSpPr/>
      </xdr:nvCxnSpPr>
      <xdr:spPr>
        <a:xfrm>
          <a:off x="14287500" y="107929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140987</xdr:rowOff>
    </xdr:from>
    <xdr:ext cx="405111" cy="259045"/>
    <xdr:sp macro="" textlink="">
      <xdr:nvSpPr>
        <xdr:cNvPr id="533" name="【学校施設】&#10;有形固定資産減価償却率最大値テキスト">
          <a:extLst>
            <a:ext uri="{FF2B5EF4-FFF2-40B4-BE49-F238E27FC236}">
              <a16:creationId xmlns:a16="http://schemas.microsoft.com/office/drawing/2014/main" id="{E5BA749D-6BC0-443C-95A6-7AEC212F1131}"/>
            </a:ext>
          </a:extLst>
        </xdr:cNvPr>
        <xdr:cNvSpPr txBox="1"/>
      </xdr:nvSpPr>
      <xdr:spPr>
        <a:xfrm>
          <a:off x="14414500" y="919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22860</xdr:rowOff>
    </xdr:from>
    <xdr:to>
      <xdr:col>86</xdr:col>
      <xdr:colOff>25400</xdr:colOff>
      <xdr:row>56</xdr:row>
      <xdr:rowOff>22860</xdr:rowOff>
    </xdr:to>
    <xdr:cxnSp macro="">
      <xdr:nvCxnSpPr>
        <xdr:cNvPr id="534" name="直線コネクタ 533">
          <a:extLst>
            <a:ext uri="{FF2B5EF4-FFF2-40B4-BE49-F238E27FC236}">
              <a16:creationId xmlns:a16="http://schemas.microsoft.com/office/drawing/2014/main" id="{67FD3CDE-8DBC-4F24-AF77-63E2ED415DDA}"/>
            </a:ext>
          </a:extLst>
        </xdr:cNvPr>
        <xdr:cNvCxnSpPr/>
      </xdr:nvCxnSpPr>
      <xdr:spPr>
        <a:xfrm>
          <a:off x="14287500" y="94107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26941</xdr:rowOff>
    </xdr:from>
    <xdr:ext cx="405111" cy="259045"/>
    <xdr:sp macro="" textlink="">
      <xdr:nvSpPr>
        <xdr:cNvPr id="535" name="【学校施設】&#10;有形固定資産減価償却率平均値テキスト">
          <a:extLst>
            <a:ext uri="{FF2B5EF4-FFF2-40B4-BE49-F238E27FC236}">
              <a16:creationId xmlns:a16="http://schemas.microsoft.com/office/drawing/2014/main" id="{0E7D10C0-EF45-47D7-923F-FB24A191B73E}"/>
            </a:ext>
          </a:extLst>
        </xdr:cNvPr>
        <xdr:cNvSpPr txBox="1"/>
      </xdr:nvSpPr>
      <xdr:spPr>
        <a:xfrm>
          <a:off x="14414500" y="99177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4064</xdr:rowOff>
    </xdr:from>
    <xdr:to>
      <xdr:col>85</xdr:col>
      <xdr:colOff>177800</xdr:colOff>
      <xdr:row>60</xdr:row>
      <xdr:rowOff>105664</xdr:rowOff>
    </xdr:to>
    <xdr:sp macro="" textlink="">
      <xdr:nvSpPr>
        <xdr:cNvPr id="536" name="フローチャート: 判断 535">
          <a:extLst>
            <a:ext uri="{FF2B5EF4-FFF2-40B4-BE49-F238E27FC236}">
              <a16:creationId xmlns:a16="http://schemas.microsoft.com/office/drawing/2014/main" id="{8D0E47F2-74A7-4E6A-A0E4-BA049AF76990}"/>
            </a:ext>
          </a:extLst>
        </xdr:cNvPr>
        <xdr:cNvSpPr/>
      </xdr:nvSpPr>
      <xdr:spPr>
        <a:xfrm>
          <a:off x="14325600" y="10062464"/>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129794</xdr:rowOff>
    </xdr:from>
    <xdr:to>
      <xdr:col>81</xdr:col>
      <xdr:colOff>101600</xdr:colOff>
      <xdr:row>60</xdr:row>
      <xdr:rowOff>59944</xdr:rowOff>
    </xdr:to>
    <xdr:sp macro="" textlink="">
      <xdr:nvSpPr>
        <xdr:cNvPr id="537" name="フローチャート: 判断 536">
          <a:extLst>
            <a:ext uri="{FF2B5EF4-FFF2-40B4-BE49-F238E27FC236}">
              <a16:creationId xmlns:a16="http://schemas.microsoft.com/office/drawing/2014/main" id="{48BC5FA7-55EE-47F9-B328-F3E19F847F0B}"/>
            </a:ext>
          </a:extLst>
        </xdr:cNvPr>
        <xdr:cNvSpPr/>
      </xdr:nvSpPr>
      <xdr:spPr>
        <a:xfrm>
          <a:off x="13578840" y="100205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152654</xdr:rowOff>
    </xdr:from>
    <xdr:to>
      <xdr:col>76</xdr:col>
      <xdr:colOff>165100</xdr:colOff>
      <xdr:row>60</xdr:row>
      <xdr:rowOff>82804</xdr:rowOff>
    </xdr:to>
    <xdr:sp macro="" textlink="">
      <xdr:nvSpPr>
        <xdr:cNvPr id="538" name="フローチャート: 判断 537">
          <a:extLst>
            <a:ext uri="{FF2B5EF4-FFF2-40B4-BE49-F238E27FC236}">
              <a16:creationId xmlns:a16="http://schemas.microsoft.com/office/drawing/2014/main" id="{45F2BBA4-A29C-4385-B9E3-C4DA4D3AB8C2}"/>
            </a:ext>
          </a:extLst>
        </xdr:cNvPr>
        <xdr:cNvSpPr/>
      </xdr:nvSpPr>
      <xdr:spPr>
        <a:xfrm>
          <a:off x="12804140" y="100434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102362</xdr:rowOff>
    </xdr:from>
    <xdr:to>
      <xdr:col>72</xdr:col>
      <xdr:colOff>38100</xdr:colOff>
      <xdr:row>60</xdr:row>
      <xdr:rowOff>32512</xdr:rowOff>
    </xdr:to>
    <xdr:sp macro="" textlink="">
      <xdr:nvSpPr>
        <xdr:cNvPr id="539" name="フローチャート: 判断 538">
          <a:extLst>
            <a:ext uri="{FF2B5EF4-FFF2-40B4-BE49-F238E27FC236}">
              <a16:creationId xmlns:a16="http://schemas.microsoft.com/office/drawing/2014/main" id="{91055F8C-0C8E-48A7-96BF-E92457AFA1EE}"/>
            </a:ext>
          </a:extLst>
        </xdr:cNvPr>
        <xdr:cNvSpPr/>
      </xdr:nvSpPr>
      <xdr:spPr>
        <a:xfrm>
          <a:off x="12029440" y="999312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79502</xdr:rowOff>
    </xdr:from>
    <xdr:to>
      <xdr:col>67</xdr:col>
      <xdr:colOff>101600</xdr:colOff>
      <xdr:row>60</xdr:row>
      <xdr:rowOff>9652</xdr:rowOff>
    </xdr:to>
    <xdr:sp macro="" textlink="">
      <xdr:nvSpPr>
        <xdr:cNvPr id="540" name="フローチャート: 判断 539">
          <a:extLst>
            <a:ext uri="{FF2B5EF4-FFF2-40B4-BE49-F238E27FC236}">
              <a16:creationId xmlns:a16="http://schemas.microsoft.com/office/drawing/2014/main" id="{EC66693F-8314-4002-B3B2-EE450ECE1C3D}"/>
            </a:ext>
          </a:extLst>
        </xdr:cNvPr>
        <xdr:cNvSpPr/>
      </xdr:nvSpPr>
      <xdr:spPr>
        <a:xfrm>
          <a:off x="11231880" y="99702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29E1538A-969F-4D03-8BCE-DFEC8CCE38D3}"/>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88518747-6216-4AB8-9B13-F703E5487317}"/>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AA955635-13AA-4378-A98E-C9DBA827C96A}"/>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D5F4781-02D4-4FEF-AB7E-B71EC3485D95}"/>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EEADCAFA-9237-416C-8002-E7A44FC9032B}"/>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26924</xdr:rowOff>
    </xdr:from>
    <xdr:to>
      <xdr:col>85</xdr:col>
      <xdr:colOff>177800</xdr:colOff>
      <xdr:row>62</xdr:row>
      <xdr:rowOff>128524</xdr:rowOff>
    </xdr:to>
    <xdr:sp macro="" textlink="">
      <xdr:nvSpPr>
        <xdr:cNvPr id="546" name="楕円 545">
          <a:extLst>
            <a:ext uri="{FF2B5EF4-FFF2-40B4-BE49-F238E27FC236}">
              <a16:creationId xmlns:a16="http://schemas.microsoft.com/office/drawing/2014/main" id="{1C52920F-5B8D-4FD7-857F-A826DB528AB6}"/>
            </a:ext>
          </a:extLst>
        </xdr:cNvPr>
        <xdr:cNvSpPr/>
      </xdr:nvSpPr>
      <xdr:spPr>
        <a:xfrm>
          <a:off x="14325600" y="10420604"/>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5351</xdr:rowOff>
    </xdr:from>
    <xdr:ext cx="405111" cy="259045"/>
    <xdr:sp macro="" textlink="">
      <xdr:nvSpPr>
        <xdr:cNvPr id="547" name="【学校施設】&#10;有形固定資産減価償却率該当値テキスト">
          <a:extLst>
            <a:ext uri="{FF2B5EF4-FFF2-40B4-BE49-F238E27FC236}">
              <a16:creationId xmlns:a16="http://schemas.microsoft.com/office/drawing/2014/main" id="{022ED0B9-99FE-47E5-B733-85F4E688E42C}"/>
            </a:ext>
          </a:extLst>
        </xdr:cNvPr>
        <xdr:cNvSpPr txBox="1"/>
      </xdr:nvSpPr>
      <xdr:spPr>
        <a:xfrm>
          <a:off x="14414500" y="10399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106934</xdr:rowOff>
    </xdr:from>
    <xdr:to>
      <xdr:col>81</xdr:col>
      <xdr:colOff>101600</xdr:colOff>
      <xdr:row>62</xdr:row>
      <xdr:rowOff>37084</xdr:rowOff>
    </xdr:to>
    <xdr:sp macro="" textlink="">
      <xdr:nvSpPr>
        <xdr:cNvPr id="548" name="楕円 547">
          <a:extLst>
            <a:ext uri="{FF2B5EF4-FFF2-40B4-BE49-F238E27FC236}">
              <a16:creationId xmlns:a16="http://schemas.microsoft.com/office/drawing/2014/main" id="{C89C34E4-4CC7-4A68-95B4-D276A8D0E7CD}"/>
            </a:ext>
          </a:extLst>
        </xdr:cNvPr>
        <xdr:cNvSpPr/>
      </xdr:nvSpPr>
      <xdr:spPr>
        <a:xfrm>
          <a:off x="13578840" y="103329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157734</xdr:rowOff>
    </xdr:from>
    <xdr:to>
      <xdr:col>85</xdr:col>
      <xdr:colOff>127000</xdr:colOff>
      <xdr:row>62</xdr:row>
      <xdr:rowOff>77724</xdr:rowOff>
    </xdr:to>
    <xdr:cxnSp macro="">
      <xdr:nvCxnSpPr>
        <xdr:cNvPr id="549" name="直線コネクタ 548">
          <a:extLst>
            <a:ext uri="{FF2B5EF4-FFF2-40B4-BE49-F238E27FC236}">
              <a16:creationId xmlns:a16="http://schemas.microsoft.com/office/drawing/2014/main" id="{4CC9A21C-5C1A-4588-B3FB-7EDE23E2701C}"/>
            </a:ext>
          </a:extLst>
        </xdr:cNvPr>
        <xdr:cNvCxnSpPr/>
      </xdr:nvCxnSpPr>
      <xdr:spPr>
        <a:xfrm>
          <a:off x="13629640" y="10383774"/>
          <a:ext cx="74676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10922</xdr:rowOff>
    </xdr:from>
    <xdr:to>
      <xdr:col>76</xdr:col>
      <xdr:colOff>165100</xdr:colOff>
      <xdr:row>61</xdr:row>
      <xdr:rowOff>112522</xdr:rowOff>
    </xdr:to>
    <xdr:sp macro="" textlink="">
      <xdr:nvSpPr>
        <xdr:cNvPr id="550" name="楕円 549">
          <a:extLst>
            <a:ext uri="{FF2B5EF4-FFF2-40B4-BE49-F238E27FC236}">
              <a16:creationId xmlns:a16="http://schemas.microsoft.com/office/drawing/2014/main" id="{D7872BC7-7576-44D0-9030-712AB01DC31F}"/>
            </a:ext>
          </a:extLst>
        </xdr:cNvPr>
        <xdr:cNvSpPr/>
      </xdr:nvSpPr>
      <xdr:spPr>
        <a:xfrm>
          <a:off x="12804140" y="1023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61722</xdr:rowOff>
    </xdr:from>
    <xdr:to>
      <xdr:col>81</xdr:col>
      <xdr:colOff>50800</xdr:colOff>
      <xdr:row>61</xdr:row>
      <xdr:rowOff>157734</xdr:rowOff>
    </xdr:to>
    <xdr:cxnSp macro="">
      <xdr:nvCxnSpPr>
        <xdr:cNvPr id="551" name="直線コネクタ 550">
          <a:extLst>
            <a:ext uri="{FF2B5EF4-FFF2-40B4-BE49-F238E27FC236}">
              <a16:creationId xmlns:a16="http://schemas.microsoft.com/office/drawing/2014/main" id="{B728B93A-D8B9-4797-B387-CBB9A45F3797}"/>
            </a:ext>
          </a:extLst>
        </xdr:cNvPr>
        <xdr:cNvCxnSpPr/>
      </xdr:nvCxnSpPr>
      <xdr:spPr>
        <a:xfrm>
          <a:off x="12854940" y="10287762"/>
          <a:ext cx="7747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127508</xdr:rowOff>
    </xdr:from>
    <xdr:to>
      <xdr:col>72</xdr:col>
      <xdr:colOff>38100</xdr:colOff>
      <xdr:row>61</xdr:row>
      <xdr:rowOff>57658</xdr:rowOff>
    </xdr:to>
    <xdr:sp macro="" textlink="">
      <xdr:nvSpPr>
        <xdr:cNvPr id="552" name="楕円 551">
          <a:extLst>
            <a:ext uri="{FF2B5EF4-FFF2-40B4-BE49-F238E27FC236}">
              <a16:creationId xmlns:a16="http://schemas.microsoft.com/office/drawing/2014/main" id="{72425CC4-E977-436F-88FC-B8AAE27EB319}"/>
            </a:ext>
          </a:extLst>
        </xdr:cNvPr>
        <xdr:cNvSpPr/>
      </xdr:nvSpPr>
      <xdr:spPr>
        <a:xfrm>
          <a:off x="12029440" y="1018590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6858</xdr:rowOff>
    </xdr:from>
    <xdr:to>
      <xdr:col>76</xdr:col>
      <xdr:colOff>114300</xdr:colOff>
      <xdr:row>61</xdr:row>
      <xdr:rowOff>61722</xdr:rowOff>
    </xdr:to>
    <xdr:cxnSp macro="">
      <xdr:nvCxnSpPr>
        <xdr:cNvPr id="553" name="直線コネクタ 552">
          <a:extLst>
            <a:ext uri="{FF2B5EF4-FFF2-40B4-BE49-F238E27FC236}">
              <a16:creationId xmlns:a16="http://schemas.microsoft.com/office/drawing/2014/main" id="{07140D25-161A-45D0-91A7-634C9112A5D8}"/>
            </a:ext>
          </a:extLst>
        </xdr:cNvPr>
        <xdr:cNvCxnSpPr/>
      </xdr:nvCxnSpPr>
      <xdr:spPr>
        <a:xfrm>
          <a:off x="12072620" y="10232898"/>
          <a:ext cx="78232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10922</xdr:rowOff>
    </xdr:from>
    <xdr:to>
      <xdr:col>67</xdr:col>
      <xdr:colOff>101600</xdr:colOff>
      <xdr:row>61</xdr:row>
      <xdr:rowOff>112522</xdr:rowOff>
    </xdr:to>
    <xdr:sp macro="" textlink="">
      <xdr:nvSpPr>
        <xdr:cNvPr id="554" name="楕円 553">
          <a:extLst>
            <a:ext uri="{FF2B5EF4-FFF2-40B4-BE49-F238E27FC236}">
              <a16:creationId xmlns:a16="http://schemas.microsoft.com/office/drawing/2014/main" id="{9AF3E307-BE2E-450B-AF56-097C3A60C405}"/>
            </a:ext>
          </a:extLst>
        </xdr:cNvPr>
        <xdr:cNvSpPr/>
      </xdr:nvSpPr>
      <xdr:spPr>
        <a:xfrm>
          <a:off x="11231880" y="1023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6858</xdr:rowOff>
    </xdr:from>
    <xdr:to>
      <xdr:col>71</xdr:col>
      <xdr:colOff>177800</xdr:colOff>
      <xdr:row>61</xdr:row>
      <xdr:rowOff>61722</xdr:rowOff>
    </xdr:to>
    <xdr:cxnSp macro="">
      <xdr:nvCxnSpPr>
        <xdr:cNvPr id="555" name="直線コネクタ 554">
          <a:extLst>
            <a:ext uri="{FF2B5EF4-FFF2-40B4-BE49-F238E27FC236}">
              <a16:creationId xmlns:a16="http://schemas.microsoft.com/office/drawing/2014/main" id="{7F1CE6AE-1E44-4014-8406-31BB6B6F0039}"/>
            </a:ext>
          </a:extLst>
        </xdr:cNvPr>
        <xdr:cNvCxnSpPr/>
      </xdr:nvCxnSpPr>
      <xdr:spPr>
        <a:xfrm flipV="1">
          <a:off x="11282680" y="10232898"/>
          <a:ext cx="78994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76471</xdr:rowOff>
    </xdr:from>
    <xdr:ext cx="405111" cy="259045"/>
    <xdr:sp macro="" textlink="">
      <xdr:nvSpPr>
        <xdr:cNvPr id="556" name="n_1aveValue【学校施設】&#10;有形固定資産減価償却率">
          <a:extLst>
            <a:ext uri="{FF2B5EF4-FFF2-40B4-BE49-F238E27FC236}">
              <a16:creationId xmlns:a16="http://schemas.microsoft.com/office/drawing/2014/main" id="{29134E76-BC3F-4200-BFB5-64F7580E8B84}"/>
            </a:ext>
          </a:extLst>
        </xdr:cNvPr>
        <xdr:cNvSpPr txBox="1"/>
      </xdr:nvSpPr>
      <xdr:spPr>
        <a:xfrm>
          <a:off x="13437244" y="979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99331</xdr:rowOff>
    </xdr:from>
    <xdr:ext cx="405111" cy="259045"/>
    <xdr:sp macro="" textlink="">
      <xdr:nvSpPr>
        <xdr:cNvPr id="557" name="n_2aveValue【学校施設】&#10;有形固定資産減価償却率">
          <a:extLst>
            <a:ext uri="{FF2B5EF4-FFF2-40B4-BE49-F238E27FC236}">
              <a16:creationId xmlns:a16="http://schemas.microsoft.com/office/drawing/2014/main" id="{5FD6DEDD-2D0A-4D33-9AD6-3FAF520BFE81}"/>
            </a:ext>
          </a:extLst>
        </xdr:cNvPr>
        <xdr:cNvSpPr txBox="1"/>
      </xdr:nvSpPr>
      <xdr:spPr>
        <a:xfrm>
          <a:off x="12675244" y="982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49039</xdr:rowOff>
    </xdr:from>
    <xdr:ext cx="405111" cy="259045"/>
    <xdr:sp macro="" textlink="">
      <xdr:nvSpPr>
        <xdr:cNvPr id="558" name="n_3aveValue【学校施設】&#10;有形固定資産減価償却率">
          <a:extLst>
            <a:ext uri="{FF2B5EF4-FFF2-40B4-BE49-F238E27FC236}">
              <a16:creationId xmlns:a16="http://schemas.microsoft.com/office/drawing/2014/main" id="{54CAFCE2-8740-4625-AC43-46369F7C60C2}"/>
            </a:ext>
          </a:extLst>
        </xdr:cNvPr>
        <xdr:cNvSpPr txBox="1"/>
      </xdr:nvSpPr>
      <xdr:spPr>
        <a:xfrm>
          <a:off x="11900544" y="9772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26179</xdr:rowOff>
    </xdr:from>
    <xdr:ext cx="405111" cy="259045"/>
    <xdr:sp macro="" textlink="">
      <xdr:nvSpPr>
        <xdr:cNvPr id="559" name="n_4aveValue【学校施設】&#10;有形固定資産減価償却率">
          <a:extLst>
            <a:ext uri="{FF2B5EF4-FFF2-40B4-BE49-F238E27FC236}">
              <a16:creationId xmlns:a16="http://schemas.microsoft.com/office/drawing/2014/main" id="{5576426F-C3EA-427B-BC28-B4B85231127D}"/>
            </a:ext>
          </a:extLst>
        </xdr:cNvPr>
        <xdr:cNvSpPr txBox="1"/>
      </xdr:nvSpPr>
      <xdr:spPr>
        <a:xfrm>
          <a:off x="11102984" y="9749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28211</xdr:rowOff>
    </xdr:from>
    <xdr:ext cx="405111" cy="259045"/>
    <xdr:sp macro="" textlink="">
      <xdr:nvSpPr>
        <xdr:cNvPr id="560" name="n_1mainValue【学校施設】&#10;有形固定資産減価償却率">
          <a:extLst>
            <a:ext uri="{FF2B5EF4-FFF2-40B4-BE49-F238E27FC236}">
              <a16:creationId xmlns:a16="http://schemas.microsoft.com/office/drawing/2014/main" id="{0F26238E-653C-4750-81DD-27E6A7C79464}"/>
            </a:ext>
          </a:extLst>
        </xdr:cNvPr>
        <xdr:cNvSpPr txBox="1"/>
      </xdr:nvSpPr>
      <xdr:spPr>
        <a:xfrm>
          <a:off x="13437244" y="10421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103649</xdr:rowOff>
    </xdr:from>
    <xdr:ext cx="405111" cy="259045"/>
    <xdr:sp macro="" textlink="">
      <xdr:nvSpPr>
        <xdr:cNvPr id="561" name="n_2mainValue【学校施設】&#10;有形固定資産減価償却率">
          <a:extLst>
            <a:ext uri="{FF2B5EF4-FFF2-40B4-BE49-F238E27FC236}">
              <a16:creationId xmlns:a16="http://schemas.microsoft.com/office/drawing/2014/main" id="{38975A5B-7736-432B-9679-BEDF51D23D6D}"/>
            </a:ext>
          </a:extLst>
        </xdr:cNvPr>
        <xdr:cNvSpPr txBox="1"/>
      </xdr:nvSpPr>
      <xdr:spPr>
        <a:xfrm>
          <a:off x="12675244" y="10329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48785</xdr:rowOff>
    </xdr:from>
    <xdr:ext cx="405111" cy="259045"/>
    <xdr:sp macro="" textlink="">
      <xdr:nvSpPr>
        <xdr:cNvPr id="562" name="n_3mainValue【学校施設】&#10;有形固定資産減価償却率">
          <a:extLst>
            <a:ext uri="{FF2B5EF4-FFF2-40B4-BE49-F238E27FC236}">
              <a16:creationId xmlns:a16="http://schemas.microsoft.com/office/drawing/2014/main" id="{1718EC09-5908-4DAD-8146-648BEB870B1A}"/>
            </a:ext>
          </a:extLst>
        </xdr:cNvPr>
        <xdr:cNvSpPr txBox="1"/>
      </xdr:nvSpPr>
      <xdr:spPr>
        <a:xfrm>
          <a:off x="11900544" y="10274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103649</xdr:rowOff>
    </xdr:from>
    <xdr:ext cx="405111" cy="259045"/>
    <xdr:sp macro="" textlink="">
      <xdr:nvSpPr>
        <xdr:cNvPr id="563" name="n_4mainValue【学校施設】&#10;有形固定資産減価償却率">
          <a:extLst>
            <a:ext uri="{FF2B5EF4-FFF2-40B4-BE49-F238E27FC236}">
              <a16:creationId xmlns:a16="http://schemas.microsoft.com/office/drawing/2014/main" id="{3E034833-C3AF-457F-BCAD-949853B37C96}"/>
            </a:ext>
          </a:extLst>
        </xdr:cNvPr>
        <xdr:cNvSpPr txBox="1"/>
      </xdr:nvSpPr>
      <xdr:spPr>
        <a:xfrm>
          <a:off x="11102984" y="10329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a:extLst>
            <a:ext uri="{FF2B5EF4-FFF2-40B4-BE49-F238E27FC236}">
              <a16:creationId xmlns:a16="http://schemas.microsoft.com/office/drawing/2014/main" id="{A849EE09-60EA-4F7C-AB6C-1D41AD21D30D}"/>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a:extLst>
            <a:ext uri="{FF2B5EF4-FFF2-40B4-BE49-F238E27FC236}">
              <a16:creationId xmlns:a16="http://schemas.microsoft.com/office/drawing/2014/main" id="{A83A9993-A4F2-46C0-AC2C-CB004C3BC904}"/>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a:extLst>
            <a:ext uri="{FF2B5EF4-FFF2-40B4-BE49-F238E27FC236}">
              <a16:creationId xmlns:a16="http://schemas.microsoft.com/office/drawing/2014/main" id="{27044D7A-72D2-4F56-88A8-2052C594F983}"/>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a:extLst>
            <a:ext uri="{FF2B5EF4-FFF2-40B4-BE49-F238E27FC236}">
              <a16:creationId xmlns:a16="http://schemas.microsoft.com/office/drawing/2014/main" id="{C73BEBEF-CDFD-4E72-845B-FC8F2E39F993}"/>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a:extLst>
            <a:ext uri="{FF2B5EF4-FFF2-40B4-BE49-F238E27FC236}">
              <a16:creationId xmlns:a16="http://schemas.microsoft.com/office/drawing/2014/main" id="{8E39AC47-9BF3-4C2C-A790-589B9351B233}"/>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a:extLst>
            <a:ext uri="{FF2B5EF4-FFF2-40B4-BE49-F238E27FC236}">
              <a16:creationId xmlns:a16="http://schemas.microsoft.com/office/drawing/2014/main" id="{E55F8409-934A-4CC2-BF0A-BE1CF42ECB8C}"/>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a:extLst>
            <a:ext uri="{FF2B5EF4-FFF2-40B4-BE49-F238E27FC236}">
              <a16:creationId xmlns:a16="http://schemas.microsoft.com/office/drawing/2014/main" id="{C26A3691-D1D2-4080-A5B6-89E127E54426}"/>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a:extLst>
            <a:ext uri="{FF2B5EF4-FFF2-40B4-BE49-F238E27FC236}">
              <a16:creationId xmlns:a16="http://schemas.microsoft.com/office/drawing/2014/main" id="{34F5ADD3-C728-4502-8225-766E4DA43DA2}"/>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a:extLst>
            <a:ext uri="{FF2B5EF4-FFF2-40B4-BE49-F238E27FC236}">
              <a16:creationId xmlns:a16="http://schemas.microsoft.com/office/drawing/2014/main" id="{52A4CC21-3580-4A3B-9BC4-4795C49DC6D2}"/>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a:extLst>
            <a:ext uri="{FF2B5EF4-FFF2-40B4-BE49-F238E27FC236}">
              <a16:creationId xmlns:a16="http://schemas.microsoft.com/office/drawing/2014/main" id="{3FFF9CC4-AC73-4E54-ABAD-C22F0EB792B0}"/>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4" name="テキスト ボックス 573">
          <a:extLst>
            <a:ext uri="{FF2B5EF4-FFF2-40B4-BE49-F238E27FC236}">
              <a16:creationId xmlns:a16="http://schemas.microsoft.com/office/drawing/2014/main" id="{DE6C89D0-83C6-4E0B-AE70-5D4161166445}"/>
            </a:ext>
          </a:extLst>
        </xdr:cNvPr>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75" name="直線コネクタ 574">
          <a:extLst>
            <a:ext uri="{FF2B5EF4-FFF2-40B4-BE49-F238E27FC236}">
              <a16:creationId xmlns:a16="http://schemas.microsoft.com/office/drawing/2014/main" id="{A0512770-877E-4C41-826B-9AECF2A02E81}"/>
            </a:ext>
          </a:extLst>
        </xdr:cNvPr>
        <xdr:cNvCxnSpPr/>
      </xdr:nvCxnSpPr>
      <xdr:spPr>
        <a:xfrm>
          <a:off x="16093440" y="10618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76" name="テキスト ボックス 575">
          <a:extLst>
            <a:ext uri="{FF2B5EF4-FFF2-40B4-BE49-F238E27FC236}">
              <a16:creationId xmlns:a16="http://schemas.microsoft.com/office/drawing/2014/main" id="{0BBAC674-30C8-4D7B-97B1-C59E9A4F325C}"/>
            </a:ext>
          </a:extLst>
        </xdr:cNvPr>
        <xdr:cNvSpPr txBox="1"/>
      </xdr:nvSpPr>
      <xdr:spPr>
        <a:xfrm>
          <a:off x="15694841" y="10480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7" name="直線コネクタ 576">
          <a:extLst>
            <a:ext uri="{FF2B5EF4-FFF2-40B4-BE49-F238E27FC236}">
              <a16:creationId xmlns:a16="http://schemas.microsoft.com/office/drawing/2014/main" id="{1AD711A8-B0E9-4B5F-8FD1-7EFB22C7C7D0}"/>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8" name="テキスト ボックス 577">
          <a:extLst>
            <a:ext uri="{FF2B5EF4-FFF2-40B4-BE49-F238E27FC236}">
              <a16:creationId xmlns:a16="http://schemas.microsoft.com/office/drawing/2014/main" id="{30F28446-EDA9-42E2-BC0D-AFDB14AFE1DB}"/>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79" name="直線コネクタ 578">
          <a:extLst>
            <a:ext uri="{FF2B5EF4-FFF2-40B4-BE49-F238E27FC236}">
              <a16:creationId xmlns:a16="http://schemas.microsoft.com/office/drawing/2014/main" id="{F9382099-72A5-49DB-A296-D79FF0B7771D}"/>
            </a:ext>
          </a:extLst>
        </xdr:cNvPr>
        <xdr:cNvCxnSpPr/>
      </xdr:nvCxnSpPr>
      <xdr:spPr>
        <a:xfrm>
          <a:off x="16093440" y="9502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80" name="テキスト ボックス 579">
          <a:extLst>
            <a:ext uri="{FF2B5EF4-FFF2-40B4-BE49-F238E27FC236}">
              <a16:creationId xmlns:a16="http://schemas.microsoft.com/office/drawing/2014/main" id="{33F2B33E-4BD0-4F08-93F8-7D66A486280F}"/>
            </a:ext>
          </a:extLst>
        </xdr:cNvPr>
        <xdr:cNvSpPr txBox="1"/>
      </xdr:nvSpPr>
      <xdr:spPr>
        <a:xfrm>
          <a:off x="15694841" y="9363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a:extLst>
            <a:ext uri="{FF2B5EF4-FFF2-40B4-BE49-F238E27FC236}">
              <a16:creationId xmlns:a16="http://schemas.microsoft.com/office/drawing/2014/main" id="{EC86F088-395C-4191-88C8-C12F8705F293}"/>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2" name="テキスト ボックス 581">
          <a:extLst>
            <a:ext uri="{FF2B5EF4-FFF2-40B4-BE49-F238E27FC236}">
              <a16:creationId xmlns:a16="http://schemas.microsoft.com/office/drawing/2014/main" id="{BE9E9998-9310-4774-A190-F00920C19E45}"/>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学校施設】&#10;一人当たり面積グラフ枠">
          <a:extLst>
            <a:ext uri="{FF2B5EF4-FFF2-40B4-BE49-F238E27FC236}">
              <a16:creationId xmlns:a16="http://schemas.microsoft.com/office/drawing/2014/main" id="{59EA7F6F-189D-4C93-8928-5FD5B3AF340B}"/>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32004</xdr:rowOff>
    </xdr:from>
    <xdr:to>
      <xdr:col>116</xdr:col>
      <xdr:colOff>62864</xdr:colOff>
      <xdr:row>62</xdr:row>
      <xdr:rowOff>170879</xdr:rowOff>
    </xdr:to>
    <xdr:cxnSp macro="">
      <xdr:nvCxnSpPr>
        <xdr:cNvPr id="584" name="直線コネクタ 583">
          <a:extLst>
            <a:ext uri="{FF2B5EF4-FFF2-40B4-BE49-F238E27FC236}">
              <a16:creationId xmlns:a16="http://schemas.microsoft.com/office/drawing/2014/main" id="{EACE5E11-C2F9-4EBC-B302-4A983A844E02}"/>
            </a:ext>
          </a:extLst>
        </xdr:cNvPr>
        <xdr:cNvCxnSpPr/>
      </xdr:nvCxnSpPr>
      <xdr:spPr>
        <a:xfrm flipV="1">
          <a:off x="19509104" y="9419844"/>
          <a:ext cx="0" cy="1144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3256</xdr:rowOff>
    </xdr:from>
    <xdr:ext cx="469744" cy="259045"/>
    <xdr:sp macro="" textlink="">
      <xdr:nvSpPr>
        <xdr:cNvPr id="585" name="【学校施設】&#10;一人当たり面積最小値テキスト">
          <a:extLst>
            <a:ext uri="{FF2B5EF4-FFF2-40B4-BE49-F238E27FC236}">
              <a16:creationId xmlns:a16="http://schemas.microsoft.com/office/drawing/2014/main" id="{237C1A11-B4EE-43DC-AD93-87ABB20BB429}"/>
            </a:ext>
          </a:extLst>
        </xdr:cNvPr>
        <xdr:cNvSpPr txBox="1"/>
      </xdr:nvSpPr>
      <xdr:spPr>
        <a:xfrm>
          <a:off x="19547840" y="10564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170879</xdr:rowOff>
    </xdr:from>
    <xdr:to>
      <xdr:col>116</xdr:col>
      <xdr:colOff>152400</xdr:colOff>
      <xdr:row>62</xdr:row>
      <xdr:rowOff>170879</xdr:rowOff>
    </xdr:to>
    <xdr:cxnSp macro="">
      <xdr:nvCxnSpPr>
        <xdr:cNvPr id="586" name="直線コネクタ 585">
          <a:extLst>
            <a:ext uri="{FF2B5EF4-FFF2-40B4-BE49-F238E27FC236}">
              <a16:creationId xmlns:a16="http://schemas.microsoft.com/office/drawing/2014/main" id="{D0F38254-2E73-4962-B99A-646C2D7A69A0}"/>
            </a:ext>
          </a:extLst>
        </xdr:cNvPr>
        <xdr:cNvCxnSpPr/>
      </xdr:nvCxnSpPr>
      <xdr:spPr>
        <a:xfrm>
          <a:off x="19443700" y="105645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150131</xdr:rowOff>
    </xdr:from>
    <xdr:ext cx="469744" cy="259045"/>
    <xdr:sp macro="" textlink="">
      <xdr:nvSpPr>
        <xdr:cNvPr id="587" name="【学校施設】&#10;一人当たり面積最大値テキスト">
          <a:extLst>
            <a:ext uri="{FF2B5EF4-FFF2-40B4-BE49-F238E27FC236}">
              <a16:creationId xmlns:a16="http://schemas.microsoft.com/office/drawing/2014/main" id="{9260B8F7-60A0-4C0E-9AA2-9D8A0D49DEC4}"/>
            </a:ext>
          </a:extLst>
        </xdr:cNvPr>
        <xdr:cNvSpPr txBox="1"/>
      </xdr:nvSpPr>
      <xdr:spPr>
        <a:xfrm>
          <a:off x="19547840" y="9202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32004</xdr:rowOff>
    </xdr:from>
    <xdr:to>
      <xdr:col>116</xdr:col>
      <xdr:colOff>152400</xdr:colOff>
      <xdr:row>56</xdr:row>
      <xdr:rowOff>32004</xdr:rowOff>
    </xdr:to>
    <xdr:cxnSp macro="">
      <xdr:nvCxnSpPr>
        <xdr:cNvPr id="588" name="直線コネクタ 587">
          <a:extLst>
            <a:ext uri="{FF2B5EF4-FFF2-40B4-BE49-F238E27FC236}">
              <a16:creationId xmlns:a16="http://schemas.microsoft.com/office/drawing/2014/main" id="{088F684D-02E5-4C06-B39A-B96754D3E9EF}"/>
            </a:ext>
          </a:extLst>
        </xdr:cNvPr>
        <xdr:cNvCxnSpPr/>
      </xdr:nvCxnSpPr>
      <xdr:spPr>
        <a:xfrm>
          <a:off x="19443700" y="94198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100220</xdr:rowOff>
    </xdr:from>
    <xdr:ext cx="469744" cy="259045"/>
    <xdr:sp macro="" textlink="">
      <xdr:nvSpPr>
        <xdr:cNvPr id="589" name="【学校施設】&#10;一人当たり面積平均値テキスト">
          <a:extLst>
            <a:ext uri="{FF2B5EF4-FFF2-40B4-BE49-F238E27FC236}">
              <a16:creationId xmlns:a16="http://schemas.microsoft.com/office/drawing/2014/main" id="{2517F028-CEA2-41C2-B116-D021BF691145}"/>
            </a:ext>
          </a:extLst>
        </xdr:cNvPr>
        <xdr:cNvSpPr txBox="1"/>
      </xdr:nvSpPr>
      <xdr:spPr>
        <a:xfrm>
          <a:off x="19547840" y="10158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121793</xdr:rowOff>
    </xdr:from>
    <xdr:to>
      <xdr:col>116</xdr:col>
      <xdr:colOff>114300</xdr:colOff>
      <xdr:row>61</xdr:row>
      <xdr:rowOff>51943</xdr:rowOff>
    </xdr:to>
    <xdr:sp macro="" textlink="">
      <xdr:nvSpPr>
        <xdr:cNvPr id="590" name="フローチャート: 判断 589">
          <a:extLst>
            <a:ext uri="{FF2B5EF4-FFF2-40B4-BE49-F238E27FC236}">
              <a16:creationId xmlns:a16="http://schemas.microsoft.com/office/drawing/2014/main" id="{A904B36C-4D85-4C63-94BD-8DD1C4B13580}"/>
            </a:ext>
          </a:extLst>
        </xdr:cNvPr>
        <xdr:cNvSpPr/>
      </xdr:nvSpPr>
      <xdr:spPr>
        <a:xfrm>
          <a:off x="19458940" y="1018019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120650</xdr:rowOff>
    </xdr:from>
    <xdr:to>
      <xdr:col>112</xdr:col>
      <xdr:colOff>38100</xdr:colOff>
      <xdr:row>61</xdr:row>
      <xdr:rowOff>50800</xdr:rowOff>
    </xdr:to>
    <xdr:sp macro="" textlink="">
      <xdr:nvSpPr>
        <xdr:cNvPr id="591" name="フローチャート: 判断 590">
          <a:extLst>
            <a:ext uri="{FF2B5EF4-FFF2-40B4-BE49-F238E27FC236}">
              <a16:creationId xmlns:a16="http://schemas.microsoft.com/office/drawing/2014/main" id="{55D877B4-134C-456E-A84C-083393B89331}"/>
            </a:ext>
          </a:extLst>
        </xdr:cNvPr>
        <xdr:cNvSpPr/>
      </xdr:nvSpPr>
      <xdr:spPr>
        <a:xfrm>
          <a:off x="18735040" y="101790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141795</xdr:rowOff>
    </xdr:from>
    <xdr:to>
      <xdr:col>107</xdr:col>
      <xdr:colOff>101600</xdr:colOff>
      <xdr:row>61</xdr:row>
      <xdr:rowOff>71945</xdr:rowOff>
    </xdr:to>
    <xdr:sp macro="" textlink="">
      <xdr:nvSpPr>
        <xdr:cNvPr id="592" name="フローチャート: 判断 591">
          <a:extLst>
            <a:ext uri="{FF2B5EF4-FFF2-40B4-BE49-F238E27FC236}">
              <a16:creationId xmlns:a16="http://schemas.microsoft.com/office/drawing/2014/main" id="{0F5317F5-7777-480C-9581-0FCF72A85F3D}"/>
            </a:ext>
          </a:extLst>
        </xdr:cNvPr>
        <xdr:cNvSpPr/>
      </xdr:nvSpPr>
      <xdr:spPr>
        <a:xfrm>
          <a:off x="17937480" y="102001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144653</xdr:rowOff>
    </xdr:from>
    <xdr:to>
      <xdr:col>102</xdr:col>
      <xdr:colOff>165100</xdr:colOff>
      <xdr:row>61</xdr:row>
      <xdr:rowOff>74803</xdr:rowOff>
    </xdr:to>
    <xdr:sp macro="" textlink="">
      <xdr:nvSpPr>
        <xdr:cNvPr id="593" name="フローチャート: 判断 592">
          <a:extLst>
            <a:ext uri="{FF2B5EF4-FFF2-40B4-BE49-F238E27FC236}">
              <a16:creationId xmlns:a16="http://schemas.microsoft.com/office/drawing/2014/main" id="{E41CD927-6D45-4C13-A850-107AAE16F3F0}"/>
            </a:ext>
          </a:extLst>
        </xdr:cNvPr>
        <xdr:cNvSpPr/>
      </xdr:nvSpPr>
      <xdr:spPr>
        <a:xfrm>
          <a:off x="17162780" y="102030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635</xdr:rowOff>
    </xdr:from>
    <xdr:to>
      <xdr:col>98</xdr:col>
      <xdr:colOff>38100</xdr:colOff>
      <xdr:row>61</xdr:row>
      <xdr:rowOff>102235</xdr:rowOff>
    </xdr:to>
    <xdr:sp macro="" textlink="">
      <xdr:nvSpPr>
        <xdr:cNvPr id="594" name="フローチャート: 判断 593">
          <a:extLst>
            <a:ext uri="{FF2B5EF4-FFF2-40B4-BE49-F238E27FC236}">
              <a16:creationId xmlns:a16="http://schemas.microsoft.com/office/drawing/2014/main" id="{A0520386-857C-4429-A12F-A99117D765B0}"/>
            </a:ext>
          </a:extLst>
        </xdr:cNvPr>
        <xdr:cNvSpPr/>
      </xdr:nvSpPr>
      <xdr:spPr>
        <a:xfrm>
          <a:off x="16388080" y="102266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77F3AB2D-FCB8-4735-AE9B-CB91937986E1}"/>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0E9B06C5-28F2-4585-A322-423D25197FD5}"/>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D5D91DD9-058B-4A3E-9690-941DC0CAAD4A}"/>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463B4923-51B0-4514-8334-9862E0CD38FE}"/>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81BAC5F5-9336-441E-B736-55806876F77D}"/>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102362</xdr:rowOff>
    </xdr:from>
    <xdr:to>
      <xdr:col>116</xdr:col>
      <xdr:colOff>114300</xdr:colOff>
      <xdr:row>58</xdr:row>
      <xdr:rowOff>32512</xdr:rowOff>
    </xdr:to>
    <xdr:sp macro="" textlink="">
      <xdr:nvSpPr>
        <xdr:cNvPr id="600" name="楕円 599">
          <a:extLst>
            <a:ext uri="{FF2B5EF4-FFF2-40B4-BE49-F238E27FC236}">
              <a16:creationId xmlns:a16="http://schemas.microsoft.com/office/drawing/2014/main" id="{62DA32DA-1C82-4DF1-820A-28FCD212CF96}"/>
            </a:ext>
          </a:extLst>
        </xdr:cNvPr>
        <xdr:cNvSpPr/>
      </xdr:nvSpPr>
      <xdr:spPr>
        <a:xfrm>
          <a:off x="19458940" y="96578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125239</xdr:rowOff>
    </xdr:from>
    <xdr:ext cx="469744" cy="259045"/>
    <xdr:sp macro="" textlink="">
      <xdr:nvSpPr>
        <xdr:cNvPr id="601" name="【学校施設】&#10;一人当たり面積該当値テキスト">
          <a:extLst>
            <a:ext uri="{FF2B5EF4-FFF2-40B4-BE49-F238E27FC236}">
              <a16:creationId xmlns:a16="http://schemas.microsoft.com/office/drawing/2014/main" id="{E9FC909E-8AD7-4E9C-8281-9C335E0BA410}"/>
            </a:ext>
          </a:extLst>
        </xdr:cNvPr>
        <xdr:cNvSpPr txBox="1"/>
      </xdr:nvSpPr>
      <xdr:spPr>
        <a:xfrm>
          <a:off x="19547840" y="9513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121221</xdr:rowOff>
    </xdr:from>
    <xdr:to>
      <xdr:col>112</xdr:col>
      <xdr:colOff>38100</xdr:colOff>
      <xdr:row>58</xdr:row>
      <xdr:rowOff>51371</xdr:rowOff>
    </xdr:to>
    <xdr:sp macro="" textlink="">
      <xdr:nvSpPr>
        <xdr:cNvPr id="602" name="楕円 601">
          <a:extLst>
            <a:ext uri="{FF2B5EF4-FFF2-40B4-BE49-F238E27FC236}">
              <a16:creationId xmlns:a16="http://schemas.microsoft.com/office/drawing/2014/main" id="{37662B87-72D6-49E1-BC1D-D2EFFEA89DCA}"/>
            </a:ext>
          </a:extLst>
        </xdr:cNvPr>
        <xdr:cNvSpPr/>
      </xdr:nvSpPr>
      <xdr:spPr>
        <a:xfrm>
          <a:off x="18735040" y="967670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153162</xdr:rowOff>
    </xdr:from>
    <xdr:to>
      <xdr:col>116</xdr:col>
      <xdr:colOff>63500</xdr:colOff>
      <xdr:row>58</xdr:row>
      <xdr:rowOff>571</xdr:rowOff>
    </xdr:to>
    <xdr:cxnSp macro="">
      <xdr:nvCxnSpPr>
        <xdr:cNvPr id="603" name="直線コネクタ 602">
          <a:extLst>
            <a:ext uri="{FF2B5EF4-FFF2-40B4-BE49-F238E27FC236}">
              <a16:creationId xmlns:a16="http://schemas.microsoft.com/office/drawing/2014/main" id="{0A771FEA-D591-4D69-A648-F604893EB24F}"/>
            </a:ext>
          </a:extLst>
        </xdr:cNvPr>
        <xdr:cNvCxnSpPr/>
      </xdr:nvCxnSpPr>
      <xdr:spPr>
        <a:xfrm flipV="1">
          <a:off x="18778220" y="9708642"/>
          <a:ext cx="731520" cy="15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146939</xdr:rowOff>
    </xdr:from>
    <xdr:to>
      <xdr:col>107</xdr:col>
      <xdr:colOff>101600</xdr:colOff>
      <xdr:row>58</xdr:row>
      <xdr:rowOff>77089</xdr:rowOff>
    </xdr:to>
    <xdr:sp macro="" textlink="">
      <xdr:nvSpPr>
        <xdr:cNvPr id="604" name="楕円 603">
          <a:extLst>
            <a:ext uri="{FF2B5EF4-FFF2-40B4-BE49-F238E27FC236}">
              <a16:creationId xmlns:a16="http://schemas.microsoft.com/office/drawing/2014/main" id="{676D62F5-BC87-4909-8EDE-7CBBDD7F23F5}"/>
            </a:ext>
          </a:extLst>
        </xdr:cNvPr>
        <xdr:cNvSpPr/>
      </xdr:nvSpPr>
      <xdr:spPr>
        <a:xfrm>
          <a:off x="17937480" y="970241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571</xdr:rowOff>
    </xdr:from>
    <xdr:to>
      <xdr:col>111</xdr:col>
      <xdr:colOff>177800</xdr:colOff>
      <xdr:row>58</xdr:row>
      <xdr:rowOff>26289</xdr:rowOff>
    </xdr:to>
    <xdr:cxnSp macro="">
      <xdr:nvCxnSpPr>
        <xdr:cNvPr id="605" name="直線コネクタ 604">
          <a:extLst>
            <a:ext uri="{FF2B5EF4-FFF2-40B4-BE49-F238E27FC236}">
              <a16:creationId xmlns:a16="http://schemas.microsoft.com/office/drawing/2014/main" id="{EE6CE56C-AA4E-48E2-9B44-94A8D4B92F29}"/>
            </a:ext>
          </a:extLst>
        </xdr:cNvPr>
        <xdr:cNvCxnSpPr/>
      </xdr:nvCxnSpPr>
      <xdr:spPr>
        <a:xfrm flipV="1">
          <a:off x="17988280" y="9723691"/>
          <a:ext cx="789940" cy="25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145796</xdr:rowOff>
    </xdr:from>
    <xdr:to>
      <xdr:col>102</xdr:col>
      <xdr:colOff>165100</xdr:colOff>
      <xdr:row>60</xdr:row>
      <xdr:rowOff>75946</xdr:rowOff>
    </xdr:to>
    <xdr:sp macro="" textlink="">
      <xdr:nvSpPr>
        <xdr:cNvPr id="606" name="楕円 605">
          <a:extLst>
            <a:ext uri="{FF2B5EF4-FFF2-40B4-BE49-F238E27FC236}">
              <a16:creationId xmlns:a16="http://schemas.microsoft.com/office/drawing/2014/main" id="{E2978F02-E2F8-41DC-A4D1-7846AFA5AA03}"/>
            </a:ext>
          </a:extLst>
        </xdr:cNvPr>
        <xdr:cNvSpPr/>
      </xdr:nvSpPr>
      <xdr:spPr>
        <a:xfrm>
          <a:off x="17162780" y="100365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26289</xdr:rowOff>
    </xdr:from>
    <xdr:to>
      <xdr:col>107</xdr:col>
      <xdr:colOff>50800</xdr:colOff>
      <xdr:row>60</xdr:row>
      <xdr:rowOff>25146</xdr:rowOff>
    </xdr:to>
    <xdr:cxnSp macro="">
      <xdr:nvCxnSpPr>
        <xdr:cNvPr id="607" name="直線コネクタ 606">
          <a:extLst>
            <a:ext uri="{FF2B5EF4-FFF2-40B4-BE49-F238E27FC236}">
              <a16:creationId xmlns:a16="http://schemas.microsoft.com/office/drawing/2014/main" id="{48C46947-7121-4091-A204-44CFABDE6A1B}"/>
            </a:ext>
          </a:extLst>
        </xdr:cNvPr>
        <xdr:cNvCxnSpPr/>
      </xdr:nvCxnSpPr>
      <xdr:spPr>
        <a:xfrm flipV="1">
          <a:off x="17213580" y="9749409"/>
          <a:ext cx="774700" cy="334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154940</xdr:rowOff>
    </xdr:from>
    <xdr:to>
      <xdr:col>98</xdr:col>
      <xdr:colOff>38100</xdr:colOff>
      <xdr:row>60</xdr:row>
      <xdr:rowOff>85090</xdr:rowOff>
    </xdr:to>
    <xdr:sp macro="" textlink="">
      <xdr:nvSpPr>
        <xdr:cNvPr id="608" name="楕円 607">
          <a:extLst>
            <a:ext uri="{FF2B5EF4-FFF2-40B4-BE49-F238E27FC236}">
              <a16:creationId xmlns:a16="http://schemas.microsoft.com/office/drawing/2014/main" id="{F8497307-3324-4EBA-9163-36961CB97B12}"/>
            </a:ext>
          </a:extLst>
        </xdr:cNvPr>
        <xdr:cNvSpPr/>
      </xdr:nvSpPr>
      <xdr:spPr>
        <a:xfrm>
          <a:off x="16388080" y="100457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25146</xdr:rowOff>
    </xdr:from>
    <xdr:to>
      <xdr:col>102</xdr:col>
      <xdr:colOff>114300</xdr:colOff>
      <xdr:row>60</xdr:row>
      <xdr:rowOff>34290</xdr:rowOff>
    </xdr:to>
    <xdr:cxnSp macro="">
      <xdr:nvCxnSpPr>
        <xdr:cNvPr id="609" name="直線コネクタ 608">
          <a:extLst>
            <a:ext uri="{FF2B5EF4-FFF2-40B4-BE49-F238E27FC236}">
              <a16:creationId xmlns:a16="http://schemas.microsoft.com/office/drawing/2014/main" id="{F66BC322-8D95-402D-8A98-5500F8BB1916}"/>
            </a:ext>
          </a:extLst>
        </xdr:cNvPr>
        <xdr:cNvCxnSpPr/>
      </xdr:nvCxnSpPr>
      <xdr:spPr>
        <a:xfrm flipV="1">
          <a:off x="16431260" y="10083546"/>
          <a:ext cx="78232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41927</xdr:rowOff>
    </xdr:from>
    <xdr:ext cx="469744" cy="259045"/>
    <xdr:sp macro="" textlink="">
      <xdr:nvSpPr>
        <xdr:cNvPr id="610" name="n_1aveValue【学校施設】&#10;一人当たり面積">
          <a:extLst>
            <a:ext uri="{FF2B5EF4-FFF2-40B4-BE49-F238E27FC236}">
              <a16:creationId xmlns:a16="http://schemas.microsoft.com/office/drawing/2014/main" id="{C2887729-72E8-4D92-8B35-8530536B593A}"/>
            </a:ext>
          </a:extLst>
        </xdr:cNvPr>
        <xdr:cNvSpPr txBox="1"/>
      </xdr:nvSpPr>
      <xdr:spPr>
        <a:xfrm>
          <a:off x="18561127" y="10267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63072</xdr:rowOff>
    </xdr:from>
    <xdr:ext cx="469744" cy="259045"/>
    <xdr:sp macro="" textlink="">
      <xdr:nvSpPr>
        <xdr:cNvPr id="611" name="n_2aveValue【学校施設】&#10;一人当たり面積">
          <a:extLst>
            <a:ext uri="{FF2B5EF4-FFF2-40B4-BE49-F238E27FC236}">
              <a16:creationId xmlns:a16="http://schemas.microsoft.com/office/drawing/2014/main" id="{1F7F5E9A-5670-4F9D-9230-FCFD516602F4}"/>
            </a:ext>
          </a:extLst>
        </xdr:cNvPr>
        <xdr:cNvSpPr txBox="1"/>
      </xdr:nvSpPr>
      <xdr:spPr>
        <a:xfrm>
          <a:off x="17776267" y="10289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65930</xdr:rowOff>
    </xdr:from>
    <xdr:ext cx="469744" cy="259045"/>
    <xdr:sp macro="" textlink="">
      <xdr:nvSpPr>
        <xdr:cNvPr id="612" name="n_3aveValue【学校施設】&#10;一人当たり面積">
          <a:extLst>
            <a:ext uri="{FF2B5EF4-FFF2-40B4-BE49-F238E27FC236}">
              <a16:creationId xmlns:a16="http://schemas.microsoft.com/office/drawing/2014/main" id="{FF0E0D22-9423-47F1-A232-4E55A02E7A25}"/>
            </a:ext>
          </a:extLst>
        </xdr:cNvPr>
        <xdr:cNvSpPr txBox="1"/>
      </xdr:nvSpPr>
      <xdr:spPr>
        <a:xfrm>
          <a:off x="17001567" y="10291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93362</xdr:rowOff>
    </xdr:from>
    <xdr:ext cx="469744" cy="259045"/>
    <xdr:sp macro="" textlink="">
      <xdr:nvSpPr>
        <xdr:cNvPr id="613" name="n_4aveValue【学校施設】&#10;一人当たり面積">
          <a:extLst>
            <a:ext uri="{FF2B5EF4-FFF2-40B4-BE49-F238E27FC236}">
              <a16:creationId xmlns:a16="http://schemas.microsoft.com/office/drawing/2014/main" id="{F32928DF-B60C-4F71-BE1C-13DD91D6DB29}"/>
            </a:ext>
          </a:extLst>
        </xdr:cNvPr>
        <xdr:cNvSpPr txBox="1"/>
      </xdr:nvSpPr>
      <xdr:spPr>
        <a:xfrm>
          <a:off x="16226867" y="10319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67898</xdr:rowOff>
    </xdr:from>
    <xdr:ext cx="469744" cy="259045"/>
    <xdr:sp macro="" textlink="">
      <xdr:nvSpPr>
        <xdr:cNvPr id="614" name="n_1mainValue【学校施設】&#10;一人当たり面積">
          <a:extLst>
            <a:ext uri="{FF2B5EF4-FFF2-40B4-BE49-F238E27FC236}">
              <a16:creationId xmlns:a16="http://schemas.microsoft.com/office/drawing/2014/main" id="{A19E9AFE-E894-4DCC-B10F-BBCC7C4EE937}"/>
            </a:ext>
          </a:extLst>
        </xdr:cNvPr>
        <xdr:cNvSpPr txBox="1"/>
      </xdr:nvSpPr>
      <xdr:spPr>
        <a:xfrm>
          <a:off x="18561127" y="945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93616</xdr:rowOff>
    </xdr:from>
    <xdr:ext cx="469744" cy="259045"/>
    <xdr:sp macro="" textlink="">
      <xdr:nvSpPr>
        <xdr:cNvPr id="615" name="n_2mainValue【学校施設】&#10;一人当たり面積">
          <a:extLst>
            <a:ext uri="{FF2B5EF4-FFF2-40B4-BE49-F238E27FC236}">
              <a16:creationId xmlns:a16="http://schemas.microsoft.com/office/drawing/2014/main" id="{A15C2450-1B94-4C24-8090-3FB8CC328FF7}"/>
            </a:ext>
          </a:extLst>
        </xdr:cNvPr>
        <xdr:cNvSpPr txBox="1"/>
      </xdr:nvSpPr>
      <xdr:spPr>
        <a:xfrm>
          <a:off x="17776267" y="9481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92473</xdr:rowOff>
    </xdr:from>
    <xdr:ext cx="469744" cy="259045"/>
    <xdr:sp macro="" textlink="">
      <xdr:nvSpPr>
        <xdr:cNvPr id="616" name="n_3mainValue【学校施設】&#10;一人当たり面積">
          <a:extLst>
            <a:ext uri="{FF2B5EF4-FFF2-40B4-BE49-F238E27FC236}">
              <a16:creationId xmlns:a16="http://schemas.microsoft.com/office/drawing/2014/main" id="{5A6D11D6-D01B-41D5-A0D1-9C0C406CEC9D}"/>
            </a:ext>
          </a:extLst>
        </xdr:cNvPr>
        <xdr:cNvSpPr txBox="1"/>
      </xdr:nvSpPr>
      <xdr:spPr>
        <a:xfrm>
          <a:off x="17001567" y="9815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101617</xdr:rowOff>
    </xdr:from>
    <xdr:ext cx="469744" cy="259045"/>
    <xdr:sp macro="" textlink="">
      <xdr:nvSpPr>
        <xdr:cNvPr id="617" name="n_4mainValue【学校施設】&#10;一人当たり面積">
          <a:extLst>
            <a:ext uri="{FF2B5EF4-FFF2-40B4-BE49-F238E27FC236}">
              <a16:creationId xmlns:a16="http://schemas.microsoft.com/office/drawing/2014/main" id="{FDBFF9F2-402D-4325-9D7E-99BB107EA411}"/>
            </a:ext>
          </a:extLst>
        </xdr:cNvPr>
        <xdr:cNvSpPr txBox="1"/>
      </xdr:nvSpPr>
      <xdr:spPr>
        <a:xfrm>
          <a:off x="16226867" y="9824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a:extLst>
            <a:ext uri="{FF2B5EF4-FFF2-40B4-BE49-F238E27FC236}">
              <a16:creationId xmlns:a16="http://schemas.microsoft.com/office/drawing/2014/main" id="{DF40B416-A781-4D7F-B288-6E7518B4FD41}"/>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a:extLst>
            <a:ext uri="{FF2B5EF4-FFF2-40B4-BE49-F238E27FC236}">
              <a16:creationId xmlns:a16="http://schemas.microsoft.com/office/drawing/2014/main" id="{96AD2BF1-AE20-43C1-A917-B926C559DDD1}"/>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a:extLst>
            <a:ext uri="{FF2B5EF4-FFF2-40B4-BE49-F238E27FC236}">
              <a16:creationId xmlns:a16="http://schemas.microsoft.com/office/drawing/2014/main" id="{2B77781C-0F75-451F-8DC0-6E1F82020AAF}"/>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a:extLst>
            <a:ext uri="{FF2B5EF4-FFF2-40B4-BE49-F238E27FC236}">
              <a16:creationId xmlns:a16="http://schemas.microsoft.com/office/drawing/2014/main" id="{04D1F3D8-7723-4B8D-ACF5-1A75A10FEF23}"/>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a:extLst>
            <a:ext uri="{FF2B5EF4-FFF2-40B4-BE49-F238E27FC236}">
              <a16:creationId xmlns:a16="http://schemas.microsoft.com/office/drawing/2014/main" id="{F9AC4F7B-CB31-4C36-82DB-EA8F47742E18}"/>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a:extLst>
            <a:ext uri="{FF2B5EF4-FFF2-40B4-BE49-F238E27FC236}">
              <a16:creationId xmlns:a16="http://schemas.microsoft.com/office/drawing/2014/main" id="{259FF0A0-B3CA-4519-A713-A90D46607D34}"/>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a:extLst>
            <a:ext uri="{FF2B5EF4-FFF2-40B4-BE49-F238E27FC236}">
              <a16:creationId xmlns:a16="http://schemas.microsoft.com/office/drawing/2014/main" id="{87074110-9929-4C84-9683-718EBF8C6934}"/>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a:extLst>
            <a:ext uri="{FF2B5EF4-FFF2-40B4-BE49-F238E27FC236}">
              <a16:creationId xmlns:a16="http://schemas.microsoft.com/office/drawing/2014/main" id="{FEA5405F-7C76-46C1-93F0-ECC74B502FFF}"/>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6" name="テキスト ボックス 625">
          <a:extLst>
            <a:ext uri="{FF2B5EF4-FFF2-40B4-BE49-F238E27FC236}">
              <a16:creationId xmlns:a16="http://schemas.microsoft.com/office/drawing/2014/main" id="{D164D52F-9884-4D9C-861C-737A6386882E}"/>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7" name="直線コネクタ 626">
          <a:extLst>
            <a:ext uri="{FF2B5EF4-FFF2-40B4-BE49-F238E27FC236}">
              <a16:creationId xmlns:a16="http://schemas.microsoft.com/office/drawing/2014/main" id="{C05DDA82-35DE-42A2-A23B-19EE6F4E763F}"/>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8" name="テキスト ボックス 627">
          <a:extLst>
            <a:ext uri="{FF2B5EF4-FFF2-40B4-BE49-F238E27FC236}">
              <a16:creationId xmlns:a16="http://schemas.microsoft.com/office/drawing/2014/main" id="{DD6CCCF2-C3C4-4AC2-9F30-58B371E57986}"/>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9" name="直線コネクタ 628">
          <a:extLst>
            <a:ext uri="{FF2B5EF4-FFF2-40B4-BE49-F238E27FC236}">
              <a16:creationId xmlns:a16="http://schemas.microsoft.com/office/drawing/2014/main" id="{634A53F9-9878-4058-9D24-157AA5CDC08B}"/>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0" name="テキスト ボックス 629">
          <a:extLst>
            <a:ext uri="{FF2B5EF4-FFF2-40B4-BE49-F238E27FC236}">
              <a16:creationId xmlns:a16="http://schemas.microsoft.com/office/drawing/2014/main" id="{25E10E44-E0AC-4F28-9397-BE0C32861F2D}"/>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1" name="直線コネクタ 630">
          <a:extLst>
            <a:ext uri="{FF2B5EF4-FFF2-40B4-BE49-F238E27FC236}">
              <a16:creationId xmlns:a16="http://schemas.microsoft.com/office/drawing/2014/main" id="{858C1024-0659-4943-BC48-7994261E65FB}"/>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2" name="テキスト ボックス 631">
          <a:extLst>
            <a:ext uri="{FF2B5EF4-FFF2-40B4-BE49-F238E27FC236}">
              <a16:creationId xmlns:a16="http://schemas.microsoft.com/office/drawing/2014/main" id="{3BF69716-0057-4560-A865-CBF1CB5A0A83}"/>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3" name="直線コネクタ 632">
          <a:extLst>
            <a:ext uri="{FF2B5EF4-FFF2-40B4-BE49-F238E27FC236}">
              <a16:creationId xmlns:a16="http://schemas.microsoft.com/office/drawing/2014/main" id="{BA2B87B0-A0D4-4E17-BE38-4A634A81737F}"/>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4" name="テキスト ボックス 633">
          <a:extLst>
            <a:ext uri="{FF2B5EF4-FFF2-40B4-BE49-F238E27FC236}">
              <a16:creationId xmlns:a16="http://schemas.microsoft.com/office/drawing/2014/main" id="{3F792CCA-8579-4AC6-8992-DF3C020B31A1}"/>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5" name="直線コネクタ 634">
          <a:extLst>
            <a:ext uri="{FF2B5EF4-FFF2-40B4-BE49-F238E27FC236}">
              <a16:creationId xmlns:a16="http://schemas.microsoft.com/office/drawing/2014/main" id="{70ED3193-8665-4804-8F54-C0845F1912B9}"/>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6" name="テキスト ボックス 635">
          <a:extLst>
            <a:ext uri="{FF2B5EF4-FFF2-40B4-BE49-F238E27FC236}">
              <a16:creationId xmlns:a16="http://schemas.microsoft.com/office/drawing/2014/main" id="{395AA08C-DE55-4E85-8DBC-23294866D11B}"/>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7" name="直線コネクタ 636">
          <a:extLst>
            <a:ext uri="{FF2B5EF4-FFF2-40B4-BE49-F238E27FC236}">
              <a16:creationId xmlns:a16="http://schemas.microsoft.com/office/drawing/2014/main" id="{27D113D2-F2E9-4BA0-88C7-D205B3EC0D0A}"/>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38" name="テキスト ボックス 637">
          <a:extLst>
            <a:ext uri="{FF2B5EF4-FFF2-40B4-BE49-F238E27FC236}">
              <a16:creationId xmlns:a16="http://schemas.microsoft.com/office/drawing/2014/main" id="{338D20C0-29BD-4D3D-9BC3-2FC12107BDAA}"/>
            </a:ext>
          </a:extLst>
        </xdr:cNvPr>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9" name="直線コネクタ 638">
          <a:extLst>
            <a:ext uri="{FF2B5EF4-FFF2-40B4-BE49-F238E27FC236}">
              <a16:creationId xmlns:a16="http://schemas.microsoft.com/office/drawing/2014/main" id="{80106A31-2ABD-4120-A4EF-ED085E3F6C85}"/>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0" name="テキスト ボックス 639">
          <a:extLst>
            <a:ext uri="{FF2B5EF4-FFF2-40B4-BE49-F238E27FC236}">
              <a16:creationId xmlns:a16="http://schemas.microsoft.com/office/drawing/2014/main" id="{A111229B-4558-4AFF-9A79-550CC1A601CA}"/>
            </a:ext>
          </a:extLst>
        </xdr:cNvPr>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1" name="【児童館】&#10;有形固定資産減価償却率グラフ枠">
          <a:extLst>
            <a:ext uri="{FF2B5EF4-FFF2-40B4-BE49-F238E27FC236}">
              <a16:creationId xmlns:a16="http://schemas.microsoft.com/office/drawing/2014/main" id="{D451B72D-9DBD-48FB-9FCC-5934B78CEB52}"/>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43814</xdr:rowOff>
    </xdr:from>
    <xdr:to>
      <xdr:col>85</xdr:col>
      <xdr:colOff>126364</xdr:colOff>
      <xdr:row>86</xdr:row>
      <xdr:rowOff>114300</xdr:rowOff>
    </xdr:to>
    <xdr:cxnSp macro="">
      <xdr:nvCxnSpPr>
        <xdr:cNvPr id="642" name="直線コネクタ 641">
          <a:extLst>
            <a:ext uri="{FF2B5EF4-FFF2-40B4-BE49-F238E27FC236}">
              <a16:creationId xmlns:a16="http://schemas.microsoft.com/office/drawing/2014/main" id="{92048B6E-16E0-483E-97BD-8EE7103B0AF2}"/>
            </a:ext>
          </a:extLst>
        </xdr:cNvPr>
        <xdr:cNvCxnSpPr/>
      </xdr:nvCxnSpPr>
      <xdr:spPr>
        <a:xfrm flipV="1">
          <a:off x="14375764" y="13119734"/>
          <a:ext cx="0" cy="1411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3" name="【児童館】&#10;有形固定資産減価償却率最小値テキスト">
          <a:extLst>
            <a:ext uri="{FF2B5EF4-FFF2-40B4-BE49-F238E27FC236}">
              <a16:creationId xmlns:a16="http://schemas.microsoft.com/office/drawing/2014/main" id="{51D72C3C-518C-4262-8133-378D14D2333C}"/>
            </a:ext>
          </a:extLst>
        </xdr:cNvPr>
        <xdr:cNvSpPr txBox="1"/>
      </xdr:nvSpPr>
      <xdr:spPr>
        <a:xfrm>
          <a:off x="1441450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4" name="直線コネクタ 643">
          <a:extLst>
            <a:ext uri="{FF2B5EF4-FFF2-40B4-BE49-F238E27FC236}">
              <a16:creationId xmlns:a16="http://schemas.microsoft.com/office/drawing/2014/main" id="{77CFF336-F289-4D0F-A2A5-574E88282950}"/>
            </a:ext>
          </a:extLst>
        </xdr:cNvPr>
        <xdr:cNvCxnSpPr/>
      </xdr:nvCxnSpPr>
      <xdr:spPr>
        <a:xfrm>
          <a:off x="1428750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161941</xdr:rowOff>
    </xdr:from>
    <xdr:ext cx="405111" cy="259045"/>
    <xdr:sp macro="" textlink="">
      <xdr:nvSpPr>
        <xdr:cNvPr id="645" name="【児童館】&#10;有形固定資産減価償却率最大値テキスト">
          <a:extLst>
            <a:ext uri="{FF2B5EF4-FFF2-40B4-BE49-F238E27FC236}">
              <a16:creationId xmlns:a16="http://schemas.microsoft.com/office/drawing/2014/main" id="{E9D36894-4A08-4C7B-B92A-C4528C318E97}"/>
            </a:ext>
          </a:extLst>
        </xdr:cNvPr>
        <xdr:cNvSpPr txBox="1"/>
      </xdr:nvSpPr>
      <xdr:spPr>
        <a:xfrm>
          <a:off x="14414500" y="12902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43814</xdr:rowOff>
    </xdr:from>
    <xdr:to>
      <xdr:col>86</xdr:col>
      <xdr:colOff>25400</xdr:colOff>
      <xdr:row>78</xdr:row>
      <xdr:rowOff>43814</xdr:rowOff>
    </xdr:to>
    <xdr:cxnSp macro="">
      <xdr:nvCxnSpPr>
        <xdr:cNvPr id="646" name="直線コネクタ 645">
          <a:extLst>
            <a:ext uri="{FF2B5EF4-FFF2-40B4-BE49-F238E27FC236}">
              <a16:creationId xmlns:a16="http://schemas.microsoft.com/office/drawing/2014/main" id="{DB0763B0-9547-45B1-8326-411F1287ED97}"/>
            </a:ext>
          </a:extLst>
        </xdr:cNvPr>
        <xdr:cNvCxnSpPr/>
      </xdr:nvCxnSpPr>
      <xdr:spPr>
        <a:xfrm>
          <a:off x="14287500" y="131197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167657</xdr:rowOff>
    </xdr:from>
    <xdr:ext cx="405111" cy="259045"/>
    <xdr:sp macro="" textlink="">
      <xdr:nvSpPr>
        <xdr:cNvPr id="647" name="【児童館】&#10;有形固定資産減価償却率平均値テキスト">
          <a:extLst>
            <a:ext uri="{FF2B5EF4-FFF2-40B4-BE49-F238E27FC236}">
              <a16:creationId xmlns:a16="http://schemas.microsoft.com/office/drawing/2014/main" id="{0F9E990D-56EF-4297-BFFE-A8848E0B97D1}"/>
            </a:ext>
          </a:extLst>
        </xdr:cNvPr>
        <xdr:cNvSpPr txBox="1"/>
      </xdr:nvSpPr>
      <xdr:spPr>
        <a:xfrm>
          <a:off x="14414500" y="139141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17780</xdr:rowOff>
    </xdr:from>
    <xdr:to>
      <xdr:col>85</xdr:col>
      <xdr:colOff>177800</xdr:colOff>
      <xdr:row>83</xdr:row>
      <xdr:rowOff>119380</xdr:rowOff>
    </xdr:to>
    <xdr:sp macro="" textlink="">
      <xdr:nvSpPr>
        <xdr:cNvPr id="648" name="フローチャート: 判断 647">
          <a:extLst>
            <a:ext uri="{FF2B5EF4-FFF2-40B4-BE49-F238E27FC236}">
              <a16:creationId xmlns:a16="http://schemas.microsoft.com/office/drawing/2014/main" id="{E2F7AF4D-3A02-4472-B7EC-4EB67AF7C08C}"/>
            </a:ext>
          </a:extLst>
        </xdr:cNvPr>
        <xdr:cNvSpPr/>
      </xdr:nvSpPr>
      <xdr:spPr>
        <a:xfrm>
          <a:off x="14325600" y="1393190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2539</xdr:rowOff>
    </xdr:from>
    <xdr:to>
      <xdr:col>81</xdr:col>
      <xdr:colOff>101600</xdr:colOff>
      <xdr:row>83</xdr:row>
      <xdr:rowOff>104139</xdr:rowOff>
    </xdr:to>
    <xdr:sp macro="" textlink="">
      <xdr:nvSpPr>
        <xdr:cNvPr id="649" name="フローチャート: 判断 648">
          <a:extLst>
            <a:ext uri="{FF2B5EF4-FFF2-40B4-BE49-F238E27FC236}">
              <a16:creationId xmlns:a16="http://schemas.microsoft.com/office/drawing/2014/main" id="{E55CCD06-5199-4DAD-A7EA-2011D7B71409}"/>
            </a:ext>
          </a:extLst>
        </xdr:cNvPr>
        <xdr:cNvSpPr/>
      </xdr:nvSpPr>
      <xdr:spPr>
        <a:xfrm>
          <a:off x="13578840" y="1391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114936</xdr:rowOff>
    </xdr:from>
    <xdr:to>
      <xdr:col>76</xdr:col>
      <xdr:colOff>165100</xdr:colOff>
      <xdr:row>83</xdr:row>
      <xdr:rowOff>45086</xdr:rowOff>
    </xdr:to>
    <xdr:sp macro="" textlink="">
      <xdr:nvSpPr>
        <xdr:cNvPr id="650" name="フローチャート: 判断 649">
          <a:extLst>
            <a:ext uri="{FF2B5EF4-FFF2-40B4-BE49-F238E27FC236}">
              <a16:creationId xmlns:a16="http://schemas.microsoft.com/office/drawing/2014/main" id="{9954C034-7BEB-4FC3-97CE-82A493851841}"/>
            </a:ext>
          </a:extLst>
        </xdr:cNvPr>
        <xdr:cNvSpPr/>
      </xdr:nvSpPr>
      <xdr:spPr>
        <a:xfrm>
          <a:off x="12804140" y="138614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65405</xdr:rowOff>
    </xdr:from>
    <xdr:to>
      <xdr:col>72</xdr:col>
      <xdr:colOff>38100</xdr:colOff>
      <xdr:row>82</xdr:row>
      <xdr:rowOff>167005</xdr:rowOff>
    </xdr:to>
    <xdr:sp macro="" textlink="">
      <xdr:nvSpPr>
        <xdr:cNvPr id="651" name="フローチャート: 判断 650">
          <a:extLst>
            <a:ext uri="{FF2B5EF4-FFF2-40B4-BE49-F238E27FC236}">
              <a16:creationId xmlns:a16="http://schemas.microsoft.com/office/drawing/2014/main" id="{C9AEC564-AAB0-46AF-A869-DCE3A92505ED}"/>
            </a:ext>
          </a:extLst>
        </xdr:cNvPr>
        <xdr:cNvSpPr/>
      </xdr:nvSpPr>
      <xdr:spPr>
        <a:xfrm>
          <a:off x="12029440" y="1381188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44450</xdr:rowOff>
    </xdr:from>
    <xdr:to>
      <xdr:col>67</xdr:col>
      <xdr:colOff>101600</xdr:colOff>
      <xdr:row>82</xdr:row>
      <xdr:rowOff>146050</xdr:rowOff>
    </xdr:to>
    <xdr:sp macro="" textlink="">
      <xdr:nvSpPr>
        <xdr:cNvPr id="652" name="フローチャート: 判断 651">
          <a:extLst>
            <a:ext uri="{FF2B5EF4-FFF2-40B4-BE49-F238E27FC236}">
              <a16:creationId xmlns:a16="http://schemas.microsoft.com/office/drawing/2014/main" id="{64DB2F6B-3526-42DD-9B11-292B369D823D}"/>
            </a:ext>
          </a:extLst>
        </xdr:cNvPr>
        <xdr:cNvSpPr/>
      </xdr:nvSpPr>
      <xdr:spPr>
        <a:xfrm>
          <a:off x="11231880" y="1379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3" name="テキスト ボックス 652">
          <a:extLst>
            <a:ext uri="{FF2B5EF4-FFF2-40B4-BE49-F238E27FC236}">
              <a16:creationId xmlns:a16="http://schemas.microsoft.com/office/drawing/2014/main" id="{D441A301-E448-430A-ABF7-319E7C9F40C5}"/>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F849A124-C15E-45C0-B9E5-0A0084C01EEA}"/>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ACA238CD-5EE5-4315-A3CE-77CF470D9196}"/>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B04244BB-67EC-4767-B35A-6D80BEB024E8}"/>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041C4145-6F95-473D-BCB4-18ACC2FF995F}"/>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149225</xdr:rowOff>
    </xdr:from>
    <xdr:to>
      <xdr:col>85</xdr:col>
      <xdr:colOff>177800</xdr:colOff>
      <xdr:row>83</xdr:row>
      <xdr:rowOff>79375</xdr:rowOff>
    </xdr:to>
    <xdr:sp macro="" textlink="">
      <xdr:nvSpPr>
        <xdr:cNvPr id="658" name="楕円 657">
          <a:extLst>
            <a:ext uri="{FF2B5EF4-FFF2-40B4-BE49-F238E27FC236}">
              <a16:creationId xmlns:a16="http://schemas.microsoft.com/office/drawing/2014/main" id="{9A34FA48-5276-4071-A010-D8B265832492}"/>
            </a:ext>
          </a:extLst>
        </xdr:cNvPr>
        <xdr:cNvSpPr/>
      </xdr:nvSpPr>
      <xdr:spPr>
        <a:xfrm>
          <a:off x="14325600" y="1389570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652</xdr:rowOff>
    </xdr:from>
    <xdr:ext cx="405111" cy="259045"/>
    <xdr:sp macro="" textlink="">
      <xdr:nvSpPr>
        <xdr:cNvPr id="659" name="【児童館】&#10;有形固定資産減価償却率該当値テキスト">
          <a:extLst>
            <a:ext uri="{FF2B5EF4-FFF2-40B4-BE49-F238E27FC236}">
              <a16:creationId xmlns:a16="http://schemas.microsoft.com/office/drawing/2014/main" id="{FE060079-974A-42C5-AF0C-461BD11E8066}"/>
            </a:ext>
          </a:extLst>
        </xdr:cNvPr>
        <xdr:cNvSpPr txBox="1"/>
      </xdr:nvSpPr>
      <xdr:spPr>
        <a:xfrm>
          <a:off x="14414500" y="1374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97789</xdr:rowOff>
    </xdr:from>
    <xdr:to>
      <xdr:col>81</xdr:col>
      <xdr:colOff>101600</xdr:colOff>
      <xdr:row>83</xdr:row>
      <xdr:rowOff>27939</xdr:rowOff>
    </xdr:to>
    <xdr:sp macro="" textlink="">
      <xdr:nvSpPr>
        <xdr:cNvPr id="660" name="楕円 659">
          <a:extLst>
            <a:ext uri="{FF2B5EF4-FFF2-40B4-BE49-F238E27FC236}">
              <a16:creationId xmlns:a16="http://schemas.microsoft.com/office/drawing/2014/main" id="{F418EE72-5FC9-47E4-838B-F825D9B0D624}"/>
            </a:ext>
          </a:extLst>
        </xdr:cNvPr>
        <xdr:cNvSpPr/>
      </xdr:nvSpPr>
      <xdr:spPr>
        <a:xfrm>
          <a:off x="13578840" y="138442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148589</xdr:rowOff>
    </xdr:from>
    <xdr:to>
      <xdr:col>85</xdr:col>
      <xdr:colOff>127000</xdr:colOff>
      <xdr:row>83</xdr:row>
      <xdr:rowOff>28575</xdr:rowOff>
    </xdr:to>
    <xdr:cxnSp macro="">
      <xdr:nvCxnSpPr>
        <xdr:cNvPr id="661" name="直線コネクタ 660">
          <a:extLst>
            <a:ext uri="{FF2B5EF4-FFF2-40B4-BE49-F238E27FC236}">
              <a16:creationId xmlns:a16="http://schemas.microsoft.com/office/drawing/2014/main" id="{3403A738-DA97-4E04-A6F9-CFBAE93087B8}"/>
            </a:ext>
          </a:extLst>
        </xdr:cNvPr>
        <xdr:cNvCxnSpPr/>
      </xdr:nvCxnSpPr>
      <xdr:spPr>
        <a:xfrm>
          <a:off x="13629640" y="13895069"/>
          <a:ext cx="746760" cy="47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76836</xdr:rowOff>
    </xdr:from>
    <xdr:to>
      <xdr:col>76</xdr:col>
      <xdr:colOff>165100</xdr:colOff>
      <xdr:row>82</xdr:row>
      <xdr:rowOff>6986</xdr:rowOff>
    </xdr:to>
    <xdr:sp macro="" textlink="">
      <xdr:nvSpPr>
        <xdr:cNvPr id="662" name="楕円 661">
          <a:extLst>
            <a:ext uri="{FF2B5EF4-FFF2-40B4-BE49-F238E27FC236}">
              <a16:creationId xmlns:a16="http://schemas.microsoft.com/office/drawing/2014/main" id="{A9F17EAD-CBCB-41F1-A16B-68C2FE62C16C}"/>
            </a:ext>
          </a:extLst>
        </xdr:cNvPr>
        <xdr:cNvSpPr/>
      </xdr:nvSpPr>
      <xdr:spPr>
        <a:xfrm>
          <a:off x="12804140" y="136556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127636</xdr:rowOff>
    </xdr:from>
    <xdr:to>
      <xdr:col>81</xdr:col>
      <xdr:colOff>50800</xdr:colOff>
      <xdr:row>82</xdr:row>
      <xdr:rowOff>148589</xdr:rowOff>
    </xdr:to>
    <xdr:cxnSp macro="">
      <xdr:nvCxnSpPr>
        <xdr:cNvPr id="663" name="直線コネクタ 662">
          <a:extLst>
            <a:ext uri="{FF2B5EF4-FFF2-40B4-BE49-F238E27FC236}">
              <a16:creationId xmlns:a16="http://schemas.microsoft.com/office/drawing/2014/main" id="{5C5AD258-A1E0-4EE3-9EE0-0152002307AD}"/>
            </a:ext>
          </a:extLst>
        </xdr:cNvPr>
        <xdr:cNvCxnSpPr/>
      </xdr:nvCxnSpPr>
      <xdr:spPr>
        <a:xfrm>
          <a:off x="12854940" y="13706476"/>
          <a:ext cx="774700" cy="188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166370</xdr:rowOff>
    </xdr:from>
    <xdr:to>
      <xdr:col>72</xdr:col>
      <xdr:colOff>38100</xdr:colOff>
      <xdr:row>82</xdr:row>
      <xdr:rowOff>96520</xdr:rowOff>
    </xdr:to>
    <xdr:sp macro="" textlink="">
      <xdr:nvSpPr>
        <xdr:cNvPr id="664" name="楕円 663">
          <a:extLst>
            <a:ext uri="{FF2B5EF4-FFF2-40B4-BE49-F238E27FC236}">
              <a16:creationId xmlns:a16="http://schemas.microsoft.com/office/drawing/2014/main" id="{B5A7F993-9BF5-4D01-AD05-94ADCC19DD25}"/>
            </a:ext>
          </a:extLst>
        </xdr:cNvPr>
        <xdr:cNvSpPr/>
      </xdr:nvSpPr>
      <xdr:spPr>
        <a:xfrm>
          <a:off x="12029440" y="137452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127636</xdr:rowOff>
    </xdr:from>
    <xdr:to>
      <xdr:col>76</xdr:col>
      <xdr:colOff>114300</xdr:colOff>
      <xdr:row>82</xdr:row>
      <xdr:rowOff>45720</xdr:rowOff>
    </xdr:to>
    <xdr:cxnSp macro="">
      <xdr:nvCxnSpPr>
        <xdr:cNvPr id="665" name="直線コネクタ 664">
          <a:extLst>
            <a:ext uri="{FF2B5EF4-FFF2-40B4-BE49-F238E27FC236}">
              <a16:creationId xmlns:a16="http://schemas.microsoft.com/office/drawing/2014/main" id="{E3BD2BC0-9560-4262-BC3D-ED15BF47C7FF}"/>
            </a:ext>
          </a:extLst>
        </xdr:cNvPr>
        <xdr:cNvCxnSpPr/>
      </xdr:nvCxnSpPr>
      <xdr:spPr>
        <a:xfrm flipV="1">
          <a:off x="12072620" y="13706476"/>
          <a:ext cx="782320" cy="85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114936</xdr:rowOff>
    </xdr:from>
    <xdr:to>
      <xdr:col>67</xdr:col>
      <xdr:colOff>101600</xdr:colOff>
      <xdr:row>82</xdr:row>
      <xdr:rowOff>45086</xdr:rowOff>
    </xdr:to>
    <xdr:sp macro="" textlink="">
      <xdr:nvSpPr>
        <xdr:cNvPr id="666" name="楕円 665">
          <a:extLst>
            <a:ext uri="{FF2B5EF4-FFF2-40B4-BE49-F238E27FC236}">
              <a16:creationId xmlns:a16="http://schemas.microsoft.com/office/drawing/2014/main" id="{367B7C71-7D35-4DE4-B2D1-33E165AB062F}"/>
            </a:ext>
          </a:extLst>
        </xdr:cNvPr>
        <xdr:cNvSpPr/>
      </xdr:nvSpPr>
      <xdr:spPr>
        <a:xfrm>
          <a:off x="11231880" y="136937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165736</xdr:rowOff>
    </xdr:from>
    <xdr:to>
      <xdr:col>71</xdr:col>
      <xdr:colOff>177800</xdr:colOff>
      <xdr:row>82</xdr:row>
      <xdr:rowOff>45720</xdr:rowOff>
    </xdr:to>
    <xdr:cxnSp macro="">
      <xdr:nvCxnSpPr>
        <xdr:cNvPr id="667" name="直線コネクタ 666">
          <a:extLst>
            <a:ext uri="{FF2B5EF4-FFF2-40B4-BE49-F238E27FC236}">
              <a16:creationId xmlns:a16="http://schemas.microsoft.com/office/drawing/2014/main" id="{B547013E-D1AE-4734-9D7F-39B5B2FD86C7}"/>
            </a:ext>
          </a:extLst>
        </xdr:cNvPr>
        <xdr:cNvCxnSpPr/>
      </xdr:nvCxnSpPr>
      <xdr:spPr>
        <a:xfrm>
          <a:off x="11282680" y="13744576"/>
          <a:ext cx="789940" cy="47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95266</xdr:rowOff>
    </xdr:from>
    <xdr:ext cx="405111" cy="259045"/>
    <xdr:sp macro="" textlink="">
      <xdr:nvSpPr>
        <xdr:cNvPr id="668" name="n_1aveValue【児童館】&#10;有形固定資産減価償却率">
          <a:extLst>
            <a:ext uri="{FF2B5EF4-FFF2-40B4-BE49-F238E27FC236}">
              <a16:creationId xmlns:a16="http://schemas.microsoft.com/office/drawing/2014/main" id="{0BC3688C-5297-44ED-9099-3E58A385E1F4}"/>
            </a:ext>
          </a:extLst>
        </xdr:cNvPr>
        <xdr:cNvSpPr txBox="1"/>
      </xdr:nvSpPr>
      <xdr:spPr>
        <a:xfrm>
          <a:off x="13437244" y="140093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36213</xdr:rowOff>
    </xdr:from>
    <xdr:ext cx="405111" cy="259045"/>
    <xdr:sp macro="" textlink="">
      <xdr:nvSpPr>
        <xdr:cNvPr id="669" name="n_2aveValue【児童館】&#10;有形固定資産減価償却率">
          <a:extLst>
            <a:ext uri="{FF2B5EF4-FFF2-40B4-BE49-F238E27FC236}">
              <a16:creationId xmlns:a16="http://schemas.microsoft.com/office/drawing/2014/main" id="{2A6B8E75-6D43-460C-A6DE-CCBAABD714AF}"/>
            </a:ext>
          </a:extLst>
        </xdr:cNvPr>
        <xdr:cNvSpPr txBox="1"/>
      </xdr:nvSpPr>
      <xdr:spPr>
        <a:xfrm>
          <a:off x="12675244" y="13950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158132</xdr:rowOff>
    </xdr:from>
    <xdr:ext cx="405111" cy="259045"/>
    <xdr:sp macro="" textlink="">
      <xdr:nvSpPr>
        <xdr:cNvPr id="670" name="n_3aveValue【児童館】&#10;有形固定資産減価償却率">
          <a:extLst>
            <a:ext uri="{FF2B5EF4-FFF2-40B4-BE49-F238E27FC236}">
              <a16:creationId xmlns:a16="http://schemas.microsoft.com/office/drawing/2014/main" id="{DFCFEBCD-5B1D-4BF6-95ED-96B93C03AFA3}"/>
            </a:ext>
          </a:extLst>
        </xdr:cNvPr>
        <xdr:cNvSpPr txBox="1"/>
      </xdr:nvSpPr>
      <xdr:spPr>
        <a:xfrm>
          <a:off x="11900544" y="13904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137177</xdr:rowOff>
    </xdr:from>
    <xdr:ext cx="405111" cy="259045"/>
    <xdr:sp macro="" textlink="">
      <xdr:nvSpPr>
        <xdr:cNvPr id="671" name="n_4aveValue【児童館】&#10;有形固定資産減価償却率">
          <a:extLst>
            <a:ext uri="{FF2B5EF4-FFF2-40B4-BE49-F238E27FC236}">
              <a16:creationId xmlns:a16="http://schemas.microsoft.com/office/drawing/2014/main" id="{F62DA729-184E-4E8A-8045-2E427DB66CC4}"/>
            </a:ext>
          </a:extLst>
        </xdr:cNvPr>
        <xdr:cNvSpPr txBox="1"/>
      </xdr:nvSpPr>
      <xdr:spPr>
        <a:xfrm>
          <a:off x="11102984" y="13883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44466</xdr:rowOff>
    </xdr:from>
    <xdr:ext cx="405111" cy="259045"/>
    <xdr:sp macro="" textlink="">
      <xdr:nvSpPr>
        <xdr:cNvPr id="672" name="n_1mainValue【児童館】&#10;有形固定資産減価償却率">
          <a:extLst>
            <a:ext uri="{FF2B5EF4-FFF2-40B4-BE49-F238E27FC236}">
              <a16:creationId xmlns:a16="http://schemas.microsoft.com/office/drawing/2014/main" id="{31517FC5-4CF9-41D1-A9FB-A133C8438838}"/>
            </a:ext>
          </a:extLst>
        </xdr:cNvPr>
        <xdr:cNvSpPr txBox="1"/>
      </xdr:nvSpPr>
      <xdr:spPr>
        <a:xfrm>
          <a:off x="13437244" y="13623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23513</xdr:rowOff>
    </xdr:from>
    <xdr:ext cx="405111" cy="259045"/>
    <xdr:sp macro="" textlink="">
      <xdr:nvSpPr>
        <xdr:cNvPr id="673" name="n_2mainValue【児童館】&#10;有形固定資産減価償却率">
          <a:extLst>
            <a:ext uri="{FF2B5EF4-FFF2-40B4-BE49-F238E27FC236}">
              <a16:creationId xmlns:a16="http://schemas.microsoft.com/office/drawing/2014/main" id="{932A0F00-B9EA-4D2E-84AA-FDBB95DBADC7}"/>
            </a:ext>
          </a:extLst>
        </xdr:cNvPr>
        <xdr:cNvSpPr txBox="1"/>
      </xdr:nvSpPr>
      <xdr:spPr>
        <a:xfrm>
          <a:off x="12675244" y="1343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113047</xdr:rowOff>
    </xdr:from>
    <xdr:ext cx="405111" cy="259045"/>
    <xdr:sp macro="" textlink="">
      <xdr:nvSpPr>
        <xdr:cNvPr id="674" name="n_3mainValue【児童館】&#10;有形固定資産減価償却率">
          <a:extLst>
            <a:ext uri="{FF2B5EF4-FFF2-40B4-BE49-F238E27FC236}">
              <a16:creationId xmlns:a16="http://schemas.microsoft.com/office/drawing/2014/main" id="{9FF2CA93-966D-4C76-9362-36C0A2304C56}"/>
            </a:ext>
          </a:extLst>
        </xdr:cNvPr>
        <xdr:cNvSpPr txBox="1"/>
      </xdr:nvSpPr>
      <xdr:spPr>
        <a:xfrm>
          <a:off x="11900544" y="1352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61613</xdr:rowOff>
    </xdr:from>
    <xdr:ext cx="405111" cy="259045"/>
    <xdr:sp macro="" textlink="">
      <xdr:nvSpPr>
        <xdr:cNvPr id="675" name="n_4mainValue【児童館】&#10;有形固定資産減価償却率">
          <a:extLst>
            <a:ext uri="{FF2B5EF4-FFF2-40B4-BE49-F238E27FC236}">
              <a16:creationId xmlns:a16="http://schemas.microsoft.com/office/drawing/2014/main" id="{8F1FABCC-81D4-4C0B-B8D8-887AD54C60BA}"/>
            </a:ext>
          </a:extLst>
        </xdr:cNvPr>
        <xdr:cNvSpPr txBox="1"/>
      </xdr:nvSpPr>
      <xdr:spPr>
        <a:xfrm>
          <a:off x="11102984" y="13472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6" name="正方形/長方形 675">
          <a:extLst>
            <a:ext uri="{FF2B5EF4-FFF2-40B4-BE49-F238E27FC236}">
              <a16:creationId xmlns:a16="http://schemas.microsoft.com/office/drawing/2014/main" id="{0227D8F7-7A81-41AA-A814-2F3B414B64D0}"/>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7" name="正方形/長方形 676">
          <a:extLst>
            <a:ext uri="{FF2B5EF4-FFF2-40B4-BE49-F238E27FC236}">
              <a16:creationId xmlns:a16="http://schemas.microsoft.com/office/drawing/2014/main" id="{73FCA0D9-554F-461C-8FFA-42BBC7484335}"/>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8" name="正方形/長方形 677">
          <a:extLst>
            <a:ext uri="{FF2B5EF4-FFF2-40B4-BE49-F238E27FC236}">
              <a16:creationId xmlns:a16="http://schemas.microsoft.com/office/drawing/2014/main" id="{30C99006-497C-4C5E-8B7A-9A50F0C927EF}"/>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9" name="正方形/長方形 678">
          <a:extLst>
            <a:ext uri="{FF2B5EF4-FFF2-40B4-BE49-F238E27FC236}">
              <a16:creationId xmlns:a16="http://schemas.microsoft.com/office/drawing/2014/main" id="{87304ADA-F1CB-4B9C-B543-9A8F1E6DEE9B}"/>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0" name="正方形/長方形 679">
          <a:extLst>
            <a:ext uri="{FF2B5EF4-FFF2-40B4-BE49-F238E27FC236}">
              <a16:creationId xmlns:a16="http://schemas.microsoft.com/office/drawing/2014/main" id="{DB1A1F7E-0781-4544-8919-B3A0F77AFAFE}"/>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1" name="正方形/長方形 680">
          <a:extLst>
            <a:ext uri="{FF2B5EF4-FFF2-40B4-BE49-F238E27FC236}">
              <a16:creationId xmlns:a16="http://schemas.microsoft.com/office/drawing/2014/main" id="{FCD90F35-828A-4A59-8207-EF57076661A3}"/>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2" name="正方形/長方形 681">
          <a:extLst>
            <a:ext uri="{FF2B5EF4-FFF2-40B4-BE49-F238E27FC236}">
              <a16:creationId xmlns:a16="http://schemas.microsoft.com/office/drawing/2014/main" id="{9F3684D6-EA50-4D5B-9A6A-60E998CA6CDA}"/>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3" name="正方形/長方形 682">
          <a:extLst>
            <a:ext uri="{FF2B5EF4-FFF2-40B4-BE49-F238E27FC236}">
              <a16:creationId xmlns:a16="http://schemas.microsoft.com/office/drawing/2014/main" id="{CCD704F8-25AC-493C-AB6F-AB322DE4C221}"/>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4" name="テキスト ボックス 683">
          <a:extLst>
            <a:ext uri="{FF2B5EF4-FFF2-40B4-BE49-F238E27FC236}">
              <a16:creationId xmlns:a16="http://schemas.microsoft.com/office/drawing/2014/main" id="{E09F12C7-EB5D-4ACB-94CB-4294F7A8D8F6}"/>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5" name="直線コネクタ 684">
          <a:extLst>
            <a:ext uri="{FF2B5EF4-FFF2-40B4-BE49-F238E27FC236}">
              <a16:creationId xmlns:a16="http://schemas.microsoft.com/office/drawing/2014/main" id="{884DF8C6-5D55-4F48-8802-18E7469E9640}"/>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6" name="直線コネクタ 685">
          <a:extLst>
            <a:ext uri="{FF2B5EF4-FFF2-40B4-BE49-F238E27FC236}">
              <a16:creationId xmlns:a16="http://schemas.microsoft.com/office/drawing/2014/main" id="{942A36B0-588E-4956-A81F-0B03174C1125}"/>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7" name="テキスト ボックス 686">
          <a:extLst>
            <a:ext uri="{FF2B5EF4-FFF2-40B4-BE49-F238E27FC236}">
              <a16:creationId xmlns:a16="http://schemas.microsoft.com/office/drawing/2014/main" id="{2ACD0576-3779-4745-9227-A20325EAF473}"/>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8" name="直線コネクタ 687">
          <a:extLst>
            <a:ext uri="{FF2B5EF4-FFF2-40B4-BE49-F238E27FC236}">
              <a16:creationId xmlns:a16="http://schemas.microsoft.com/office/drawing/2014/main" id="{41C26FC1-4435-42E9-BD30-BF5E4D5B151A}"/>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9" name="テキスト ボックス 688">
          <a:extLst>
            <a:ext uri="{FF2B5EF4-FFF2-40B4-BE49-F238E27FC236}">
              <a16:creationId xmlns:a16="http://schemas.microsoft.com/office/drawing/2014/main" id="{580F2A94-E085-49F4-8E64-3707F14EACFC}"/>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0" name="直線コネクタ 689">
          <a:extLst>
            <a:ext uri="{FF2B5EF4-FFF2-40B4-BE49-F238E27FC236}">
              <a16:creationId xmlns:a16="http://schemas.microsoft.com/office/drawing/2014/main" id="{4AD13047-50CF-4A45-9222-566DEE4E3851}"/>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1" name="テキスト ボックス 690">
          <a:extLst>
            <a:ext uri="{FF2B5EF4-FFF2-40B4-BE49-F238E27FC236}">
              <a16:creationId xmlns:a16="http://schemas.microsoft.com/office/drawing/2014/main" id="{77BFAC46-2232-4749-ADCB-84A3758AB5A6}"/>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2" name="直線コネクタ 691">
          <a:extLst>
            <a:ext uri="{FF2B5EF4-FFF2-40B4-BE49-F238E27FC236}">
              <a16:creationId xmlns:a16="http://schemas.microsoft.com/office/drawing/2014/main" id="{2D53870A-8371-4BC2-8194-ACB7B3F77302}"/>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3" name="テキスト ボックス 692">
          <a:extLst>
            <a:ext uri="{FF2B5EF4-FFF2-40B4-BE49-F238E27FC236}">
              <a16:creationId xmlns:a16="http://schemas.microsoft.com/office/drawing/2014/main" id="{89E15EDA-8964-4255-AED9-6A29DFF530E0}"/>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4" name="直線コネクタ 693">
          <a:extLst>
            <a:ext uri="{FF2B5EF4-FFF2-40B4-BE49-F238E27FC236}">
              <a16:creationId xmlns:a16="http://schemas.microsoft.com/office/drawing/2014/main" id="{3D1300AC-E8AA-4F17-9F16-735F1602EA01}"/>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5" name="テキスト ボックス 694">
          <a:extLst>
            <a:ext uri="{FF2B5EF4-FFF2-40B4-BE49-F238E27FC236}">
              <a16:creationId xmlns:a16="http://schemas.microsoft.com/office/drawing/2014/main" id="{EE3F1398-118A-46F2-8C92-98218A6AB6A9}"/>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6" name="直線コネクタ 695">
          <a:extLst>
            <a:ext uri="{FF2B5EF4-FFF2-40B4-BE49-F238E27FC236}">
              <a16:creationId xmlns:a16="http://schemas.microsoft.com/office/drawing/2014/main" id="{515F3B90-C314-4197-B3AB-EB6968907100}"/>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7" name="テキスト ボックス 696">
          <a:extLst>
            <a:ext uri="{FF2B5EF4-FFF2-40B4-BE49-F238E27FC236}">
              <a16:creationId xmlns:a16="http://schemas.microsoft.com/office/drawing/2014/main" id="{F72153D0-8E9B-4C1F-B239-60C64D29ECA8}"/>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8" name="【児童館】&#10;一人当たり面積グラフ枠">
          <a:extLst>
            <a:ext uri="{FF2B5EF4-FFF2-40B4-BE49-F238E27FC236}">
              <a16:creationId xmlns:a16="http://schemas.microsoft.com/office/drawing/2014/main" id="{057FD412-A096-4D2B-A5BE-9EAB2A4401CD}"/>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19050</xdr:rowOff>
    </xdr:from>
    <xdr:to>
      <xdr:col>116</xdr:col>
      <xdr:colOff>62864</xdr:colOff>
      <xdr:row>86</xdr:row>
      <xdr:rowOff>95250</xdr:rowOff>
    </xdr:to>
    <xdr:cxnSp macro="">
      <xdr:nvCxnSpPr>
        <xdr:cNvPr id="699" name="直線コネクタ 698">
          <a:extLst>
            <a:ext uri="{FF2B5EF4-FFF2-40B4-BE49-F238E27FC236}">
              <a16:creationId xmlns:a16="http://schemas.microsoft.com/office/drawing/2014/main" id="{A5B73D63-DE9A-4F6A-873F-24ADDB822BB3}"/>
            </a:ext>
          </a:extLst>
        </xdr:cNvPr>
        <xdr:cNvCxnSpPr/>
      </xdr:nvCxnSpPr>
      <xdr:spPr>
        <a:xfrm flipV="1">
          <a:off x="19509104" y="12927330"/>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700" name="【児童館】&#10;一人当たり面積最小値テキスト">
          <a:extLst>
            <a:ext uri="{FF2B5EF4-FFF2-40B4-BE49-F238E27FC236}">
              <a16:creationId xmlns:a16="http://schemas.microsoft.com/office/drawing/2014/main" id="{EBD2B9C3-01F8-4C09-9021-AEFBD3662B26}"/>
            </a:ext>
          </a:extLst>
        </xdr:cNvPr>
        <xdr:cNvSpPr txBox="1"/>
      </xdr:nvSpPr>
      <xdr:spPr>
        <a:xfrm>
          <a:off x="19547840" y="1451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701" name="直線コネクタ 700">
          <a:extLst>
            <a:ext uri="{FF2B5EF4-FFF2-40B4-BE49-F238E27FC236}">
              <a16:creationId xmlns:a16="http://schemas.microsoft.com/office/drawing/2014/main" id="{B81557C1-D733-431C-BCCA-8553146A03D0}"/>
            </a:ext>
          </a:extLst>
        </xdr:cNvPr>
        <xdr:cNvCxnSpPr/>
      </xdr:nvCxnSpPr>
      <xdr:spPr>
        <a:xfrm>
          <a:off x="19443700" y="145122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137177</xdr:rowOff>
    </xdr:from>
    <xdr:ext cx="469744" cy="259045"/>
    <xdr:sp macro="" textlink="">
      <xdr:nvSpPr>
        <xdr:cNvPr id="702" name="【児童館】&#10;一人当たり面積最大値テキスト">
          <a:extLst>
            <a:ext uri="{FF2B5EF4-FFF2-40B4-BE49-F238E27FC236}">
              <a16:creationId xmlns:a16="http://schemas.microsoft.com/office/drawing/2014/main" id="{BB76962E-8631-4FF1-9FB2-8A90D3B441E2}"/>
            </a:ext>
          </a:extLst>
        </xdr:cNvPr>
        <xdr:cNvSpPr txBox="1"/>
      </xdr:nvSpPr>
      <xdr:spPr>
        <a:xfrm>
          <a:off x="19547840" y="1271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19050</xdr:rowOff>
    </xdr:from>
    <xdr:to>
      <xdr:col>116</xdr:col>
      <xdr:colOff>152400</xdr:colOff>
      <xdr:row>77</xdr:row>
      <xdr:rowOff>19050</xdr:rowOff>
    </xdr:to>
    <xdr:cxnSp macro="">
      <xdr:nvCxnSpPr>
        <xdr:cNvPr id="703" name="直線コネクタ 702">
          <a:extLst>
            <a:ext uri="{FF2B5EF4-FFF2-40B4-BE49-F238E27FC236}">
              <a16:creationId xmlns:a16="http://schemas.microsoft.com/office/drawing/2014/main" id="{CDC5DA13-4B2A-47B5-94E7-1B5E9B8865DA}"/>
            </a:ext>
          </a:extLst>
        </xdr:cNvPr>
        <xdr:cNvCxnSpPr/>
      </xdr:nvCxnSpPr>
      <xdr:spPr>
        <a:xfrm>
          <a:off x="19443700" y="129273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105427</xdr:rowOff>
    </xdr:from>
    <xdr:ext cx="469744" cy="259045"/>
    <xdr:sp macro="" textlink="">
      <xdr:nvSpPr>
        <xdr:cNvPr id="704" name="【児童館】&#10;一人当たり面積平均値テキスト">
          <a:extLst>
            <a:ext uri="{FF2B5EF4-FFF2-40B4-BE49-F238E27FC236}">
              <a16:creationId xmlns:a16="http://schemas.microsoft.com/office/drawing/2014/main" id="{53EBC167-C772-4F5D-A785-0E69E46D9EAB}"/>
            </a:ext>
          </a:extLst>
        </xdr:cNvPr>
        <xdr:cNvSpPr txBox="1"/>
      </xdr:nvSpPr>
      <xdr:spPr>
        <a:xfrm>
          <a:off x="19547840" y="13851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82550</xdr:rowOff>
    </xdr:from>
    <xdr:to>
      <xdr:col>116</xdr:col>
      <xdr:colOff>114300</xdr:colOff>
      <xdr:row>84</xdr:row>
      <xdr:rowOff>12700</xdr:rowOff>
    </xdr:to>
    <xdr:sp macro="" textlink="">
      <xdr:nvSpPr>
        <xdr:cNvPr id="705" name="フローチャート: 判断 704">
          <a:extLst>
            <a:ext uri="{FF2B5EF4-FFF2-40B4-BE49-F238E27FC236}">
              <a16:creationId xmlns:a16="http://schemas.microsoft.com/office/drawing/2014/main" id="{887C4497-2A74-4D68-BF28-ABBD88DEB057}"/>
            </a:ext>
          </a:extLst>
        </xdr:cNvPr>
        <xdr:cNvSpPr/>
      </xdr:nvSpPr>
      <xdr:spPr>
        <a:xfrm>
          <a:off x="19458940" y="139966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101600</xdr:rowOff>
    </xdr:from>
    <xdr:to>
      <xdr:col>112</xdr:col>
      <xdr:colOff>38100</xdr:colOff>
      <xdr:row>84</xdr:row>
      <xdr:rowOff>31750</xdr:rowOff>
    </xdr:to>
    <xdr:sp macro="" textlink="">
      <xdr:nvSpPr>
        <xdr:cNvPr id="706" name="フローチャート: 判断 705">
          <a:extLst>
            <a:ext uri="{FF2B5EF4-FFF2-40B4-BE49-F238E27FC236}">
              <a16:creationId xmlns:a16="http://schemas.microsoft.com/office/drawing/2014/main" id="{3B444182-5FF9-4DC6-98A6-95FC4178C86B}"/>
            </a:ext>
          </a:extLst>
        </xdr:cNvPr>
        <xdr:cNvSpPr/>
      </xdr:nvSpPr>
      <xdr:spPr>
        <a:xfrm>
          <a:off x="18735040" y="140157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07" name="フローチャート: 判断 706">
          <a:extLst>
            <a:ext uri="{FF2B5EF4-FFF2-40B4-BE49-F238E27FC236}">
              <a16:creationId xmlns:a16="http://schemas.microsoft.com/office/drawing/2014/main" id="{DDE3B4D5-DD04-47CB-9925-85AAA6FBF5EC}"/>
            </a:ext>
          </a:extLst>
        </xdr:cNvPr>
        <xdr:cNvSpPr/>
      </xdr:nvSpPr>
      <xdr:spPr>
        <a:xfrm>
          <a:off x="17937480" y="14034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708" name="フローチャート: 判断 707">
          <a:extLst>
            <a:ext uri="{FF2B5EF4-FFF2-40B4-BE49-F238E27FC236}">
              <a16:creationId xmlns:a16="http://schemas.microsoft.com/office/drawing/2014/main" id="{CE148E58-2802-481D-A976-D722C5E21A1A}"/>
            </a:ext>
          </a:extLst>
        </xdr:cNvPr>
        <xdr:cNvSpPr/>
      </xdr:nvSpPr>
      <xdr:spPr>
        <a:xfrm>
          <a:off x="17162780" y="14034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120650</xdr:rowOff>
    </xdr:from>
    <xdr:to>
      <xdr:col>98</xdr:col>
      <xdr:colOff>38100</xdr:colOff>
      <xdr:row>84</xdr:row>
      <xdr:rowOff>50800</xdr:rowOff>
    </xdr:to>
    <xdr:sp macro="" textlink="">
      <xdr:nvSpPr>
        <xdr:cNvPr id="709" name="フローチャート: 判断 708">
          <a:extLst>
            <a:ext uri="{FF2B5EF4-FFF2-40B4-BE49-F238E27FC236}">
              <a16:creationId xmlns:a16="http://schemas.microsoft.com/office/drawing/2014/main" id="{FB1F80DC-6395-42ED-8968-AC40179C7E0E}"/>
            </a:ext>
          </a:extLst>
        </xdr:cNvPr>
        <xdr:cNvSpPr/>
      </xdr:nvSpPr>
      <xdr:spPr>
        <a:xfrm>
          <a:off x="16388080" y="140347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id="{9FC2DAFC-1472-4266-8D23-788DEFBF3965}"/>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B2FD26E2-3E70-4E59-99A6-0C8DF12FF2F2}"/>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512A93A7-0AE9-4EFE-B93E-994E9A8424C4}"/>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55AF27A2-8718-4021-B316-B4331AB55ABF}"/>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765F947D-D994-48B6-8D52-8F74CDC414C7}"/>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44450</xdr:rowOff>
    </xdr:from>
    <xdr:to>
      <xdr:col>116</xdr:col>
      <xdr:colOff>114300</xdr:colOff>
      <xdr:row>84</xdr:row>
      <xdr:rowOff>146050</xdr:rowOff>
    </xdr:to>
    <xdr:sp macro="" textlink="">
      <xdr:nvSpPr>
        <xdr:cNvPr id="715" name="楕円 714">
          <a:extLst>
            <a:ext uri="{FF2B5EF4-FFF2-40B4-BE49-F238E27FC236}">
              <a16:creationId xmlns:a16="http://schemas.microsoft.com/office/drawing/2014/main" id="{121F2D2D-BDA5-4A4E-8350-9AB27B2BC925}"/>
            </a:ext>
          </a:extLst>
        </xdr:cNvPr>
        <xdr:cNvSpPr/>
      </xdr:nvSpPr>
      <xdr:spPr>
        <a:xfrm>
          <a:off x="19458940" y="1412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22877</xdr:rowOff>
    </xdr:from>
    <xdr:ext cx="469744" cy="259045"/>
    <xdr:sp macro="" textlink="">
      <xdr:nvSpPr>
        <xdr:cNvPr id="716" name="【児童館】&#10;一人当たり面積該当値テキスト">
          <a:extLst>
            <a:ext uri="{FF2B5EF4-FFF2-40B4-BE49-F238E27FC236}">
              <a16:creationId xmlns:a16="http://schemas.microsoft.com/office/drawing/2014/main" id="{B6F1CFDE-5BB3-4B96-A6BE-21F528F331C7}"/>
            </a:ext>
          </a:extLst>
        </xdr:cNvPr>
        <xdr:cNvSpPr txBox="1"/>
      </xdr:nvSpPr>
      <xdr:spPr>
        <a:xfrm>
          <a:off x="19547840" y="1410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44450</xdr:rowOff>
    </xdr:from>
    <xdr:to>
      <xdr:col>112</xdr:col>
      <xdr:colOff>38100</xdr:colOff>
      <xdr:row>84</xdr:row>
      <xdr:rowOff>146050</xdr:rowOff>
    </xdr:to>
    <xdr:sp macro="" textlink="">
      <xdr:nvSpPr>
        <xdr:cNvPr id="717" name="楕円 716">
          <a:extLst>
            <a:ext uri="{FF2B5EF4-FFF2-40B4-BE49-F238E27FC236}">
              <a16:creationId xmlns:a16="http://schemas.microsoft.com/office/drawing/2014/main" id="{247913D1-F260-4BD0-9851-D8525B526D8B}"/>
            </a:ext>
          </a:extLst>
        </xdr:cNvPr>
        <xdr:cNvSpPr/>
      </xdr:nvSpPr>
      <xdr:spPr>
        <a:xfrm>
          <a:off x="18735040" y="141262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95250</xdr:rowOff>
    </xdr:from>
    <xdr:to>
      <xdr:col>116</xdr:col>
      <xdr:colOff>63500</xdr:colOff>
      <xdr:row>84</xdr:row>
      <xdr:rowOff>95250</xdr:rowOff>
    </xdr:to>
    <xdr:cxnSp macro="">
      <xdr:nvCxnSpPr>
        <xdr:cNvPr id="718" name="直線コネクタ 717">
          <a:extLst>
            <a:ext uri="{FF2B5EF4-FFF2-40B4-BE49-F238E27FC236}">
              <a16:creationId xmlns:a16="http://schemas.microsoft.com/office/drawing/2014/main" id="{4CE6BC57-52C2-4793-AC61-2AA5DCD34968}"/>
            </a:ext>
          </a:extLst>
        </xdr:cNvPr>
        <xdr:cNvCxnSpPr/>
      </xdr:nvCxnSpPr>
      <xdr:spPr>
        <a:xfrm>
          <a:off x="18778220" y="1417701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25400</xdr:rowOff>
    </xdr:from>
    <xdr:to>
      <xdr:col>107</xdr:col>
      <xdr:colOff>101600</xdr:colOff>
      <xdr:row>84</xdr:row>
      <xdr:rowOff>127000</xdr:rowOff>
    </xdr:to>
    <xdr:sp macro="" textlink="">
      <xdr:nvSpPr>
        <xdr:cNvPr id="719" name="楕円 718">
          <a:extLst>
            <a:ext uri="{FF2B5EF4-FFF2-40B4-BE49-F238E27FC236}">
              <a16:creationId xmlns:a16="http://schemas.microsoft.com/office/drawing/2014/main" id="{533E5A32-3984-43B3-A090-3C55EF8BB43E}"/>
            </a:ext>
          </a:extLst>
        </xdr:cNvPr>
        <xdr:cNvSpPr/>
      </xdr:nvSpPr>
      <xdr:spPr>
        <a:xfrm>
          <a:off x="17937480" y="1410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76200</xdr:rowOff>
    </xdr:from>
    <xdr:to>
      <xdr:col>111</xdr:col>
      <xdr:colOff>177800</xdr:colOff>
      <xdr:row>84</xdr:row>
      <xdr:rowOff>95250</xdr:rowOff>
    </xdr:to>
    <xdr:cxnSp macro="">
      <xdr:nvCxnSpPr>
        <xdr:cNvPr id="720" name="直線コネクタ 719">
          <a:extLst>
            <a:ext uri="{FF2B5EF4-FFF2-40B4-BE49-F238E27FC236}">
              <a16:creationId xmlns:a16="http://schemas.microsoft.com/office/drawing/2014/main" id="{77449208-A91F-4E2F-83EB-303493D717FC}"/>
            </a:ext>
          </a:extLst>
        </xdr:cNvPr>
        <xdr:cNvCxnSpPr/>
      </xdr:nvCxnSpPr>
      <xdr:spPr>
        <a:xfrm>
          <a:off x="17988280" y="14157960"/>
          <a:ext cx="78994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63500</xdr:rowOff>
    </xdr:from>
    <xdr:to>
      <xdr:col>102</xdr:col>
      <xdr:colOff>165100</xdr:colOff>
      <xdr:row>84</xdr:row>
      <xdr:rowOff>165100</xdr:rowOff>
    </xdr:to>
    <xdr:sp macro="" textlink="">
      <xdr:nvSpPr>
        <xdr:cNvPr id="721" name="楕円 720">
          <a:extLst>
            <a:ext uri="{FF2B5EF4-FFF2-40B4-BE49-F238E27FC236}">
              <a16:creationId xmlns:a16="http://schemas.microsoft.com/office/drawing/2014/main" id="{CDC567B7-B146-4CAF-B3AF-11828C731591}"/>
            </a:ext>
          </a:extLst>
        </xdr:cNvPr>
        <xdr:cNvSpPr/>
      </xdr:nvSpPr>
      <xdr:spPr>
        <a:xfrm>
          <a:off x="17162780" y="1414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76200</xdr:rowOff>
    </xdr:from>
    <xdr:to>
      <xdr:col>107</xdr:col>
      <xdr:colOff>50800</xdr:colOff>
      <xdr:row>84</xdr:row>
      <xdr:rowOff>114300</xdr:rowOff>
    </xdr:to>
    <xdr:cxnSp macro="">
      <xdr:nvCxnSpPr>
        <xdr:cNvPr id="722" name="直線コネクタ 721">
          <a:extLst>
            <a:ext uri="{FF2B5EF4-FFF2-40B4-BE49-F238E27FC236}">
              <a16:creationId xmlns:a16="http://schemas.microsoft.com/office/drawing/2014/main" id="{0E87D785-8A3D-47BF-865D-1DF3F4ABD046}"/>
            </a:ext>
          </a:extLst>
        </xdr:cNvPr>
        <xdr:cNvCxnSpPr/>
      </xdr:nvCxnSpPr>
      <xdr:spPr>
        <a:xfrm flipV="1">
          <a:off x="17213580" y="14157960"/>
          <a:ext cx="7747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101600</xdr:rowOff>
    </xdr:from>
    <xdr:to>
      <xdr:col>98</xdr:col>
      <xdr:colOff>38100</xdr:colOff>
      <xdr:row>83</xdr:row>
      <xdr:rowOff>31750</xdr:rowOff>
    </xdr:to>
    <xdr:sp macro="" textlink="">
      <xdr:nvSpPr>
        <xdr:cNvPr id="723" name="楕円 722">
          <a:extLst>
            <a:ext uri="{FF2B5EF4-FFF2-40B4-BE49-F238E27FC236}">
              <a16:creationId xmlns:a16="http://schemas.microsoft.com/office/drawing/2014/main" id="{A79C724A-BC58-4A95-B224-4EC6DCC8A4B1}"/>
            </a:ext>
          </a:extLst>
        </xdr:cNvPr>
        <xdr:cNvSpPr/>
      </xdr:nvSpPr>
      <xdr:spPr>
        <a:xfrm>
          <a:off x="16388080" y="138480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152400</xdr:rowOff>
    </xdr:from>
    <xdr:to>
      <xdr:col>102</xdr:col>
      <xdr:colOff>114300</xdr:colOff>
      <xdr:row>84</xdr:row>
      <xdr:rowOff>114300</xdr:rowOff>
    </xdr:to>
    <xdr:cxnSp macro="">
      <xdr:nvCxnSpPr>
        <xdr:cNvPr id="724" name="直線コネクタ 723">
          <a:extLst>
            <a:ext uri="{FF2B5EF4-FFF2-40B4-BE49-F238E27FC236}">
              <a16:creationId xmlns:a16="http://schemas.microsoft.com/office/drawing/2014/main" id="{B599CE55-613B-4760-9CC4-927C53179D82}"/>
            </a:ext>
          </a:extLst>
        </xdr:cNvPr>
        <xdr:cNvCxnSpPr/>
      </xdr:nvCxnSpPr>
      <xdr:spPr>
        <a:xfrm>
          <a:off x="16431260" y="13898880"/>
          <a:ext cx="78232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48277</xdr:rowOff>
    </xdr:from>
    <xdr:ext cx="469744" cy="259045"/>
    <xdr:sp macro="" textlink="">
      <xdr:nvSpPr>
        <xdr:cNvPr id="725" name="n_1aveValue【児童館】&#10;一人当たり面積">
          <a:extLst>
            <a:ext uri="{FF2B5EF4-FFF2-40B4-BE49-F238E27FC236}">
              <a16:creationId xmlns:a16="http://schemas.microsoft.com/office/drawing/2014/main" id="{5862FCAD-466D-4533-A8AC-70F2E3E59DF7}"/>
            </a:ext>
          </a:extLst>
        </xdr:cNvPr>
        <xdr:cNvSpPr txBox="1"/>
      </xdr:nvSpPr>
      <xdr:spPr>
        <a:xfrm>
          <a:off x="18561127" y="1379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726" name="n_2aveValue【児童館】&#10;一人当たり面積">
          <a:extLst>
            <a:ext uri="{FF2B5EF4-FFF2-40B4-BE49-F238E27FC236}">
              <a16:creationId xmlns:a16="http://schemas.microsoft.com/office/drawing/2014/main" id="{90622749-AA2C-48D1-84B1-EB73C066773B}"/>
            </a:ext>
          </a:extLst>
        </xdr:cNvPr>
        <xdr:cNvSpPr txBox="1"/>
      </xdr:nvSpPr>
      <xdr:spPr>
        <a:xfrm>
          <a:off x="17776267" y="1381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727" name="n_3aveValue【児童館】&#10;一人当たり面積">
          <a:extLst>
            <a:ext uri="{FF2B5EF4-FFF2-40B4-BE49-F238E27FC236}">
              <a16:creationId xmlns:a16="http://schemas.microsoft.com/office/drawing/2014/main" id="{69E2049B-824A-4199-88A4-93DFFCB460B3}"/>
            </a:ext>
          </a:extLst>
        </xdr:cNvPr>
        <xdr:cNvSpPr txBox="1"/>
      </xdr:nvSpPr>
      <xdr:spPr>
        <a:xfrm>
          <a:off x="17001567" y="1381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41927</xdr:rowOff>
    </xdr:from>
    <xdr:ext cx="469744" cy="259045"/>
    <xdr:sp macro="" textlink="">
      <xdr:nvSpPr>
        <xdr:cNvPr id="728" name="n_4aveValue【児童館】&#10;一人当たり面積">
          <a:extLst>
            <a:ext uri="{FF2B5EF4-FFF2-40B4-BE49-F238E27FC236}">
              <a16:creationId xmlns:a16="http://schemas.microsoft.com/office/drawing/2014/main" id="{C4D70C04-1068-4D16-AF80-506CC159DABD}"/>
            </a:ext>
          </a:extLst>
        </xdr:cNvPr>
        <xdr:cNvSpPr txBox="1"/>
      </xdr:nvSpPr>
      <xdr:spPr>
        <a:xfrm>
          <a:off x="16226867" y="1412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137177</xdr:rowOff>
    </xdr:from>
    <xdr:ext cx="469744" cy="259045"/>
    <xdr:sp macro="" textlink="">
      <xdr:nvSpPr>
        <xdr:cNvPr id="729" name="n_1mainValue【児童館】&#10;一人当たり面積">
          <a:extLst>
            <a:ext uri="{FF2B5EF4-FFF2-40B4-BE49-F238E27FC236}">
              <a16:creationId xmlns:a16="http://schemas.microsoft.com/office/drawing/2014/main" id="{C846D93D-833A-42E1-BFAD-BC5C441426B7}"/>
            </a:ext>
          </a:extLst>
        </xdr:cNvPr>
        <xdr:cNvSpPr txBox="1"/>
      </xdr:nvSpPr>
      <xdr:spPr>
        <a:xfrm>
          <a:off x="18561127" y="1421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118127</xdr:rowOff>
    </xdr:from>
    <xdr:ext cx="469744" cy="259045"/>
    <xdr:sp macro="" textlink="">
      <xdr:nvSpPr>
        <xdr:cNvPr id="730" name="n_2mainValue【児童館】&#10;一人当たり面積">
          <a:extLst>
            <a:ext uri="{FF2B5EF4-FFF2-40B4-BE49-F238E27FC236}">
              <a16:creationId xmlns:a16="http://schemas.microsoft.com/office/drawing/2014/main" id="{68DA691E-E9C4-4B21-A3F3-B556636A78BE}"/>
            </a:ext>
          </a:extLst>
        </xdr:cNvPr>
        <xdr:cNvSpPr txBox="1"/>
      </xdr:nvSpPr>
      <xdr:spPr>
        <a:xfrm>
          <a:off x="17776267" y="1419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156227</xdr:rowOff>
    </xdr:from>
    <xdr:ext cx="469744" cy="259045"/>
    <xdr:sp macro="" textlink="">
      <xdr:nvSpPr>
        <xdr:cNvPr id="731" name="n_3mainValue【児童館】&#10;一人当たり面積">
          <a:extLst>
            <a:ext uri="{FF2B5EF4-FFF2-40B4-BE49-F238E27FC236}">
              <a16:creationId xmlns:a16="http://schemas.microsoft.com/office/drawing/2014/main" id="{F883D546-BE8C-4382-B52B-76FCFDA9D198}"/>
            </a:ext>
          </a:extLst>
        </xdr:cNvPr>
        <xdr:cNvSpPr txBox="1"/>
      </xdr:nvSpPr>
      <xdr:spPr>
        <a:xfrm>
          <a:off x="17001567" y="1423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48277</xdr:rowOff>
    </xdr:from>
    <xdr:ext cx="469744" cy="259045"/>
    <xdr:sp macro="" textlink="">
      <xdr:nvSpPr>
        <xdr:cNvPr id="732" name="n_4mainValue【児童館】&#10;一人当たり面積">
          <a:extLst>
            <a:ext uri="{FF2B5EF4-FFF2-40B4-BE49-F238E27FC236}">
              <a16:creationId xmlns:a16="http://schemas.microsoft.com/office/drawing/2014/main" id="{B814800F-4B5D-472A-99C3-1A28E9FB94BD}"/>
            </a:ext>
          </a:extLst>
        </xdr:cNvPr>
        <xdr:cNvSpPr txBox="1"/>
      </xdr:nvSpPr>
      <xdr:spPr>
        <a:xfrm>
          <a:off x="16226867" y="1362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3" name="正方形/長方形 732">
          <a:extLst>
            <a:ext uri="{FF2B5EF4-FFF2-40B4-BE49-F238E27FC236}">
              <a16:creationId xmlns:a16="http://schemas.microsoft.com/office/drawing/2014/main" id="{BCC8BECC-1607-4C0A-96D1-153B277A41A8}"/>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4" name="正方形/長方形 733">
          <a:extLst>
            <a:ext uri="{FF2B5EF4-FFF2-40B4-BE49-F238E27FC236}">
              <a16:creationId xmlns:a16="http://schemas.microsoft.com/office/drawing/2014/main" id="{E6E044A6-9605-4B6E-8575-82F63B72FC19}"/>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5" name="正方形/長方形 734">
          <a:extLst>
            <a:ext uri="{FF2B5EF4-FFF2-40B4-BE49-F238E27FC236}">
              <a16:creationId xmlns:a16="http://schemas.microsoft.com/office/drawing/2014/main" id="{FC81BEBC-C00D-4106-949A-FA67A8F53DF3}"/>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6" name="正方形/長方形 735">
          <a:extLst>
            <a:ext uri="{FF2B5EF4-FFF2-40B4-BE49-F238E27FC236}">
              <a16:creationId xmlns:a16="http://schemas.microsoft.com/office/drawing/2014/main" id="{79B979FE-3A54-411B-A6C9-0543DBC99B04}"/>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7" name="正方形/長方形 736">
          <a:extLst>
            <a:ext uri="{FF2B5EF4-FFF2-40B4-BE49-F238E27FC236}">
              <a16:creationId xmlns:a16="http://schemas.microsoft.com/office/drawing/2014/main" id="{A3D7AFD4-4E7C-424D-BB62-CE8514537C91}"/>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8" name="正方形/長方形 737">
          <a:extLst>
            <a:ext uri="{FF2B5EF4-FFF2-40B4-BE49-F238E27FC236}">
              <a16:creationId xmlns:a16="http://schemas.microsoft.com/office/drawing/2014/main" id="{17997863-11F3-40CF-913F-D19F02CE037B}"/>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9" name="正方形/長方形 738">
          <a:extLst>
            <a:ext uri="{FF2B5EF4-FFF2-40B4-BE49-F238E27FC236}">
              <a16:creationId xmlns:a16="http://schemas.microsoft.com/office/drawing/2014/main" id="{D34A9791-B23D-4CA4-A122-A6188396DACE}"/>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0" name="正方形/長方形 739">
          <a:extLst>
            <a:ext uri="{FF2B5EF4-FFF2-40B4-BE49-F238E27FC236}">
              <a16:creationId xmlns:a16="http://schemas.microsoft.com/office/drawing/2014/main" id="{DE9FFFBE-B50E-48DD-A382-A588026EBF96}"/>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1" name="テキスト ボックス 740">
          <a:extLst>
            <a:ext uri="{FF2B5EF4-FFF2-40B4-BE49-F238E27FC236}">
              <a16:creationId xmlns:a16="http://schemas.microsoft.com/office/drawing/2014/main" id="{8D3164B3-1C70-4A13-B86D-DA024BC65445}"/>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2" name="直線コネクタ 741">
          <a:extLst>
            <a:ext uri="{FF2B5EF4-FFF2-40B4-BE49-F238E27FC236}">
              <a16:creationId xmlns:a16="http://schemas.microsoft.com/office/drawing/2014/main" id="{96636F40-4BEA-4BCC-9A4C-FC469D2BE35C}"/>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3" name="テキスト ボックス 742">
          <a:extLst>
            <a:ext uri="{FF2B5EF4-FFF2-40B4-BE49-F238E27FC236}">
              <a16:creationId xmlns:a16="http://schemas.microsoft.com/office/drawing/2014/main" id="{8EBC4708-42CB-4B7A-9482-CDB2A92A1544}"/>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4" name="直線コネクタ 743">
          <a:extLst>
            <a:ext uri="{FF2B5EF4-FFF2-40B4-BE49-F238E27FC236}">
              <a16:creationId xmlns:a16="http://schemas.microsoft.com/office/drawing/2014/main" id="{E33CC460-C2F1-4599-8070-2B3308B076DB}"/>
            </a:ext>
          </a:extLst>
        </xdr:cNvPr>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5" name="テキスト ボックス 744">
          <a:extLst>
            <a:ext uri="{FF2B5EF4-FFF2-40B4-BE49-F238E27FC236}">
              <a16:creationId xmlns:a16="http://schemas.microsoft.com/office/drawing/2014/main" id="{3227158A-4DDB-4DCA-B3A3-12227EFEB6ED}"/>
            </a:ext>
          </a:extLst>
        </xdr:cNvPr>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6" name="直線コネクタ 745">
          <a:extLst>
            <a:ext uri="{FF2B5EF4-FFF2-40B4-BE49-F238E27FC236}">
              <a16:creationId xmlns:a16="http://schemas.microsoft.com/office/drawing/2014/main" id="{81D1A3F7-66A8-42D1-8687-7D32455B6D5C}"/>
            </a:ext>
          </a:extLst>
        </xdr:cNvPr>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7" name="テキスト ボックス 746">
          <a:extLst>
            <a:ext uri="{FF2B5EF4-FFF2-40B4-BE49-F238E27FC236}">
              <a16:creationId xmlns:a16="http://schemas.microsoft.com/office/drawing/2014/main" id="{363EBDB8-C267-4634-960E-6EFE310D7F92}"/>
            </a:ext>
          </a:extLst>
        </xdr:cNvPr>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8" name="直線コネクタ 747">
          <a:extLst>
            <a:ext uri="{FF2B5EF4-FFF2-40B4-BE49-F238E27FC236}">
              <a16:creationId xmlns:a16="http://schemas.microsoft.com/office/drawing/2014/main" id="{7213FA5D-CD49-4104-8777-2FD0A392242E}"/>
            </a:ext>
          </a:extLst>
        </xdr:cNvPr>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49" name="テキスト ボックス 748">
          <a:extLst>
            <a:ext uri="{FF2B5EF4-FFF2-40B4-BE49-F238E27FC236}">
              <a16:creationId xmlns:a16="http://schemas.microsoft.com/office/drawing/2014/main" id="{2B56E320-FF8F-40A6-9235-9D565234A063}"/>
            </a:ext>
          </a:extLst>
        </xdr:cNvPr>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0" name="直線コネクタ 749">
          <a:extLst>
            <a:ext uri="{FF2B5EF4-FFF2-40B4-BE49-F238E27FC236}">
              <a16:creationId xmlns:a16="http://schemas.microsoft.com/office/drawing/2014/main" id="{184F4B53-AFED-445F-883F-34C7C03A7A0C}"/>
            </a:ext>
          </a:extLst>
        </xdr:cNvPr>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1" name="テキスト ボックス 750">
          <a:extLst>
            <a:ext uri="{FF2B5EF4-FFF2-40B4-BE49-F238E27FC236}">
              <a16:creationId xmlns:a16="http://schemas.microsoft.com/office/drawing/2014/main" id="{67C5ADA2-B701-43E3-8BD7-4F1E1154F8E5}"/>
            </a:ext>
          </a:extLst>
        </xdr:cNvPr>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2" name="直線コネクタ 751">
          <a:extLst>
            <a:ext uri="{FF2B5EF4-FFF2-40B4-BE49-F238E27FC236}">
              <a16:creationId xmlns:a16="http://schemas.microsoft.com/office/drawing/2014/main" id="{737A04EA-BA9F-4977-8857-22074DBD74FC}"/>
            </a:ext>
          </a:extLst>
        </xdr:cNvPr>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3" name="テキスト ボックス 752">
          <a:extLst>
            <a:ext uri="{FF2B5EF4-FFF2-40B4-BE49-F238E27FC236}">
              <a16:creationId xmlns:a16="http://schemas.microsoft.com/office/drawing/2014/main" id="{EC930C9A-981E-4079-8049-DDD2694F0126}"/>
            </a:ext>
          </a:extLst>
        </xdr:cNvPr>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4" name="直線コネクタ 753">
          <a:extLst>
            <a:ext uri="{FF2B5EF4-FFF2-40B4-BE49-F238E27FC236}">
              <a16:creationId xmlns:a16="http://schemas.microsoft.com/office/drawing/2014/main" id="{00ECAAA9-4AA6-4B98-9644-D573297AE86C}"/>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5" name="テキスト ボックス 754">
          <a:extLst>
            <a:ext uri="{FF2B5EF4-FFF2-40B4-BE49-F238E27FC236}">
              <a16:creationId xmlns:a16="http://schemas.microsoft.com/office/drawing/2014/main" id="{DB257D8A-9778-40F9-9CF9-C9740A5FDFA4}"/>
            </a:ext>
          </a:extLst>
        </xdr:cNvPr>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6" name="【公民館】&#10;有形固定資産減価償却率グラフ枠">
          <a:extLst>
            <a:ext uri="{FF2B5EF4-FFF2-40B4-BE49-F238E27FC236}">
              <a16:creationId xmlns:a16="http://schemas.microsoft.com/office/drawing/2014/main" id="{878EDE4F-B1A5-4442-A8E1-BABE70CCDB4E}"/>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60961</xdr:rowOff>
    </xdr:from>
    <xdr:to>
      <xdr:col>85</xdr:col>
      <xdr:colOff>126364</xdr:colOff>
      <xdr:row>108</xdr:row>
      <xdr:rowOff>5714</xdr:rowOff>
    </xdr:to>
    <xdr:cxnSp macro="">
      <xdr:nvCxnSpPr>
        <xdr:cNvPr id="757" name="直線コネクタ 756">
          <a:extLst>
            <a:ext uri="{FF2B5EF4-FFF2-40B4-BE49-F238E27FC236}">
              <a16:creationId xmlns:a16="http://schemas.microsoft.com/office/drawing/2014/main" id="{21D793E3-E863-4C46-BF08-31CECFA585FC}"/>
            </a:ext>
          </a:extLst>
        </xdr:cNvPr>
        <xdr:cNvCxnSpPr/>
      </xdr:nvCxnSpPr>
      <xdr:spPr>
        <a:xfrm flipV="1">
          <a:off x="14375764" y="16657321"/>
          <a:ext cx="0" cy="1453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9541</xdr:rowOff>
    </xdr:from>
    <xdr:ext cx="405111" cy="259045"/>
    <xdr:sp macro="" textlink="">
      <xdr:nvSpPr>
        <xdr:cNvPr id="758" name="【公民館】&#10;有形固定資産減価償却率最小値テキスト">
          <a:extLst>
            <a:ext uri="{FF2B5EF4-FFF2-40B4-BE49-F238E27FC236}">
              <a16:creationId xmlns:a16="http://schemas.microsoft.com/office/drawing/2014/main" id="{EE09C071-1017-4B0E-B858-7AB1736A21EF}"/>
            </a:ext>
          </a:extLst>
        </xdr:cNvPr>
        <xdr:cNvSpPr txBox="1"/>
      </xdr:nvSpPr>
      <xdr:spPr>
        <a:xfrm>
          <a:off x="14414500" y="18114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5714</xdr:rowOff>
    </xdr:from>
    <xdr:to>
      <xdr:col>86</xdr:col>
      <xdr:colOff>25400</xdr:colOff>
      <xdr:row>108</xdr:row>
      <xdr:rowOff>5714</xdr:rowOff>
    </xdr:to>
    <xdr:cxnSp macro="">
      <xdr:nvCxnSpPr>
        <xdr:cNvPr id="759" name="直線コネクタ 758">
          <a:extLst>
            <a:ext uri="{FF2B5EF4-FFF2-40B4-BE49-F238E27FC236}">
              <a16:creationId xmlns:a16="http://schemas.microsoft.com/office/drawing/2014/main" id="{24C9F083-3E58-456A-8982-A00CA0D4DE39}"/>
            </a:ext>
          </a:extLst>
        </xdr:cNvPr>
        <xdr:cNvCxnSpPr/>
      </xdr:nvCxnSpPr>
      <xdr:spPr>
        <a:xfrm>
          <a:off x="14287500" y="181108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7638</xdr:rowOff>
    </xdr:from>
    <xdr:ext cx="405111" cy="259045"/>
    <xdr:sp macro="" textlink="">
      <xdr:nvSpPr>
        <xdr:cNvPr id="760" name="【公民館】&#10;有形固定資産減価償却率最大値テキスト">
          <a:extLst>
            <a:ext uri="{FF2B5EF4-FFF2-40B4-BE49-F238E27FC236}">
              <a16:creationId xmlns:a16="http://schemas.microsoft.com/office/drawing/2014/main" id="{1E2F6F2D-E1DB-4F52-BD92-A40E7CF40E20}"/>
            </a:ext>
          </a:extLst>
        </xdr:cNvPr>
        <xdr:cNvSpPr txBox="1"/>
      </xdr:nvSpPr>
      <xdr:spPr>
        <a:xfrm>
          <a:off x="14414500" y="16436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60961</xdr:rowOff>
    </xdr:from>
    <xdr:to>
      <xdr:col>86</xdr:col>
      <xdr:colOff>25400</xdr:colOff>
      <xdr:row>99</xdr:row>
      <xdr:rowOff>60961</xdr:rowOff>
    </xdr:to>
    <xdr:cxnSp macro="">
      <xdr:nvCxnSpPr>
        <xdr:cNvPr id="761" name="直線コネクタ 760">
          <a:extLst>
            <a:ext uri="{FF2B5EF4-FFF2-40B4-BE49-F238E27FC236}">
              <a16:creationId xmlns:a16="http://schemas.microsoft.com/office/drawing/2014/main" id="{7C7C5FD3-00F4-4FC7-B96A-2F40DAA2C2F2}"/>
            </a:ext>
          </a:extLst>
        </xdr:cNvPr>
        <xdr:cNvCxnSpPr/>
      </xdr:nvCxnSpPr>
      <xdr:spPr>
        <a:xfrm>
          <a:off x="14287500" y="1665732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93997</xdr:rowOff>
    </xdr:from>
    <xdr:ext cx="405111" cy="259045"/>
    <xdr:sp macro="" textlink="">
      <xdr:nvSpPr>
        <xdr:cNvPr id="762" name="【公民館】&#10;有形固定資産減価償却率平均値テキスト">
          <a:extLst>
            <a:ext uri="{FF2B5EF4-FFF2-40B4-BE49-F238E27FC236}">
              <a16:creationId xmlns:a16="http://schemas.microsoft.com/office/drawing/2014/main" id="{8C9AAEA9-295C-474F-81F2-EA3BE37B3610}"/>
            </a:ext>
          </a:extLst>
        </xdr:cNvPr>
        <xdr:cNvSpPr txBox="1"/>
      </xdr:nvSpPr>
      <xdr:spPr>
        <a:xfrm>
          <a:off x="14414500" y="17360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71120</xdr:rowOff>
    </xdr:from>
    <xdr:to>
      <xdr:col>85</xdr:col>
      <xdr:colOff>177800</xdr:colOff>
      <xdr:row>105</xdr:row>
      <xdr:rowOff>1270</xdr:rowOff>
    </xdr:to>
    <xdr:sp macro="" textlink="">
      <xdr:nvSpPr>
        <xdr:cNvPr id="763" name="フローチャート: 判断 762">
          <a:extLst>
            <a:ext uri="{FF2B5EF4-FFF2-40B4-BE49-F238E27FC236}">
              <a16:creationId xmlns:a16="http://schemas.microsoft.com/office/drawing/2014/main" id="{81102463-FE43-4CC1-AF68-244F95824319}"/>
            </a:ext>
          </a:extLst>
        </xdr:cNvPr>
        <xdr:cNvSpPr/>
      </xdr:nvSpPr>
      <xdr:spPr>
        <a:xfrm>
          <a:off x="14325600" y="1750568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42545</xdr:rowOff>
    </xdr:from>
    <xdr:to>
      <xdr:col>81</xdr:col>
      <xdr:colOff>101600</xdr:colOff>
      <xdr:row>104</xdr:row>
      <xdr:rowOff>144145</xdr:rowOff>
    </xdr:to>
    <xdr:sp macro="" textlink="">
      <xdr:nvSpPr>
        <xdr:cNvPr id="764" name="フローチャート: 判断 763">
          <a:extLst>
            <a:ext uri="{FF2B5EF4-FFF2-40B4-BE49-F238E27FC236}">
              <a16:creationId xmlns:a16="http://schemas.microsoft.com/office/drawing/2014/main" id="{020FAC9A-8430-477A-9E5E-BE3A91C97966}"/>
            </a:ext>
          </a:extLst>
        </xdr:cNvPr>
        <xdr:cNvSpPr/>
      </xdr:nvSpPr>
      <xdr:spPr>
        <a:xfrm>
          <a:off x="13578840" y="1747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29211</xdr:rowOff>
    </xdr:from>
    <xdr:to>
      <xdr:col>76</xdr:col>
      <xdr:colOff>165100</xdr:colOff>
      <xdr:row>104</xdr:row>
      <xdr:rowOff>130811</xdr:rowOff>
    </xdr:to>
    <xdr:sp macro="" textlink="">
      <xdr:nvSpPr>
        <xdr:cNvPr id="765" name="フローチャート: 判断 764">
          <a:extLst>
            <a:ext uri="{FF2B5EF4-FFF2-40B4-BE49-F238E27FC236}">
              <a16:creationId xmlns:a16="http://schemas.microsoft.com/office/drawing/2014/main" id="{0422672A-CC12-4092-AB31-58BC64FE81E4}"/>
            </a:ext>
          </a:extLst>
        </xdr:cNvPr>
        <xdr:cNvSpPr/>
      </xdr:nvSpPr>
      <xdr:spPr>
        <a:xfrm>
          <a:off x="12804140" y="1746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xdr:rowOff>
    </xdr:from>
    <xdr:to>
      <xdr:col>72</xdr:col>
      <xdr:colOff>38100</xdr:colOff>
      <xdr:row>104</xdr:row>
      <xdr:rowOff>109855</xdr:rowOff>
    </xdr:to>
    <xdr:sp macro="" textlink="">
      <xdr:nvSpPr>
        <xdr:cNvPr id="766" name="フローチャート: 判断 765">
          <a:extLst>
            <a:ext uri="{FF2B5EF4-FFF2-40B4-BE49-F238E27FC236}">
              <a16:creationId xmlns:a16="http://schemas.microsoft.com/office/drawing/2014/main" id="{474472C8-B3DC-4B19-9B90-DFAC7E62409E}"/>
            </a:ext>
          </a:extLst>
        </xdr:cNvPr>
        <xdr:cNvSpPr/>
      </xdr:nvSpPr>
      <xdr:spPr>
        <a:xfrm>
          <a:off x="12029440" y="1744281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154939</xdr:rowOff>
    </xdr:from>
    <xdr:to>
      <xdr:col>67</xdr:col>
      <xdr:colOff>101600</xdr:colOff>
      <xdr:row>104</xdr:row>
      <xdr:rowOff>85089</xdr:rowOff>
    </xdr:to>
    <xdr:sp macro="" textlink="">
      <xdr:nvSpPr>
        <xdr:cNvPr id="767" name="フローチャート: 判断 766">
          <a:extLst>
            <a:ext uri="{FF2B5EF4-FFF2-40B4-BE49-F238E27FC236}">
              <a16:creationId xmlns:a16="http://schemas.microsoft.com/office/drawing/2014/main" id="{035D40C0-BC51-4A0E-AD14-ED275FF96E9F}"/>
            </a:ext>
          </a:extLst>
        </xdr:cNvPr>
        <xdr:cNvSpPr/>
      </xdr:nvSpPr>
      <xdr:spPr>
        <a:xfrm>
          <a:off x="11231880" y="1742185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F20611EE-99A0-463B-BA10-458750A43AA5}"/>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984857F9-1B45-4638-89C5-0377FACD281F}"/>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9C355B88-9D97-423D-99B7-399725CCF37F}"/>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536E5484-5E68-4AC0-ACE8-643B52802998}"/>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0D3F8553-68EF-49F1-BBB7-7CBC363CE602}"/>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42545</xdr:rowOff>
    </xdr:from>
    <xdr:to>
      <xdr:col>85</xdr:col>
      <xdr:colOff>177800</xdr:colOff>
      <xdr:row>106</xdr:row>
      <xdr:rowOff>144145</xdr:rowOff>
    </xdr:to>
    <xdr:sp macro="" textlink="">
      <xdr:nvSpPr>
        <xdr:cNvPr id="773" name="楕円 772">
          <a:extLst>
            <a:ext uri="{FF2B5EF4-FFF2-40B4-BE49-F238E27FC236}">
              <a16:creationId xmlns:a16="http://schemas.microsoft.com/office/drawing/2014/main" id="{005FF6F0-92C8-4AC0-8F16-0C63D8C68144}"/>
            </a:ext>
          </a:extLst>
        </xdr:cNvPr>
        <xdr:cNvSpPr/>
      </xdr:nvSpPr>
      <xdr:spPr>
        <a:xfrm>
          <a:off x="14325600" y="1781238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20972</xdr:rowOff>
    </xdr:from>
    <xdr:ext cx="405111" cy="259045"/>
    <xdr:sp macro="" textlink="">
      <xdr:nvSpPr>
        <xdr:cNvPr id="774" name="【公民館】&#10;有形固定資産減価償却率該当値テキスト">
          <a:extLst>
            <a:ext uri="{FF2B5EF4-FFF2-40B4-BE49-F238E27FC236}">
              <a16:creationId xmlns:a16="http://schemas.microsoft.com/office/drawing/2014/main" id="{4C11BA6B-F833-4A3A-B9DD-029D78A5AB06}"/>
            </a:ext>
          </a:extLst>
        </xdr:cNvPr>
        <xdr:cNvSpPr txBox="1"/>
      </xdr:nvSpPr>
      <xdr:spPr>
        <a:xfrm>
          <a:off x="14414500" y="1779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170180</xdr:rowOff>
    </xdr:from>
    <xdr:to>
      <xdr:col>81</xdr:col>
      <xdr:colOff>101600</xdr:colOff>
      <xdr:row>106</xdr:row>
      <xdr:rowOff>100330</xdr:rowOff>
    </xdr:to>
    <xdr:sp macro="" textlink="">
      <xdr:nvSpPr>
        <xdr:cNvPr id="775" name="楕円 774">
          <a:extLst>
            <a:ext uri="{FF2B5EF4-FFF2-40B4-BE49-F238E27FC236}">
              <a16:creationId xmlns:a16="http://schemas.microsoft.com/office/drawing/2014/main" id="{9AC3E315-D2E4-42DB-9904-BF85A8F507F5}"/>
            </a:ext>
          </a:extLst>
        </xdr:cNvPr>
        <xdr:cNvSpPr/>
      </xdr:nvSpPr>
      <xdr:spPr>
        <a:xfrm>
          <a:off x="13578840" y="177723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49530</xdr:rowOff>
    </xdr:from>
    <xdr:to>
      <xdr:col>85</xdr:col>
      <xdr:colOff>127000</xdr:colOff>
      <xdr:row>106</xdr:row>
      <xdr:rowOff>93345</xdr:rowOff>
    </xdr:to>
    <xdr:cxnSp macro="">
      <xdr:nvCxnSpPr>
        <xdr:cNvPr id="776" name="直線コネクタ 775">
          <a:extLst>
            <a:ext uri="{FF2B5EF4-FFF2-40B4-BE49-F238E27FC236}">
              <a16:creationId xmlns:a16="http://schemas.microsoft.com/office/drawing/2014/main" id="{29FD9835-A5AE-46D4-B901-215D1A9C5FE4}"/>
            </a:ext>
          </a:extLst>
        </xdr:cNvPr>
        <xdr:cNvCxnSpPr/>
      </xdr:nvCxnSpPr>
      <xdr:spPr>
        <a:xfrm>
          <a:off x="13629640" y="17819370"/>
          <a:ext cx="74676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133986</xdr:rowOff>
    </xdr:from>
    <xdr:to>
      <xdr:col>76</xdr:col>
      <xdr:colOff>165100</xdr:colOff>
      <xdr:row>106</xdr:row>
      <xdr:rowOff>64136</xdr:rowOff>
    </xdr:to>
    <xdr:sp macro="" textlink="">
      <xdr:nvSpPr>
        <xdr:cNvPr id="777" name="楕円 776">
          <a:extLst>
            <a:ext uri="{FF2B5EF4-FFF2-40B4-BE49-F238E27FC236}">
              <a16:creationId xmlns:a16="http://schemas.microsoft.com/office/drawing/2014/main" id="{7A0F78AA-949C-41AC-9420-C6C6978CA907}"/>
            </a:ext>
          </a:extLst>
        </xdr:cNvPr>
        <xdr:cNvSpPr/>
      </xdr:nvSpPr>
      <xdr:spPr>
        <a:xfrm>
          <a:off x="12804140" y="177361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13336</xdr:rowOff>
    </xdr:from>
    <xdr:to>
      <xdr:col>81</xdr:col>
      <xdr:colOff>50800</xdr:colOff>
      <xdr:row>106</xdr:row>
      <xdr:rowOff>49530</xdr:rowOff>
    </xdr:to>
    <xdr:cxnSp macro="">
      <xdr:nvCxnSpPr>
        <xdr:cNvPr id="778" name="直線コネクタ 777">
          <a:extLst>
            <a:ext uri="{FF2B5EF4-FFF2-40B4-BE49-F238E27FC236}">
              <a16:creationId xmlns:a16="http://schemas.microsoft.com/office/drawing/2014/main" id="{95169846-8AC8-403F-AC74-B3FDBEADE84B}"/>
            </a:ext>
          </a:extLst>
        </xdr:cNvPr>
        <xdr:cNvCxnSpPr/>
      </xdr:nvCxnSpPr>
      <xdr:spPr>
        <a:xfrm>
          <a:off x="12854940" y="17783176"/>
          <a:ext cx="7747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135889</xdr:rowOff>
    </xdr:from>
    <xdr:to>
      <xdr:col>72</xdr:col>
      <xdr:colOff>38100</xdr:colOff>
      <xdr:row>106</xdr:row>
      <xdr:rowOff>66039</xdr:rowOff>
    </xdr:to>
    <xdr:sp macro="" textlink="">
      <xdr:nvSpPr>
        <xdr:cNvPr id="779" name="楕円 778">
          <a:extLst>
            <a:ext uri="{FF2B5EF4-FFF2-40B4-BE49-F238E27FC236}">
              <a16:creationId xmlns:a16="http://schemas.microsoft.com/office/drawing/2014/main" id="{63F5EA79-E271-4EC8-8807-49DBEFA63098}"/>
            </a:ext>
          </a:extLst>
        </xdr:cNvPr>
        <xdr:cNvSpPr/>
      </xdr:nvSpPr>
      <xdr:spPr>
        <a:xfrm>
          <a:off x="12029440" y="1773808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13336</xdr:rowOff>
    </xdr:from>
    <xdr:to>
      <xdr:col>76</xdr:col>
      <xdr:colOff>114300</xdr:colOff>
      <xdr:row>106</xdr:row>
      <xdr:rowOff>15239</xdr:rowOff>
    </xdr:to>
    <xdr:cxnSp macro="">
      <xdr:nvCxnSpPr>
        <xdr:cNvPr id="780" name="直線コネクタ 779">
          <a:extLst>
            <a:ext uri="{FF2B5EF4-FFF2-40B4-BE49-F238E27FC236}">
              <a16:creationId xmlns:a16="http://schemas.microsoft.com/office/drawing/2014/main" id="{7A9D452D-643D-492F-81C5-4466C6446B00}"/>
            </a:ext>
          </a:extLst>
        </xdr:cNvPr>
        <xdr:cNvCxnSpPr/>
      </xdr:nvCxnSpPr>
      <xdr:spPr>
        <a:xfrm flipV="1">
          <a:off x="12072620" y="17783176"/>
          <a:ext cx="78232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95886</xdr:rowOff>
    </xdr:from>
    <xdr:to>
      <xdr:col>67</xdr:col>
      <xdr:colOff>101600</xdr:colOff>
      <xdr:row>106</xdr:row>
      <xdr:rowOff>26036</xdr:rowOff>
    </xdr:to>
    <xdr:sp macro="" textlink="">
      <xdr:nvSpPr>
        <xdr:cNvPr id="781" name="楕円 780">
          <a:extLst>
            <a:ext uri="{FF2B5EF4-FFF2-40B4-BE49-F238E27FC236}">
              <a16:creationId xmlns:a16="http://schemas.microsoft.com/office/drawing/2014/main" id="{033ABF41-6DF4-4741-B325-F17260C0B7D4}"/>
            </a:ext>
          </a:extLst>
        </xdr:cNvPr>
        <xdr:cNvSpPr/>
      </xdr:nvSpPr>
      <xdr:spPr>
        <a:xfrm>
          <a:off x="11231880" y="176980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146686</xdr:rowOff>
    </xdr:from>
    <xdr:to>
      <xdr:col>71</xdr:col>
      <xdr:colOff>177800</xdr:colOff>
      <xdr:row>106</xdr:row>
      <xdr:rowOff>15239</xdr:rowOff>
    </xdr:to>
    <xdr:cxnSp macro="">
      <xdr:nvCxnSpPr>
        <xdr:cNvPr id="782" name="直線コネクタ 781">
          <a:extLst>
            <a:ext uri="{FF2B5EF4-FFF2-40B4-BE49-F238E27FC236}">
              <a16:creationId xmlns:a16="http://schemas.microsoft.com/office/drawing/2014/main" id="{08B4B67C-40BF-4BA8-B5D8-299B07527839}"/>
            </a:ext>
          </a:extLst>
        </xdr:cNvPr>
        <xdr:cNvCxnSpPr/>
      </xdr:nvCxnSpPr>
      <xdr:spPr>
        <a:xfrm>
          <a:off x="11282680" y="17748886"/>
          <a:ext cx="789940" cy="3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160672</xdr:rowOff>
    </xdr:from>
    <xdr:ext cx="405111" cy="259045"/>
    <xdr:sp macro="" textlink="">
      <xdr:nvSpPr>
        <xdr:cNvPr id="783" name="n_1aveValue【公民館】&#10;有形固定資産減価償却率">
          <a:extLst>
            <a:ext uri="{FF2B5EF4-FFF2-40B4-BE49-F238E27FC236}">
              <a16:creationId xmlns:a16="http://schemas.microsoft.com/office/drawing/2014/main" id="{9714D967-3D53-4097-889E-A9BEC616077A}"/>
            </a:ext>
          </a:extLst>
        </xdr:cNvPr>
        <xdr:cNvSpPr txBox="1"/>
      </xdr:nvSpPr>
      <xdr:spPr>
        <a:xfrm>
          <a:off x="13437244" y="1725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147338</xdr:rowOff>
    </xdr:from>
    <xdr:ext cx="405111" cy="259045"/>
    <xdr:sp macro="" textlink="">
      <xdr:nvSpPr>
        <xdr:cNvPr id="784" name="n_2aveValue【公民館】&#10;有形固定資産減価償却率">
          <a:extLst>
            <a:ext uri="{FF2B5EF4-FFF2-40B4-BE49-F238E27FC236}">
              <a16:creationId xmlns:a16="http://schemas.microsoft.com/office/drawing/2014/main" id="{6C53C86A-A32B-4B17-A101-A5B0D306BF14}"/>
            </a:ext>
          </a:extLst>
        </xdr:cNvPr>
        <xdr:cNvSpPr txBox="1"/>
      </xdr:nvSpPr>
      <xdr:spPr>
        <a:xfrm>
          <a:off x="12675244" y="17246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126382</xdr:rowOff>
    </xdr:from>
    <xdr:ext cx="405111" cy="259045"/>
    <xdr:sp macro="" textlink="">
      <xdr:nvSpPr>
        <xdr:cNvPr id="785" name="n_3aveValue【公民館】&#10;有形固定資産減価償却率">
          <a:extLst>
            <a:ext uri="{FF2B5EF4-FFF2-40B4-BE49-F238E27FC236}">
              <a16:creationId xmlns:a16="http://schemas.microsoft.com/office/drawing/2014/main" id="{2A0FB72D-E588-465A-BAFA-96DE60B2327B}"/>
            </a:ext>
          </a:extLst>
        </xdr:cNvPr>
        <xdr:cNvSpPr txBox="1"/>
      </xdr:nvSpPr>
      <xdr:spPr>
        <a:xfrm>
          <a:off x="11900544" y="1722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101616</xdr:rowOff>
    </xdr:from>
    <xdr:ext cx="405111" cy="259045"/>
    <xdr:sp macro="" textlink="">
      <xdr:nvSpPr>
        <xdr:cNvPr id="786" name="n_4aveValue【公民館】&#10;有形固定資産減価償却率">
          <a:extLst>
            <a:ext uri="{FF2B5EF4-FFF2-40B4-BE49-F238E27FC236}">
              <a16:creationId xmlns:a16="http://schemas.microsoft.com/office/drawing/2014/main" id="{4A7DDD62-0FA1-44F0-A6CA-002114E7C320}"/>
            </a:ext>
          </a:extLst>
        </xdr:cNvPr>
        <xdr:cNvSpPr txBox="1"/>
      </xdr:nvSpPr>
      <xdr:spPr>
        <a:xfrm>
          <a:off x="11102984" y="17200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91457</xdr:rowOff>
    </xdr:from>
    <xdr:ext cx="405111" cy="259045"/>
    <xdr:sp macro="" textlink="">
      <xdr:nvSpPr>
        <xdr:cNvPr id="787" name="n_1mainValue【公民館】&#10;有形固定資産減価償却率">
          <a:extLst>
            <a:ext uri="{FF2B5EF4-FFF2-40B4-BE49-F238E27FC236}">
              <a16:creationId xmlns:a16="http://schemas.microsoft.com/office/drawing/2014/main" id="{AADB3230-0892-4F43-B52A-BAB97FE14143}"/>
            </a:ext>
          </a:extLst>
        </xdr:cNvPr>
        <xdr:cNvSpPr txBox="1"/>
      </xdr:nvSpPr>
      <xdr:spPr>
        <a:xfrm>
          <a:off x="13437244" y="1786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55263</xdr:rowOff>
    </xdr:from>
    <xdr:ext cx="405111" cy="259045"/>
    <xdr:sp macro="" textlink="">
      <xdr:nvSpPr>
        <xdr:cNvPr id="788" name="n_2mainValue【公民館】&#10;有形固定資産減価償却率">
          <a:extLst>
            <a:ext uri="{FF2B5EF4-FFF2-40B4-BE49-F238E27FC236}">
              <a16:creationId xmlns:a16="http://schemas.microsoft.com/office/drawing/2014/main" id="{E8894BAC-4267-4FEE-A37B-05375E729B6E}"/>
            </a:ext>
          </a:extLst>
        </xdr:cNvPr>
        <xdr:cNvSpPr txBox="1"/>
      </xdr:nvSpPr>
      <xdr:spPr>
        <a:xfrm>
          <a:off x="12675244" y="1782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57166</xdr:rowOff>
    </xdr:from>
    <xdr:ext cx="405111" cy="259045"/>
    <xdr:sp macro="" textlink="">
      <xdr:nvSpPr>
        <xdr:cNvPr id="789" name="n_3mainValue【公民館】&#10;有形固定資産減価償却率">
          <a:extLst>
            <a:ext uri="{FF2B5EF4-FFF2-40B4-BE49-F238E27FC236}">
              <a16:creationId xmlns:a16="http://schemas.microsoft.com/office/drawing/2014/main" id="{7297138E-9385-43D3-A1DF-D1580B91CE11}"/>
            </a:ext>
          </a:extLst>
        </xdr:cNvPr>
        <xdr:cNvSpPr txBox="1"/>
      </xdr:nvSpPr>
      <xdr:spPr>
        <a:xfrm>
          <a:off x="11900544" y="17827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17163</xdr:rowOff>
    </xdr:from>
    <xdr:ext cx="405111" cy="259045"/>
    <xdr:sp macro="" textlink="">
      <xdr:nvSpPr>
        <xdr:cNvPr id="790" name="n_4mainValue【公民館】&#10;有形固定資産減価償却率">
          <a:extLst>
            <a:ext uri="{FF2B5EF4-FFF2-40B4-BE49-F238E27FC236}">
              <a16:creationId xmlns:a16="http://schemas.microsoft.com/office/drawing/2014/main" id="{3E5CF0C7-656E-4426-A600-E731736A4953}"/>
            </a:ext>
          </a:extLst>
        </xdr:cNvPr>
        <xdr:cNvSpPr txBox="1"/>
      </xdr:nvSpPr>
      <xdr:spPr>
        <a:xfrm>
          <a:off x="11102984" y="17787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1" name="正方形/長方形 790">
          <a:extLst>
            <a:ext uri="{FF2B5EF4-FFF2-40B4-BE49-F238E27FC236}">
              <a16:creationId xmlns:a16="http://schemas.microsoft.com/office/drawing/2014/main" id="{4CBBDFB5-0237-47E0-8AA5-3DC4240428ED}"/>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2" name="正方形/長方形 791">
          <a:extLst>
            <a:ext uri="{FF2B5EF4-FFF2-40B4-BE49-F238E27FC236}">
              <a16:creationId xmlns:a16="http://schemas.microsoft.com/office/drawing/2014/main" id="{17D8BFCA-0314-49BD-B0BE-7FB03ABEBD64}"/>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3" name="正方形/長方形 792">
          <a:extLst>
            <a:ext uri="{FF2B5EF4-FFF2-40B4-BE49-F238E27FC236}">
              <a16:creationId xmlns:a16="http://schemas.microsoft.com/office/drawing/2014/main" id="{9E4D757B-5FD2-4500-9A33-4AD573CEEE10}"/>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4" name="正方形/長方形 793">
          <a:extLst>
            <a:ext uri="{FF2B5EF4-FFF2-40B4-BE49-F238E27FC236}">
              <a16:creationId xmlns:a16="http://schemas.microsoft.com/office/drawing/2014/main" id="{262DDF0A-0BB5-4A2F-B15A-1963205AD190}"/>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5" name="正方形/長方形 794">
          <a:extLst>
            <a:ext uri="{FF2B5EF4-FFF2-40B4-BE49-F238E27FC236}">
              <a16:creationId xmlns:a16="http://schemas.microsoft.com/office/drawing/2014/main" id="{BBC3E890-1185-4196-B7C0-D2D1DA45D63E}"/>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6" name="正方形/長方形 795">
          <a:extLst>
            <a:ext uri="{FF2B5EF4-FFF2-40B4-BE49-F238E27FC236}">
              <a16:creationId xmlns:a16="http://schemas.microsoft.com/office/drawing/2014/main" id="{D7FD617C-1A25-4456-B7CD-88AB4604246C}"/>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7" name="正方形/長方形 796">
          <a:extLst>
            <a:ext uri="{FF2B5EF4-FFF2-40B4-BE49-F238E27FC236}">
              <a16:creationId xmlns:a16="http://schemas.microsoft.com/office/drawing/2014/main" id="{E7D29A4F-70B1-42DA-A8AF-CC2A47D48307}"/>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8" name="正方形/長方形 797">
          <a:extLst>
            <a:ext uri="{FF2B5EF4-FFF2-40B4-BE49-F238E27FC236}">
              <a16:creationId xmlns:a16="http://schemas.microsoft.com/office/drawing/2014/main" id="{590600D1-744D-4A7B-AD9A-8A524780E64E}"/>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9" name="テキスト ボックス 798">
          <a:extLst>
            <a:ext uri="{FF2B5EF4-FFF2-40B4-BE49-F238E27FC236}">
              <a16:creationId xmlns:a16="http://schemas.microsoft.com/office/drawing/2014/main" id="{3E27934D-1D85-412B-B940-B1216DA871D2}"/>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0" name="直線コネクタ 799">
          <a:extLst>
            <a:ext uri="{FF2B5EF4-FFF2-40B4-BE49-F238E27FC236}">
              <a16:creationId xmlns:a16="http://schemas.microsoft.com/office/drawing/2014/main" id="{D7B12B2D-2348-4D1F-8119-8161EFDD3EAB}"/>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1" name="直線コネクタ 800">
          <a:extLst>
            <a:ext uri="{FF2B5EF4-FFF2-40B4-BE49-F238E27FC236}">
              <a16:creationId xmlns:a16="http://schemas.microsoft.com/office/drawing/2014/main" id="{732B54CA-4812-4C09-8779-4C8762D8B977}"/>
            </a:ext>
          </a:extLst>
        </xdr:cNvPr>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2" name="テキスト ボックス 801">
          <a:extLst>
            <a:ext uri="{FF2B5EF4-FFF2-40B4-BE49-F238E27FC236}">
              <a16:creationId xmlns:a16="http://schemas.microsoft.com/office/drawing/2014/main" id="{2AF14E7D-C0C2-4877-A376-262693B4AA4B}"/>
            </a:ext>
          </a:extLst>
        </xdr:cNvPr>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3" name="直線コネクタ 802">
          <a:extLst>
            <a:ext uri="{FF2B5EF4-FFF2-40B4-BE49-F238E27FC236}">
              <a16:creationId xmlns:a16="http://schemas.microsoft.com/office/drawing/2014/main" id="{6181AE20-DECF-4447-98A0-343F8CA2733B}"/>
            </a:ext>
          </a:extLst>
        </xdr:cNvPr>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4" name="テキスト ボックス 803">
          <a:extLst>
            <a:ext uri="{FF2B5EF4-FFF2-40B4-BE49-F238E27FC236}">
              <a16:creationId xmlns:a16="http://schemas.microsoft.com/office/drawing/2014/main" id="{90AD9DF6-8E64-4869-8050-E5B3B89A58F6}"/>
            </a:ext>
          </a:extLst>
        </xdr:cNvPr>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5" name="直線コネクタ 804">
          <a:extLst>
            <a:ext uri="{FF2B5EF4-FFF2-40B4-BE49-F238E27FC236}">
              <a16:creationId xmlns:a16="http://schemas.microsoft.com/office/drawing/2014/main" id="{AAF87A27-132C-43DF-8490-097D1E22C3E6}"/>
            </a:ext>
          </a:extLst>
        </xdr:cNvPr>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06" name="テキスト ボックス 805">
          <a:extLst>
            <a:ext uri="{FF2B5EF4-FFF2-40B4-BE49-F238E27FC236}">
              <a16:creationId xmlns:a16="http://schemas.microsoft.com/office/drawing/2014/main" id="{23061139-39F0-445A-BE85-5ADDDC891A2E}"/>
            </a:ext>
          </a:extLst>
        </xdr:cNvPr>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07" name="直線コネクタ 806">
          <a:extLst>
            <a:ext uri="{FF2B5EF4-FFF2-40B4-BE49-F238E27FC236}">
              <a16:creationId xmlns:a16="http://schemas.microsoft.com/office/drawing/2014/main" id="{622B69F3-4D22-4E38-A917-5DB9116D7028}"/>
            </a:ext>
          </a:extLst>
        </xdr:cNvPr>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08" name="テキスト ボックス 807">
          <a:extLst>
            <a:ext uri="{FF2B5EF4-FFF2-40B4-BE49-F238E27FC236}">
              <a16:creationId xmlns:a16="http://schemas.microsoft.com/office/drawing/2014/main" id="{7207AC27-C408-4D0E-ADEA-E09823644BB2}"/>
            </a:ext>
          </a:extLst>
        </xdr:cNvPr>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9" name="直線コネクタ 808">
          <a:extLst>
            <a:ext uri="{FF2B5EF4-FFF2-40B4-BE49-F238E27FC236}">
              <a16:creationId xmlns:a16="http://schemas.microsoft.com/office/drawing/2014/main" id="{C8464F48-DD89-4AED-89B9-BE0CCDFD25EB}"/>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0" name="テキスト ボックス 809">
          <a:extLst>
            <a:ext uri="{FF2B5EF4-FFF2-40B4-BE49-F238E27FC236}">
              <a16:creationId xmlns:a16="http://schemas.microsoft.com/office/drawing/2014/main" id="{CBF0B600-8BEE-44B9-AD06-A3CDF8FE2737}"/>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1" name="【公民館】&#10;一人当たり面積グラフ枠">
          <a:extLst>
            <a:ext uri="{FF2B5EF4-FFF2-40B4-BE49-F238E27FC236}">
              <a16:creationId xmlns:a16="http://schemas.microsoft.com/office/drawing/2014/main" id="{6F6BE31B-E2DE-454A-A935-6919E519F464}"/>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30480</xdr:rowOff>
    </xdr:from>
    <xdr:to>
      <xdr:col>116</xdr:col>
      <xdr:colOff>62864</xdr:colOff>
      <xdr:row>108</xdr:row>
      <xdr:rowOff>62485</xdr:rowOff>
    </xdr:to>
    <xdr:cxnSp macro="">
      <xdr:nvCxnSpPr>
        <xdr:cNvPr id="812" name="直線コネクタ 811">
          <a:extLst>
            <a:ext uri="{FF2B5EF4-FFF2-40B4-BE49-F238E27FC236}">
              <a16:creationId xmlns:a16="http://schemas.microsoft.com/office/drawing/2014/main" id="{B36FF701-F829-4F8C-AD08-C9C9AD745220}"/>
            </a:ext>
          </a:extLst>
        </xdr:cNvPr>
        <xdr:cNvCxnSpPr/>
      </xdr:nvCxnSpPr>
      <xdr:spPr>
        <a:xfrm flipV="1">
          <a:off x="19509104" y="16794480"/>
          <a:ext cx="0" cy="1373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66312</xdr:rowOff>
    </xdr:from>
    <xdr:ext cx="469744" cy="259045"/>
    <xdr:sp macro="" textlink="">
      <xdr:nvSpPr>
        <xdr:cNvPr id="813" name="【公民館】&#10;一人当たり面積最小値テキスト">
          <a:extLst>
            <a:ext uri="{FF2B5EF4-FFF2-40B4-BE49-F238E27FC236}">
              <a16:creationId xmlns:a16="http://schemas.microsoft.com/office/drawing/2014/main" id="{06860462-6555-458B-8E32-222E20321570}"/>
            </a:ext>
          </a:extLst>
        </xdr:cNvPr>
        <xdr:cNvSpPr txBox="1"/>
      </xdr:nvSpPr>
      <xdr:spPr>
        <a:xfrm>
          <a:off x="19547840" y="1817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62485</xdr:rowOff>
    </xdr:from>
    <xdr:to>
      <xdr:col>116</xdr:col>
      <xdr:colOff>152400</xdr:colOff>
      <xdr:row>108</xdr:row>
      <xdr:rowOff>62485</xdr:rowOff>
    </xdr:to>
    <xdr:cxnSp macro="">
      <xdr:nvCxnSpPr>
        <xdr:cNvPr id="814" name="直線コネクタ 813">
          <a:extLst>
            <a:ext uri="{FF2B5EF4-FFF2-40B4-BE49-F238E27FC236}">
              <a16:creationId xmlns:a16="http://schemas.microsoft.com/office/drawing/2014/main" id="{D40D5838-9933-4734-964A-2350239CA846}"/>
            </a:ext>
          </a:extLst>
        </xdr:cNvPr>
        <xdr:cNvCxnSpPr/>
      </xdr:nvCxnSpPr>
      <xdr:spPr>
        <a:xfrm>
          <a:off x="19443700" y="181676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148607</xdr:rowOff>
    </xdr:from>
    <xdr:ext cx="469744" cy="259045"/>
    <xdr:sp macro="" textlink="">
      <xdr:nvSpPr>
        <xdr:cNvPr id="815" name="【公民館】&#10;一人当たり面積最大値テキスト">
          <a:extLst>
            <a:ext uri="{FF2B5EF4-FFF2-40B4-BE49-F238E27FC236}">
              <a16:creationId xmlns:a16="http://schemas.microsoft.com/office/drawing/2014/main" id="{5469D366-6C75-4E5A-A451-D2E1C26B2EE2}"/>
            </a:ext>
          </a:extLst>
        </xdr:cNvPr>
        <xdr:cNvSpPr txBox="1"/>
      </xdr:nvSpPr>
      <xdr:spPr>
        <a:xfrm>
          <a:off x="19547840" y="1657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30480</xdr:rowOff>
    </xdr:from>
    <xdr:to>
      <xdr:col>116</xdr:col>
      <xdr:colOff>152400</xdr:colOff>
      <xdr:row>100</xdr:row>
      <xdr:rowOff>30480</xdr:rowOff>
    </xdr:to>
    <xdr:cxnSp macro="">
      <xdr:nvCxnSpPr>
        <xdr:cNvPr id="816" name="直線コネクタ 815">
          <a:extLst>
            <a:ext uri="{FF2B5EF4-FFF2-40B4-BE49-F238E27FC236}">
              <a16:creationId xmlns:a16="http://schemas.microsoft.com/office/drawing/2014/main" id="{23FD9323-9898-42A9-A757-6EF53AC2405D}"/>
            </a:ext>
          </a:extLst>
        </xdr:cNvPr>
        <xdr:cNvCxnSpPr/>
      </xdr:nvCxnSpPr>
      <xdr:spPr>
        <a:xfrm>
          <a:off x="19443700" y="167944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156990</xdr:rowOff>
    </xdr:from>
    <xdr:ext cx="469744" cy="259045"/>
    <xdr:sp macro="" textlink="">
      <xdr:nvSpPr>
        <xdr:cNvPr id="817" name="【公民館】&#10;一人当たり面積平均値テキスト">
          <a:extLst>
            <a:ext uri="{FF2B5EF4-FFF2-40B4-BE49-F238E27FC236}">
              <a16:creationId xmlns:a16="http://schemas.microsoft.com/office/drawing/2014/main" id="{22D6F082-8BDB-4ECB-A7D8-8F0762D27CF9}"/>
            </a:ext>
          </a:extLst>
        </xdr:cNvPr>
        <xdr:cNvSpPr txBox="1"/>
      </xdr:nvSpPr>
      <xdr:spPr>
        <a:xfrm>
          <a:off x="19547840" y="177591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7113</xdr:rowOff>
    </xdr:from>
    <xdr:to>
      <xdr:col>116</xdr:col>
      <xdr:colOff>114300</xdr:colOff>
      <xdr:row>106</xdr:row>
      <xdr:rowOff>108713</xdr:rowOff>
    </xdr:to>
    <xdr:sp macro="" textlink="">
      <xdr:nvSpPr>
        <xdr:cNvPr id="818" name="フローチャート: 判断 817">
          <a:extLst>
            <a:ext uri="{FF2B5EF4-FFF2-40B4-BE49-F238E27FC236}">
              <a16:creationId xmlns:a16="http://schemas.microsoft.com/office/drawing/2014/main" id="{7885E2E5-7125-46B7-B182-7846A385E718}"/>
            </a:ext>
          </a:extLst>
        </xdr:cNvPr>
        <xdr:cNvSpPr/>
      </xdr:nvSpPr>
      <xdr:spPr>
        <a:xfrm>
          <a:off x="19458940" y="1777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11685</xdr:rowOff>
    </xdr:from>
    <xdr:to>
      <xdr:col>112</xdr:col>
      <xdr:colOff>38100</xdr:colOff>
      <xdr:row>106</xdr:row>
      <xdr:rowOff>113285</xdr:rowOff>
    </xdr:to>
    <xdr:sp macro="" textlink="">
      <xdr:nvSpPr>
        <xdr:cNvPr id="819" name="フローチャート: 判断 818">
          <a:extLst>
            <a:ext uri="{FF2B5EF4-FFF2-40B4-BE49-F238E27FC236}">
              <a16:creationId xmlns:a16="http://schemas.microsoft.com/office/drawing/2014/main" id="{B504C77A-5EE9-4395-A073-EBBC0DF35D70}"/>
            </a:ext>
          </a:extLst>
        </xdr:cNvPr>
        <xdr:cNvSpPr/>
      </xdr:nvSpPr>
      <xdr:spPr>
        <a:xfrm>
          <a:off x="18735040" y="1778152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48261</xdr:rowOff>
    </xdr:from>
    <xdr:to>
      <xdr:col>107</xdr:col>
      <xdr:colOff>101600</xdr:colOff>
      <xdr:row>106</xdr:row>
      <xdr:rowOff>149861</xdr:rowOff>
    </xdr:to>
    <xdr:sp macro="" textlink="">
      <xdr:nvSpPr>
        <xdr:cNvPr id="820" name="フローチャート: 判断 819">
          <a:extLst>
            <a:ext uri="{FF2B5EF4-FFF2-40B4-BE49-F238E27FC236}">
              <a16:creationId xmlns:a16="http://schemas.microsoft.com/office/drawing/2014/main" id="{F5D409B7-E80A-4FD7-867D-B5647D490F41}"/>
            </a:ext>
          </a:extLst>
        </xdr:cNvPr>
        <xdr:cNvSpPr/>
      </xdr:nvSpPr>
      <xdr:spPr>
        <a:xfrm>
          <a:off x="17937480" y="1781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59689</xdr:rowOff>
    </xdr:from>
    <xdr:to>
      <xdr:col>102</xdr:col>
      <xdr:colOff>165100</xdr:colOff>
      <xdr:row>106</xdr:row>
      <xdr:rowOff>161289</xdr:rowOff>
    </xdr:to>
    <xdr:sp macro="" textlink="">
      <xdr:nvSpPr>
        <xdr:cNvPr id="821" name="フローチャート: 判断 820">
          <a:extLst>
            <a:ext uri="{FF2B5EF4-FFF2-40B4-BE49-F238E27FC236}">
              <a16:creationId xmlns:a16="http://schemas.microsoft.com/office/drawing/2014/main" id="{F42DD600-5E52-4A72-94E0-53C363B40F57}"/>
            </a:ext>
          </a:extLst>
        </xdr:cNvPr>
        <xdr:cNvSpPr/>
      </xdr:nvSpPr>
      <xdr:spPr>
        <a:xfrm>
          <a:off x="17162780" y="1782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61976</xdr:rowOff>
    </xdr:from>
    <xdr:to>
      <xdr:col>98</xdr:col>
      <xdr:colOff>38100</xdr:colOff>
      <xdr:row>106</xdr:row>
      <xdr:rowOff>163576</xdr:rowOff>
    </xdr:to>
    <xdr:sp macro="" textlink="">
      <xdr:nvSpPr>
        <xdr:cNvPr id="822" name="フローチャート: 判断 821">
          <a:extLst>
            <a:ext uri="{FF2B5EF4-FFF2-40B4-BE49-F238E27FC236}">
              <a16:creationId xmlns:a16="http://schemas.microsoft.com/office/drawing/2014/main" id="{AF9187E2-BE4E-430E-9973-0411CB769866}"/>
            </a:ext>
          </a:extLst>
        </xdr:cNvPr>
        <xdr:cNvSpPr/>
      </xdr:nvSpPr>
      <xdr:spPr>
        <a:xfrm>
          <a:off x="16388080" y="1783181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3" name="テキスト ボックス 822">
          <a:extLst>
            <a:ext uri="{FF2B5EF4-FFF2-40B4-BE49-F238E27FC236}">
              <a16:creationId xmlns:a16="http://schemas.microsoft.com/office/drawing/2014/main" id="{F7CD767B-BBAD-49D2-BDA6-D6CE4AF1396E}"/>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4" name="テキスト ボックス 823">
          <a:extLst>
            <a:ext uri="{FF2B5EF4-FFF2-40B4-BE49-F238E27FC236}">
              <a16:creationId xmlns:a16="http://schemas.microsoft.com/office/drawing/2014/main" id="{D2ECA413-6C08-4ABF-8B03-CCB14ADA8C21}"/>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9F46C0A8-1CE7-47C7-995D-E327713EDFBA}"/>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6E751232-18FA-4592-9740-00C45CB9282D}"/>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474C2E8C-D4DC-4E7D-A277-C49E6A9DABDD}"/>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151130</xdr:rowOff>
    </xdr:from>
    <xdr:to>
      <xdr:col>116</xdr:col>
      <xdr:colOff>114300</xdr:colOff>
      <xdr:row>105</xdr:row>
      <xdr:rowOff>81280</xdr:rowOff>
    </xdr:to>
    <xdr:sp macro="" textlink="">
      <xdr:nvSpPr>
        <xdr:cNvPr id="828" name="楕円 827">
          <a:extLst>
            <a:ext uri="{FF2B5EF4-FFF2-40B4-BE49-F238E27FC236}">
              <a16:creationId xmlns:a16="http://schemas.microsoft.com/office/drawing/2014/main" id="{6A552A1A-3F25-4278-9C0B-385C53C430A4}"/>
            </a:ext>
          </a:extLst>
        </xdr:cNvPr>
        <xdr:cNvSpPr/>
      </xdr:nvSpPr>
      <xdr:spPr>
        <a:xfrm>
          <a:off x="19458940" y="175856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2557</xdr:rowOff>
    </xdr:from>
    <xdr:ext cx="469744" cy="259045"/>
    <xdr:sp macro="" textlink="">
      <xdr:nvSpPr>
        <xdr:cNvPr id="829" name="【公民館】&#10;一人当たり面積該当値テキスト">
          <a:extLst>
            <a:ext uri="{FF2B5EF4-FFF2-40B4-BE49-F238E27FC236}">
              <a16:creationId xmlns:a16="http://schemas.microsoft.com/office/drawing/2014/main" id="{90603927-EB28-4789-9419-621EC58452D3}"/>
            </a:ext>
          </a:extLst>
        </xdr:cNvPr>
        <xdr:cNvSpPr txBox="1"/>
      </xdr:nvSpPr>
      <xdr:spPr>
        <a:xfrm>
          <a:off x="19547840" y="1743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128270</xdr:rowOff>
    </xdr:from>
    <xdr:to>
      <xdr:col>112</xdr:col>
      <xdr:colOff>38100</xdr:colOff>
      <xdr:row>106</xdr:row>
      <xdr:rowOff>58420</xdr:rowOff>
    </xdr:to>
    <xdr:sp macro="" textlink="">
      <xdr:nvSpPr>
        <xdr:cNvPr id="830" name="楕円 829">
          <a:extLst>
            <a:ext uri="{FF2B5EF4-FFF2-40B4-BE49-F238E27FC236}">
              <a16:creationId xmlns:a16="http://schemas.microsoft.com/office/drawing/2014/main" id="{184121DF-D80C-4935-A17C-5A2F57BAE680}"/>
            </a:ext>
          </a:extLst>
        </xdr:cNvPr>
        <xdr:cNvSpPr/>
      </xdr:nvSpPr>
      <xdr:spPr>
        <a:xfrm>
          <a:off x="18735040" y="177304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30480</xdr:rowOff>
    </xdr:from>
    <xdr:to>
      <xdr:col>116</xdr:col>
      <xdr:colOff>63500</xdr:colOff>
      <xdr:row>106</xdr:row>
      <xdr:rowOff>7620</xdr:rowOff>
    </xdr:to>
    <xdr:cxnSp macro="">
      <xdr:nvCxnSpPr>
        <xdr:cNvPr id="831" name="直線コネクタ 830">
          <a:extLst>
            <a:ext uri="{FF2B5EF4-FFF2-40B4-BE49-F238E27FC236}">
              <a16:creationId xmlns:a16="http://schemas.microsoft.com/office/drawing/2014/main" id="{645B0BF8-B730-4CEE-BC08-AA00CB7570CA}"/>
            </a:ext>
          </a:extLst>
        </xdr:cNvPr>
        <xdr:cNvCxnSpPr/>
      </xdr:nvCxnSpPr>
      <xdr:spPr>
        <a:xfrm flipV="1">
          <a:off x="18778220" y="17632680"/>
          <a:ext cx="73152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135128</xdr:rowOff>
    </xdr:from>
    <xdr:to>
      <xdr:col>107</xdr:col>
      <xdr:colOff>101600</xdr:colOff>
      <xdr:row>106</xdr:row>
      <xdr:rowOff>65278</xdr:rowOff>
    </xdr:to>
    <xdr:sp macro="" textlink="">
      <xdr:nvSpPr>
        <xdr:cNvPr id="832" name="楕円 831">
          <a:extLst>
            <a:ext uri="{FF2B5EF4-FFF2-40B4-BE49-F238E27FC236}">
              <a16:creationId xmlns:a16="http://schemas.microsoft.com/office/drawing/2014/main" id="{B21346AC-DB76-4BB5-BECE-647C6BF1C564}"/>
            </a:ext>
          </a:extLst>
        </xdr:cNvPr>
        <xdr:cNvSpPr/>
      </xdr:nvSpPr>
      <xdr:spPr>
        <a:xfrm>
          <a:off x="17937480" y="177373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7620</xdr:rowOff>
    </xdr:from>
    <xdr:to>
      <xdr:col>111</xdr:col>
      <xdr:colOff>177800</xdr:colOff>
      <xdr:row>106</xdr:row>
      <xdr:rowOff>14478</xdr:rowOff>
    </xdr:to>
    <xdr:cxnSp macro="">
      <xdr:nvCxnSpPr>
        <xdr:cNvPr id="833" name="直線コネクタ 832">
          <a:extLst>
            <a:ext uri="{FF2B5EF4-FFF2-40B4-BE49-F238E27FC236}">
              <a16:creationId xmlns:a16="http://schemas.microsoft.com/office/drawing/2014/main" id="{68822EF3-3376-4459-BE87-63867C6B4829}"/>
            </a:ext>
          </a:extLst>
        </xdr:cNvPr>
        <xdr:cNvCxnSpPr/>
      </xdr:nvCxnSpPr>
      <xdr:spPr>
        <a:xfrm flipV="1">
          <a:off x="17988280" y="17777460"/>
          <a:ext cx="78994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139700</xdr:rowOff>
    </xdr:from>
    <xdr:to>
      <xdr:col>102</xdr:col>
      <xdr:colOff>165100</xdr:colOff>
      <xdr:row>106</xdr:row>
      <xdr:rowOff>69850</xdr:rowOff>
    </xdr:to>
    <xdr:sp macro="" textlink="">
      <xdr:nvSpPr>
        <xdr:cNvPr id="834" name="楕円 833">
          <a:extLst>
            <a:ext uri="{FF2B5EF4-FFF2-40B4-BE49-F238E27FC236}">
              <a16:creationId xmlns:a16="http://schemas.microsoft.com/office/drawing/2014/main" id="{8E6095E9-1EC0-4C51-82F4-594858737E2D}"/>
            </a:ext>
          </a:extLst>
        </xdr:cNvPr>
        <xdr:cNvSpPr/>
      </xdr:nvSpPr>
      <xdr:spPr>
        <a:xfrm>
          <a:off x="17162780" y="177419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14478</xdr:rowOff>
    </xdr:from>
    <xdr:to>
      <xdr:col>107</xdr:col>
      <xdr:colOff>50800</xdr:colOff>
      <xdr:row>106</xdr:row>
      <xdr:rowOff>19050</xdr:rowOff>
    </xdr:to>
    <xdr:cxnSp macro="">
      <xdr:nvCxnSpPr>
        <xdr:cNvPr id="835" name="直線コネクタ 834">
          <a:extLst>
            <a:ext uri="{FF2B5EF4-FFF2-40B4-BE49-F238E27FC236}">
              <a16:creationId xmlns:a16="http://schemas.microsoft.com/office/drawing/2014/main" id="{EF86C898-11AD-4E35-918E-81E590EBF316}"/>
            </a:ext>
          </a:extLst>
        </xdr:cNvPr>
        <xdr:cNvCxnSpPr/>
      </xdr:nvCxnSpPr>
      <xdr:spPr>
        <a:xfrm flipV="1">
          <a:off x="17213580" y="17784318"/>
          <a:ext cx="7747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114554</xdr:rowOff>
    </xdr:from>
    <xdr:to>
      <xdr:col>98</xdr:col>
      <xdr:colOff>38100</xdr:colOff>
      <xdr:row>106</xdr:row>
      <xdr:rowOff>44704</xdr:rowOff>
    </xdr:to>
    <xdr:sp macro="" textlink="">
      <xdr:nvSpPr>
        <xdr:cNvPr id="836" name="楕円 835">
          <a:extLst>
            <a:ext uri="{FF2B5EF4-FFF2-40B4-BE49-F238E27FC236}">
              <a16:creationId xmlns:a16="http://schemas.microsoft.com/office/drawing/2014/main" id="{E1AC4DCA-D159-414A-A198-A8EA63D38D43}"/>
            </a:ext>
          </a:extLst>
        </xdr:cNvPr>
        <xdr:cNvSpPr/>
      </xdr:nvSpPr>
      <xdr:spPr>
        <a:xfrm>
          <a:off x="16388080" y="1771675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165354</xdr:rowOff>
    </xdr:from>
    <xdr:to>
      <xdr:col>102</xdr:col>
      <xdr:colOff>114300</xdr:colOff>
      <xdr:row>106</xdr:row>
      <xdr:rowOff>19050</xdr:rowOff>
    </xdr:to>
    <xdr:cxnSp macro="">
      <xdr:nvCxnSpPr>
        <xdr:cNvPr id="837" name="直線コネクタ 836">
          <a:extLst>
            <a:ext uri="{FF2B5EF4-FFF2-40B4-BE49-F238E27FC236}">
              <a16:creationId xmlns:a16="http://schemas.microsoft.com/office/drawing/2014/main" id="{00D940FE-FEE2-47AD-BAD5-D505DAD512F4}"/>
            </a:ext>
          </a:extLst>
        </xdr:cNvPr>
        <xdr:cNvCxnSpPr/>
      </xdr:nvCxnSpPr>
      <xdr:spPr>
        <a:xfrm>
          <a:off x="16431260" y="17767554"/>
          <a:ext cx="78232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104412</xdr:rowOff>
    </xdr:from>
    <xdr:ext cx="469744" cy="259045"/>
    <xdr:sp macro="" textlink="">
      <xdr:nvSpPr>
        <xdr:cNvPr id="838" name="n_1aveValue【公民館】&#10;一人当たり面積">
          <a:extLst>
            <a:ext uri="{FF2B5EF4-FFF2-40B4-BE49-F238E27FC236}">
              <a16:creationId xmlns:a16="http://schemas.microsoft.com/office/drawing/2014/main" id="{1DDDC4E9-95A6-4C67-AB44-6A50AFC2C2EF}"/>
            </a:ext>
          </a:extLst>
        </xdr:cNvPr>
        <xdr:cNvSpPr txBox="1"/>
      </xdr:nvSpPr>
      <xdr:spPr>
        <a:xfrm>
          <a:off x="18561127" y="17874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140988</xdr:rowOff>
    </xdr:from>
    <xdr:ext cx="469744" cy="259045"/>
    <xdr:sp macro="" textlink="">
      <xdr:nvSpPr>
        <xdr:cNvPr id="839" name="n_2aveValue【公民館】&#10;一人当たり面積">
          <a:extLst>
            <a:ext uri="{FF2B5EF4-FFF2-40B4-BE49-F238E27FC236}">
              <a16:creationId xmlns:a16="http://schemas.microsoft.com/office/drawing/2014/main" id="{8A9199EB-30DF-424C-8892-AD6DAC604F07}"/>
            </a:ext>
          </a:extLst>
        </xdr:cNvPr>
        <xdr:cNvSpPr txBox="1"/>
      </xdr:nvSpPr>
      <xdr:spPr>
        <a:xfrm>
          <a:off x="17776267" y="17910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152416</xdr:rowOff>
    </xdr:from>
    <xdr:ext cx="469744" cy="259045"/>
    <xdr:sp macro="" textlink="">
      <xdr:nvSpPr>
        <xdr:cNvPr id="840" name="n_3aveValue【公民館】&#10;一人当たり面積">
          <a:extLst>
            <a:ext uri="{FF2B5EF4-FFF2-40B4-BE49-F238E27FC236}">
              <a16:creationId xmlns:a16="http://schemas.microsoft.com/office/drawing/2014/main" id="{57507065-309D-4709-9EEC-F6C0B6B82CB6}"/>
            </a:ext>
          </a:extLst>
        </xdr:cNvPr>
        <xdr:cNvSpPr txBox="1"/>
      </xdr:nvSpPr>
      <xdr:spPr>
        <a:xfrm>
          <a:off x="17001567" y="17922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154703</xdr:rowOff>
    </xdr:from>
    <xdr:ext cx="469744" cy="259045"/>
    <xdr:sp macro="" textlink="">
      <xdr:nvSpPr>
        <xdr:cNvPr id="841" name="n_4aveValue【公民館】&#10;一人当たり面積">
          <a:extLst>
            <a:ext uri="{FF2B5EF4-FFF2-40B4-BE49-F238E27FC236}">
              <a16:creationId xmlns:a16="http://schemas.microsoft.com/office/drawing/2014/main" id="{AB0BE547-D015-491F-B229-91DBAF27DA14}"/>
            </a:ext>
          </a:extLst>
        </xdr:cNvPr>
        <xdr:cNvSpPr txBox="1"/>
      </xdr:nvSpPr>
      <xdr:spPr>
        <a:xfrm>
          <a:off x="16226867" y="17924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74947</xdr:rowOff>
    </xdr:from>
    <xdr:ext cx="469744" cy="259045"/>
    <xdr:sp macro="" textlink="">
      <xdr:nvSpPr>
        <xdr:cNvPr id="842" name="n_1mainValue【公民館】&#10;一人当たり面積">
          <a:extLst>
            <a:ext uri="{FF2B5EF4-FFF2-40B4-BE49-F238E27FC236}">
              <a16:creationId xmlns:a16="http://schemas.microsoft.com/office/drawing/2014/main" id="{91323A74-E609-4238-8721-2E5827BB48D4}"/>
            </a:ext>
          </a:extLst>
        </xdr:cNvPr>
        <xdr:cNvSpPr txBox="1"/>
      </xdr:nvSpPr>
      <xdr:spPr>
        <a:xfrm>
          <a:off x="18561127" y="1750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81805</xdr:rowOff>
    </xdr:from>
    <xdr:ext cx="469744" cy="259045"/>
    <xdr:sp macro="" textlink="">
      <xdr:nvSpPr>
        <xdr:cNvPr id="843" name="n_2mainValue【公民館】&#10;一人当たり面積">
          <a:extLst>
            <a:ext uri="{FF2B5EF4-FFF2-40B4-BE49-F238E27FC236}">
              <a16:creationId xmlns:a16="http://schemas.microsoft.com/office/drawing/2014/main" id="{D75FE5CD-E985-4CE8-B731-2FA1CB7EC7C0}"/>
            </a:ext>
          </a:extLst>
        </xdr:cNvPr>
        <xdr:cNvSpPr txBox="1"/>
      </xdr:nvSpPr>
      <xdr:spPr>
        <a:xfrm>
          <a:off x="17776267" y="1751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86377</xdr:rowOff>
    </xdr:from>
    <xdr:ext cx="469744" cy="259045"/>
    <xdr:sp macro="" textlink="">
      <xdr:nvSpPr>
        <xdr:cNvPr id="844" name="n_3mainValue【公民館】&#10;一人当たり面積">
          <a:extLst>
            <a:ext uri="{FF2B5EF4-FFF2-40B4-BE49-F238E27FC236}">
              <a16:creationId xmlns:a16="http://schemas.microsoft.com/office/drawing/2014/main" id="{00BA4476-D50E-48E1-83E7-8FEEBFD9BD7A}"/>
            </a:ext>
          </a:extLst>
        </xdr:cNvPr>
        <xdr:cNvSpPr txBox="1"/>
      </xdr:nvSpPr>
      <xdr:spPr>
        <a:xfrm>
          <a:off x="17001567" y="17520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61231</xdr:rowOff>
    </xdr:from>
    <xdr:ext cx="469744" cy="259045"/>
    <xdr:sp macro="" textlink="">
      <xdr:nvSpPr>
        <xdr:cNvPr id="845" name="n_4mainValue【公民館】&#10;一人当たり面積">
          <a:extLst>
            <a:ext uri="{FF2B5EF4-FFF2-40B4-BE49-F238E27FC236}">
              <a16:creationId xmlns:a16="http://schemas.microsoft.com/office/drawing/2014/main" id="{CA3526C8-065C-4039-8659-043396AF2301}"/>
            </a:ext>
          </a:extLst>
        </xdr:cNvPr>
        <xdr:cNvSpPr txBox="1"/>
      </xdr:nvSpPr>
      <xdr:spPr>
        <a:xfrm>
          <a:off x="16226867" y="17495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6" name="正方形/長方形 845">
          <a:extLst>
            <a:ext uri="{FF2B5EF4-FFF2-40B4-BE49-F238E27FC236}">
              <a16:creationId xmlns:a16="http://schemas.microsoft.com/office/drawing/2014/main" id="{3E729BB2-9A7C-44C6-87BC-043310FEB9B4}"/>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7" name="正方形/長方形 846">
          <a:extLst>
            <a:ext uri="{FF2B5EF4-FFF2-40B4-BE49-F238E27FC236}">
              <a16:creationId xmlns:a16="http://schemas.microsoft.com/office/drawing/2014/main" id="{19790930-116C-42B3-BF9A-8EB09D4E4D32}"/>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8" name="テキスト ボックス 847">
          <a:extLst>
            <a:ext uri="{FF2B5EF4-FFF2-40B4-BE49-F238E27FC236}">
              <a16:creationId xmlns:a16="http://schemas.microsoft.com/office/drawing/2014/main" id="{FC3EF1E5-1E48-4B2A-B08E-4074022440C6}"/>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類似団体と比較して、有形固定資産減価償却率が高くなっている施設は、橋りょう・トンネル、公営住宅、認定こども園・幼稚園・保育所、学校施設、公民館である。市有施設の半数以上が昭和</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年度にかけて建設されたものであり、特に公営住宅については昭和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年代から</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年代にかけて建設されたものが多いことから、有形固定資産減価償却率が高くなっている。学校施設については、福岡地区の</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つの小学校が統合予定となっており、それによる償却率の改善が期待できる。また、令和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より類似団体内平均を超える結果となった橋りょう・トンネルは長寿命化修繕計画を策定しており、この計画に基づき適切な維持管理を行い、社会資本ストックとして、橋りょう・トンネル全体のライフサイクルコストの縮減と維持管理費の平準化を図っ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と比較して、全体的に一人当たり延長・面積の数値がほとんどの施設で上回っているが、これは中津川市が他市に比べて広い市域を抱えているため、適切な行政サービスを行うためやむを得ない部分であると考える。しかしながら老朽化が進む全ての施設を維持管理することは難しいため、人口減少、少子化等の社会情勢を鑑みた適切な行政サービスとなるように市有財産（施設）運用管理マスタープラン等に基づき、計画的な維持保全と用途廃止を進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7BB77E9-F766-4AF6-A48C-5AF81CDFAB4B}"/>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38FC07F-34E9-4A34-A12F-6F0F3313C705}"/>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D30EFD0-F1F6-4C6C-BF1F-B79F27005CC8}"/>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131876B-053C-4036-A1C6-A65F7A68CC92}"/>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岐阜県中津川市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CC33F15-A218-4131-8D9A-B7D78AE1AF1F}"/>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A02551E-A077-4299-BA21-4FD30E299D3B}"/>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5D5630A-1178-4248-984B-549A3E89325D}"/>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1AA1E85-61BC-4D7E-879D-2CF9BA13053F}"/>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0D06D7D-E6B3-4C9E-B59A-6C5779FA20AB}"/>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65CA1B5-A4FF-4210-8DE1-E78D7DD634D0}"/>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75,401
73,451
676.45
49,279,547
43,078,716
5,297,549
23,920,855
33,769,591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C7D1B5D-B233-4357-8665-EEAF8E70C09D}"/>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B10E1FC-6FE4-46B1-BC18-BC92C7F9B834}"/>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407CF5B-0F11-4039-BA69-341E16DAD190}"/>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02657A8-6369-4B5A-A807-2B79EDB90E70}"/>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ED32EB1-FD11-4637-AEE7-C02F2B2FCFA6}"/>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AA79E4DD-6976-438A-8947-1D45442C68CD}"/>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3D8C89B-4E27-4418-9F87-9EA72CEB83E5}"/>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0F23A7D-0674-45A8-9596-4CB214FEB271}"/>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1A1C315-ED33-4241-A8F5-316E213A5FA2}"/>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0DE8CF1-8471-4037-BFBC-77A998C45939}"/>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0FE2527-64C3-4BC1-9042-29051CA198F0}"/>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45D8CA9-26CA-4A09-BA1E-9752F206669C}"/>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901060F-ECC9-4B83-AE2F-8BA118B940F5}"/>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87228E0-73B7-415D-B801-F5D0A6A8567C}"/>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1BF68F5-5E56-474C-8F22-19827A358A6F}"/>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A5652A0-5229-4B6B-88A7-A7A270973471}"/>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DFA260D-980E-44BD-A86F-9D6B9BB6BF9B}"/>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A984340-AFF3-4FC3-B583-CA6156DA7C2D}"/>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69A9619-624F-436E-92C3-A2B603E924F0}"/>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34439AB-7EC7-4580-936C-B90A3F3D3BCC}"/>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ADAF32E-A04C-4A48-9458-1A9EED1CA4C8}"/>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3B87F49-C70A-4089-B128-09650543C210}"/>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2DB7F33-F5F4-4189-AFBD-68ECBEBE0521}"/>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66FDA68-B91F-4D67-A921-6BEE2A805604}"/>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2C755C6-C7D3-4850-B15A-7D66BE08D042}"/>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BFD3F0E-273E-4302-B6BD-7FECE3DC9E80}"/>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4E5252B-5E84-4D8E-9782-A4922079BC72}"/>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670F982-BABA-44D7-A89B-C9C09AA27DF1}"/>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A8CB796C-4AEA-43A0-834D-1984F8A2BBFF}"/>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CE726D66-75A6-4E63-B253-E918534409FA}"/>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6F78CBCE-CEC6-4943-AB84-D6806012B241}"/>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388941A0-0233-4213-AC4B-0C355E5C2C5D}"/>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225CF6D8-14D5-49AB-841C-94D20A907A65}"/>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5D30C8EF-9F89-4705-B695-1493F1F00A70}"/>
            </a:ext>
          </a:extLst>
        </xdr:cNvPr>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C2B67540-D039-4420-8CAE-FB6C35CE3181}"/>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364EB7BE-C6BB-4F69-9F74-47B9330B274A}"/>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D3BB66AB-8FB6-479C-9F71-833CE3867FA7}"/>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ECC6A347-A974-4ACB-ACC4-79A2CEB2C156}"/>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78603976-C5B0-468E-8DBE-03C1AF4223F9}"/>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2DCF9F0-40FC-4445-BED1-2BDC6B22080D}"/>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63FCC738-CF07-400D-88BC-F573114BF477}"/>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F1AA1F92-11C1-46A4-ADF1-5A1ACD90A8D4}"/>
            </a:ext>
          </a:extLst>
        </xdr:cNvPr>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740F8DE2-2F1B-4EEA-A5D4-47C31E0A2A70}"/>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D1D101E9-2365-4C3F-92F0-2E8D7E2BB40B}"/>
            </a:ext>
          </a:extLst>
        </xdr:cNvPr>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9499A0BD-7038-4C0E-876E-3D0D4B8A0FEC}"/>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154305</xdr:rowOff>
    </xdr:from>
    <xdr:to>
      <xdr:col>24</xdr:col>
      <xdr:colOff>62865</xdr:colOff>
      <xdr:row>41</xdr:row>
      <xdr:rowOff>129540</xdr:rowOff>
    </xdr:to>
    <xdr:cxnSp macro="">
      <xdr:nvCxnSpPr>
        <xdr:cNvPr id="57" name="直線コネクタ 56">
          <a:extLst>
            <a:ext uri="{FF2B5EF4-FFF2-40B4-BE49-F238E27FC236}">
              <a16:creationId xmlns:a16="http://schemas.microsoft.com/office/drawing/2014/main" id="{D2BA1DD5-6D62-4947-A7B0-3F5293E6E7FB}"/>
            </a:ext>
          </a:extLst>
        </xdr:cNvPr>
        <xdr:cNvCxnSpPr/>
      </xdr:nvCxnSpPr>
      <xdr:spPr>
        <a:xfrm flipV="1">
          <a:off x="4086225" y="5518785"/>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133367</xdr:rowOff>
    </xdr:from>
    <xdr:ext cx="405111" cy="259045"/>
    <xdr:sp macro="" textlink="">
      <xdr:nvSpPr>
        <xdr:cNvPr id="58" name="【図書館】&#10;有形固定資産減価償却率最小値テキスト">
          <a:extLst>
            <a:ext uri="{FF2B5EF4-FFF2-40B4-BE49-F238E27FC236}">
              <a16:creationId xmlns:a16="http://schemas.microsoft.com/office/drawing/2014/main" id="{DBF7F322-61E9-49AF-9FA3-8C968392B912}"/>
            </a:ext>
          </a:extLst>
        </xdr:cNvPr>
        <xdr:cNvSpPr txBox="1"/>
      </xdr:nvSpPr>
      <xdr:spPr>
        <a:xfrm>
          <a:off x="4124960" y="700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129540</xdr:rowOff>
    </xdr:from>
    <xdr:to>
      <xdr:col>24</xdr:col>
      <xdr:colOff>152400</xdr:colOff>
      <xdr:row>41</xdr:row>
      <xdr:rowOff>129540</xdr:rowOff>
    </xdr:to>
    <xdr:cxnSp macro="">
      <xdr:nvCxnSpPr>
        <xdr:cNvPr id="59" name="直線コネクタ 58">
          <a:extLst>
            <a:ext uri="{FF2B5EF4-FFF2-40B4-BE49-F238E27FC236}">
              <a16:creationId xmlns:a16="http://schemas.microsoft.com/office/drawing/2014/main" id="{1B48C4A0-4F7B-4F1E-9EEB-16D34008AC82}"/>
            </a:ext>
          </a:extLst>
        </xdr:cNvPr>
        <xdr:cNvCxnSpPr/>
      </xdr:nvCxnSpPr>
      <xdr:spPr>
        <a:xfrm>
          <a:off x="4020820" y="70027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100982</xdr:rowOff>
    </xdr:from>
    <xdr:ext cx="405111" cy="259045"/>
    <xdr:sp macro="" textlink="">
      <xdr:nvSpPr>
        <xdr:cNvPr id="60" name="【図書館】&#10;有形固定資産減価償却率最大値テキスト">
          <a:extLst>
            <a:ext uri="{FF2B5EF4-FFF2-40B4-BE49-F238E27FC236}">
              <a16:creationId xmlns:a16="http://schemas.microsoft.com/office/drawing/2014/main" id="{4EEC4084-D356-4ED7-9EDE-FAE266676FE9}"/>
            </a:ext>
          </a:extLst>
        </xdr:cNvPr>
        <xdr:cNvSpPr txBox="1"/>
      </xdr:nvSpPr>
      <xdr:spPr>
        <a:xfrm>
          <a:off x="4124960" y="5297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154305</xdr:rowOff>
    </xdr:from>
    <xdr:to>
      <xdr:col>24</xdr:col>
      <xdr:colOff>152400</xdr:colOff>
      <xdr:row>32</xdr:row>
      <xdr:rowOff>154305</xdr:rowOff>
    </xdr:to>
    <xdr:cxnSp macro="">
      <xdr:nvCxnSpPr>
        <xdr:cNvPr id="61" name="直線コネクタ 60">
          <a:extLst>
            <a:ext uri="{FF2B5EF4-FFF2-40B4-BE49-F238E27FC236}">
              <a16:creationId xmlns:a16="http://schemas.microsoft.com/office/drawing/2014/main" id="{86BEB0EC-1BA2-49DE-AC21-1D993B9AE812}"/>
            </a:ext>
          </a:extLst>
        </xdr:cNvPr>
        <xdr:cNvCxnSpPr/>
      </xdr:nvCxnSpPr>
      <xdr:spPr>
        <a:xfrm>
          <a:off x="4020820" y="55187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67327</xdr:rowOff>
    </xdr:from>
    <xdr:ext cx="405111" cy="259045"/>
    <xdr:sp macro="" textlink="">
      <xdr:nvSpPr>
        <xdr:cNvPr id="62" name="【図書館】&#10;有形固定資産減価償却率平均値テキスト">
          <a:extLst>
            <a:ext uri="{FF2B5EF4-FFF2-40B4-BE49-F238E27FC236}">
              <a16:creationId xmlns:a16="http://schemas.microsoft.com/office/drawing/2014/main" id="{A57D0EF7-99DD-4EFF-AB06-25442285D385}"/>
            </a:ext>
          </a:extLst>
        </xdr:cNvPr>
        <xdr:cNvSpPr txBox="1"/>
      </xdr:nvSpPr>
      <xdr:spPr>
        <a:xfrm>
          <a:off x="4124960" y="5934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44450</xdr:rowOff>
    </xdr:from>
    <xdr:to>
      <xdr:col>24</xdr:col>
      <xdr:colOff>114300</xdr:colOff>
      <xdr:row>36</xdr:row>
      <xdr:rowOff>146050</xdr:rowOff>
    </xdr:to>
    <xdr:sp macro="" textlink="">
      <xdr:nvSpPr>
        <xdr:cNvPr id="63" name="フローチャート: 判断 62">
          <a:extLst>
            <a:ext uri="{FF2B5EF4-FFF2-40B4-BE49-F238E27FC236}">
              <a16:creationId xmlns:a16="http://schemas.microsoft.com/office/drawing/2014/main" id="{3C5EBB3A-D675-476E-9DC5-9CD293981254}"/>
            </a:ext>
          </a:extLst>
        </xdr:cNvPr>
        <xdr:cNvSpPr/>
      </xdr:nvSpPr>
      <xdr:spPr>
        <a:xfrm>
          <a:off x="4036060" y="607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12065</xdr:rowOff>
    </xdr:from>
    <xdr:to>
      <xdr:col>20</xdr:col>
      <xdr:colOff>38100</xdr:colOff>
      <xdr:row>36</xdr:row>
      <xdr:rowOff>113665</xdr:rowOff>
    </xdr:to>
    <xdr:sp macro="" textlink="">
      <xdr:nvSpPr>
        <xdr:cNvPr id="64" name="フローチャート: 判断 63">
          <a:extLst>
            <a:ext uri="{FF2B5EF4-FFF2-40B4-BE49-F238E27FC236}">
              <a16:creationId xmlns:a16="http://schemas.microsoft.com/office/drawing/2014/main" id="{2F6A05EB-BE62-475D-8809-E5D91FD15023}"/>
            </a:ext>
          </a:extLst>
        </xdr:cNvPr>
        <xdr:cNvSpPr/>
      </xdr:nvSpPr>
      <xdr:spPr>
        <a:xfrm>
          <a:off x="3312160" y="604710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166370</xdr:rowOff>
    </xdr:from>
    <xdr:to>
      <xdr:col>15</xdr:col>
      <xdr:colOff>101600</xdr:colOff>
      <xdr:row>36</xdr:row>
      <xdr:rowOff>96520</xdr:rowOff>
    </xdr:to>
    <xdr:sp macro="" textlink="">
      <xdr:nvSpPr>
        <xdr:cNvPr id="65" name="フローチャート: 判断 64">
          <a:extLst>
            <a:ext uri="{FF2B5EF4-FFF2-40B4-BE49-F238E27FC236}">
              <a16:creationId xmlns:a16="http://schemas.microsoft.com/office/drawing/2014/main" id="{A6F7BBA8-9B7D-49FF-AE99-4E4E5E6A11A8}"/>
            </a:ext>
          </a:extLst>
        </xdr:cNvPr>
        <xdr:cNvSpPr/>
      </xdr:nvSpPr>
      <xdr:spPr>
        <a:xfrm>
          <a:off x="2514600" y="6033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156845</xdr:rowOff>
    </xdr:from>
    <xdr:to>
      <xdr:col>10</xdr:col>
      <xdr:colOff>165100</xdr:colOff>
      <xdr:row>36</xdr:row>
      <xdr:rowOff>86995</xdr:rowOff>
    </xdr:to>
    <xdr:sp macro="" textlink="">
      <xdr:nvSpPr>
        <xdr:cNvPr id="66" name="フローチャート: 判断 65">
          <a:extLst>
            <a:ext uri="{FF2B5EF4-FFF2-40B4-BE49-F238E27FC236}">
              <a16:creationId xmlns:a16="http://schemas.microsoft.com/office/drawing/2014/main" id="{C2A10A16-B537-450C-A36C-578E8DB24B01}"/>
            </a:ext>
          </a:extLst>
        </xdr:cNvPr>
        <xdr:cNvSpPr/>
      </xdr:nvSpPr>
      <xdr:spPr>
        <a:xfrm>
          <a:off x="1739900" y="60242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130175</xdr:rowOff>
    </xdr:from>
    <xdr:to>
      <xdr:col>6</xdr:col>
      <xdr:colOff>38100</xdr:colOff>
      <xdr:row>36</xdr:row>
      <xdr:rowOff>60325</xdr:rowOff>
    </xdr:to>
    <xdr:sp macro="" textlink="">
      <xdr:nvSpPr>
        <xdr:cNvPr id="67" name="フローチャート: 判断 66">
          <a:extLst>
            <a:ext uri="{FF2B5EF4-FFF2-40B4-BE49-F238E27FC236}">
              <a16:creationId xmlns:a16="http://schemas.microsoft.com/office/drawing/2014/main" id="{8375CDD6-824E-465E-A3FB-6E0768A56B08}"/>
            </a:ext>
          </a:extLst>
        </xdr:cNvPr>
        <xdr:cNvSpPr/>
      </xdr:nvSpPr>
      <xdr:spPr>
        <a:xfrm>
          <a:off x="965200" y="599757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FC3FE068-83CA-406B-B5B0-E32D9182F2DE}"/>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FCFC2376-008F-46E5-8035-1816C0A2FBE8}"/>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8517FE9-9086-433E-8557-B568936E2A5B}"/>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FCA62C49-2984-4C7F-9DBD-CDCB4363E9C1}"/>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B9CBA93F-6578-4A85-A9F5-C72B49E05EEF}"/>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2540</xdr:rowOff>
    </xdr:from>
    <xdr:to>
      <xdr:col>24</xdr:col>
      <xdr:colOff>114300</xdr:colOff>
      <xdr:row>40</xdr:row>
      <xdr:rowOff>104140</xdr:rowOff>
    </xdr:to>
    <xdr:sp macro="" textlink="">
      <xdr:nvSpPr>
        <xdr:cNvPr id="73" name="楕円 72">
          <a:extLst>
            <a:ext uri="{FF2B5EF4-FFF2-40B4-BE49-F238E27FC236}">
              <a16:creationId xmlns:a16="http://schemas.microsoft.com/office/drawing/2014/main" id="{2A96A3C5-DDF3-4190-95A4-D36AD3D7DE38}"/>
            </a:ext>
          </a:extLst>
        </xdr:cNvPr>
        <xdr:cNvSpPr/>
      </xdr:nvSpPr>
      <xdr:spPr>
        <a:xfrm>
          <a:off x="4036060" y="670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152417</xdr:rowOff>
    </xdr:from>
    <xdr:ext cx="405111" cy="259045"/>
    <xdr:sp macro="" textlink="">
      <xdr:nvSpPr>
        <xdr:cNvPr id="74" name="【図書館】&#10;有形固定資産減価償却率該当値テキスト">
          <a:extLst>
            <a:ext uri="{FF2B5EF4-FFF2-40B4-BE49-F238E27FC236}">
              <a16:creationId xmlns:a16="http://schemas.microsoft.com/office/drawing/2014/main" id="{3149AE05-DC07-46BF-9E0D-FE1B11C6F4B4}"/>
            </a:ext>
          </a:extLst>
        </xdr:cNvPr>
        <xdr:cNvSpPr txBox="1"/>
      </xdr:nvSpPr>
      <xdr:spPr>
        <a:xfrm>
          <a:off x="4124960" y="669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133985</xdr:rowOff>
    </xdr:from>
    <xdr:to>
      <xdr:col>20</xdr:col>
      <xdr:colOff>38100</xdr:colOff>
      <xdr:row>40</xdr:row>
      <xdr:rowOff>64135</xdr:rowOff>
    </xdr:to>
    <xdr:sp macro="" textlink="">
      <xdr:nvSpPr>
        <xdr:cNvPr id="75" name="楕円 74">
          <a:extLst>
            <a:ext uri="{FF2B5EF4-FFF2-40B4-BE49-F238E27FC236}">
              <a16:creationId xmlns:a16="http://schemas.microsoft.com/office/drawing/2014/main" id="{4556F6B2-1689-47DE-A0D1-81977A02CB58}"/>
            </a:ext>
          </a:extLst>
        </xdr:cNvPr>
        <xdr:cNvSpPr/>
      </xdr:nvSpPr>
      <xdr:spPr>
        <a:xfrm>
          <a:off x="3312160" y="667194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13335</xdr:rowOff>
    </xdr:from>
    <xdr:to>
      <xdr:col>24</xdr:col>
      <xdr:colOff>63500</xdr:colOff>
      <xdr:row>40</xdr:row>
      <xdr:rowOff>53340</xdr:rowOff>
    </xdr:to>
    <xdr:cxnSp macro="">
      <xdr:nvCxnSpPr>
        <xdr:cNvPr id="76" name="直線コネクタ 75">
          <a:extLst>
            <a:ext uri="{FF2B5EF4-FFF2-40B4-BE49-F238E27FC236}">
              <a16:creationId xmlns:a16="http://schemas.microsoft.com/office/drawing/2014/main" id="{292EC107-C129-4428-A397-318EE28B5868}"/>
            </a:ext>
          </a:extLst>
        </xdr:cNvPr>
        <xdr:cNvCxnSpPr/>
      </xdr:nvCxnSpPr>
      <xdr:spPr>
        <a:xfrm>
          <a:off x="3355340" y="6718935"/>
          <a:ext cx="73152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93980</xdr:rowOff>
    </xdr:from>
    <xdr:to>
      <xdr:col>15</xdr:col>
      <xdr:colOff>101600</xdr:colOff>
      <xdr:row>40</xdr:row>
      <xdr:rowOff>24130</xdr:rowOff>
    </xdr:to>
    <xdr:sp macro="" textlink="">
      <xdr:nvSpPr>
        <xdr:cNvPr id="77" name="楕円 76">
          <a:extLst>
            <a:ext uri="{FF2B5EF4-FFF2-40B4-BE49-F238E27FC236}">
              <a16:creationId xmlns:a16="http://schemas.microsoft.com/office/drawing/2014/main" id="{126B18A7-DF3A-4426-8A06-B7AE6F1ED4F6}"/>
            </a:ext>
          </a:extLst>
        </xdr:cNvPr>
        <xdr:cNvSpPr/>
      </xdr:nvSpPr>
      <xdr:spPr>
        <a:xfrm>
          <a:off x="2514600" y="66319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144780</xdr:rowOff>
    </xdr:from>
    <xdr:to>
      <xdr:col>19</xdr:col>
      <xdr:colOff>177800</xdr:colOff>
      <xdr:row>40</xdr:row>
      <xdr:rowOff>13335</xdr:rowOff>
    </xdr:to>
    <xdr:cxnSp macro="">
      <xdr:nvCxnSpPr>
        <xdr:cNvPr id="78" name="直線コネクタ 77">
          <a:extLst>
            <a:ext uri="{FF2B5EF4-FFF2-40B4-BE49-F238E27FC236}">
              <a16:creationId xmlns:a16="http://schemas.microsoft.com/office/drawing/2014/main" id="{F088CD42-4CBD-4440-A2F5-CECC0BC456EC}"/>
            </a:ext>
          </a:extLst>
        </xdr:cNvPr>
        <xdr:cNvCxnSpPr/>
      </xdr:nvCxnSpPr>
      <xdr:spPr>
        <a:xfrm>
          <a:off x="2565400" y="6682740"/>
          <a:ext cx="78994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53975</xdr:rowOff>
    </xdr:from>
    <xdr:to>
      <xdr:col>10</xdr:col>
      <xdr:colOff>165100</xdr:colOff>
      <xdr:row>39</xdr:row>
      <xdr:rowOff>155575</xdr:rowOff>
    </xdr:to>
    <xdr:sp macro="" textlink="">
      <xdr:nvSpPr>
        <xdr:cNvPr id="79" name="楕円 78">
          <a:extLst>
            <a:ext uri="{FF2B5EF4-FFF2-40B4-BE49-F238E27FC236}">
              <a16:creationId xmlns:a16="http://schemas.microsoft.com/office/drawing/2014/main" id="{3D88355F-F452-4A41-A95A-7D866FA5252A}"/>
            </a:ext>
          </a:extLst>
        </xdr:cNvPr>
        <xdr:cNvSpPr/>
      </xdr:nvSpPr>
      <xdr:spPr>
        <a:xfrm>
          <a:off x="1739900" y="659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104775</xdr:rowOff>
    </xdr:from>
    <xdr:to>
      <xdr:col>15</xdr:col>
      <xdr:colOff>50800</xdr:colOff>
      <xdr:row>39</xdr:row>
      <xdr:rowOff>144780</xdr:rowOff>
    </xdr:to>
    <xdr:cxnSp macro="">
      <xdr:nvCxnSpPr>
        <xdr:cNvPr id="80" name="直線コネクタ 79">
          <a:extLst>
            <a:ext uri="{FF2B5EF4-FFF2-40B4-BE49-F238E27FC236}">
              <a16:creationId xmlns:a16="http://schemas.microsoft.com/office/drawing/2014/main" id="{470E5C20-BBD7-41FA-AB9F-E2921316B2E7}"/>
            </a:ext>
          </a:extLst>
        </xdr:cNvPr>
        <xdr:cNvCxnSpPr/>
      </xdr:nvCxnSpPr>
      <xdr:spPr>
        <a:xfrm>
          <a:off x="1790700" y="6642735"/>
          <a:ext cx="7747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15875</xdr:rowOff>
    </xdr:from>
    <xdr:to>
      <xdr:col>6</xdr:col>
      <xdr:colOff>38100</xdr:colOff>
      <xdr:row>39</xdr:row>
      <xdr:rowOff>117475</xdr:rowOff>
    </xdr:to>
    <xdr:sp macro="" textlink="">
      <xdr:nvSpPr>
        <xdr:cNvPr id="81" name="楕円 80">
          <a:extLst>
            <a:ext uri="{FF2B5EF4-FFF2-40B4-BE49-F238E27FC236}">
              <a16:creationId xmlns:a16="http://schemas.microsoft.com/office/drawing/2014/main" id="{C75F9AA0-68F6-4B63-8FA1-5960AC2B2163}"/>
            </a:ext>
          </a:extLst>
        </xdr:cNvPr>
        <xdr:cNvSpPr/>
      </xdr:nvSpPr>
      <xdr:spPr>
        <a:xfrm>
          <a:off x="965200" y="655383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66675</xdr:rowOff>
    </xdr:from>
    <xdr:to>
      <xdr:col>10</xdr:col>
      <xdr:colOff>114300</xdr:colOff>
      <xdr:row>39</xdr:row>
      <xdr:rowOff>104775</xdr:rowOff>
    </xdr:to>
    <xdr:cxnSp macro="">
      <xdr:nvCxnSpPr>
        <xdr:cNvPr id="82" name="直線コネクタ 81">
          <a:extLst>
            <a:ext uri="{FF2B5EF4-FFF2-40B4-BE49-F238E27FC236}">
              <a16:creationId xmlns:a16="http://schemas.microsoft.com/office/drawing/2014/main" id="{DCB043D9-ECD6-4F90-9C5D-7C05E971A64E}"/>
            </a:ext>
          </a:extLst>
        </xdr:cNvPr>
        <xdr:cNvCxnSpPr/>
      </xdr:nvCxnSpPr>
      <xdr:spPr>
        <a:xfrm>
          <a:off x="1008380" y="6604635"/>
          <a:ext cx="7823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130192</xdr:rowOff>
    </xdr:from>
    <xdr:ext cx="405111" cy="259045"/>
    <xdr:sp macro="" textlink="">
      <xdr:nvSpPr>
        <xdr:cNvPr id="83" name="n_1aveValue【図書館】&#10;有形固定資産減価償却率">
          <a:extLst>
            <a:ext uri="{FF2B5EF4-FFF2-40B4-BE49-F238E27FC236}">
              <a16:creationId xmlns:a16="http://schemas.microsoft.com/office/drawing/2014/main" id="{47B9C634-FE07-425E-8839-1A0D08A39AA2}"/>
            </a:ext>
          </a:extLst>
        </xdr:cNvPr>
        <xdr:cNvSpPr txBox="1"/>
      </xdr:nvSpPr>
      <xdr:spPr>
        <a:xfrm>
          <a:off x="3170564" y="582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113047</xdr:rowOff>
    </xdr:from>
    <xdr:ext cx="405111" cy="259045"/>
    <xdr:sp macro="" textlink="">
      <xdr:nvSpPr>
        <xdr:cNvPr id="84" name="n_2aveValue【図書館】&#10;有形固定資産減価償却率">
          <a:extLst>
            <a:ext uri="{FF2B5EF4-FFF2-40B4-BE49-F238E27FC236}">
              <a16:creationId xmlns:a16="http://schemas.microsoft.com/office/drawing/2014/main" id="{3C1088EE-B940-4D88-8C28-2945A09B2E2B}"/>
            </a:ext>
          </a:extLst>
        </xdr:cNvPr>
        <xdr:cNvSpPr txBox="1"/>
      </xdr:nvSpPr>
      <xdr:spPr>
        <a:xfrm>
          <a:off x="2385704" y="581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103522</xdr:rowOff>
    </xdr:from>
    <xdr:ext cx="405111" cy="259045"/>
    <xdr:sp macro="" textlink="">
      <xdr:nvSpPr>
        <xdr:cNvPr id="85" name="n_3aveValue【図書館】&#10;有形固定資産減価償却率">
          <a:extLst>
            <a:ext uri="{FF2B5EF4-FFF2-40B4-BE49-F238E27FC236}">
              <a16:creationId xmlns:a16="http://schemas.microsoft.com/office/drawing/2014/main" id="{52FF3FDB-3C84-4BC8-BC35-CF3F97E5B5D2}"/>
            </a:ext>
          </a:extLst>
        </xdr:cNvPr>
        <xdr:cNvSpPr txBox="1"/>
      </xdr:nvSpPr>
      <xdr:spPr>
        <a:xfrm>
          <a:off x="1611004" y="580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76852</xdr:rowOff>
    </xdr:from>
    <xdr:ext cx="405111" cy="259045"/>
    <xdr:sp macro="" textlink="">
      <xdr:nvSpPr>
        <xdr:cNvPr id="86" name="n_4aveValue【図書館】&#10;有形固定資産減価償却率">
          <a:extLst>
            <a:ext uri="{FF2B5EF4-FFF2-40B4-BE49-F238E27FC236}">
              <a16:creationId xmlns:a16="http://schemas.microsoft.com/office/drawing/2014/main" id="{8AA774FB-4793-4CC1-9B8C-C35820B54205}"/>
            </a:ext>
          </a:extLst>
        </xdr:cNvPr>
        <xdr:cNvSpPr txBox="1"/>
      </xdr:nvSpPr>
      <xdr:spPr>
        <a:xfrm>
          <a:off x="836304" y="577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55262</xdr:rowOff>
    </xdr:from>
    <xdr:ext cx="405111" cy="259045"/>
    <xdr:sp macro="" textlink="">
      <xdr:nvSpPr>
        <xdr:cNvPr id="87" name="n_1mainValue【図書館】&#10;有形固定資産減価償却率">
          <a:extLst>
            <a:ext uri="{FF2B5EF4-FFF2-40B4-BE49-F238E27FC236}">
              <a16:creationId xmlns:a16="http://schemas.microsoft.com/office/drawing/2014/main" id="{362B66FC-4D8E-4228-8E4E-6BB5BCD6FFF9}"/>
            </a:ext>
          </a:extLst>
        </xdr:cNvPr>
        <xdr:cNvSpPr txBox="1"/>
      </xdr:nvSpPr>
      <xdr:spPr>
        <a:xfrm>
          <a:off x="3170564" y="6760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15257</xdr:rowOff>
    </xdr:from>
    <xdr:ext cx="405111" cy="259045"/>
    <xdr:sp macro="" textlink="">
      <xdr:nvSpPr>
        <xdr:cNvPr id="88" name="n_2mainValue【図書館】&#10;有形固定資産減価償却率">
          <a:extLst>
            <a:ext uri="{FF2B5EF4-FFF2-40B4-BE49-F238E27FC236}">
              <a16:creationId xmlns:a16="http://schemas.microsoft.com/office/drawing/2014/main" id="{CFC8DF9A-265F-4DD7-AFC2-98ADB151BBEC}"/>
            </a:ext>
          </a:extLst>
        </xdr:cNvPr>
        <xdr:cNvSpPr txBox="1"/>
      </xdr:nvSpPr>
      <xdr:spPr>
        <a:xfrm>
          <a:off x="2385704" y="672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146702</xdr:rowOff>
    </xdr:from>
    <xdr:ext cx="405111" cy="259045"/>
    <xdr:sp macro="" textlink="">
      <xdr:nvSpPr>
        <xdr:cNvPr id="89" name="n_3mainValue【図書館】&#10;有形固定資産減価償却率">
          <a:extLst>
            <a:ext uri="{FF2B5EF4-FFF2-40B4-BE49-F238E27FC236}">
              <a16:creationId xmlns:a16="http://schemas.microsoft.com/office/drawing/2014/main" id="{F167F426-024B-42CA-B80B-634A3E69A257}"/>
            </a:ext>
          </a:extLst>
        </xdr:cNvPr>
        <xdr:cNvSpPr txBox="1"/>
      </xdr:nvSpPr>
      <xdr:spPr>
        <a:xfrm>
          <a:off x="1611004" y="668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108602</xdr:rowOff>
    </xdr:from>
    <xdr:ext cx="405111" cy="259045"/>
    <xdr:sp macro="" textlink="">
      <xdr:nvSpPr>
        <xdr:cNvPr id="90" name="n_4mainValue【図書館】&#10;有形固定資産減価償却率">
          <a:extLst>
            <a:ext uri="{FF2B5EF4-FFF2-40B4-BE49-F238E27FC236}">
              <a16:creationId xmlns:a16="http://schemas.microsoft.com/office/drawing/2014/main" id="{908FF2B3-6F26-489A-BB06-E1F012AB68D3}"/>
            </a:ext>
          </a:extLst>
        </xdr:cNvPr>
        <xdr:cNvSpPr txBox="1"/>
      </xdr:nvSpPr>
      <xdr:spPr>
        <a:xfrm>
          <a:off x="836304" y="664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42E882EE-C9B0-47F9-BD20-421483ED7B19}"/>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C38BC11-2F47-446C-9718-7D3C5383C7B6}"/>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D2A5A827-3033-47D2-9E6B-76E041EF66D5}"/>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B776304B-9C59-49DC-BCDB-85B7CED57C7E}"/>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8DBAB52A-F843-48E3-9774-23CE826BC508}"/>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2A6C937A-B254-41EF-92C8-AC7451E6BE93}"/>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1D20E404-6EFD-4091-A8A0-7CB9DA344627}"/>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8BEEAB76-B4B3-47CF-B496-7F9BC6F0E68E}"/>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009A259C-6E6B-4AB3-8628-CEB2814B9985}"/>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2BF4F2A3-3550-40F6-90B9-FC5BECDC922B}"/>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4242B286-CC78-42CB-B135-25C10086AB1A}"/>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770FC9F0-A9DB-4379-BB65-B663BD862BE9}"/>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FADC802F-800D-4550-AFDD-BEB24924461C}"/>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4" name="テキスト ボックス 103">
          <a:extLst>
            <a:ext uri="{FF2B5EF4-FFF2-40B4-BE49-F238E27FC236}">
              <a16:creationId xmlns:a16="http://schemas.microsoft.com/office/drawing/2014/main" id="{9A2D8658-E035-406F-8A53-47D49D8DBC5F}"/>
            </a:ext>
          </a:extLst>
        </xdr:cNvPr>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D8469F47-85F6-4B18-9F0D-76797C80DB5B}"/>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6" name="テキスト ボックス 105">
          <a:extLst>
            <a:ext uri="{FF2B5EF4-FFF2-40B4-BE49-F238E27FC236}">
              <a16:creationId xmlns:a16="http://schemas.microsoft.com/office/drawing/2014/main" id="{D0EC6D79-D8E3-4B93-A019-94AD66A5B488}"/>
            </a:ext>
          </a:extLst>
        </xdr:cNvPr>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D27BCC0B-D2C5-4D9E-A76B-5DECAB89D12A}"/>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8" name="テキスト ボックス 107">
          <a:extLst>
            <a:ext uri="{FF2B5EF4-FFF2-40B4-BE49-F238E27FC236}">
              <a16:creationId xmlns:a16="http://schemas.microsoft.com/office/drawing/2014/main" id="{D9D6CB3B-A83D-4348-856F-D89B2612BF0F}"/>
            </a:ext>
          </a:extLst>
        </xdr:cNvPr>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8CADA9E9-47F0-4BB4-9291-9814E0FF4F28}"/>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0" name="テキスト ボックス 109">
          <a:extLst>
            <a:ext uri="{FF2B5EF4-FFF2-40B4-BE49-F238E27FC236}">
              <a16:creationId xmlns:a16="http://schemas.microsoft.com/office/drawing/2014/main" id="{4460BD79-C1FC-4C40-89FD-6E887766B6BA}"/>
            </a:ext>
          </a:extLst>
        </xdr:cNvPr>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ECF256A8-FEA6-4CDE-8F74-F86439114BDA}"/>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2" name="テキスト ボックス 111">
          <a:extLst>
            <a:ext uri="{FF2B5EF4-FFF2-40B4-BE49-F238E27FC236}">
              <a16:creationId xmlns:a16="http://schemas.microsoft.com/office/drawing/2014/main" id="{75A9E4B6-346D-419A-B896-D785B55C4BE8}"/>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図書館】&#10;一人当たり面積グラフ枠">
          <a:extLst>
            <a:ext uri="{FF2B5EF4-FFF2-40B4-BE49-F238E27FC236}">
              <a16:creationId xmlns:a16="http://schemas.microsoft.com/office/drawing/2014/main" id="{13F48265-23B5-424E-99E9-9D1E992C4EBA}"/>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107950</xdr:rowOff>
    </xdr:from>
    <xdr:to>
      <xdr:col>54</xdr:col>
      <xdr:colOff>189865</xdr:colOff>
      <xdr:row>41</xdr:row>
      <xdr:rowOff>107950</xdr:rowOff>
    </xdr:to>
    <xdr:cxnSp macro="">
      <xdr:nvCxnSpPr>
        <xdr:cNvPr id="114" name="直線コネクタ 113">
          <a:extLst>
            <a:ext uri="{FF2B5EF4-FFF2-40B4-BE49-F238E27FC236}">
              <a16:creationId xmlns:a16="http://schemas.microsoft.com/office/drawing/2014/main" id="{DD47C2C9-EA46-4F16-9452-6834CE2CE2E3}"/>
            </a:ext>
          </a:extLst>
        </xdr:cNvPr>
        <xdr:cNvCxnSpPr/>
      </xdr:nvCxnSpPr>
      <xdr:spPr>
        <a:xfrm flipV="1">
          <a:off x="9219565" y="564007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5" name="【図書館】&#10;一人当たり面積最小値テキスト">
          <a:extLst>
            <a:ext uri="{FF2B5EF4-FFF2-40B4-BE49-F238E27FC236}">
              <a16:creationId xmlns:a16="http://schemas.microsoft.com/office/drawing/2014/main" id="{33523224-39CC-48DC-B7CF-96F56EAA0633}"/>
            </a:ext>
          </a:extLst>
        </xdr:cNvPr>
        <xdr:cNvSpPr txBox="1"/>
      </xdr:nvSpPr>
      <xdr:spPr>
        <a:xfrm>
          <a:off x="9258300" y="6985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6" name="直線コネクタ 115">
          <a:extLst>
            <a:ext uri="{FF2B5EF4-FFF2-40B4-BE49-F238E27FC236}">
              <a16:creationId xmlns:a16="http://schemas.microsoft.com/office/drawing/2014/main" id="{AFC5F2CD-2408-4F0E-8F1D-F1220F08112B}"/>
            </a:ext>
          </a:extLst>
        </xdr:cNvPr>
        <xdr:cNvCxnSpPr/>
      </xdr:nvCxnSpPr>
      <xdr:spPr>
        <a:xfrm>
          <a:off x="9154160" y="69811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54627</xdr:rowOff>
    </xdr:from>
    <xdr:ext cx="469744" cy="259045"/>
    <xdr:sp macro="" textlink="">
      <xdr:nvSpPr>
        <xdr:cNvPr id="117" name="【図書館】&#10;一人当たり面積最大値テキスト">
          <a:extLst>
            <a:ext uri="{FF2B5EF4-FFF2-40B4-BE49-F238E27FC236}">
              <a16:creationId xmlns:a16="http://schemas.microsoft.com/office/drawing/2014/main" id="{952C19B9-AA36-4C3D-BEA2-933C984DD7F3}"/>
            </a:ext>
          </a:extLst>
        </xdr:cNvPr>
        <xdr:cNvSpPr txBox="1"/>
      </xdr:nvSpPr>
      <xdr:spPr>
        <a:xfrm>
          <a:off x="9258300" y="541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107950</xdr:rowOff>
    </xdr:from>
    <xdr:to>
      <xdr:col>55</xdr:col>
      <xdr:colOff>88900</xdr:colOff>
      <xdr:row>33</xdr:row>
      <xdr:rowOff>107950</xdr:rowOff>
    </xdr:to>
    <xdr:cxnSp macro="">
      <xdr:nvCxnSpPr>
        <xdr:cNvPr id="118" name="直線コネクタ 117">
          <a:extLst>
            <a:ext uri="{FF2B5EF4-FFF2-40B4-BE49-F238E27FC236}">
              <a16:creationId xmlns:a16="http://schemas.microsoft.com/office/drawing/2014/main" id="{646725A1-DFF0-4E1E-9095-AB5DF2EA8FEF}"/>
            </a:ext>
          </a:extLst>
        </xdr:cNvPr>
        <xdr:cNvCxnSpPr/>
      </xdr:nvCxnSpPr>
      <xdr:spPr>
        <a:xfrm>
          <a:off x="9154160" y="56400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73677</xdr:rowOff>
    </xdr:from>
    <xdr:ext cx="469744" cy="259045"/>
    <xdr:sp macro="" textlink="">
      <xdr:nvSpPr>
        <xdr:cNvPr id="119" name="【図書館】&#10;一人当たり面積平均値テキスト">
          <a:extLst>
            <a:ext uri="{FF2B5EF4-FFF2-40B4-BE49-F238E27FC236}">
              <a16:creationId xmlns:a16="http://schemas.microsoft.com/office/drawing/2014/main" id="{CA3AC114-D8FD-4BEE-B286-39CB056D3FB5}"/>
            </a:ext>
          </a:extLst>
        </xdr:cNvPr>
        <xdr:cNvSpPr txBox="1"/>
      </xdr:nvSpPr>
      <xdr:spPr>
        <a:xfrm>
          <a:off x="9258300" y="62763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50800</xdr:rowOff>
    </xdr:from>
    <xdr:to>
      <xdr:col>55</xdr:col>
      <xdr:colOff>50800</xdr:colOff>
      <xdr:row>38</xdr:row>
      <xdr:rowOff>152400</xdr:rowOff>
    </xdr:to>
    <xdr:sp macro="" textlink="">
      <xdr:nvSpPr>
        <xdr:cNvPr id="120" name="フローチャート: 判断 119">
          <a:extLst>
            <a:ext uri="{FF2B5EF4-FFF2-40B4-BE49-F238E27FC236}">
              <a16:creationId xmlns:a16="http://schemas.microsoft.com/office/drawing/2014/main" id="{AB9DCD1F-7049-4138-92E4-5CE507F16419}"/>
            </a:ext>
          </a:extLst>
        </xdr:cNvPr>
        <xdr:cNvSpPr/>
      </xdr:nvSpPr>
      <xdr:spPr>
        <a:xfrm>
          <a:off x="9192260" y="64211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21" name="フローチャート: 判断 120">
          <a:extLst>
            <a:ext uri="{FF2B5EF4-FFF2-40B4-BE49-F238E27FC236}">
              <a16:creationId xmlns:a16="http://schemas.microsoft.com/office/drawing/2014/main" id="{AFC6C61F-CE3B-4BDF-8E47-F750F4DDABED}"/>
            </a:ext>
          </a:extLst>
        </xdr:cNvPr>
        <xdr:cNvSpPr/>
      </xdr:nvSpPr>
      <xdr:spPr>
        <a:xfrm>
          <a:off x="8445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22" name="フローチャート: 判断 121">
          <a:extLst>
            <a:ext uri="{FF2B5EF4-FFF2-40B4-BE49-F238E27FC236}">
              <a16:creationId xmlns:a16="http://schemas.microsoft.com/office/drawing/2014/main" id="{DBB8E32E-0D23-4DA7-BECD-B3E94769C9D6}"/>
            </a:ext>
          </a:extLst>
        </xdr:cNvPr>
        <xdr:cNvSpPr/>
      </xdr:nvSpPr>
      <xdr:spPr>
        <a:xfrm>
          <a:off x="7670800" y="64338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23" name="フローチャート: 判断 122">
          <a:extLst>
            <a:ext uri="{FF2B5EF4-FFF2-40B4-BE49-F238E27FC236}">
              <a16:creationId xmlns:a16="http://schemas.microsoft.com/office/drawing/2014/main" id="{B632A133-F34F-4415-A8E9-B0BEE1D55978}"/>
            </a:ext>
          </a:extLst>
        </xdr:cNvPr>
        <xdr:cNvSpPr/>
      </xdr:nvSpPr>
      <xdr:spPr>
        <a:xfrm>
          <a:off x="687324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63500</xdr:rowOff>
    </xdr:from>
    <xdr:to>
      <xdr:col>36</xdr:col>
      <xdr:colOff>165100</xdr:colOff>
      <xdr:row>38</xdr:row>
      <xdr:rowOff>165100</xdr:rowOff>
    </xdr:to>
    <xdr:sp macro="" textlink="">
      <xdr:nvSpPr>
        <xdr:cNvPr id="124" name="フローチャート: 判断 123">
          <a:extLst>
            <a:ext uri="{FF2B5EF4-FFF2-40B4-BE49-F238E27FC236}">
              <a16:creationId xmlns:a16="http://schemas.microsoft.com/office/drawing/2014/main" id="{36B2DA86-1364-4255-92E6-A43BB055A0A2}"/>
            </a:ext>
          </a:extLst>
        </xdr:cNvPr>
        <xdr:cNvSpPr/>
      </xdr:nvSpPr>
      <xdr:spPr>
        <a:xfrm>
          <a:off x="609854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E917A00B-9455-4AAF-A91E-C36081B16A35}"/>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F231F3B8-3603-4A14-B22B-B4C059C98085}"/>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71191598-933B-4C5D-9BF4-3F27B3BA183C}"/>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A26467E9-B690-4ED1-B3BF-2031684A6A1B}"/>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4549B601-C8D8-49FF-9E60-E4F18B0F1F0A}"/>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133350</xdr:rowOff>
    </xdr:from>
    <xdr:to>
      <xdr:col>55</xdr:col>
      <xdr:colOff>50800</xdr:colOff>
      <xdr:row>40</xdr:row>
      <xdr:rowOff>63500</xdr:rowOff>
    </xdr:to>
    <xdr:sp macro="" textlink="">
      <xdr:nvSpPr>
        <xdr:cNvPr id="130" name="楕円 129">
          <a:extLst>
            <a:ext uri="{FF2B5EF4-FFF2-40B4-BE49-F238E27FC236}">
              <a16:creationId xmlns:a16="http://schemas.microsoft.com/office/drawing/2014/main" id="{8FB9E62E-0435-4190-AEA9-D39DD3EF5303}"/>
            </a:ext>
          </a:extLst>
        </xdr:cNvPr>
        <xdr:cNvSpPr/>
      </xdr:nvSpPr>
      <xdr:spPr>
        <a:xfrm>
          <a:off x="9192260" y="66713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111777</xdr:rowOff>
    </xdr:from>
    <xdr:ext cx="469744" cy="259045"/>
    <xdr:sp macro="" textlink="">
      <xdr:nvSpPr>
        <xdr:cNvPr id="131" name="【図書館】&#10;一人当たり面積該当値テキスト">
          <a:extLst>
            <a:ext uri="{FF2B5EF4-FFF2-40B4-BE49-F238E27FC236}">
              <a16:creationId xmlns:a16="http://schemas.microsoft.com/office/drawing/2014/main" id="{3CD51CC0-E878-4AE5-AF8E-AA763F09C665}"/>
            </a:ext>
          </a:extLst>
        </xdr:cNvPr>
        <xdr:cNvSpPr txBox="1"/>
      </xdr:nvSpPr>
      <xdr:spPr>
        <a:xfrm>
          <a:off x="9258300" y="664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133350</xdr:rowOff>
    </xdr:from>
    <xdr:to>
      <xdr:col>50</xdr:col>
      <xdr:colOff>165100</xdr:colOff>
      <xdr:row>40</xdr:row>
      <xdr:rowOff>63500</xdr:rowOff>
    </xdr:to>
    <xdr:sp macro="" textlink="">
      <xdr:nvSpPr>
        <xdr:cNvPr id="132" name="楕円 131">
          <a:extLst>
            <a:ext uri="{FF2B5EF4-FFF2-40B4-BE49-F238E27FC236}">
              <a16:creationId xmlns:a16="http://schemas.microsoft.com/office/drawing/2014/main" id="{1DEDCC11-F866-4EAE-8D76-4E913AD87A61}"/>
            </a:ext>
          </a:extLst>
        </xdr:cNvPr>
        <xdr:cNvSpPr/>
      </xdr:nvSpPr>
      <xdr:spPr>
        <a:xfrm>
          <a:off x="8445500" y="66713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12700</xdr:rowOff>
    </xdr:from>
    <xdr:to>
      <xdr:col>55</xdr:col>
      <xdr:colOff>0</xdr:colOff>
      <xdr:row>40</xdr:row>
      <xdr:rowOff>12700</xdr:rowOff>
    </xdr:to>
    <xdr:cxnSp macro="">
      <xdr:nvCxnSpPr>
        <xdr:cNvPr id="133" name="直線コネクタ 132">
          <a:extLst>
            <a:ext uri="{FF2B5EF4-FFF2-40B4-BE49-F238E27FC236}">
              <a16:creationId xmlns:a16="http://schemas.microsoft.com/office/drawing/2014/main" id="{536469ED-9CA5-47EF-8F62-CB4421726100}"/>
            </a:ext>
          </a:extLst>
        </xdr:cNvPr>
        <xdr:cNvCxnSpPr/>
      </xdr:nvCxnSpPr>
      <xdr:spPr>
        <a:xfrm>
          <a:off x="8496300" y="671830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133350</xdr:rowOff>
    </xdr:from>
    <xdr:to>
      <xdr:col>46</xdr:col>
      <xdr:colOff>38100</xdr:colOff>
      <xdr:row>40</xdr:row>
      <xdr:rowOff>63500</xdr:rowOff>
    </xdr:to>
    <xdr:sp macro="" textlink="">
      <xdr:nvSpPr>
        <xdr:cNvPr id="134" name="楕円 133">
          <a:extLst>
            <a:ext uri="{FF2B5EF4-FFF2-40B4-BE49-F238E27FC236}">
              <a16:creationId xmlns:a16="http://schemas.microsoft.com/office/drawing/2014/main" id="{13FB5E4F-56A0-4618-850A-8B2855C68995}"/>
            </a:ext>
          </a:extLst>
        </xdr:cNvPr>
        <xdr:cNvSpPr/>
      </xdr:nvSpPr>
      <xdr:spPr>
        <a:xfrm>
          <a:off x="7670800" y="66713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12700</xdr:rowOff>
    </xdr:from>
    <xdr:to>
      <xdr:col>50</xdr:col>
      <xdr:colOff>114300</xdr:colOff>
      <xdr:row>40</xdr:row>
      <xdr:rowOff>12700</xdr:rowOff>
    </xdr:to>
    <xdr:cxnSp macro="">
      <xdr:nvCxnSpPr>
        <xdr:cNvPr id="135" name="直線コネクタ 134">
          <a:extLst>
            <a:ext uri="{FF2B5EF4-FFF2-40B4-BE49-F238E27FC236}">
              <a16:creationId xmlns:a16="http://schemas.microsoft.com/office/drawing/2014/main" id="{20FD001A-B231-4046-B749-860350C30CE2}"/>
            </a:ext>
          </a:extLst>
        </xdr:cNvPr>
        <xdr:cNvCxnSpPr/>
      </xdr:nvCxnSpPr>
      <xdr:spPr>
        <a:xfrm>
          <a:off x="7713980" y="671830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146050</xdr:rowOff>
    </xdr:from>
    <xdr:to>
      <xdr:col>41</xdr:col>
      <xdr:colOff>101600</xdr:colOff>
      <xdr:row>40</xdr:row>
      <xdr:rowOff>76200</xdr:rowOff>
    </xdr:to>
    <xdr:sp macro="" textlink="">
      <xdr:nvSpPr>
        <xdr:cNvPr id="136" name="楕円 135">
          <a:extLst>
            <a:ext uri="{FF2B5EF4-FFF2-40B4-BE49-F238E27FC236}">
              <a16:creationId xmlns:a16="http://schemas.microsoft.com/office/drawing/2014/main" id="{11EB378F-C5C0-448E-B48C-016B5D80926D}"/>
            </a:ext>
          </a:extLst>
        </xdr:cNvPr>
        <xdr:cNvSpPr/>
      </xdr:nvSpPr>
      <xdr:spPr>
        <a:xfrm>
          <a:off x="6873240" y="66840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12700</xdr:rowOff>
    </xdr:from>
    <xdr:to>
      <xdr:col>45</xdr:col>
      <xdr:colOff>177800</xdr:colOff>
      <xdr:row>40</xdr:row>
      <xdr:rowOff>25400</xdr:rowOff>
    </xdr:to>
    <xdr:cxnSp macro="">
      <xdr:nvCxnSpPr>
        <xdr:cNvPr id="137" name="直線コネクタ 136">
          <a:extLst>
            <a:ext uri="{FF2B5EF4-FFF2-40B4-BE49-F238E27FC236}">
              <a16:creationId xmlns:a16="http://schemas.microsoft.com/office/drawing/2014/main" id="{07E8D856-0362-44E2-8F62-B76C4D3E1365}"/>
            </a:ext>
          </a:extLst>
        </xdr:cNvPr>
        <xdr:cNvCxnSpPr/>
      </xdr:nvCxnSpPr>
      <xdr:spPr>
        <a:xfrm flipV="1">
          <a:off x="6924040" y="6718300"/>
          <a:ext cx="78994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146050</xdr:rowOff>
    </xdr:from>
    <xdr:to>
      <xdr:col>36</xdr:col>
      <xdr:colOff>165100</xdr:colOff>
      <xdr:row>40</xdr:row>
      <xdr:rowOff>76200</xdr:rowOff>
    </xdr:to>
    <xdr:sp macro="" textlink="">
      <xdr:nvSpPr>
        <xdr:cNvPr id="138" name="楕円 137">
          <a:extLst>
            <a:ext uri="{FF2B5EF4-FFF2-40B4-BE49-F238E27FC236}">
              <a16:creationId xmlns:a16="http://schemas.microsoft.com/office/drawing/2014/main" id="{8F901AA3-6563-4399-A521-3186A41DD7E0}"/>
            </a:ext>
          </a:extLst>
        </xdr:cNvPr>
        <xdr:cNvSpPr/>
      </xdr:nvSpPr>
      <xdr:spPr>
        <a:xfrm>
          <a:off x="6098540" y="66840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25400</xdr:rowOff>
    </xdr:from>
    <xdr:to>
      <xdr:col>41</xdr:col>
      <xdr:colOff>50800</xdr:colOff>
      <xdr:row>40</xdr:row>
      <xdr:rowOff>25400</xdr:rowOff>
    </xdr:to>
    <xdr:cxnSp macro="">
      <xdr:nvCxnSpPr>
        <xdr:cNvPr id="139" name="直線コネクタ 138">
          <a:extLst>
            <a:ext uri="{FF2B5EF4-FFF2-40B4-BE49-F238E27FC236}">
              <a16:creationId xmlns:a16="http://schemas.microsoft.com/office/drawing/2014/main" id="{6D90331E-4F95-4943-B09B-F1F2E7F84DC1}"/>
            </a:ext>
          </a:extLst>
        </xdr:cNvPr>
        <xdr:cNvCxnSpPr/>
      </xdr:nvCxnSpPr>
      <xdr:spPr>
        <a:xfrm>
          <a:off x="6149340" y="673100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10177</xdr:rowOff>
    </xdr:from>
    <xdr:ext cx="469744" cy="259045"/>
    <xdr:sp macro="" textlink="">
      <xdr:nvSpPr>
        <xdr:cNvPr id="140" name="n_1aveValue【図書館】&#10;一人当たり面積">
          <a:extLst>
            <a:ext uri="{FF2B5EF4-FFF2-40B4-BE49-F238E27FC236}">
              <a16:creationId xmlns:a16="http://schemas.microsoft.com/office/drawing/2014/main" id="{20D941A7-C2E2-4889-9863-B5B29E4D66D2}"/>
            </a:ext>
          </a:extLst>
        </xdr:cNvPr>
        <xdr:cNvSpPr txBox="1"/>
      </xdr:nvSpPr>
      <xdr:spPr>
        <a:xfrm>
          <a:off x="8271587" y="621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41" name="n_2aveValue【図書館】&#10;一人当たり面積">
          <a:extLst>
            <a:ext uri="{FF2B5EF4-FFF2-40B4-BE49-F238E27FC236}">
              <a16:creationId xmlns:a16="http://schemas.microsoft.com/office/drawing/2014/main" id="{2DC21F48-0A6C-47D1-8F78-872100488BB7}"/>
            </a:ext>
          </a:extLst>
        </xdr:cNvPr>
        <xdr:cNvSpPr txBox="1"/>
      </xdr:nvSpPr>
      <xdr:spPr>
        <a:xfrm>
          <a:off x="7509587" y="621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10177</xdr:rowOff>
    </xdr:from>
    <xdr:ext cx="469744" cy="259045"/>
    <xdr:sp macro="" textlink="">
      <xdr:nvSpPr>
        <xdr:cNvPr id="142" name="n_3aveValue【図書館】&#10;一人当たり面積">
          <a:extLst>
            <a:ext uri="{FF2B5EF4-FFF2-40B4-BE49-F238E27FC236}">
              <a16:creationId xmlns:a16="http://schemas.microsoft.com/office/drawing/2014/main" id="{6EEAF311-096F-44F1-A425-2014F029447E}"/>
            </a:ext>
          </a:extLst>
        </xdr:cNvPr>
        <xdr:cNvSpPr txBox="1"/>
      </xdr:nvSpPr>
      <xdr:spPr>
        <a:xfrm>
          <a:off x="6712027" y="621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10177</xdr:rowOff>
    </xdr:from>
    <xdr:ext cx="469744" cy="259045"/>
    <xdr:sp macro="" textlink="">
      <xdr:nvSpPr>
        <xdr:cNvPr id="143" name="n_4aveValue【図書館】&#10;一人当たり面積">
          <a:extLst>
            <a:ext uri="{FF2B5EF4-FFF2-40B4-BE49-F238E27FC236}">
              <a16:creationId xmlns:a16="http://schemas.microsoft.com/office/drawing/2014/main" id="{5898ACAA-14A4-4637-822A-9D2F0552E0D9}"/>
            </a:ext>
          </a:extLst>
        </xdr:cNvPr>
        <xdr:cNvSpPr txBox="1"/>
      </xdr:nvSpPr>
      <xdr:spPr>
        <a:xfrm>
          <a:off x="5937327" y="621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54627</xdr:rowOff>
    </xdr:from>
    <xdr:ext cx="469744" cy="259045"/>
    <xdr:sp macro="" textlink="">
      <xdr:nvSpPr>
        <xdr:cNvPr id="144" name="n_1mainValue【図書館】&#10;一人当たり面積">
          <a:extLst>
            <a:ext uri="{FF2B5EF4-FFF2-40B4-BE49-F238E27FC236}">
              <a16:creationId xmlns:a16="http://schemas.microsoft.com/office/drawing/2014/main" id="{0BCCC11E-977E-4181-B342-70D0E4108FA5}"/>
            </a:ext>
          </a:extLst>
        </xdr:cNvPr>
        <xdr:cNvSpPr txBox="1"/>
      </xdr:nvSpPr>
      <xdr:spPr>
        <a:xfrm>
          <a:off x="8271587" y="676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54627</xdr:rowOff>
    </xdr:from>
    <xdr:ext cx="469744" cy="259045"/>
    <xdr:sp macro="" textlink="">
      <xdr:nvSpPr>
        <xdr:cNvPr id="145" name="n_2mainValue【図書館】&#10;一人当たり面積">
          <a:extLst>
            <a:ext uri="{FF2B5EF4-FFF2-40B4-BE49-F238E27FC236}">
              <a16:creationId xmlns:a16="http://schemas.microsoft.com/office/drawing/2014/main" id="{89EF56CE-7D28-4048-84B8-FFCB8BE39C65}"/>
            </a:ext>
          </a:extLst>
        </xdr:cNvPr>
        <xdr:cNvSpPr txBox="1"/>
      </xdr:nvSpPr>
      <xdr:spPr>
        <a:xfrm>
          <a:off x="7509587" y="676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67327</xdr:rowOff>
    </xdr:from>
    <xdr:ext cx="469744" cy="259045"/>
    <xdr:sp macro="" textlink="">
      <xdr:nvSpPr>
        <xdr:cNvPr id="146" name="n_3mainValue【図書館】&#10;一人当たり面積">
          <a:extLst>
            <a:ext uri="{FF2B5EF4-FFF2-40B4-BE49-F238E27FC236}">
              <a16:creationId xmlns:a16="http://schemas.microsoft.com/office/drawing/2014/main" id="{E47E2E8B-33BE-422D-8FE7-5197283425C3}"/>
            </a:ext>
          </a:extLst>
        </xdr:cNvPr>
        <xdr:cNvSpPr txBox="1"/>
      </xdr:nvSpPr>
      <xdr:spPr>
        <a:xfrm>
          <a:off x="6712027" y="677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67327</xdr:rowOff>
    </xdr:from>
    <xdr:ext cx="469744" cy="259045"/>
    <xdr:sp macro="" textlink="">
      <xdr:nvSpPr>
        <xdr:cNvPr id="147" name="n_4mainValue【図書館】&#10;一人当たり面積">
          <a:extLst>
            <a:ext uri="{FF2B5EF4-FFF2-40B4-BE49-F238E27FC236}">
              <a16:creationId xmlns:a16="http://schemas.microsoft.com/office/drawing/2014/main" id="{A6A8B036-5564-43DC-86ED-B3EF6F40C56F}"/>
            </a:ext>
          </a:extLst>
        </xdr:cNvPr>
        <xdr:cNvSpPr txBox="1"/>
      </xdr:nvSpPr>
      <xdr:spPr>
        <a:xfrm>
          <a:off x="5937327" y="677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3B1DC5C-A307-4A5E-BB24-6EAA16CD4C47}"/>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CDBE4C24-2BE2-4CBE-A5D0-5EB8477BAC37}"/>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774B9C5B-5B97-4E61-B5FA-302DAE2DAE35}"/>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3D8D1A91-FE83-45C4-8DBF-3D4382AE60F0}"/>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8BE0F2F3-5CEE-4A52-846F-D7574D24A526}"/>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617F3CA-59DA-40F5-B09D-E133882C3181}"/>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80327D53-ECC3-4421-9D65-231AF69529FA}"/>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B3CD65F-25C1-4E4C-91DA-96DF93F03BD5}"/>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943D38D5-D217-4B41-A62E-8143490D6E17}"/>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9D23ECA9-F58B-4EAA-BDFF-EBC0CDDBF9D1}"/>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FA86EE04-4141-4B71-9B8D-378F3C650480}"/>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3CEF7004-A733-4025-9538-A7A3748147E1}"/>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a:extLst>
            <a:ext uri="{FF2B5EF4-FFF2-40B4-BE49-F238E27FC236}">
              <a16:creationId xmlns:a16="http://schemas.microsoft.com/office/drawing/2014/main" id="{ED2EACB1-DE95-4900-9AB4-7397F77895FB}"/>
            </a:ext>
          </a:extLst>
        </xdr:cNvPr>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2FE1782F-43D9-4387-9DB0-D3FB3E792687}"/>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CCCF3C98-9BA8-42A1-9BF6-8A094C74EFE8}"/>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7A1AE779-3C7F-427F-87F5-5BCCFA6EAD27}"/>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90419C28-E71A-4492-BB50-0C6BD23B6087}"/>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9C4A8132-E5E7-4D68-8E7D-0A5037D58F80}"/>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3FAAA2A7-5D07-40A5-8CF8-916CE99B9B04}"/>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430B52CF-F294-4FFE-BE30-7E9F9A64A16C}"/>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a:extLst>
            <a:ext uri="{FF2B5EF4-FFF2-40B4-BE49-F238E27FC236}">
              <a16:creationId xmlns:a16="http://schemas.microsoft.com/office/drawing/2014/main" id="{399AD45D-003F-41D1-8E65-AFF1CB22A73F}"/>
            </a:ext>
          </a:extLst>
        </xdr:cNvPr>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61FB1FFB-7B32-4CDC-8A24-B8E89BD93C6B}"/>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70A0B5C4-F0AE-490B-BD23-3FAA49B2FDBF}"/>
            </a:ext>
          </a:extLst>
        </xdr:cNvPr>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a:extLst>
            <a:ext uri="{FF2B5EF4-FFF2-40B4-BE49-F238E27FC236}">
              <a16:creationId xmlns:a16="http://schemas.microsoft.com/office/drawing/2014/main" id="{643005BD-A4DC-4C16-ABE1-402BCC87CDBD}"/>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28575</xdr:rowOff>
    </xdr:from>
    <xdr:to>
      <xdr:col>24</xdr:col>
      <xdr:colOff>62865</xdr:colOff>
      <xdr:row>64</xdr:row>
      <xdr:rowOff>49530</xdr:rowOff>
    </xdr:to>
    <xdr:cxnSp macro="">
      <xdr:nvCxnSpPr>
        <xdr:cNvPr id="172" name="直線コネクタ 171">
          <a:extLst>
            <a:ext uri="{FF2B5EF4-FFF2-40B4-BE49-F238E27FC236}">
              <a16:creationId xmlns:a16="http://schemas.microsoft.com/office/drawing/2014/main" id="{42B99C67-78B2-42E7-9CBD-227723380AC1}"/>
            </a:ext>
          </a:extLst>
        </xdr:cNvPr>
        <xdr:cNvCxnSpPr/>
      </xdr:nvCxnSpPr>
      <xdr:spPr>
        <a:xfrm flipV="1">
          <a:off x="4086225" y="9248775"/>
          <a:ext cx="0" cy="1529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53357</xdr:rowOff>
    </xdr:from>
    <xdr:ext cx="405111" cy="259045"/>
    <xdr:sp macro="" textlink="">
      <xdr:nvSpPr>
        <xdr:cNvPr id="173" name="【体育館・プール】&#10;有形固定資産減価償却率最小値テキスト">
          <a:extLst>
            <a:ext uri="{FF2B5EF4-FFF2-40B4-BE49-F238E27FC236}">
              <a16:creationId xmlns:a16="http://schemas.microsoft.com/office/drawing/2014/main" id="{E92F6E53-C747-479C-8DA4-35DA821E899D}"/>
            </a:ext>
          </a:extLst>
        </xdr:cNvPr>
        <xdr:cNvSpPr txBox="1"/>
      </xdr:nvSpPr>
      <xdr:spPr>
        <a:xfrm>
          <a:off x="4124960" y="1078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49530</xdr:rowOff>
    </xdr:from>
    <xdr:to>
      <xdr:col>24</xdr:col>
      <xdr:colOff>152400</xdr:colOff>
      <xdr:row>64</xdr:row>
      <xdr:rowOff>49530</xdr:rowOff>
    </xdr:to>
    <xdr:cxnSp macro="">
      <xdr:nvCxnSpPr>
        <xdr:cNvPr id="174" name="直線コネクタ 173">
          <a:extLst>
            <a:ext uri="{FF2B5EF4-FFF2-40B4-BE49-F238E27FC236}">
              <a16:creationId xmlns:a16="http://schemas.microsoft.com/office/drawing/2014/main" id="{A2B83F40-8605-432C-A3BC-A7E284884070}"/>
            </a:ext>
          </a:extLst>
        </xdr:cNvPr>
        <xdr:cNvCxnSpPr/>
      </xdr:nvCxnSpPr>
      <xdr:spPr>
        <a:xfrm>
          <a:off x="4020820" y="107784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146702</xdr:rowOff>
    </xdr:from>
    <xdr:ext cx="405111" cy="259045"/>
    <xdr:sp macro="" textlink="">
      <xdr:nvSpPr>
        <xdr:cNvPr id="175" name="【体育館・プール】&#10;有形固定資産減価償却率最大値テキスト">
          <a:extLst>
            <a:ext uri="{FF2B5EF4-FFF2-40B4-BE49-F238E27FC236}">
              <a16:creationId xmlns:a16="http://schemas.microsoft.com/office/drawing/2014/main" id="{E71BB05F-534F-4173-82BA-8BBC5F82C974}"/>
            </a:ext>
          </a:extLst>
        </xdr:cNvPr>
        <xdr:cNvSpPr txBox="1"/>
      </xdr:nvSpPr>
      <xdr:spPr>
        <a:xfrm>
          <a:off x="4124960" y="9031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28575</xdr:rowOff>
    </xdr:from>
    <xdr:to>
      <xdr:col>24</xdr:col>
      <xdr:colOff>152400</xdr:colOff>
      <xdr:row>55</xdr:row>
      <xdr:rowOff>28575</xdr:rowOff>
    </xdr:to>
    <xdr:cxnSp macro="">
      <xdr:nvCxnSpPr>
        <xdr:cNvPr id="176" name="直線コネクタ 175">
          <a:extLst>
            <a:ext uri="{FF2B5EF4-FFF2-40B4-BE49-F238E27FC236}">
              <a16:creationId xmlns:a16="http://schemas.microsoft.com/office/drawing/2014/main" id="{F0CCE151-C717-4300-9565-F7A3278380FE}"/>
            </a:ext>
          </a:extLst>
        </xdr:cNvPr>
        <xdr:cNvCxnSpPr/>
      </xdr:nvCxnSpPr>
      <xdr:spPr>
        <a:xfrm>
          <a:off x="4020820" y="92487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5732</xdr:rowOff>
    </xdr:from>
    <xdr:ext cx="405111" cy="259045"/>
    <xdr:sp macro="" textlink="">
      <xdr:nvSpPr>
        <xdr:cNvPr id="177" name="【体育館・プール】&#10;有形固定資産減価償却率平均値テキスト">
          <a:extLst>
            <a:ext uri="{FF2B5EF4-FFF2-40B4-BE49-F238E27FC236}">
              <a16:creationId xmlns:a16="http://schemas.microsoft.com/office/drawing/2014/main" id="{C9608D68-3A25-4516-9965-4997B46E1934}"/>
            </a:ext>
          </a:extLst>
        </xdr:cNvPr>
        <xdr:cNvSpPr txBox="1"/>
      </xdr:nvSpPr>
      <xdr:spPr>
        <a:xfrm>
          <a:off x="4124960" y="100641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27305</xdr:rowOff>
    </xdr:from>
    <xdr:to>
      <xdr:col>24</xdr:col>
      <xdr:colOff>114300</xdr:colOff>
      <xdr:row>60</xdr:row>
      <xdr:rowOff>128905</xdr:rowOff>
    </xdr:to>
    <xdr:sp macro="" textlink="">
      <xdr:nvSpPr>
        <xdr:cNvPr id="178" name="フローチャート: 判断 177">
          <a:extLst>
            <a:ext uri="{FF2B5EF4-FFF2-40B4-BE49-F238E27FC236}">
              <a16:creationId xmlns:a16="http://schemas.microsoft.com/office/drawing/2014/main" id="{2BC0A8BC-F527-4544-A8EA-3F1E8244C2B1}"/>
            </a:ext>
          </a:extLst>
        </xdr:cNvPr>
        <xdr:cNvSpPr/>
      </xdr:nvSpPr>
      <xdr:spPr>
        <a:xfrm>
          <a:off x="4036060" y="1008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10160</xdr:rowOff>
    </xdr:from>
    <xdr:to>
      <xdr:col>20</xdr:col>
      <xdr:colOff>38100</xdr:colOff>
      <xdr:row>60</xdr:row>
      <xdr:rowOff>111760</xdr:rowOff>
    </xdr:to>
    <xdr:sp macro="" textlink="">
      <xdr:nvSpPr>
        <xdr:cNvPr id="179" name="フローチャート: 判断 178">
          <a:extLst>
            <a:ext uri="{FF2B5EF4-FFF2-40B4-BE49-F238E27FC236}">
              <a16:creationId xmlns:a16="http://schemas.microsoft.com/office/drawing/2014/main" id="{636A51F7-C03D-47CA-B784-3A36FA6C6A32}"/>
            </a:ext>
          </a:extLst>
        </xdr:cNvPr>
        <xdr:cNvSpPr/>
      </xdr:nvSpPr>
      <xdr:spPr>
        <a:xfrm>
          <a:off x="3312160" y="100685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164465</xdr:rowOff>
    </xdr:from>
    <xdr:to>
      <xdr:col>15</xdr:col>
      <xdr:colOff>101600</xdr:colOff>
      <xdr:row>60</xdr:row>
      <xdr:rowOff>94615</xdr:rowOff>
    </xdr:to>
    <xdr:sp macro="" textlink="">
      <xdr:nvSpPr>
        <xdr:cNvPr id="180" name="フローチャート: 判断 179">
          <a:extLst>
            <a:ext uri="{FF2B5EF4-FFF2-40B4-BE49-F238E27FC236}">
              <a16:creationId xmlns:a16="http://schemas.microsoft.com/office/drawing/2014/main" id="{D36E1F8E-2DEC-4A4E-826D-26E0D3A3CA1B}"/>
            </a:ext>
          </a:extLst>
        </xdr:cNvPr>
        <xdr:cNvSpPr/>
      </xdr:nvSpPr>
      <xdr:spPr>
        <a:xfrm>
          <a:off x="2514600" y="100552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154940</xdr:rowOff>
    </xdr:from>
    <xdr:to>
      <xdr:col>10</xdr:col>
      <xdr:colOff>165100</xdr:colOff>
      <xdr:row>60</xdr:row>
      <xdr:rowOff>85090</xdr:rowOff>
    </xdr:to>
    <xdr:sp macro="" textlink="">
      <xdr:nvSpPr>
        <xdr:cNvPr id="181" name="フローチャート: 判断 180">
          <a:extLst>
            <a:ext uri="{FF2B5EF4-FFF2-40B4-BE49-F238E27FC236}">
              <a16:creationId xmlns:a16="http://schemas.microsoft.com/office/drawing/2014/main" id="{E368C052-306A-411B-BD27-4CCDDA63C7F5}"/>
            </a:ext>
          </a:extLst>
        </xdr:cNvPr>
        <xdr:cNvSpPr/>
      </xdr:nvSpPr>
      <xdr:spPr>
        <a:xfrm>
          <a:off x="1739900" y="100457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164465</xdr:rowOff>
    </xdr:from>
    <xdr:to>
      <xdr:col>6</xdr:col>
      <xdr:colOff>38100</xdr:colOff>
      <xdr:row>60</xdr:row>
      <xdr:rowOff>94615</xdr:rowOff>
    </xdr:to>
    <xdr:sp macro="" textlink="">
      <xdr:nvSpPr>
        <xdr:cNvPr id="182" name="フローチャート: 判断 181">
          <a:extLst>
            <a:ext uri="{FF2B5EF4-FFF2-40B4-BE49-F238E27FC236}">
              <a16:creationId xmlns:a16="http://schemas.microsoft.com/office/drawing/2014/main" id="{C24EBF4B-75AD-4196-8FF8-1A932567B865}"/>
            </a:ext>
          </a:extLst>
        </xdr:cNvPr>
        <xdr:cNvSpPr/>
      </xdr:nvSpPr>
      <xdr:spPr>
        <a:xfrm>
          <a:off x="965200" y="100552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B2CDCCA3-ECA7-4FCC-9C38-23D1E9398BD3}"/>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BEC01B7-DF7A-42A6-A96D-2B0905633D2F}"/>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4E96C2A7-3F7D-489C-8D10-683BDF697269}"/>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F1F77E4F-7D36-4C58-ACAF-3647DAA86FF6}"/>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A796A901-404B-4566-B614-5386E5E2209F}"/>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73025</xdr:rowOff>
    </xdr:from>
    <xdr:to>
      <xdr:col>24</xdr:col>
      <xdr:colOff>114300</xdr:colOff>
      <xdr:row>60</xdr:row>
      <xdr:rowOff>3175</xdr:rowOff>
    </xdr:to>
    <xdr:sp macro="" textlink="">
      <xdr:nvSpPr>
        <xdr:cNvPr id="188" name="楕円 187">
          <a:extLst>
            <a:ext uri="{FF2B5EF4-FFF2-40B4-BE49-F238E27FC236}">
              <a16:creationId xmlns:a16="http://schemas.microsoft.com/office/drawing/2014/main" id="{B2426220-9D71-45A7-AEB7-A38B8B61988D}"/>
            </a:ext>
          </a:extLst>
        </xdr:cNvPr>
        <xdr:cNvSpPr/>
      </xdr:nvSpPr>
      <xdr:spPr>
        <a:xfrm>
          <a:off x="4036060" y="99637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95902</xdr:rowOff>
    </xdr:from>
    <xdr:ext cx="405111" cy="259045"/>
    <xdr:sp macro="" textlink="">
      <xdr:nvSpPr>
        <xdr:cNvPr id="189" name="【体育館・プール】&#10;有形固定資産減価償却率該当値テキスト">
          <a:extLst>
            <a:ext uri="{FF2B5EF4-FFF2-40B4-BE49-F238E27FC236}">
              <a16:creationId xmlns:a16="http://schemas.microsoft.com/office/drawing/2014/main" id="{5A37F7A0-0526-4243-A8D2-F08A65BA1DEE}"/>
            </a:ext>
          </a:extLst>
        </xdr:cNvPr>
        <xdr:cNvSpPr txBox="1"/>
      </xdr:nvSpPr>
      <xdr:spPr>
        <a:xfrm>
          <a:off x="4124960" y="981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25400</xdr:rowOff>
    </xdr:from>
    <xdr:to>
      <xdr:col>20</xdr:col>
      <xdr:colOff>38100</xdr:colOff>
      <xdr:row>59</xdr:row>
      <xdr:rowOff>127000</xdr:rowOff>
    </xdr:to>
    <xdr:sp macro="" textlink="">
      <xdr:nvSpPr>
        <xdr:cNvPr id="190" name="楕円 189">
          <a:extLst>
            <a:ext uri="{FF2B5EF4-FFF2-40B4-BE49-F238E27FC236}">
              <a16:creationId xmlns:a16="http://schemas.microsoft.com/office/drawing/2014/main" id="{0D671563-51B7-4194-882E-BC3248D5B44C}"/>
            </a:ext>
          </a:extLst>
        </xdr:cNvPr>
        <xdr:cNvSpPr/>
      </xdr:nvSpPr>
      <xdr:spPr>
        <a:xfrm>
          <a:off x="3312160" y="99161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76200</xdr:rowOff>
    </xdr:from>
    <xdr:to>
      <xdr:col>24</xdr:col>
      <xdr:colOff>63500</xdr:colOff>
      <xdr:row>59</xdr:row>
      <xdr:rowOff>123825</xdr:rowOff>
    </xdr:to>
    <xdr:cxnSp macro="">
      <xdr:nvCxnSpPr>
        <xdr:cNvPr id="191" name="直線コネクタ 190">
          <a:extLst>
            <a:ext uri="{FF2B5EF4-FFF2-40B4-BE49-F238E27FC236}">
              <a16:creationId xmlns:a16="http://schemas.microsoft.com/office/drawing/2014/main" id="{D5FAFE47-B01F-44E1-9854-1EF140ED4074}"/>
            </a:ext>
          </a:extLst>
        </xdr:cNvPr>
        <xdr:cNvCxnSpPr/>
      </xdr:nvCxnSpPr>
      <xdr:spPr>
        <a:xfrm>
          <a:off x="3355340" y="9966960"/>
          <a:ext cx="73152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168275</xdr:rowOff>
    </xdr:from>
    <xdr:to>
      <xdr:col>15</xdr:col>
      <xdr:colOff>101600</xdr:colOff>
      <xdr:row>59</xdr:row>
      <xdr:rowOff>98425</xdr:rowOff>
    </xdr:to>
    <xdr:sp macro="" textlink="">
      <xdr:nvSpPr>
        <xdr:cNvPr id="192" name="楕円 191">
          <a:extLst>
            <a:ext uri="{FF2B5EF4-FFF2-40B4-BE49-F238E27FC236}">
              <a16:creationId xmlns:a16="http://schemas.microsoft.com/office/drawing/2014/main" id="{257974EA-6F75-45D1-A76E-51F840EAD9DF}"/>
            </a:ext>
          </a:extLst>
        </xdr:cNvPr>
        <xdr:cNvSpPr/>
      </xdr:nvSpPr>
      <xdr:spPr>
        <a:xfrm>
          <a:off x="2514600" y="98913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47625</xdr:rowOff>
    </xdr:from>
    <xdr:to>
      <xdr:col>19</xdr:col>
      <xdr:colOff>177800</xdr:colOff>
      <xdr:row>59</xdr:row>
      <xdr:rowOff>76200</xdr:rowOff>
    </xdr:to>
    <xdr:cxnSp macro="">
      <xdr:nvCxnSpPr>
        <xdr:cNvPr id="193" name="直線コネクタ 192">
          <a:extLst>
            <a:ext uri="{FF2B5EF4-FFF2-40B4-BE49-F238E27FC236}">
              <a16:creationId xmlns:a16="http://schemas.microsoft.com/office/drawing/2014/main" id="{F1393F0C-7D19-49DA-9458-6C51D4C3E66C}"/>
            </a:ext>
          </a:extLst>
        </xdr:cNvPr>
        <xdr:cNvCxnSpPr/>
      </xdr:nvCxnSpPr>
      <xdr:spPr>
        <a:xfrm>
          <a:off x="2565400" y="9938385"/>
          <a:ext cx="78994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128270</xdr:rowOff>
    </xdr:from>
    <xdr:to>
      <xdr:col>10</xdr:col>
      <xdr:colOff>165100</xdr:colOff>
      <xdr:row>59</xdr:row>
      <xdr:rowOff>58420</xdr:rowOff>
    </xdr:to>
    <xdr:sp macro="" textlink="">
      <xdr:nvSpPr>
        <xdr:cNvPr id="194" name="楕円 193">
          <a:extLst>
            <a:ext uri="{FF2B5EF4-FFF2-40B4-BE49-F238E27FC236}">
              <a16:creationId xmlns:a16="http://schemas.microsoft.com/office/drawing/2014/main" id="{B9E40B1E-02FA-4190-BF13-1FF9F06A185E}"/>
            </a:ext>
          </a:extLst>
        </xdr:cNvPr>
        <xdr:cNvSpPr/>
      </xdr:nvSpPr>
      <xdr:spPr>
        <a:xfrm>
          <a:off x="1739900" y="98513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7620</xdr:rowOff>
    </xdr:from>
    <xdr:to>
      <xdr:col>15</xdr:col>
      <xdr:colOff>50800</xdr:colOff>
      <xdr:row>59</xdr:row>
      <xdr:rowOff>47625</xdr:rowOff>
    </xdr:to>
    <xdr:cxnSp macro="">
      <xdr:nvCxnSpPr>
        <xdr:cNvPr id="195" name="直線コネクタ 194">
          <a:extLst>
            <a:ext uri="{FF2B5EF4-FFF2-40B4-BE49-F238E27FC236}">
              <a16:creationId xmlns:a16="http://schemas.microsoft.com/office/drawing/2014/main" id="{65ED232B-C278-4760-8AD9-0A8AF6272E3F}"/>
            </a:ext>
          </a:extLst>
        </xdr:cNvPr>
        <xdr:cNvCxnSpPr/>
      </xdr:nvCxnSpPr>
      <xdr:spPr>
        <a:xfrm>
          <a:off x="1790700" y="9898380"/>
          <a:ext cx="7747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86360</xdr:rowOff>
    </xdr:from>
    <xdr:to>
      <xdr:col>6</xdr:col>
      <xdr:colOff>38100</xdr:colOff>
      <xdr:row>60</xdr:row>
      <xdr:rowOff>16510</xdr:rowOff>
    </xdr:to>
    <xdr:sp macro="" textlink="">
      <xdr:nvSpPr>
        <xdr:cNvPr id="196" name="楕円 195">
          <a:extLst>
            <a:ext uri="{FF2B5EF4-FFF2-40B4-BE49-F238E27FC236}">
              <a16:creationId xmlns:a16="http://schemas.microsoft.com/office/drawing/2014/main" id="{1FD8F38E-0FD9-4428-A4AC-0645AF78E464}"/>
            </a:ext>
          </a:extLst>
        </xdr:cNvPr>
        <xdr:cNvSpPr/>
      </xdr:nvSpPr>
      <xdr:spPr>
        <a:xfrm>
          <a:off x="965200" y="99771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7620</xdr:rowOff>
    </xdr:from>
    <xdr:to>
      <xdr:col>10</xdr:col>
      <xdr:colOff>114300</xdr:colOff>
      <xdr:row>59</xdr:row>
      <xdr:rowOff>137160</xdr:rowOff>
    </xdr:to>
    <xdr:cxnSp macro="">
      <xdr:nvCxnSpPr>
        <xdr:cNvPr id="197" name="直線コネクタ 196">
          <a:extLst>
            <a:ext uri="{FF2B5EF4-FFF2-40B4-BE49-F238E27FC236}">
              <a16:creationId xmlns:a16="http://schemas.microsoft.com/office/drawing/2014/main" id="{DFA31494-CA44-4255-9C2F-EA43A43B7A28}"/>
            </a:ext>
          </a:extLst>
        </xdr:cNvPr>
        <xdr:cNvCxnSpPr/>
      </xdr:nvCxnSpPr>
      <xdr:spPr>
        <a:xfrm flipV="1">
          <a:off x="1008380" y="9898380"/>
          <a:ext cx="78232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102887</xdr:rowOff>
    </xdr:from>
    <xdr:ext cx="405111" cy="259045"/>
    <xdr:sp macro="" textlink="">
      <xdr:nvSpPr>
        <xdr:cNvPr id="198" name="n_1aveValue【体育館・プール】&#10;有形固定資産減価償却率">
          <a:extLst>
            <a:ext uri="{FF2B5EF4-FFF2-40B4-BE49-F238E27FC236}">
              <a16:creationId xmlns:a16="http://schemas.microsoft.com/office/drawing/2014/main" id="{F5CAAE2A-7D23-4060-8A1D-1EB3B0A6412A}"/>
            </a:ext>
          </a:extLst>
        </xdr:cNvPr>
        <xdr:cNvSpPr txBox="1"/>
      </xdr:nvSpPr>
      <xdr:spPr>
        <a:xfrm>
          <a:off x="3170564" y="10161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85742</xdr:rowOff>
    </xdr:from>
    <xdr:ext cx="405111" cy="259045"/>
    <xdr:sp macro="" textlink="">
      <xdr:nvSpPr>
        <xdr:cNvPr id="199" name="n_2aveValue【体育館・プール】&#10;有形固定資産減価償却率">
          <a:extLst>
            <a:ext uri="{FF2B5EF4-FFF2-40B4-BE49-F238E27FC236}">
              <a16:creationId xmlns:a16="http://schemas.microsoft.com/office/drawing/2014/main" id="{94EED881-1F01-4DBA-9577-922267165A95}"/>
            </a:ext>
          </a:extLst>
        </xdr:cNvPr>
        <xdr:cNvSpPr txBox="1"/>
      </xdr:nvSpPr>
      <xdr:spPr>
        <a:xfrm>
          <a:off x="2385704" y="10144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76217</xdr:rowOff>
    </xdr:from>
    <xdr:ext cx="405111" cy="259045"/>
    <xdr:sp macro="" textlink="">
      <xdr:nvSpPr>
        <xdr:cNvPr id="200" name="n_3aveValue【体育館・プール】&#10;有形固定資産減価償却率">
          <a:extLst>
            <a:ext uri="{FF2B5EF4-FFF2-40B4-BE49-F238E27FC236}">
              <a16:creationId xmlns:a16="http://schemas.microsoft.com/office/drawing/2014/main" id="{98976890-7AA5-434F-A9BC-C2B08E6C005E}"/>
            </a:ext>
          </a:extLst>
        </xdr:cNvPr>
        <xdr:cNvSpPr txBox="1"/>
      </xdr:nvSpPr>
      <xdr:spPr>
        <a:xfrm>
          <a:off x="1611004" y="10134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85742</xdr:rowOff>
    </xdr:from>
    <xdr:ext cx="405111" cy="259045"/>
    <xdr:sp macro="" textlink="">
      <xdr:nvSpPr>
        <xdr:cNvPr id="201" name="n_4aveValue【体育館・プール】&#10;有形固定資産減価償却率">
          <a:extLst>
            <a:ext uri="{FF2B5EF4-FFF2-40B4-BE49-F238E27FC236}">
              <a16:creationId xmlns:a16="http://schemas.microsoft.com/office/drawing/2014/main" id="{94D897A7-B959-4948-818D-6C322E5D4DA8}"/>
            </a:ext>
          </a:extLst>
        </xdr:cNvPr>
        <xdr:cNvSpPr txBox="1"/>
      </xdr:nvSpPr>
      <xdr:spPr>
        <a:xfrm>
          <a:off x="836304" y="10144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143527</xdr:rowOff>
    </xdr:from>
    <xdr:ext cx="405111" cy="259045"/>
    <xdr:sp macro="" textlink="">
      <xdr:nvSpPr>
        <xdr:cNvPr id="202" name="n_1mainValue【体育館・プール】&#10;有形固定資産減価償却率">
          <a:extLst>
            <a:ext uri="{FF2B5EF4-FFF2-40B4-BE49-F238E27FC236}">
              <a16:creationId xmlns:a16="http://schemas.microsoft.com/office/drawing/2014/main" id="{D70E7917-D3E4-4331-9FE9-BC372CBCFA1B}"/>
            </a:ext>
          </a:extLst>
        </xdr:cNvPr>
        <xdr:cNvSpPr txBox="1"/>
      </xdr:nvSpPr>
      <xdr:spPr>
        <a:xfrm>
          <a:off x="3170564" y="969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114952</xdr:rowOff>
    </xdr:from>
    <xdr:ext cx="405111" cy="259045"/>
    <xdr:sp macro="" textlink="">
      <xdr:nvSpPr>
        <xdr:cNvPr id="203" name="n_2mainValue【体育館・プール】&#10;有形固定資産減価償却率">
          <a:extLst>
            <a:ext uri="{FF2B5EF4-FFF2-40B4-BE49-F238E27FC236}">
              <a16:creationId xmlns:a16="http://schemas.microsoft.com/office/drawing/2014/main" id="{71092086-371A-4579-9C3C-272ED6354329}"/>
            </a:ext>
          </a:extLst>
        </xdr:cNvPr>
        <xdr:cNvSpPr txBox="1"/>
      </xdr:nvSpPr>
      <xdr:spPr>
        <a:xfrm>
          <a:off x="2385704" y="967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74947</xdr:rowOff>
    </xdr:from>
    <xdr:ext cx="405111" cy="259045"/>
    <xdr:sp macro="" textlink="">
      <xdr:nvSpPr>
        <xdr:cNvPr id="204" name="n_3mainValue【体育館・プール】&#10;有形固定資産減価償却率">
          <a:extLst>
            <a:ext uri="{FF2B5EF4-FFF2-40B4-BE49-F238E27FC236}">
              <a16:creationId xmlns:a16="http://schemas.microsoft.com/office/drawing/2014/main" id="{4A2D2E5A-121E-4F49-9B63-CD75A6485B34}"/>
            </a:ext>
          </a:extLst>
        </xdr:cNvPr>
        <xdr:cNvSpPr txBox="1"/>
      </xdr:nvSpPr>
      <xdr:spPr>
        <a:xfrm>
          <a:off x="1611004" y="963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33037</xdr:rowOff>
    </xdr:from>
    <xdr:ext cx="405111" cy="259045"/>
    <xdr:sp macro="" textlink="">
      <xdr:nvSpPr>
        <xdr:cNvPr id="205" name="n_4mainValue【体育館・プール】&#10;有形固定資産減価償却率">
          <a:extLst>
            <a:ext uri="{FF2B5EF4-FFF2-40B4-BE49-F238E27FC236}">
              <a16:creationId xmlns:a16="http://schemas.microsoft.com/office/drawing/2014/main" id="{A85EA684-9432-4681-B4E1-079CB67A4507}"/>
            </a:ext>
          </a:extLst>
        </xdr:cNvPr>
        <xdr:cNvSpPr txBox="1"/>
      </xdr:nvSpPr>
      <xdr:spPr>
        <a:xfrm>
          <a:off x="836304" y="975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8092353E-8656-48D9-9339-FD9A45502B6A}"/>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AFC78AD0-2E46-4147-903A-B8D8F805AD3A}"/>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B31D17D5-4F4B-4933-BD42-96E7867F400F}"/>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71A66504-18A4-4FAD-8974-2CEEB2F9E6EF}"/>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2408AA75-28EA-467E-840D-FCEB75DB1CCD}"/>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52EB24C9-7FDC-4A2E-85CD-8116BCD75AA0}"/>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45CEE116-86F9-4841-95AF-6E2C658FE90A}"/>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F7E6385D-2419-4580-BD28-6D16AD282313}"/>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6145816F-D882-4E50-929A-4775A4D25BA2}"/>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39306805-F0EE-4206-9D95-32333C0FE2EE}"/>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28B2763D-A058-4CCF-BED9-8A86BDD53489}"/>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7" name="テキスト ボックス 216">
          <a:extLst>
            <a:ext uri="{FF2B5EF4-FFF2-40B4-BE49-F238E27FC236}">
              <a16:creationId xmlns:a16="http://schemas.microsoft.com/office/drawing/2014/main" id="{E5309E01-9DB1-4DEF-AD76-726919772DD5}"/>
            </a:ext>
          </a:extLst>
        </xdr:cNvPr>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A75238AA-C376-40F1-B5FF-845E4C801200}"/>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9" name="テキスト ボックス 218">
          <a:extLst>
            <a:ext uri="{FF2B5EF4-FFF2-40B4-BE49-F238E27FC236}">
              <a16:creationId xmlns:a16="http://schemas.microsoft.com/office/drawing/2014/main" id="{6BAE78F4-CA51-4D44-8C4C-BA4723939881}"/>
            </a:ext>
          </a:extLst>
        </xdr:cNvPr>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F1C6B1AD-B983-40A4-A63C-E89A29B0C0FF}"/>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1" name="テキスト ボックス 220">
          <a:extLst>
            <a:ext uri="{FF2B5EF4-FFF2-40B4-BE49-F238E27FC236}">
              <a16:creationId xmlns:a16="http://schemas.microsoft.com/office/drawing/2014/main" id="{C9A5FBD3-D4DE-4428-9658-05C63AAAF912}"/>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1B78C95A-FBA2-4514-AE15-3DACA4948132}"/>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3" name="テキスト ボックス 222">
          <a:extLst>
            <a:ext uri="{FF2B5EF4-FFF2-40B4-BE49-F238E27FC236}">
              <a16:creationId xmlns:a16="http://schemas.microsoft.com/office/drawing/2014/main" id="{781B09A2-66B8-4D63-BD0C-F4ED8A140706}"/>
            </a:ext>
          </a:extLst>
        </xdr:cNvPr>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3B368723-7537-48D0-AEDA-1A137C544BAD}"/>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5" name="テキスト ボックス 224">
          <a:extLst>
            <a:ext uri="{FF2B5EF4-FFF2-40B4-BE49-F238E27FC236}">
              <a16:creationId xmlns:a16="http://schemas.microsoft.com/office/drawing/2014/main" id="{AE57C7EF-77E0-4312-AEDE-87A1B65BEEF2}"/>
            </a:ext>
          </a:extLst>
        </xdr:cNvPr>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228DDF6F-0ABA-4930-A0AE-02D7A6F9CFF8}"/>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7" name="テキスト ボックス 226">
          <a:extLst>
            <a:ext uri="{FF2B5EF4-FFF2-40B4-BE49-F238E27FC236}">
              <a16:creationId xmlns:a16="http://schemas.microsoft.com/office/drawing/2014/main" id="{8614056D-CAA6-4416-88E9-3644F5B7845B}"/>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体育館・プール】&#10;一人当たり面積グラフ枠">
          <a:extLst>
            <a:ext uri="{FF2B5EF4-FFF2-40B4-BE49-F238E27FC236}">
              <a16:creationId xmlns:a16="http://schemas.microsoft.com/office/drawing/2014/main" id="{9FB83609-7764-4D72-AF73-ACACC73C95B2}"/>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148590</xdr:rowOff>
    </xdr:from>
    <xdr:to>
      <xdr:col>54</xdr:col>
      <xdr:colOff>189865</xdr:colOff>
      <xdr:row>64</xdr:row>
      <xdr:rowOff>60960</xdr:rowOff>
    </xdr:to>
    <xdr:cxnSp macro="">
      <xdr:nvCxnSpPr>
        <xdr:cNvPr id="229" name="直線コネクタ 228">
          <a:extLst>
            <a:ext uri="{FF2B5EF4-FFF2-40B4-BE49-F238E27FC236}">
              <a16:creationId xmlns:a16="http://schemas.microsoft.com/office/drawing/2014/main" id="{A96EC547-5B94-463A-AAC0-4911AC1FCEAB}"/>
            </a:ext>
          </a:extLst>
        </xdr:cNvPr>
        <xdr:cNvCxnSpPr/>
      </xdr:nvCxnSpPr>
      <xdr:spPr>
        <a:xfrm flipV="1">
          <a:off x="9219565" y="936879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64787</xdr:rowOff>
    </xdr:from>
    <xdr:ext cx="469744" cy="259045"/>
    <xdr:sp macro="" textlink="">
      <xdr:nvSpPr>
        <xdr:cNvPr id="230" name="【体育館・プール】&#10;一人当たり面積最小値テキスト">
          <a:extLst>
            <a:ext uri="{FF2B5EF4-FFF2-40B4-BE49-F238E27FC236}">
              <a16:creationId xmlns:a16="http://schemas.microsoft.com/office/drawing/2014/main" id="{CE6EBB75-F032-4179-9FB1-2BBC63079ACA}"/>
            </a:ext>
          </a:extLst>
        </xdr:cNvPr>
        <xdr:cNvSpPr txBox="1"/>
      </xdr:nvSpPr>
      <xdr:spPr>
        <a:xfrm>
          <a:off x="9258300" y="1079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60960</xdr:rowOff>
    </xdr:from>
    <xdr:to>
      <xdr:col>55</xdr:col>
      <xdr:colOff>88900</xdr:colOff>
      <xdr:row>64</xdr:row>
      <xdr:rowOff>60960</xdr:rowOff>
    </xdr:to>
    <xdr:cxnSp macro="">
      <xdr:nvCxnSpPr>
        <xdr:cNvPr id="231" name="直線コネクタ 230">
          <a:extLst>
            <a:ext uri="{FF2B5EF4-FFF2-40B4-BE49-F238E27FC236}">
              <a16:creationId xmlns:a16="http://schemas.microsoft.com/office/drawing/2014/main" id="{A4334E26-3FA1-42BB-BB4E-DCEB667CFA57}"/>
            </a:ext>
          </a:extLst>
        </xdr:cNvPr>
        <xdr:cNvCxnSpPr/>
      </xdr:nvCxnSpPr>
      <xdr:spPr>
        <a:xfrm>
          <a:off x="9154160" y="107899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95267</xdr:rowOff>
    </xdr:from>
    <xdr:ext cx="469744" cy="259045"/>
    <xdr:sp macro="" textlink="">
      <xdr:nvSpPr>
        <xdr:cNvPr id="232" name="【体育館・プール】&#10;一人当たり面積最大値テキスト">
          <a:extLst>
            <a:ext uri="{FF2B5EF4-FFF2-40B4-BE49-F238E27FC236}">
              <a16:creationId xmlns:a16="http://schemas.microsoft.com/office/drawing/2014/main" id="{E057F7CE-6AA9-43C9-AA7A-6C3543A36B08}"/>
            </a:ext>
          </a:extLst>
        </xdr:cNvPr>
        <xdr:cNvSpPr txBox="1"/>
      </xdr:nvSpPr>
      <xdr:spPr>
        <a:xfrm>
          <a:off x="9258300" y="914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148590</xdr:rowOff>
    </xdr:from>
    <xdr:to>
      <xdr:col>55</xdr:col>
      <xdr:colOff>88900</xdr:colOff>
      <xdr:row>55</xdr:row>
      <xdr:rowOff>148590</xdr:rowOff>
    </xdr:to>
    <xdr:cxnSp macro="">
      <xdr:nvCxnSpPr>
        <xdr:cNvPr id="233" name="直線コネクタ 232">
          <a:extLst>
            <a:ext uri="{FF2B5EF4-FFF2-40B4-BE49-F238E27FC236}">
              <a16:creationId xmlns:a16="http://schemas.microsoft.com/office/drawing/2014/main" id="{08A55716-596C-48FE-858D-1227A24BEFA3}"/>
            </a:ext>
          </a:extLst>
        </xdr:cNvPr>
        <xdr:cNvCxnSpPr/>
      </xdr:nvCxnSpPr>
      <xdr:spPr>
        <a:xfrm>
          <a:off x="9154160" y="93687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6367</xdr:rowOff>
    </xdr:from>
    <xdr:ext cx="469744" cy="259045"/>
    <xdr:sp macro="" textlink="">
      <xdr:nvSpPr>
        <xdr:cNvPr id="234" name="【体育館・プール】&#10;一人当たり面積平均値テキスト">
          <a:extLst>
            <a:ext uri="{FF2B5EF4-FFF2-40B4-BE49-F238E27FC236}">
              <a16:creationId xmlns:a16="http://schemas.microsoft.com/office/drawing/2014/main" id="{76B7E3F5-34BA-41FA-8DDB-3D6CBF040B1D}"/>
            </a:ext>
          </a:extLst>
        </xdr:cNvPr>
        <xdr:cNvSpPr txBox="1"/>
      </xdr:nvSpPr>
      <xdr:spPr>
        <a:xfrm>
          <a:off x="9258300" y="10232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154940</xdr:rowOff>
    </xdr:from>
    <xdr:to>
      <xdr:col>55</xdr:col>
      <xdr:colOff>50800</xdr:colOff>
      <xdr:row>62</xdr:row>
      <xdr:rowOff>85090</xdr:rowOff>
    </xdr:to>
    <xdr:sp macro="" textlink="">
      <xdr:nvSpPr>
        <xdr:cNvPr id="235" name="フローチャート: 判断 234">
          <a:extLst>
            <a:ext uri="{FF2B5EF4-FFF2-40B4-BE49-F238E27FC236}">
              <a16:creationId xmlns:a16="http://schemas.microsoft.com/office/drawing/2014/main" id="{BC0616B7-FC98-437B-B4E2-16B127B8724C}"/>
            </a:ext>
          </a:extLst>
        </xdr:cNvPr>
        <xdr:cNvSpPr/>
      </xdr:nvSpPr>
      <xdr:spPr>
        <a:xfrm>
          <a:off x="9192260" y="103809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151130</xdr:rowOff>
    </xdr:from>
    <xdr:to>
      <xdr:col>50</xdr:col>
      <xdr:colOff>165100</xdr:colOff>
      <xdr:row>62</xdr:row>
      <xdr:rowOff>81280</xdr:rowOff>
    </xdr:to>
    <xdr:sp macro="" textlink="">
      <xdr:nvSpPr>
        <xdr:cNvPr id="236" name="フローチャート: 判断 235">
          <a:extLst>
            <a:ext uri="{FF2B5EF4-FFF2-40B4-BE49-F238E27FC236}">
              <a16:creationId xmlns:a16="http://schemas.microsoft.com/office/drawing/2014/main" id="{F386215B-DC0A-448A-A096-C53E5EDC2506}"/>
            </a:ext>
          </a:extLst>
        </xdr:cNvPr>
        <xdr:cNvSpPr/>
      </xdr:nvSpPr>
      <xdr:spPr>
        <a:xfrm>
          <a:off x="8445500" y="103771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23495</xdr:rowOff>
    </xdr:from>
    <xdr:to>
      <xdr:col>46</xdr:col>
      <xdr:colOff>38100</xdr:colOff>
      <xdr:row>62</xdr:row>
      <xdr:rowOff>125095</xdr:rowOff>
    </xdr:to>
    <xdr:sp macro="" textlink="">
      <xdr:nvSpPr>
        <xdr:cNvPr id="237" name="フローチャート: 判断 236">
          <a:extLst>
            <a:ext uri="{FF2B5EF4-FFF2-40B4-BE49-F238E27FC236}">
              <a16:creationId xmlns:a16="http://schemas.microsoft.com/office/drawing/2014/main" id="{57A6ACBB-ABE6-4FCB-A755-DD7518B7E96D}"/>
            </a:ext>
          </a:extLst>
        </xdr:cNvPr>
        <xdr:cNvSpPr/>
      </xdr:nvSpPr>
      <xdr:spPr>
        <a:xfrm>
          <a:off x="7670800" y="104171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12065</xdr:rowOff>
    </xdr:from>
    <xdr:to>
      <xdr:col>41</xdr:col>
      <xdr:colOff>101600</xdr:colOff>
      <xdr:row>62</xdr:row>
      <xdr:rowOff>113665</xdr:rowOff>
    </xdr:to>
    <xdr:sp macro="" textlink="">
      <xdr:nvSpPr>
        <xdr:cNvPr id="238" name="フローチャート: 判断 237">
          <a:extLst>
            <a:ext uri="{FF2B5EF4-FFF2-40B4-BE49-F238E27FC236}">
              <a16:creationId xmlns:a16="http://schemas.microsoft.com/office/drawing/2014/main" id="{72854ADB-D43D-4E36-A10E-FA4B571B8A2F}"/>
            </a:ext>
          </a:extLst>
        </xdr:cNvPr>
        <xdr:cNvSpPr/>
      </xdr:nvSpPr>
      <xdr:spPr>
        <a:xfrm>
          <a:off x="6873240" y="1040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107315</xdr:rowOff>
    </xdr:from>
    <xdr:to>
      <xdr:col>36</xdr:col>
      <xdr:colOff>165100</xdr:colOff>
      <xdr:row>62</xdr:row>
      <xdr:rowOff>37465</xdr:rowOff>
    </xdr:to>
    <xdr:sp macro="" textlink="">
      <xdr:nvSpPr>
        <xdr:cNvPr id="239" name="フローチャート: 判断 238">
          <a:extLst>
            <a:ext uri="{FF2B5EF4-FFF2-40B4-BE49-F238E27FC236}">
              <a16:creationId xmlns:a16="http://schemas.microsoft.com/office/drawing/2014/main" id="{FDD2423B-41C4-4C3B-ABDE-9BC1638331CB}"/>
            </a:ext>
          </a:extLst>
        </xdr:cNvPr>
        <xdr:cNvSpPr/>
      </xdr:nvSpPr>
      <xdr:spPr>
        <a:xfrm>
          <a:off x="6098540" y="103333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F7AC55B7-B906-4913-A650-55A0E593C854}"/>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D0CEED77-DD84-45A4-A857-275CB1581967}"/>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DF285875-456F-41C6-BC8B-406AD8F3E66F}"/>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611653CF-0E48-4E79-95E8-4602B9AC97D4}"/>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D3A2B9BA-FA62-4CC9-A50E-709DE655DB48}"/>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168275</xdr:rowOff>
    </xdr:from>
    <xdr:to>
      <xdr:col>55</xdr:col>
      <xdr:colOff>50800</xdr:colOff>
      <xdr:row>62</xdr:row>
      <xdr:rowOff>98425</xdr:rowOff>
    </xdr:to>
    <xdr:sp macro="" textlink="">
      <xdr:nvSpPr>
        <xdr:cNvPr id="245" name="楕円 244">
          <a:extLst>
            <a:ext uri="{FF2B5EF4-FFF2-40B4-BE49-F238E27FC236}">
              <a16:creationId xmlns:a16="http://schemas.microsoft.com/office/drawing/2014/main" id="{44A6497C-BBD2-49DB-B074-94F1157D70A0}"/>
            </a:ext>
          </a:extLst>
        </xdr:cNvPr>
        <xdr:cNvSpPr/>
      </xdr:nvSpPr>
      <xdr:spPr>
        <a:xfrm>
          <a:off x="9192260" y="1039431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146702</xdr:rowOff>
    </xdr:from>
    <xdr:ext cx="469744" cy="259045"/>
    <xdr:sp macro="" textlink="">
      <xdr:nvSpPr>
        <xdr:cNvPr id="246" name="【体育館・プール】&#10;一人当たり面積該当値テキスト">
          <a:extLst>
            <a:ext uri="{FF2B5EF4-FFF2-40B4-BE49-F238E27FC236}">
              <a16:creationId xmlns:a16="http://schemas.microsoft.com/office/drawing/2014/main" id="{5BF97CA3-6E8A-4922-855A-395788C35DA5}"/>
            </a:ext>
          </a:extLst>
        </xdr:cNvPr>
        <xdr:cNvSpPr txBox="1"/>
      </xdr:nvSpPr>
      <xdr:spPr>
        <a:xfrm>
          <a:off x="9258300" y="10372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635</xdr:rowOff>
    </xdr:from>
    <xdr:to>
      <xdr:col>50</xdr:col>
      <xdr:colOff>165100</xdr:colOff>
      <xdr:row>62</xdr:row>
      <xdr:rowOff>102235</xdr:rowOff>
    </xdr:to>
    <xdr:sp macro="" textlink="">
      <xdr:nvSpPr>
        <xdr:cNvPr id="247" name="楕円 246">
          <a:extLst>
            <a:ext uri="{FF2B5EF4-FFF2-40B4-BE49-F238E27FC236}">
              <a16:creationId xmlns:a16="http://schemas.microsoft.com/office/drawing/2014/main" id="{F64CC788-4A20-4C42-9B1C-72400274C133}"/>
            </a:ext>
          </a:extLst>
        </xdr:cNvPr>
        <xdr:cNvSpPr/>
      </xdr:nvSpPr>
      <xdr:spPr>
        <a:xfrm>
          <a:off x="84455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47625</xdr:rowOff>
    </xdr:from>
    <xdr:to>
      <xdr:col>55</xdr:col>
      <xdr:colOff>0</xdr:colOff>
      <xdr:row>62</xdr:row>
      <xdr:rowOff>51435</xdr:rowOff>
    </xdr:to>
    <xdr:cxnSp macro="">
      <xdr:nvCxnSpPr>
        <xdr:cNvPr id="248" name="直線コネクタ 247">
          <a:extLst>
            <a:ext uri="{FF2B5EF4-FFF2-40B4-BE49-F238E27FC236}">
              <a16:creationId xmlns:a16="http://schemas.microsoft.com/office/drawing/2014/main" id="{CEA9AFB6-8F71-4F9B-AC29-58EC405A6F13}"/>
            </a:ext>
          </a:extLst>
        </xdr:cNvPr>
        <xdr:cNvCxnSpPr/>
      </xdr:nvCxnSpPr>
      <xdr:spPr>
        <a:xfrm flipV="1">
          <a:off x="8496300" y="10441305"/>
          <a:ext cx="7239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6350</xdr:rowOff>
    </xdr:from>
    <xdr:to>
      <xdr:col>46</xdr:col>
      <xdr:colOff>38100</xdr:colOff>
      <xdr:row>62</xdr:row>
      <xdr:rowOff>107950</xdr:rowOff>
    </xdr:to>
    <xdr:sp macro="" textlink="">
      <xdr:nvSpPr>
        <xdr:cNvPr id="249" name="楕円 248">
          <a:extLst>
            <a:ext uri="{FF2B5EF4-FFF2-40B4-BE49-F238E27FC236}">
              <a16:creationId xmlns:a16="http://schemas.microsoft.com/office/drawing/2014/main" id="{160C9A07-0E1F-45EC-A6AB-CBFEA6996B7B}"/>
            </a:ext>
          </a:extLst>
        </xdr:cNvPr>
        <xdr:cNvSpPr/>
      </xdr:nvSpPr>
      <xdr:spPr>
        <a:xfrm>
          <a:off x="7670800" y="104000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51435</xdr:rowOff>
    </xdr:from>
    <xdr:to>
      <xdr:col>50</xdr:col>
      <xdr:colOff>114300</xdr:colOff>
      <xdr:row>62</xdr:row>
      <xdr:rowOff>57150</xdr:rowOff>
    </xdr:to>
    <xdr:cxnSp macro="">
      <xdr:nvCxnSpPr>
        <xdr:cNvPr id="250" name="直線コネクタ 249">
          <a:extLst>
            <a:ext uri="{FF2B5EF4-FFF2-40B4-BE49-F238E27FC236}">
              <a16:creationId xmlns:a16="http://schemas.microsoft.com/office/drawing/2014/main" id="{8A59EE0C-47B5-4BDA-BD32-1D7FE443C526}"/>
            </a:ext>
          </a:extLst>
        </xdr:cNvPr>
        <xdr:cNvCxnSpPr/>
      </xdr:nvCxnSpPr>
      <xdr:spPr>
        <a:xfrm flipV="1">
          <a:off x="7713980" y="10445115"/>
          <a:ext cx="78232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10160</xdr:rowOff>
    </xdr:from>
    <xdr:to>
      <xdr:col>41</xdr:col>
      <xdr:colOff>101600</xdr:colOff>
      <xdr:row>62</xdr:row>
      <xdr:rowOff>111760</xdr:rowOff>
    </xdr:to>
    <xdr:sp macro="" textlink="">
      <xdr:nvSpPr>
        <xdr:cNvPr id="251" name="楕円 250">
          <a:extLst>
            <a:ext uri="{FF2B5EF4-FFF2-40B4-BE49-F238E27FC236}">
              <a16:creationId xmlns:a16="http://schemas.microsoft.com/office/drawing/2014/main" id="{072569F9-E357-46D0-9998-B8BA300F942A}"/>
            </a:ext>
          </a:extLst>
        </xdr:cNvPr>
        <xdr:cNvSpPr/>
      </xdr:nvSpPr>
      <xdr:spPr>
        <a:xfrm>
          <a:off x="6873240" y="1040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57150</xdr:rowOff>
    </xdr:from>
    <xdr:to>
      <xdr:col>45</xdr:col>
      <xdr:colOff>177800</xdr:colOff>
      <xdr:row>62</xdr:row>
      <xdr:rowOff>60960</xdr:rowOff>
    </xdr:to>
    <xdr:cxnSp macro="">
      <xdr:nvCxnSpPr>
        <xdr:cNvPr id="252" name="直線コネクタ 251">
          <a:extLst>
            <a:ext uri="{FF2B5EF4-FFF2-40B4-BE49-F238E27FC236}">
              <a16:creationId xmlns:a16="http://schemas.microsoft.com/office/drawing/2014/main" id="{06F95044-F3F2-4638-B274-D9D407753D98}"/>
            </a:ext>
          </a:extLst>
        </xdr:cNvPr>
        <xdr:cNvCxnSpPr/>
      </xdr:nvCxnSpPr>
      <xdr:spPr>
        <a:xfrm flipV="1">
          <a:off x="6924040" y="10450830"/>
          <a:ext cx="78994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13970</xdr:rowOff>
    </xdr:from>
    <xdr:to>
      <xdr:col>36</xdr:col>
      <xdr:colOff>165100</xdr:colOff>
      <xdr:row>62</xdr:row>
      <xdr:rowOff>115570</xdr:rowOff>
    </xdr:to>
    <xdr:sp macro="" textlink="">
      <xdr:nvSpPr>
        <xdr:cNvPr id="253" name="楕円 252">
          <a:extLst>
            <a:ext uri="{FF2B5EF4-FFF2-40B4-BE49-F238E27FC236}">
              <a16:creationId xmlns:a16="http://schemas.microsoft.com/office/drawing/2014/main" id="{77907FD7-413D-42F1-A652-F61152DF0B41}"/>
            </a:ext>
          </a:extLst>
        </xdr:cNvPr>
        <xdr:cNvSpPr/>
      </xdr:nvSpPr>
      <xdr:spPr>
        <a:xfrm>
          <a:off x="609854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60960</xdr:rowOff>
    </xdr:from>
    <xdr:to>
      <xdr:col>41</xdr:col>
      <xdr:colOff>50800</xdr:colOff>
      <xdr:row>62</xdr:row>
      <xdr:rowOff>64770</xdr:rowOff>
    </xdr:to>
    <xdr:cxnSp macro="">
      <xdr:nvCxnSpPr>
        <xdr:cNvPr id="254" name="直線コネクタ 253">
          <a:extLst>
            <a:ext uri="{FF2B5EF4-FFF2-40B4-BE49-F238E27FC236}">
              <a16:creationId xmlns:a16="http://schemas.microsoft.com/office/drawing/2014/main" id="{2F3D04C2-26C9-4BED-86E4-DE0FBA53A995}"/>
            </a:ext>
          </a:extLst>
        </xdr:cNvPr>
        <xdr:cNvCxnSpPr/>
      </xdr:nvCxnSpPr>
      <xdr:spPr>
        <a:xfrm flipV="1">
          <a:off x="6149340" y="10454640"/>
          <a:ext cx="7747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97807</xdr:rowOff>
    </xdr:from>
    <xdr:ext cx="469744" cy="259045"/>
    <xdr:sp macro="" textlink="">
      <xdr:nvSpPr>
        <xdr:cNvPr id="255" name="n_1aveValue【体育館・プール】&#10;一人当たり面積">
          <a:extLst>
            <a:ext uri="{FF2B5EF4-FFF2-40B4-BE49-F238E27FC236}">
              <a16:creationId xmlns:a16="http://schemas.microsoft.com/office/drawing/2014/main" id="{B71E5391-2CB4-411D-88DA-F86026E04257}"/>
            </a:ext>
          </a:extLst>
        </xdr:cNvPr>
        <xdr:cNvSpPr txBox="1"/>
      </xdr:nvSpPr>
      <xdr:spPr>
        <a:xfrm>
          <a:off x="8271587" y="1015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116222</xdr:rowOff>
    </xdr:from>
    <xdr:ext cx="469744" cy="259045"/>
    <xdr:sp macro="" textlink="">
      <xdr:nvSpPr>
        <xdr:cNvPr id="256" name="n_2aveValue【体育館・プール】&#10;一人当たり面積">
          <a:extLst>
            <a:ext uri="{FF2B5EF4-FFF2-40B4-BE49-F238E27FC236}">
              <a16:creationId xmlns:a16="http://schemas.microsoft.com/office/drawing/2014/main" id="{1C4E9BE0-A265-4019-881C-57C7C3EE6956}"/>
            </a:ext>
          </a:extLst>
        </xdr:cNvPr>
        <xdr:cNvSpPr txBox="1"/>
      </xdr:nvSpPr>
      <xdr:spPr>
        <a:xfrm>
          <a:off x="7509587" y="10509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104792</xdr:rowOff>
    </xdr:from>
    <xdr:ext cx="469744" cy="259045"/>
    <xdr:sp macro="" textlink="">
      <xdr:nvSpPr>
        <xdr:cNvPr id="257" name="n_3aveValue【体育館・プール】&#10;一人当たり面積">
          <a:extLst>
            <a:ext uri="{FF2B5EF4-FFF2-40B4-BE49-F238E27FC236}">
              <a16:creationId xmlns:a16="http://schemas.microsoft.com/office/drawing/2014/main" id="{F21376A8-1736-481C-8E24-A27C1710D6E1}"/>
            </a:ext>
          </a:extLst>
        </xdr:cNvPr>
        <xdr:cNvSpPr txBox="1"/>
      </xdr:nvSpPr>
      <xdr:spPr>
        <a:xfrm>
          <a:off x="6712027" y="1049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53992</xdr:rowOff>
    </xdr:from>
    <xdr:ext cx="469744" cy="259045"/>
    <xdr:sp macro="" textlink="">
      <xdr:nvSpPr>
        <xdr:cNvPr id="258" name="n_4aveValue【体育館・プール】&#10;一人当たり面積">
          <a:extLst>
            <a:ext uri="{FF2B5EF4-FFF2-40B4-BE49-F238E27FC236}">
              <a16:creationId xmlns:a16="http://schemas.microsoft.com/office/drawing/2014/main" id="{123F5FCE-E8AD-46B4-89EF-1767B95AD026}"/>
            </a:ext>
          </a:extLst>
        </xdr:cNvPr>
        <xdr:cNvSpPr txBox="1"/>
      </xdr:nvSpPr>
      <xdr:spPr>
        <a:xfrm>
          <a:off x="5937327" y="10112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93362</xdr:rowOff>
    </xdr:from>
    <xdr:ext cx="469744" cy="259045"/>
    <xdr:sp macro="" textlink="">
      <xdr:nvSpPr>
        <xdr:cNvPr id="259" name="n_1mainValue【体育館・プール】&#10;一人当たり面積">
          <a:extLst>
            <a:ext uri="{FF2B5EF4-FFF2-40B4-BE49-F238E27FC236}">
              <a16:creationId xmlns:a16="http://schemas.microsoft.com/office/drawing/2014/main" id="{ADCEB30B-7264-441E-ABE2-4B7596D1835A}"/>
            </a:ext>
          </a:extLst>
        </xdr:cNvPr>
        <xdr:cNvSpPr txBox="1"/>
      </xdr:nvSpPr>
      <xdr:spPr>
        <a:xfrm>
          <a:off x="8271587" y="10487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124477</xdr:rowOff>
    </xdr:from>
    <xdr:ext cx="469744" cy="259045"/>
    <xdr:sp macro="" textlink="">
      <xdr:nvSpPr>
        <xdr:cNvPr id="260" name="n_2mainValue【体育館・プール】&#10;一人当たり面積">
          <a:extLst>
            <a:ext uri="{FF2B5EF4-FFF2-40B4-BE49-F238E27FC236}">
              <a16:creationId xmlns:a16="http://schemas.microsoft.com/office/drawing/2014/main" id="{B572DDC9-469B-4F40-972B-BC84714C4C82}"/>
            </a:ext>
          </a:extLst>
        </xdr:cNvPr>
        <xdr:cNvSpPr txBox="1"/>
      </xdr:nvSpPr>
      <xdr:spPr>
        <a:xfrm>
          <a:off x="7509587" y="1018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128287</xdr:rowOff>
    </xdr:from>
    <xdr:ext cx="469744" cy="259045"/>
    <xdr:sp macro="" textlink="">
      <xdr:nvSpPr>
        <xdr:cNvPr id="261" name="n_3mainValue【体育館・プール】&#10;一人当たり面積">
          <a:extLst>
            <a:ext uri="{FF2B5EF4-FFF2-40B4-BE49-F238E27FC236}">
              <a16:creationId xmlns:a16="http://schemas.microsoft.com/office/drawing/2014/main" id="{DA6F7E3E-F135-4C76-B34A-5D5187ED9679}"/>
            </a:ext>
          </a:extLst>
        </xdr:cNvPr>
        <xdr:cNvSpPr txBox="1"/>
      </xdr:nvSpPr>
      <xdr:spPr>
        <a:xfrm>
          <a:off x="6712027" y="1018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106697</xdr:rowOff>
    </xdr:from>
    <xdr:ext cx="469744" cy="259045"/>
    <xdr:sp macro="" textlink="">
      <xdr:nvSpPr>
        <xdr:cNvPr id="262" name="n_4mainValue【体育館・プール】&#10;一人当たり面積">
          <a:extLst>
            <a:ext uri="{FF2B5EF4-FFF2-40B4-BE49-F238E27FC236}">
              <a16:creationId xmlns:a16="http://schemas.microsoft.com/office/drawing/2014/main" id="{3F3836DD-D4A5-4983-8770-6F2AEB2FF8A2}"/>
            </a:ext>
          </a:extLst>
        </xdr:cNvPr>
        <xdr:cNvSpPr txBox="1"/>
      </xdr:nvSpPr>
      <xdr:spPr>
        <a:xfrm>
          <a:off x="5937327" y="1050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6DAD5482-DE7B-4EF5-AD3C-475069718C8B}"/>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87F03197-BAA7-4EFA-A6D1-2CCE6E238EC1}"/>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8BE77CB8-F287-4A98-8866-CCB44094E273}"/>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F717B9B8-12AD-4C5C-A7C2-494A4A888308}"/>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9EF5878D-0A75-45DC-A3BA-913BCD0B9580}"/>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749A9B58-A96F-4A7D-8658-212279C9DE56}"/>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60EA65DB-612A-4681-85C4-2FEBCEB5AC39}"/>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5EFDF91B-CF31-4811-9D62-560C0FCF90D6}"/>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1B2E0F78-5672-4934-9BF0-5243F8250D47}"/>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68CF058E-B55E-411C-B197-E2110C134C34}"/>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7AC5E6F8-5A1C-4034-9A48-8434438A4589}"/>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a:extLst>
            <a:ext uri="{FF2B5EF4-FFF2-40B4-BE49-F238E27FC236}">
              <a16:creationId xmlns:a16="http://schemas.microsoft.com/office/drawing/2014/main" id="{6F32D7D8-6AC4-4E5A-BD3C-F17F0A00A08D}"/>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a:extLst>
            <a:ext uri="{FF2B5EF4-FFF2-40B4-BE49-F238E27FC236}">
              <a16:creationId xmlns:a16="http://schemas.microsoft.com/office/drawing/2014/main" id="{25C346B5-7847-4B81-924E-1A2B9DEB02B2}"/>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a:extLst>
            <a:ext uri="{FF2B5EF4-FFF2-40B4-BE49-F238E27FC236}">
              <a16:creationId xmlns:a16="http://schemas.microsoft.com/office/drawing/2014/main" id="{44277D84-C102-4FDC-A037-0F6EBB423CEB}"/>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a:extLst>
            <a:ext uri="{FF2B5EF4-FFF2-40B4-BE49-F238E27FC236}">
              <a16:creationId xmlns:a16="http://schemas.microsoft.com/office/drawing/2014/main" id="{C7ED72DE-B617-468D-975F-C13D9E102D00}"/>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a:extLst>
            <a:ext uri="{FF2B5EF4-FFF2-40B4-BE49-F238E27FC236}">
              <a16:creationId xmlns:a16="http://schemas.microsoft.com/office/drawing/2014/main" id="{AA91BB40-98B4-40A2-8340-5AC0B91E4490}"/>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a:extLst>
            <a:ext uri="{FF2B5EF4-FFF2-40B4-BE49-F238E27FC236}">
              <a16:creationId xmlns:a16="http://schemas.microsoft.com/office/drawing/2014/main" id="{DA516E7A-C2D5-4756-B483-D6276C574623}"/>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a:extLst>
            <a:ext uri="{FF2B5EF4-FFF2-40B4-BE49-F238E27FC236}">
              <a16:creationId xmlns:a16="http://schemas.microsoft.com/office/drawing/2014/main" id="{132B0E29-839A-4175-95D2-D46735395441}"/>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a:extLst>
            <a:ext uri="{FF2B5EF4-FFF2-40B4-BE49-F238E27FC236}">
              <a16:creationId xmlns:a16="http://schemas.microsoft.com/office/drawing/2014/main" id="{0D462E61-0479-4C70-8043-D41D13019BE9}"/>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a:extLst>
            <a:ext uri="{FF2B5EF4-FFF2-40B4-BE49-F238E27FC236}">
              <a16:creationId xmlns:a16="http://schemas.microsoft.com/office/drawing/2014/main" id="{6EDE0C1A-6106-43E4-B081-73AFA9183B5D}"/>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a:extLst>
            <a:ext uri="{FF2B5EF4-FFF2-40B4-BE49-F238E27FC236}">
              <a16:creationId xmlns:a16="http://schemas.microsoft.com/office/drawing/2014/main" id="{15868DC7-1A7D-4CB7-BF88-196AC29C4DD0}"/>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941FEB56-C07A-48CE-9731-BD4330836C5E}"/>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a:extLst>
            <a:ext uri="{FF2B5EF4-FFF2-40B4-BE49-F238E27FC236}">
              <a16:creationId xmlns:a16="http://schemas.microsoft.com/office/drawing/2014/main" id="{FAC450E0-E840-4B31-8523-70F41D693466}"/>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3FA1B550-7AEA-4ADF-928A-65FC0D7A737C}"/>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49530</xdr:rowOff>
    </xdr:from>
    <xdr:to>
      <xdr:col>24</xdr:col>
      <xdr:colOff>62865</xdr:colOff>
      <xdr:row>86</xdr:row>
      <xdr:rowOff>108586</xdr:rowOff>
    </xdr:to>
    <xdr:cxnSp macro="">
      <xdr:nvCxnSpPr>
        <xdr:cNvPr id="287" name="直線コネクタ 286">
          <a:extLst>
            <a:ext uri="{FF2B5EF4-FFF2-40B4-BE49-F238E27FC236}">
              <a16:creationId xmlns:a16="http://schemas.microsoft.com/office/drawing/2014/main" id="{2DD33F80-EC88-4A29-A52B-2B128C1627E9}"/>
            </a:ext>
          </a:extLst>
        </xdr:cNvPr>
        <xdr:cNvCxnSpPr/>
      </xdr:nvCxnSpPr>
      <xdr:spPr>
        <a:xfrm flipV="1">
          <a:off x="4086225" y="13293090"/>
          <a:ext cx="0" cy="1232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112413</xdr:rowOff>
    </xdr:from>
    <xdr:ext cx="405111" cy="259045"/>
    <xdr:sp macro="" textlink="">
      <xdr:nvSpPr>
        <xdr:cNvPr id="288" name="【福祉施設】&#10;有形固定資産減価償却率最小値テキスト">
          <a:extLst>
            <a:ext uri="{FF2B5EF4-FFF2-40B4-BE49-F238E27FC236}">
              <a16:creationId xmlns:a16="http://schemas.microsoft.com/office/drawing/2014/main" id="{EF3A6266-5A82-4B7F-A946-000F6805126C}"/>
            </a:ext>
          </a:extLst>
        </xdr:cNvPr>
        <xdr:cNvSpPr txBox="1"/>
      </xdr:nvSpPr>
      <xdr:spPr>
        <a:xfrm>
          <a:off x="4124960" y="14529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108586</xdr:rowOff>
    </xdr:from>
    <xdr:to>
      <xdr:col>24</xdr:col>
      <xdr:colOff>152400</xdr:colOff>
      <xdr:row>86</xdr:row>
      <xdr:rowOff>108586</xdr:rowOff>
    </xdr:to>
    <xdr:cxnSp macro="">
      <xdr:nvCxnSpPr>
        <xdr:cNvPr id="289" name="直線コネクタ 288">
          <a:extLst>
            <a:ext uri="{FF2B5EF4-FFF2-40B4-BE49-F238E27FC236}">
              <a16:creationId xmlns:a16="http://schemas.microsoft.com/office/drawing/2014/main" id="{96028163-4651-431B-8B99-2BA774E4A1F9}"/>
            </a:ext>
          </a:extLst>
        </xdr:cNvPr>
        <xdr:cNvCxnSpPr/>
      </xdr:nvCxnSpPr>
      <xdr:spPr>
        <a:xfrm>
          <a:off x="4020820" y="145256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167657</xdr:rowOff>
    </xdr:from>
    <xdr:ext cx="405111" cy="259045"/>
    <xdr:sp macro="" textlink="">
      <xdr:nvSpPr>
        <xdr:cNvPr id="290" name="【福祉施設】&#10;有形固定資産減価償却率最大値テキスト">
          <a:extLst>
            <a:ext uri="{FF2B5EF4-FFF2-40B4-BE49-F238E27FC236}">
              <a16:creationId xmlns:a16="http://schemas.microsoft.com/office/drawing/2014/main" id="{99FC562D-BD53-40EB-BB57-EC76CEDCCE84}"/>
            </a:ext>
          </a:extLst>
        </xdr:cNvPr>
        <xdr:cNvSpPr txBox="1"/>
      </xdr:nvSpPr>
      <xdr:spPr>
        <a:xfrm>
          <a:off x="4124960" y="13075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49530</xdr:rowOff>
    </xdr:from>
    <xdr:to>
      <xdr:col>24</xdr:col>
      <xdr:colOff>152400</xdr:colOff>
      <xdr:row>79</xdr:row>
      <xdr:rowOff>49530</xdr:rowOff>
    </xdr:to>
    <xdr:cxnSp macro="">
      <xdr:nvCxnSpPr>
        <xdr:cNvPr id="291" name="直線コネクタ 290">
          <a:extLst>
            <a:ext uri="{FF2B5EF4-FFF2-40B4-BE49-F238E27FC236}">
              <a16:creationId xmlns:a16="http://schemas.microsoft.com/office/drawing/2014/main" id="{11ECCAA6-3209-4B1E-8C1C-539B49FB954D}"/>
            </a:ext>
          </a:extLst>
        </xdr:cNvPr>
        <xdr:cNvCxnSpPr/>
      </xdr:nvCxnSpPr>
      <xdr:spPr>
        <a:xfrm>
          <a:off x="4020820" y="132930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82566</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7F7B261C-85F3-4773-8448-2988B7CC2E67}"/>
            </a:ext>
          </a:extLst>
        </xdr:cNvPr>
        <xdr:cNvSpPr txBox="1"/>
      </xdr:nvSpPr>
      <xdr:spPr>
        <a:xfrm>
          <a:off x="4124960" y="136614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59689</xdr:rowOff>
    </xdr:from>
    <xdr:to>
      <xdr:col>24</xdr:col>
      <xdr:colOff>114300</xdr:colOff>
      <xdr:row>82</xdr:row>
      <xdr:rowOff>161289</xdr:rowOff>
    </xdr:to>
    <xdr:sp macro="" textlink="">
      <xdr:nvSpPr>
        <xdr:cNvPr id="293" name="フローチャート: 判断 292">
          <a:extLst>
            <a:ext uri="{FF2B5EF4-FFF2-40B4-BE49-F238E27FC236}">
              <a16:creationId xmlns:a16="http://schemas.microsoft.com/office/drawing/2014/main" id="{14EEA6FD-2A73-48BF-A3C2-118721F9C3D0}"/>
            </a:ext>
          </a:extLst>
        </xdr:cNvPr>
        <xdr:cNvSpPr/>
      </xdr:nvSpPr>
      <xdr:spPr>
        <a:xfrm>
          <a:off x="4036060" y="1380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36830</xdr:rowOff>
    </xdr:from>
    <xdr:to>
      <xdr:col>20</xdr:col>
      <xdr:colOff>38100</xdr:colOff>
      <xdr:row>82</xdr:row>
      <xdr:rowOff>138430</xdr:rowOff>
    </xdr:to>
    <xdr:sp macro="" textlink="">
      <xdr:nvSpPr>
        <xdr:cNvPr id="294" name="フローチャート: 判断 293">
          <a:extLst>
            <a:ext uri="{FF2B5EF4-FFF2-40B4-BE49-F238E27FC236}">
              <a16:creationId xmlns:a16="http://schemas.microsoft.com/office/drawing/2014/main" id="{5A375ECE-A6AE-46DB-9801-4A1CF72AA13A}"/>
            </a:ext>
          </a:extLst>
        </xdr:cNvPr>
        <xdr:cNvSpPr/>
      </xdr:nvSpPr>
      <xdr:spPr>
        <a:xfrm>
          <a:off x="3312160" y="137833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12064</xdr:rowOff>
    </xdr:from>
    <xdr:to>
      <xdr:col>15</xdr:col>
      <xdr:colOff>101600</xdr:colOff>
      <xdr:row>82</xdr:row>
      <xdr:rowOff>113664</xdr:rowOff>
    </xdr:to>
    <xdr:sp macro="" textlink="">
      <xdr:nvSpPr>
        <xdr:cNvPr id="295" name="フローチャート: 判断 294">
          <a:extLst>
            <a:ext uri="{FF2B5EF4-FFF2-40B4-BE49-F238E27FC236}">
              <a16:creationId xmlns:a16="http://schemas.microsoft.com/office/drawing/2014/main" id="{16394292-58F9-4A9E-9237-FB0D92197F95}"/>
            </a:ext>
          </a:extLst>
        </xdr:cNvPr>
        <xdr:cNvSpPr/>
      </xdr:nvSpPr>
      <xdr:spPr>
        <a:xfrm>
          <a:off x="2514600" y="1375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120650</xdr:rowOff>
    </xdr:from>
    <xdr:to>
      <xdr:col>10</xdr:col>
      <xdr:colOff>165100</xdr:colOff>
      <xdr:row>82</xdr:row>
      <xdr:rowOff>50800</xdr:rowOff>
    </xdr:to>
    <xdr:sp macro="" textlink="">
      <xdr:nvSpPr>
        <xdr:cNvPr id="296" name="フローチャート: 判断 295">
          <a:extLst>
            <a:ext uri="{FF2B5EF4-FFF2-40B4-BE49-F238E27FC236}">
              <a16:creationId xmlns:a16="http://schemas.microsoft.com/office/drawing/2014/main" id="{E698875C-C108-4934-AE9A-B5668797031E}"/>
            </a:ext>
          </a:extLst>
        </xdr:cNvPr>
        <xdr:cNvSpPr/>
      </xdr:nvSpPr>
      <xdr:spPr>
        <a:xfrm>
          <a:off x="1739900" y="136994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86361</xdr:rowOff>
    </xdr:from>
    <xdr:to>
      <xdr:col>6</xdr:col>
      <xdr:colOff>38100</xdr:colOff>
      <xdr:row>82</xdr:row>
      <xdr:rowOff>16511</xdr:rowOff>
    </xdr:to>
    <xdr:sp macro="" textlink="">
      <xdr:nvSpPr>
        <xdr:cNvPr id="297" name="フローチャート: 判断 296">
          <a:extLst>
            <a:ext uri="{FF2B5EF4-FFF2-40B4-BE49-F238E27FC236}">
              <a16:creationId xmlns:a16="http://schemas.microsoft.com/office/drawing/2014/main" id="{6DF6D7C3-CED9-438D-9DF6-72CB1D5C053E}"/>
            </a:ext>
          </a:extLst>
        </xdr:cNvPr>
        <xdr:cNvSpPr/>
      </xdr:nvSpPr>
      <xdr:spPr>
        <a:xfrm>
          <a:off x="965200" y="1366520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84275808-33B0-4DB1-8C2F-7652084F4CC8}"/>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927735FA-3583-4A1C-B616-96A9DD777EA7}"/>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BD40D592-BDE4-4029-AD4F-A30D77D6BEF5}"/>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C096DB58-65E3-4AD9-9467-CB7C7C1609E1}"/>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82564311-5381-49CE-A50F-C92A283008BC}"/>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48261</xdr:rowOff>
    </xdr:from>
    <xdr:to>
      <xdr:col>24</xdr:col>
      <xdr:colOff>114300</xdr:colOff>
      <xdr:row>84</xdr:row>
      <xdr:rowOff>149861</xdr:rowOff>
    </xdr:to>
    <xdr:sp macro="" textlink="">
      <xdr:nvSpPr>
        <xdr:cNvPr id="303" name="楕円 302">
          <a:extLst>
            <a:ext uri="{FF2B5EF4-FFF2-40B4-BE49-F238E27FC236}">
              <a16:creationId xmlns:a16="http://schemas.microsoft.com/office/drawing/2014/main" id="{0726DA21-6B66-482A-A72C-94A77A8C50D1}"/>
            </a:ext>
          </a:extLst>
        </xdr:cNvPr>
        <xdr:cNvSpPr/>
      </xdr:nvSpPr>
      <xdr:spPr>
        <a:xfrm>
          <a:off x="4036060" y="14130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26688</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B722F0F7-EDB6-449E-8033-032894BD81D0}"/>
            </a:ext>
          </a:extLst>
        </xdr:cNvPr>
        <xdr:cNvSpPr txBox="1"/>
      </xdr:nvSpPr>
      <xdr:spPr>
        <a:xfrm>
          <a:off x="4124960" y="14108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166370</xdr:rowOff>
    </xdr:from>
    <xdr:to>
      <xdr:col>20</xdr:col>
      <xdr:colOff>38100</xdr:colOff>
      <xdr:row>84</xdr:row>
      <xdr:rowOff>96520</xdr:rowOff>
    </xdr:to>
    <xdr:sp macro="" textlink="">
      <xdr:nvSpPr>
        <xdr:cNvPr id="305" name="楕円 304">
          <a:extLst>
            <a:ext uri="{FF2B5EF4-FFF2-40B4-BE49-F238E27FC236}">
              <a16:creationId xmlns:a16="http://schemas.microsoft.com/office/drawing/2014/main" id="{13671AF6-41E2-4BA4-A848-93857E101D30}"/>
            </a:ext>
          </a:extLst>
        </xdr:cNvPr>
        <xdr:cNvSpPr/>
      </xdr:nvSpPr>
      <xdr:spPr>
        <a:xfrm>
          <a:off x="3312160" y="140804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45720</xdr:rowOff>
    </xdr:from>
    <xdr:to>
      <xdr:col>24</xdr:col>
      <xdr:colOff>63500</xdr:colOff>
      <xdr:row>84</xdr:row>
      <xdr:rowOff>99061</xdr:rowOff>
    </xdr:to>
    <xdr:cxnSp macro="">
      <xdr:nvCxnSpPr>
        <xdr:cNvPr id="306" name="直線コネクタ 305">
          <a:extLst>
            <a:ext uri="{FF2B5EF4-FFF2-40B4-BE49-F238E27FC236}">
              <a16:creationId xmlns:a16="http://schemas.microsoft.com/office/drawing/2014/main" id="{A20FCC80-758A-4238-AB38-7E419195B623}"/>
            </a:ext>
          </a:extLst>
        </xdr:cNvPr>
        <xdr:cNvCxnSpPr/>
      </xdr:nvCxnSpPr>
      <xdr:spPr>
        <a:xfrm>
          <a:off x="3355340" y="14127480"/>
          <a:ext cx="73152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168275</xdr:rowOff>
    </xdr:from>
    <xdr:to>
      <xdr:col>15</xdr:col>
      <xdr:colOff>101600</xdr:colOff>
      <xdr:row>84</xdr:row>
      <xdr:rowOff>98425</xdr:rowOff>
    </xdr:to>
    <xdr:sp macro="" textlink="">
      <xdr:nvSpPr>
        <xdr:cNvPr id="307" name="楕円 306">
          <a:extLst>
            <a:ext uri="{FF2B5EF4-FFF2-40B4-BE49-F238E27FC236}">
              <a16:creationId xmlns:a16="http://schemas.microsoft.com/office/drawing/2014/main" id="{15F42E0F-A2B8-40A4-A4A5-A53E9CC6E692}"/>
            </a:ext>
          </a:extLst>
        </xdr:cNvPr>
        <xdr:cNvSpPr/>
      </xdr:nvSpPr>
      <xdr:spPr>
        <a:xfrm>
          <a:off x="2514600" y="140823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45720</xdr:rowOff>
    </xdr:from>
    <xdr:to>
      <xdr:col>19</xdr:col>
      <xdr:colOff>177800</xdr:colOff>
      <xdr:row>84</xdr:row>
      <xdr:rowOff>47625</xdr:rowOff>
    </xdr:to>
    <xdr:cxnSp macro="">
      <xdr:nvCxnSpPr>
        <xdr:cNvPr id="308" name="直線コネクタ 307">
          <a:extLst>
            <a:ext uri="{FF2B5EF4-FFF2-40B4-BE49-F238E27FC236}">
              <a16:creationId xmlns:a16="http://schemas.microsoft.com/office/drawing/2014/main" id="{3DC4EA04-C368-45F9-8286-D35FBD68694A}"/>
            </a:ext>
          </a:extLst>
        </xdr:cNvPr>
        <xdr:cNvCxnSpPr/>
      </xdr:nvCxnSpPr>
      <xdr:spPr>
        <a:xfrm flipV="1">
          <a:off x="2565400" y="14127480"/>
          <a:ext cx="78994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71120</xdr:rowOff>
    </xdr:from>
    <xdr:to>
      <xdr:col>10</xdr:col>
      <xdr:colOff>165100</xdr:colOff>
      <xdr:row>84</xdr:row>
      <xdr:rowOff>1270</xdr:rowOff>
    </xdr:to>
    <xdr:sp macro="" textlink="">
      <xdr:nvSpPr>
        <xdr:cNvPr id="309" name="楕円 308">
          <a:extLst>
            <a:ext uri="{FF2B5EF4-FFF2-40B4-BE49-F238E27FC236}">
              <a16:creationId xmlns:a16="http://schemas.microsoft.com/office/drawing/2014/main" id="{598DE812-CCFA-42F1-9AFF-927353312D7A}"/>
            </a:ext>
          </a:extLst>
        </xdr:cNvPr>
        <xdr:cNvSpPr/>
      </xdr:nvSpPr>
      <xdr:spPr>
        <a:xfrm>
          <a:off x="1739900" y="139852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121920</xdr:rowOff>
    </xdr:from>
    <xdr:to>
      <xdr:col>15</xdr:col>
      <xdr:colOff>50800</xdr:colOff>
      <xdr:row>84</xdr:row>
      <xdr:rowOff>47625</xdr:rowOff>
    </xdr:to>
    <xdr:cxnSp macro="">
      <xdr:nvCxnSpPr>
        <xdr:cNvPr id="310" name="直線コネクタ 309">
          <a:extLst>
            <a:ext uri="{FF2B5EF4-FFF2-40B4-BE49-F238E27FC236}">
              <a16:creationId xmlns:a16="http://schemas.microsoft.com/office/drawing/2014/main" id="{74D746F5-9EF3-4B8C-BFDC-E14BCDF56644}"/>
            </a:ext>
          </a:extLst>
        </xdr:cNvPr>
        <xdr:cNvCxnSpPr/>
      </xdr:nvCxnSpPr>
      <xdr:spPr>
        <a:xfrm>
          <a:off x="1790700" y="14036040"/>
          <a:ext cx="7747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170180</xdr:rowOff>
    </xdr:from>
    <xdr:to>
      <xdr:col>6</xdr:col>
      <xdr:colOff>38100</xdr:colOff>
      <xdr:row>83</xdr:row>
      <xdr:rowOff>100330</xdr:rowOff>
    </xdr:to>
    <xdr:sp macro="" textlink="">
      <xdr:nvSpPr>
        <xdr:cNvPr id="311" name="楕円 310">
          <a:extLst>
            <a:ext uri="{FF2B5EF4-FFF2-40B4-BE49-F238E27FC236}">
              <a16:creationId xmlns:a16="http://schemas.microsoft.com/office/drawing/2014/main" id="{398FCBBE-9A75-4B49-86AF-DBB219064F05}"/>
            </a:ext>
          </a:extLst>
        </xdr:cNvPr>
        <xdr:cNvSpPr/>
      </xdr:nvSpPr>
      <xdr:spPr>
        <a:xfrm>
          <a:off x="965200" y="139166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49530</xdr:rowOff>
    </xdr:from>
    <xdr:to>
      <xdr:col>10</xdr:col>
      <xdr:colOff>114300</xdr:colOff>
      <xdr:row>83</xdr:row>
      <xdr:rowOff>121920</xdr:rowOff>
    </xdr:to>
    <xdr:cxnSp macro="">
      <xdr:nvCxnSpPr>
        <xdr:cNvPr id="312" name="直線コネクタ 311">
          <a:extLst>
            <a:ext uri="{FF2B5EF4-FFF2-40B4-BE49-F238E27FC236}">
              <a16:creationId xmlns:a16="http://schemas.microsoft.com/office/drawing/2014/main" id="{D28312D2-4AA3-4B8E-8DBD-BA329FA1E73A}"/>
            </a:ext>
          </a:extLst>
        </xdr:cNvPr>
        <xdr:cNvCxnSpPr/>
      </xdr:nvCxnSpPr>
      <xdr:spPr>
        <a:xfrm>
          <a:off x="1008380" y="13963650"/>
          <a:ext cx="78232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154957</xdr:rowOff>
    </xdr:from>
    <xdr:ext cx="405111" cy="259045"/>
    <xdr:sp macro="" textlink="">
      <xdr:nvSpPr>
        <xdr:cNvPr id="313" name="n_1aveValue【福祉施設】&#10;有形固定資産減価償却率">
          <a:extLst>
            <a:ext uri="{FF2B5EF4-FFF2-40B4-BE49-F238E27FC236}">
              <a16:creationId xmlns:a16="http://schemas.microsoft.com/office/drawing/2014/main" id="{097C627A-DA2D-4E3A-A643-7EA26F669C17}"/>
            </a:ext>
          </a:extLst>
        </xdr:cNvPr>
        <xdr:cNvSpPr txBox="1"/>
      </xdr:nvSpPr>
      <xdr:spPr>
        <a:xfrm>
          <a:off x="3170564" y="1356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130191</xdr:rowOff>
    </xdr:from>
    <xdr:ext cx="405111" cy="259045"/>
    <xdr:sp macro="" textlink="">
      <xdr:nvSpPr>
        <xdr:cNvPr id="314" name="n_2aveValue【福祉施設】&#10;有形固定資産減価償却率">
          <a:extLst>
            <a:ext uri="{FF2B5EF4-FFF2-40B4-BE49-F238E27FC236}">
              <a16:creationId xmlns:a16="http://schemas.microsoft.com/office/drawing/2014/main" id="{C71CEC23-7FD5-41C1-AC5E-1C9AA102695C}"/>
            </a:ext>
          </a:extLst>
        </xdr:cNvPr>
        <xdr:cNvSpPr txBox="1"/>
      </xdr:nvSpPr>
      <xdr:spPr>
        <a:xfrm>
          <a:off x="2385704" y="1354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67327</xdr:rowOff>
    </xdr:from>
    <xdr:ext cx="405111" cy="259045"/>
    <xdr:sp macro="" textlink="">
      <xdr:nvSpPr>
        <xdr:cNvPr id="315" name="n_3aveValue【福祉施設】&#10;有形固定資産減価償却率">
          <a:extLst>
            <a:ext uri="{FF2B5EF4-FFF2-40B4-BE49-F238E27FC236}">
              <a16:creationId xmlns:a16="http://schemas.microsoft.com/office/drawing/2014/main" id="{9D46481A-421F-48DF-8F37-1DAD6D4EFF13}"/>
            </a:ext>
          </a:extLst>
        </xdr:cNvPr>
        <xdr:cNvSpPr txBox="1"/>
      </xdr:nvSpPr>
      <xdr:spPr>
        <a:xfrm>
          <a:off x="1611004" y="1347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33038</xdr:rowOff>
    </xdr:from>
    <xdr:ext cx="405111" cy="259045"/>
    <xdr:sp macro="" textlink="">
      <xdr:nvSpPr>
        <xdr:cNvPr id="316" name="n_4aveValue【福祉施設】&#10;有形固定資産減価償却率">
          <a:extLst>
            <a:ext uri="{FF2B5EF4-FFF2-40B4-BE49-F238E27FC236}">
              <a16:creationId xmlns:a16="http://schemas.microsoft.com/office/drawing/2014/main" id="{D1176B51-1673-489C-830C-02387A8B6A58}"/>
            </a:ext>
          </a:extLst>
        </xdr:cNvPr>
        <xdr:cNvSpPr txBox="1"/>
      </xdr:nvSpPr>
      <xdr:spPr>
        <a:xfrm>
          <a:off x="836304" y="1344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87647</xdr:rowOff>
    </xdr:from>
    <xdr:ext cx="405111" cy="259045"/>
    <xdr:sp macro="" textlink="">
      <xdr:nvSpPr>
        <xdr:cNvPr id="317" name="n_1mainValue【福祉施設】&#10;有形固定資産減価償却率">
          <a:extLst>
            <a:ext uri="{FF2B5EF4-FFF2-40B4-BE49-F238E27FC236}">
              <a16:creationId xmlns:a16="http://schemas.microsoft.com/office/drawing/2014/main" id="{91CD64F7-589C-4901-8BE3-B8D297F2C865}"/>
            </a:ext>
          </a:extLst>
        </xdr:cNvPr>
        <xdr:cNvSpPr txBox="1"/>
      </xdr:nvSpPr>
      <xdr:spPr>
        <a:xfrm>
          <a:off x="3170564" y="1416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89552</xdr:rowOff>
    </xdr:from>
    <xdr:ext cx="405111" cy="259045"/>
    <xdr:sp macro="" textlink="">
      <xdr:nvSpPr>
        <xdr:cNvPr id="318" name="n_2mainValue【福祉施設】&#10;有形固定資産減価償却率">
          <a:extLst>
            <a:ext uri="{FF2B5EF4-FFF2-40B4-BE49-F238E27FC236}">
              <a16:creationId xmlns:a16="http://schemas.microsoft.com/office/drawing/2014/main" id="{EBDA2E0F-EE8D-4836-A740-D551808747A0}"/>
            </a:ext>
          </a:extLst>
        </xdr:cNvPr>
        <xdr:cNvSpPr txBox="1"/>
      </xdr:nvSpPr>
      <xdr:spPr>
        <a:xfrm>
          <a:off x="2385704" y="1417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163847</xdr:rowOff>
    </xdr:from>
    <xdr:ext cx="405111" cy="259045"/>
    <xdr:sp macro="" textlink="">
      <xdr:nvSpPr>
        <xdr:cNvPr id="319" name="n_3mainValue【福祉施設】&#10;有形固定資産減価償却率">
          <a:extLst>
            <a:ext uri="{FF2B5EF4-FFF2-40B4-BE49-F238E27FC236}">
              <a16:creationId xmlns:a16="http://schemas.microsoft.com/office/drawing/2014/main" id="{35666DE5-00B3-48BE-888B-4C6DB275873A}"/>
            </a:ext>
          </a:extLst>
        </xdr:cNvPr>
        <xdr:cNvSpPr txBox="1"/>
      </xdr:nvSpPr>
      <xdr:spPr>
        <a:xfrm>
          <a:off x="1611004" y="1407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91457</xdr:rowOff>
    </xdr:from>
    <xdr:ext cx="405111" cy="259045"/>
    <xdr:sp macro="" textlink="">
      <xdr:nvSpPr>
        <xdr:cNvPr id="320" name="n_4mainValue【福祉施設】&#10;有形固定資産減価償却率">
          <a:extLst>
            <a:ext uri="{FF2B5EF4-FFF2-40B4-BE49-F238E27FC236}">
              <a16:creationId xmlns:a16="http://schemas.microsoft.com/office/drawing/2014/main" id="{3687ECFB-5389-4DFA-A6C3-9A938382C4FD}"/>
            </a:ext>
          </a:extLst>
        </xdr:cNvPr>
        <xdr:cNvSpPr txBox="1"/>
      </xdr:nvSpPr>
      <xdr:spPr>
        <a:xfrm>
          <a:off x="836304" y="1400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F00F4091-7CCB-4E77-9B78-BAE8AC45C10D}"/>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552C8256-2EC6-453D-B15B-4493E2AA8688}"/>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C31B8D65-2B3F-4C04-B1D5-EE6D51FCDD29}"/>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5B2A14EF-CC69-44C7-B238-01462DE75D22}"/>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98029DD8-20AB-42CB-82BE-0AED7FFC3E3C}"/>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EFE2769E-9FA3-4514-8087-B5D25D2C3BC9}"/>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3F7BF9F4-7466-43E2-8154-11B386FD6381}"/>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E68AC0B4-A17D-48C3-9A85-4933EF8B3BE5}"/>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1E8DC699-C9A5-478C-B0BC-451780403A55}"/>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54309D8D-B3CF-429B-8D1A-1884B0BBD7BD}"/>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a:extLst>
            <a:ext uri="{FF2B5EF4-FFF2-40B4-BE49-F238E27FC236}">
              <a16:creationId xmlns:a16="http://schemas.microsoft.com/office/drawing/2014/main" id="{4DC946C4-0870-4BD7-964E-0287F878B113}"/>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a:extLst>
            <a:ext uri="{FF2B5EF4-FFF2-40B4-BE49-F238E27FC236}">
              <a16:creationId xmlns:a16="http://schemas.microsoft.com/office/drawing/2014/main" id="{3FD7F842-0278-40D7-A2DB-2A76C0E066B4}"/>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a:extLst>
            <a:ext uri="{FF2B5EF4-FFF2-40B4-BE49-F238E27FC236}">
              <a16:creationId xmlns:a16="http://schemas.microsoft.com/office/drawing/2014/main" id="{1CC184E5-7D26-4770-B5DC-26A1F5F626D5}"/>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a:extLst>
            <a:ext uri="{FF2B5EF4-FFF2-40B4-BE49-F238E27FC236}">
              <a16:creationId xmlns:a16="http://schemas.microsoft.com/office/drawing/2014/main" id="{424661A6-3351-490A-8142-06E0BA84F9D4}"/>
            </a:ext>
          </a:extLst>
        </xdr:cNvPr>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a:extLst>
            <a:ext uri="{FF2B5EF4-FFF2-40B4-BE49-F238E27FC236}">
              <a16:creationId xmlns:a16="http://schemas.microsoft.com/office/drawing/2014/main" id="{6C30A5AD-C826-4D20-B406-3ACE15F8F144}"/>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a:extLst>
            <a:ext uri="{FF2B5EF4-FFF2-40B4-BE49-F238E27FC236}">
              <a16:creationId xmlns:a16="http://schemas.microsoft.com/office/drawing/2014/main" id="{BB4946BD-B3CE-4F61-9776-5A59A2E5DBDD}"/>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a:extLst>
            <a:ext uri="{FF2B5EF4-FFF2-40B4-BE49-F238E27FC236}">
              <a16:creationId xmlns:a16="http://schemas.microsoft.com/office/drawing/2014/main" id="{FA481A9A-9F27-4E80-AD6B-9B112A171F83}"/>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8" name="テキスト ボックス 337">
          <a:extLst>
            <a:ext uri="{FF2B5EF4-FFF2-40B4-BE49-F238E27FC236}">
              <a16:creationId xmlns:a16="http://schemas.microsoft.com/office/drawing/2014/main" id="{09D1FF3B-4CEC-4669-955C-BC7F4003D014}"/>
            </a:ext>
          </a:extLst>
        </xdr:cNvPr>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a:extLst>
            <a:ext uri="{FF2B5EF4-FFF2-40B4-BE49-F238E27FC236}">
              <a16:creationId xmlns:a16="http://schemas.microsoft.com/office/drawing/2014/main" id="{2EE8335A-5EDF-4848-8CF3-680516EBF431}"/>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0" name="テキスト ボックス 339">
          <a:extLst>
            <a:ext uri="{FF2B5EF4-FFF2-40B4-BE49-F238E27FC236}">
              <a16:creationId xmlns:a16="http://schemas.microsoft.com/office/drawing/2014/main" id="{976E6B4B-500B-4C7E-9658-EFFF86A63230}"/>
            </a:ext>
          </a:extLst>
        </xdr:cNvPr>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CCA7FF0E-6E4A-4AA3-A933-6E6918C4E19C}"/>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C5DADDD6-CAC3-4E56-BE13-00435B5B2A47}"/>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a:extLst>
            <a:ext uri="{FF2B5EF4-FFF2-40B4-BE49-F238E27FC236}">
              <a16:creationId xmlns:a16="http://schemas.microsoft.com/office/drawing/2014/main" id="{2CCAEF31-4D38-4D37-A269-FB95BAA82973}"/>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41911</xdr:rowOff>
    </xdr:from>
    <xdr:to>
      <xdr:col>54</xdr:col>
      <xdr:colOff>189865</xdr:colOff>
      <xdr:row>86</xdr:row>
      <xdr:rowOff>102870</xdr:rowOff>
    </xdr:to>
    <xdr:cxnSp macro="">
      <xdr:nvCxnSpPr>
        <xdr:cNvPr id="344" name="直線コネクタ 343">
          <a:extLst>
            <a:ext uri="{FF2B5EF4-FFF2-40B4-BE49-F238E27FC236}">
              <a16:creationId xmlns:a16="http://schemas.microsoft.com/office/drawing/2014/main" id="{9BAA7D93-419B-4A47-B945-9F0F5B0CA80D}"/>
            </a:ext>
          </a:extLst>
        </xdr:cNvPr>
        <xdr:cNvCxnSpPr/>
      </xdr:nvCxnSpPr>
      <xdr:spPr>
        <a:xfrm flipV="1">
          <a:off x="9219565" y="13285471"/>
          <a:ext cx="0" cy="1234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106697</xdr:rowOff>
    </xdr:from>
    <xdr:ext cx="469744" cy="259045"/>
    <xdr:sp macro="" textlink="">
      <xdr:nvSpPr>
        <xdr:cNvPr id="345" name="【福祉施設】&#10;一人当たり面積最小値テキスト">
          <a:extLst>
            <a:ext uri="{FF2B5EF4-FFF2-40B4-BE49-F238E27FC236}">
              <a16:creationId xmlns:a16="http://schemas.microsoft.com/office/drawing/2014/main" id="{7A004710-06A3-41E5-AEB8-70DBA3AB1881}"/>
            </a:ext>
          </a:extLst>
        </xdr:cNvPr>
        <xdr:cNvSpPr txBox="1"/>
      </xdr:nvSpPr>
      <xdr:spPr>
        <a:xfrm>
          <a:off x="9258300" y="1452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102870</xdr:rowOff>
    </xdr:from>
    <xdr:to>
      <xdr:col>55</xdr:col>
      <xdr:colOff>88900</xdr:colOff>
      <xdr:row>86</xdr:row>
      <xdr:rowOff>102870</xdr:rowOff>
    </xdr:to>
    <xdr:cxnSp macro="">
      <xdr:nvCxnSpPr>
        <xdr:cNvPr id="346" name="直線コネクタ 345">
          <a:extLst>
            <a:ext uri="{FF2B5EF4-FFF2-40B4-BE49-F238E27FC236}">
              <a16:creationId xmlns:a16="http://schemas.microsoft.com/office/drawing/2014/main" id="{E8F7803F-9D4C-42F1-845B-3B766592589C}"/>
            </a:ext>
          </a:extLst>
        </xdr:cNvPr>
        <xdr:cNvCxnSpPr/>
      </xdr:nvCxnSpPr>
      <xdr:spPr>
        <a:xfrm>
          <a:off x="9154160" y="145199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160038</xdr:rowOff>
    </xdr:from>
    <xdr:ext cx="469744" cy="259045"/>
    <xdr:sp macro="" textlink="">
      <xdr:nvSpPr>
        <xdr:cNvPr id="347" name="【福祉施設】&#10;一人当たり面積最大値テキスト">
          <a:extLst>
            <a:ext uri="{FF2B5EF4-FFF2-40B4-BE49-F238E27FC236}">
              <a16:creationId xmlns:a16="http://schemas.microsoft.com/office/drawing/2014/main" id="{9DBE7392-58F4-476B-AE76-9E575CE44AC8}"/>
            </a:ext>
          </a:extLst>
        </xdr:cNvPr>
        <xdr:cNvSpPr txBox="1"/>
      </xdr:nvSpPr>
      <xdr:spPr>
        <a:xfrm>
          <a:off x="9258300" y="13068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41911</xdr:rowOff>
    </xdr:from>
    <xdr:to>
      <xdr:col>55</xdr:col>
      <xdr:colOff>88900</xdr:colOff>
      <xdr:row>79</xdr:row>
      <xdr:rowOff>41911</xdr:rowOff>
    </xdr:to>
    <xdr:cxnSp macro="">
      <xdr:nvCxnSpPr>
        <xdr:cNvPr id="348" name="直線コネクタ 347">
          <a:extLst>
            <a:ext uri="{FF2B5EF4-FFF2-40B4-BE49-F238E27FC236}">
              <a16:creationId xmlns:a16="http://schemas.microsoft.com/office/drawing/2014/main" id="{8AA38983-FC0C-4596-8AE4-45589F42CC3C}"/>
            </a:ext>
          </a:extLst>
        </xdr:cNvPr>
        <xdr:cNvCxnSpPr/>
      </xdr:nvCxnSpPr>
      <xdr:spPr>
        <a:xfrm>
          <a:off x="9154160" y="132854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72407</xdr:rowOff>
    </xdr:from>
    <xdr:ext cx="469744" cy="259045"/>
    <xdr:sp macro="" textlink="">
      <xdr:nvSpPr>
        <xdr:cNvPr id="349" name="【福祉施設】&#10;一人当たり面積平均値テキスト">
          <a:extLst>
            <a:ext uri="{FF2B5EF4-FFF2-40B4-BE49-F238E27FC236}">
              <a16:creationId xmlns:a16="http://schemas.microsoft.com/office/drawing/2014/main" id="{D6393256-F29B-400A-934A-FEB1769C622F}"/>
            </a:ext>
          </a:extLst>
        </xdr:cNvPr>
        <xdr:cNvSpPr txBox="1"/>
      </xdr:nvSpPr>
      <xdr:spPr>
        <a:xfrm>
          <a:off x="9258300" y="14154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93980</xdr:rowOff>
    </xdr:from>
    <xdr:to>
      <xdr:col>55</xdr:col>
      <xdr:colOff>50800</xdr:colOff>
      <xdr:row>85</xdr:row>
      <xdr:rowOff>24130</xdr:rowOff>
    </xdr:to>
    <xdr:sp macro="" textlink="">
      <xdr:nvSpPr>
        <xdr:cNvPr id="350" name="フローチャート: 判断 349">
          <a:extLst>
            <a:ext uri="{FF2B5EF4-FFF2-40B4-BE49-F238E27FC236}">
              <a16:creationId xmlns:a16="http://schemas.microsoft.com/office/drawing/2014/main" id="{FA21B99A-B4F1-4F2E-8419-6F07F2A1879F}"/>
            </a:ext>
          </a:extLst>
        </xdr:cNvPr>
        <xdr:cNvSpPr/>
      </xdr:nvSpPr>
      <xdr:spPr>
        <a:xfrm>
          <a:off x="9192260" y="141757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90170</xdr:rowOff>
    </xdr:from>
    <xdr:to>
      <xdr:col>50</xdr:col>
      <xdr:colOff>165100</xdr:colOff>
      <xdr:row>85</xdr:row>
      <xdr:rowOff>20320</xdr:rowOff>
    </xdr:to>
    <xdr:sp macro="" textlink="">
      <xdr:nvSpPr>
        <xdr:cNvPr id="351" name="フローチャート: 判断 350">
          <a:extLst>
            <a:ext uri="{FF2B5EF4-FFF2-40B4-BE49-F238E27FC236}">
              <a16:creationId xmlns:a16="http://schemas.microsoft.com/office/drawing/2014/main" id="{AC94534F-BF88-4B9B-A54A-4A79C8673CC9}"/>
            </a:ext>
          </a:extLst>
        </xdr:cNvPr>
        <xdr:cNvSpPr/>
      </xdr:nvSpPr>
      <xdr:spPr>
        <a:xfrm>
          <a:off x="8445500" y="141719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109220</xdr:rowOff>
    </xdr:from>
    <xdr:to>
      <xdr:col>46</xdr:col>
      <xdr:colOff>38100</xdr:colOff>
      <xdr:row>85</xdr:row>
      <xdr:rowOff>39370</xdr:rowOff>
    </xdr:to>
    <xdr:sp macro="" textlink="">
      <xdr:nvSpPr>
        <xdr:cNvPr id="352" name="フローチャート: 判断 351">
          <a:extLst>
            <a:ext uri="{FF2B5EF4-FFF2-40B4-BE49-F238E27FC236}">
              <a16:creationId xmlns:a16="http://schemas.microsoft.com/office/drawing/2014/main" id="{EF81A294-7A4A-4EF1-96AC-16AC7D0C6CBF}"/>
            </a:ext>
          </a:extLst>
        </xdr:cNvPr>
        <xdr:cNvSpPr/>
      </xdr:nvSpPr>
      <xdr:spPr>
        <a:xfrm>
          <a:off x="7670800" y="141909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74930</xdr:rowOff>
    </xdr:from>
    <xdr:to>
      <xdr:col>41</xdr:col>
      <xdr:colOff>101600</xdr:colOff>
      <xdr:row>85</xdr:row>
      <xdr:rowOff>5080</xdr:rowOff>
    </xdr:to>
    <xdr:sp macro="" textlink="">
      <xdr:nvSpPr>
        <xdr:cNvPr id="353" name="フローチャート: 判断 352">
          <a:extLst>
            <a:ext uri="{FF2B5EF4-FFF2-40B4-BE49-F238E27FC236}">
              <a16:creationId xmlns:a16="http://schemas.microsoft.com/office/drawing/2014/main" id="{F33397C5-CECD-4185-8B0E-01764613B8ED}"/>
            </a:ext>
          </a:extLst>
        </xdr:cNvPr>
        <xdr:cNvSpPr/>
      </xdr:nvSpPr>
      <xdr:spPr>
        <a:xfrm>
          <a:off x="6873240" y="141566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82550</xdr:rowOff>
    </xdr:from>
    <xdr:to>
      <xdr:col>36</xdr:col>
      <xdr:colOff>165100</xdr:colOff>
      <xdr:row>85</xdr:row>
      <xdr:rowOff>12700</xdr:rowOff>
    </xdr:to>
    <xdr:sp macro="" textlink="">
      <xdr:nvSpPr>
        <xdr:cNvPr id="354" name="フローチャート: 判断 353">
          <a:extLst>
            <a:ext uri="{FF2B5EF4-FFF2-40B4-BE49-F238E27FC236}">
              <a16:creationId xmlns:a16="http://schemas.microsoft.com/office/drawing/2014/main" id="{0BAF559A-CA21-47FF-B4E9-A5CCF9FFD073}"/>
            </a:ext>
          </a:extLst>
        </xdr:cNvPr>
        <xdr:cNvSpPr/>
      </xdr:nvSpPr>
      <xdr:spPr>
        <a:xfrm>
          <a:off x="6098540" y="141643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79C6FFAC-E3A1-4B5E-A641-EEB38490BA52}"/>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C136BF5F-C7C2-4BC1-B4B7-E8AA9F1B77B9}"/>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B74EF8A3-7DF1-4333-B3F9-9E87D318B25B}"/>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AA5312C6-1DF7-4489-8BC7-00EF5519F8E5}"/>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1D19ED3-DC10-4DCB-8E03-889AA3242BC8}"/>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151130</xdr:rowOff>
    </xdr:from>
    <xdr:to>
      <xdr:col>55</xdr:col>
      <xdr:colOff>50800</xdr:colOff>
      <xdr:row>82</xdr:row>
      <xdr:rowOff>81280</xdr:rowOff>
    </xdr:to>
    <xdr:sp macro="" textlink="">
      <xdr:nvSpPr>
        <xdr:cNvPr id="360" name="楕円 359">
          <a:extLst>
            <a:ext uri="{FF2B5EF4-FFF2-40B4-BE49-F238E27FC236}">
              <a16:creationId xmlns:a16="http://schemas.microsoft.com/office/drawing/2014/main" id="{4436E469-2C39-43E7-B3A9-EF4235E1C635}"/>
            </a:ext>
          </a:extLst>
        </xdr:cNvPr>
        <xdr:cNvSpPr/>
      </xdr:nvSpPr>
      <xdr:spPr>
        <a:xfrm>
          <a:off x="9192260" y="137299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2557</xdr:rowOff>
    </xdr:from>
    <xdr:ext cx="469744" cy="259045"/>
    <xdr:sp macro="" textlink="">
      <xdr:nvSpPr>
        <xdr:cNvPr id="361" name="【福祉施設】&#10;一人当たり面積該当値テキスト">
          <a:extLst>
            <a:ext uri="{FF2B5EF4-FFF2-40B4-BE49-F238E27FC236}">
              <a16:creationId xmlns:a16="http://schemas.microsoft.com/office/drawing/2014/main" id="{EED24A22-9C8F-437D-A809-DDB9AACEC091}"/>
            </a:ext>
          </a:extLst>
        </xdr:cNvPr>
        <xdr:cNvSpPr txBox="1"/>
      </xdr:nvSpPr>
      <xdr:spPr>
        <a:xfrm>
          <a:off x="9258300" y="1358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158750</xdr:rowOff>
    </xdr:from>
    <xdr:to>
      <xdr:col>50</xdr:col>
      <xdr:colOff>165100</xdr:colOff>
      <xdr:row>82</xdr:row>
      <xdr:rowOff>88900</xdr:rowOff>
    </xdr:to>
    <xdr:sp macro="" textlink="">
      <xdr:nvSpPr>
        <xdr:cNvPr id="362" name="楕円 361">
          <a:extLst>
            <a:ext uri="{FF2B5EF4-FFF2-40B4-BE49-F238E27FC236}">
              <a16:creationId xmlns:a16="http://schemas.microsoft.com/office/drawing/2014/main" id="{80BA360C-00E5-4C04-83E1-27DED78ED423}"/>
            </a:ext>
          </a:extLst>
        </xdr:cNvPr>
        <xdr:cNvSpPr/>
      </xdr:nvSpPr>
      <xdr:spPr>
        <a:xfrm>
          <a:off x="8445500" y="137375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30480</xdr:rowOff>
    </xdr:from>
    <xdr:to>
      <xdr:col>55</xdr:col>
      <xdr:colOff>0</xdr:colOff>
      <xdr:row>82</xdr:row>
      <xdr:rowOff>38100</xdr:rowOff>
    </xdr:to>
    <xdr:cxnSp macro="">
      <xdr:nvCxnSpPr>
        <xdr:cNvPr id="363" name="直線コネクタ 362">
          <a:extLst>
            <a:ext uri="{FF2B5EF4-FFF2-40B4-BE49-F238E27FC236}">
              <a16:creationId xmlns:a16="http://schemas.microsoft.com/office/drawing/2014/main" id="{147A7441-7DAD-44D6-B201-B8D48CFDE3A9}"/>
            </a:ext>
          </a:extLst>
        </xdr:cNvPr>
        <xdr:cNvCxnSpPr/>
      </xdr:nvCxnSpPr>
      <xdr:spPr>
        <a:xfrm flipV="1">
          <a:off x="8496300" y="13776960"/>
          <a:ext cx="7239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13970</xdr:rowOff>
    </xdr:from>
    <xdr:to>
      <xdr:col>46</xdr:col>
      <xdr:colOff>38100</xdr:colOff>
      <xdr:row>82</xdr:row>
      <xdr:rowOff>115570</xdr:rowOff>
    </xdr:to>
    <xdr:sp macro="" textlink="">
      <xdr:nvSpPr>
        <xdr:cNvPr id="364" name="楕円 363">
          <a:extLst>
            <a:ext uri="{FF2B5EF4-FFF2-40B4-BE49-F238E27FC236}">
              <a16:creationId xmlns:a16="http://schemas.microsoft.com/office/drawing/2014/main" id="{8DD1F3ED-2555-4CA1-BBBD-A6DE8DD116C6}"/>
            </a:ext>
          </a:extLst>
        </xdr:cNvPr>
        <xdr:cNvSpPr/>
      </xdr:nvSpPr>
      <xdr:spPr>
        <a:xfrm>
          <a:off x="7670800" y="137604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38100</xdr:rowOff>
    </xdr:from>
    <xdr:to>
      <xdr:col>50</xdr:col>
      <xdr:colOff>114300</xdr:colOff>
      <xdr:row>82</xdr:row>
      <xdr:rowOff>64770</xdr:rowOff>
    </xdr:to>
    <xdr:cxnSp macro="">
      <xdr:nvCxnSpPr>
        <xdr:cNvPr id="365" name="直線コネクタ 364">
          <a:extLst>
            <a:ext uri="{FF2B5EF4-FFF2-40B4-BE49-F238E27FC236}">
              <a16:creationId xmlns:a16="http://schemas.microsoft.com/office/drawing/2014/main" id="{7110AC02-EA31-44BF-8350-47F6460FF271}"/>
            </a:ext>
          </a:extLst>
        </xdr:cNvPr>
        <xdr:cNvCxnSpPr/>
      </xdr:nvCxnSpPr>
      <xdr:spPr>
        <a:xfrm flipV="1">
          <a:off x="7713980" y="13784580"/>
          <a:ext cx="78232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147320</xdr:rowOff>
    </xdr:from>
    <xdr:to>
      <xdr:col>41</xdr:col>
      <xdr:colOff>101600</xdr:colOff>
      <xdr:row>82</xdr:row>
      <xdr:rowOff>77470</xdr:rowOff>
    </xdr:to>
    <xdr:sp macro="" textlink="">
      <xdr:nvSpPr>
        <xdr:cNvPr id="366" name="楕円 365">
          <a:extLst>
            <a:ext uri="{FF2B5EF4-FFF2-40B4-BE49-F238E27FC236}">
              <a16:creationId xmlns:a16="http://schemas.microsoft.com/office/drawing/2014/main" id="{72C6F5CE-AA83-4139-BAA6-8FC5D9CFB005}"/>
            </a:ext>
          </a:extLst>
        </xdr:cNvPr>
        <xdr:cNvSpPr/>
      </xdr:nvSpPr>
      <xdr:spPr>
        <a:xfrm>
          <a:off x="6873240" y="137261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26670</xdr:rowOff>
    </xdr:from>
    <xdr:to>
      <xdr:col>45</xdr:col>
      <xdr:colOff>177800</xdr:colOff>
      <xdr:row>82</xdr:row>
      <xdr:rowOff>64770</xdr:rowOff>
    </xdr:to>
    <xdr:cxnSp macro="">
      <xdr:nvCxnSpPr>
        <xdr:cNvPr id="367" name="直線コネクタ 366">
          <a:extLst>
            <a:ext uri="{FF2B5EF4-FFF2-40B4-BE49-F238E27FC236}">
              <a16:creationId xmlns:a16="http://schemas.microsoft.com/office/drawing/2014/main" id="{7C13D9B6-E973-4247-839E-EFC40FBAAAD4}"/>
            </a:ext>
          </a:extLst>
        </xdr:cNvPr>
        <xdr:cNvCxnSpPr/>
      </xdr:nvCxnSpPr>
      <xdr:spPr>
        <a:xfrm>
          <a:off x="6924040" y="13773150"/>
          <a:ext cx="78994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78739</xdr:rowOff>
    </xdr:from>
    <xdr:to>
      <xdr:col>36</xdr:col>
      <xdr:colOff>165100</xdr:colOff>
      <xdr:row>81</xdr:row>
      <xdr:rowOff>8889</xdr:rowOff>
    </xdr:to>
    <xdr:sp macro="" textlink="">
      <xdr:nvSpPr>
        <xdr:cNvPr id="368" name="楕円 367">
          <a:extLst>
            <a:ext uri="{FF2B5EF4-FFF2-40B4-BE49-F238E27FC236}">
              <a16:creationId xmlns:a16="http://schemas.microsoft.com/office/drawing/2014/main" id="{77F999E7-6609-4976-A3DF-9590ECD9F472}"/>
            </a:ext>
          </a:extLst>
        </xdr:cNvPr>
        <xdr:cNvSpPr/>
      </xdr:nvSpPr>
      <xdr:spPr>
        <a:xfrm>
          <a:off x="6098540" y="134899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129539</xdr:rowOff>
    </xdr:from>
    <xdr:to>
      <xdr:col>41</xdr:col>
      <xdr:colOff>50800</xdr:colOff>
      <xdr:row>82</xdr:row>
      <xdr:rowOff>26670</xdr:rowOff>
    </xdr:to>
    <xdr:cxnSp macro="">
      <xdr:nvCxnSpPr>
        <xdr:cNvPr id="369" name="直線コネクタ 368">
          <a:extLst>
            <a:ext uri="{FF2B5EF4-FFF2-40B4-BE49-F238E27FC236}">
              <a16:creationId xmlns:a16="http://schemas.microsoft.com/office/drawing/2014/main" id="{DBA23764-2D82-4B9F-BA1B-49ADFDE1F15A}"/>
            </a:ext>
          </a:extLst>
        </xdr:cNvPr>
        <xdr:cNvCxnSpPr/>
      </xdr:nvCxnSpPr>
      <xdr:spPr>
        <a:xfrm>
          <a:off x="6149340" y="13540739"/>
          <a:ext cx="774700" cy="232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11447</xdr:rowOff>
    </xdr:from>
    <xdr:ext cx="469744" cy="259045"/>
    <xdr:sp macro="" textlink="">
      <xdr:nvSpPr>
        <xdr:cNvPr id="370" name="n_1aveValue【福祉施設】&#10;一人当たり面積">
          <a:extLst>
            <a:ext uri="{FF2B5EF4-FFF2-40B4-BE49-F238E27FC236}">
              <a16:creationId xmlns:a16="http://schemas.microsoft.com/office/drawing/2014/main" id="{00FBE7DD-2899-41B7-A8C7-E8DAB01D7009}"/>
            </a:ext>
          </a:extLst>
        </xdr:cNvPr>
        <xdr:cNvSpPr txBox="1"/>
      </xdr:nvSpPr>
      <xdr:spPr>
        <a:xfrm>
          <a:off x="8271587" y="1426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30497</xdr:rowOff>
    </xdr:from>
    <xdr:ext cx="469744" cy="259045"/>
    <xdr:sp macro="" textlink="">
      <xdr:nvSpPr>
        <xdr:cNvPr id="371" name="n_2aveValue【福祉施設】&#10;一人当たり面積">
          <a:extLst>
            <a:ext uri="{FF2B5EF4-FFF2-40B4-BE49-F238E27FC236}">
              <a16:creationId xmlns:a16="http://schemas.microsoft.com/office/drawing/2014/main" id="{46595517-06AA-489D-A4E2-A99E3E66C457}"/>
            </a:ext>
          </a:extLst>
        </xdr:cNvPr>
        <xdr:cNvSpPr txBox="1"/>
      </xdr:nvSpPr>
      <xdr:spPr>
        <a:xfrm>
          <a:off x="7509587" y="14279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167657</xdr:rowOff>
    </xdr:from>
    <xdr:ext cx="469744" cy="259045"/>
    <xdr:sp macro="" textlink="">
      <xdr:nvSpPr>
        <xdr:cNvPr id="372" name="n_3aveValue【福祉施設】&#10;一人当たり面積">
          <a:extLst>
            <a:ext uri="{FF2B5EF4-FFF2-40B4-BE49-F238E27FC236}">
              <a16:creationId xmlns:a16="http://schemas.microsoft.com/office/drawing/2014/main" id="{E2494E19-BDA4-4583-8516-7EEC8D31DFC2}"/>
            </a:ext>
          </a:extLst>
        </xdr:cNvPr>
        <xdr:cNvSpPr txBox="1"/>
      </xdr:nvSpPr>
      <xdr:spPr>
        <a:xfrm>
          <a:off x="6712027" y="14249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3827</xdr:rowOff>
    </xdr:from>
    <xdr:ext cx="469744" cy="259045"/>
    <xdr:sp macro="" textlink="">
      <xdr:nvSpPr>
        <xdr:cNvPr id="373" name="n_4aveValue【福祉施設】&#10;一人当たり面積">
          <a:extLst>
            <a:ext uri="{FF2B5EF4-FFF2-40B4-BE49-F238E27FC236}">
              <a16:creationId xmlns:a16="http://schemas.microsoft.com/office/drawing/2014/main" id="{34284588-CF5D-4628-83CF-D0523671B137}"/>
            </a:ext>
          </a:extLst>
        </xdr:cNvPr>
        <xdr:cNvSpPr txBox="1"/>
      </xdr:nvSpPr>
      <xdr:spPr>
        <a:xfrm>
          <a:off x="5937327"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105427</xdr:rowOff>
    </xdr:from>
    <xdr:ext cx="469744" cy="259045"/>
    <xdr:sp macro="" textlink="">
      <xdr:nvSpPr>
        <xdr:cNvPr id="374" name="n_1mainValue【福祉施設】&#10;一人当たり面積">
          <a:extLst>
            <a:ext uri="{FF2B5EF4-FFF2-40B4-BE49-F238E27FC236}">
              <a16:creationId xmlns:a16="http://schemas.microsoft.com/office/drawing/2014/main" id="{D73C8AEF-5392-4ADB-B607-E8E357C63B0A}"/>
            </a:ext>
          </a:extLst>
        </xdr:cNvPr>
        <xdr:cNvSpPr txBox="1"/>
      </xdr:nvSpPr>
      <xdr:spPr>
        <a:xfrm>
          <a:off x="8271587" y="1351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132097</xdr:rowOff>
    </xdr:from>
    <xdr:ext cx="469744" cy="259045"/>
    <xdr:sp macro="" textlink="">
      <xdr:nvSpPr>
        <xdr:cNvPr id="375" name="n_2mainValue【福祉施設】&#10;一人当たり面積">
          <a:extLst>
            <a:ext uri="{FF2B5EF4-FFF2-40B4-BE49-F238E27FC236}">
              <a16:creationId xmlns:a16="http://schemas.microsoft.com/office/drawing/2014/main" id="{8A72CBED-9855-4A45-AB2C-BC575618A880}"/>
            </a:ext>
          </a:extLst>
        </xdr:cNvPr>
        <xdr:cNvSpPr txBox="1"/>
      </xdr:nvSpPr>
      <xdr:spPr>
        <a:xfrm>
          <a:off x="7509587" y="1354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93997</xdr:rowOff>
    </xdr:from>
    <xdr:ext cx="469744" cy="259045"/>
    <xdr:sp macro="" textlink="">
      <xdr:nvSpPr>
        <xdr:cNvPr id="376" name="n_3mainValue【福祉施設】&#10;一人当たり面積">
          <a:extLst>
            <a:ext uri="{FF2B5EF4-FFF2-40B4-BE49-F238E27FC236}">
              <a16:creationId xmlns:a16="http://schemas.microsoft.com/office/drawing/2014/main" id="{0F04DF13-FF26-413B-A560-22E50790E9FF}"/>
            </a:ext>
          </a:extLst>
        </xdr:cNvPr>
        <xdr:cNvSpPr txBox="1"/>
      </xdr:nvSpPr>
      <xdr:spPr>
        <a:xfrm>
          <a:off x="6712027" y="1350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25416</xdr:rowOff>
    </xdr:from>
    <xdr:ext cx="469744" cy="259045"/>
    <xdr:sp macro="" textlink="">
      <xdr:nvSpPr>
        <xdr:cNvPr id="377" name="n_4mainValue【福祉施設】&#10;一人当たり面積">
          <a:extLst>
            <a:ext uri="{FF2B5EF4-FFF2-40B4-BE49-F238E27FC236}">
              <a16:creationId xmlns:a16="http://schemas.microsoft.com/office/drawing/2014/main" id="{55054767-CAF0-4D6A-AE9C-218B40C122DA}"/>
            </a:ext>
          </a:extLst>
        </xdr:cNvPr>
        <xdr:cNvSpPr txBox="1"/>
      </xdr:nvSpPr>
      <xdr:spPr>
        <a:xfrm>
          <a:off x="5937327" y="13268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AAE636EA-F4DE-46AA-B45A-2410F672E8E1}"/>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1861712E-F3E8-4ABD-89FE-5710B1C2552B}"/>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2BC913A8-477B-443E-B2F4-CA3C344820DB}"/>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E239F413-0DFE-4F0D-9785-9AAA025C437E}"/>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C5D0A03F-4FDE-441B-92E9-BC5CF5B38A88}"/>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F0EA0D96-307E-45E7-AE65-7BDC3D7D6C22}"/>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9A85851A-75EE-4055-B490-9CEDDB1FE003}"/>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D87C2DF6-A599-4B9C-ACA5-EA3FE8A15966}"/>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a:extLst>
            <a:ext uri="{FF2B5EF4-FFF2-40B4-BE49-F238E27FC236}">
              <a16:creationId xmlns:a16="http://schemas.microsoft.com/office/drawing/2014/main" id="{215C22F6-2824-4613-BF5F-231424710AAE}"/>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a:extLst>
            <a:ext uri="{FF2B5EF4-FFF2-40B4-BE49-F238E27FC236}">
              <a16:creationId xmlns:a16="http://schemas.microsoft.com/office/drawing/2014/main" id="{EF05FCC9-5C9F-4503-B86B-3FDA72E1506D}"/>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a:extLst>
            <a:ext uri="{FF2B5EF4-FFF2-40B4-BE49-F238E27FC236}">
              <a16:creationId xmlns:a16="http://schemas.microsoft.com/office/drawing/2014/main" id="{5B505E17-92C8-430B-BA61-711382EFC248}"/>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9" name="直線コネクタ 388">
          <a:extLst>
            <a:ext uri="{FF2B5EF4-FFF2-40B4-BE49-F238E27FC236}">
              <a16:creationId xmlns:a16="http://schemas.microsoft.com/office/drawing/2014/main" id="{E16F9B46-F855-4330-9CAB-577D8A82C223}"/>
            </a:ext>
          </a:extLst>
        </xdr:cNvPr>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0" name="テキスト ボックス 389">
          <a:extLst>
            <a:ext uri="{FF2B5EF4-FFF2-40B4-BE49-F238E27FC236}">
              <a16:creationId xmlns:a16="http://schemas.microsoft.com/office/drawing/2014/main" id="{E6339CC5-95BB-421F-816E-5FEF7CC3A529}"/>
            </a:ext>
          </a:extLst>
        </xdr:cNvPr>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1" name="直線コネクタ 390">
          <a:extLst>
            <a:ext uri="{FF2B5EF4-FFF2-40B4-BE49-F238E27FC236}">
              <a16:creationId xmlns:a16="http://schemas.microsoft.com/office/drawing/2014/main" id="{AAAD86FA-E8B6-4676-A25F-288078545443}"/>
            </a:ext>
          </a:extLst>
        </xdr:cNvPr>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2" name="テキスト ボックス 391">
          <a:extLst>
            <a:ext uri="{FF2B5EF4-FFF2-40B4-BE49-F238E27FC236}">
              <a16:creationId xmlns:a16="http://schemas.microsoft.com/office/drawing/2014/main" id="{E6AEB193-C98B-442E-B930-1371D890F705}"/>
            </a:ext>
          </a:extLst>
        </xdr:cNvPr>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3" name="直線コネクタ 392">
          <a:extLst>
            <a:ext uri="{FF2B5EF4-FFF2-40B4-BE49-F238E27FC236}">
              <a16:creationId xmlns:a16="http://schemas.microsoft.com/office/drawing/2014/main" id="{70A74C53-A519-46DE-8669-20CBC28EC1C7}"/>
            </a:ext>
          </a:extLst>
        </xdr:cNvPr>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4" name="テキスト ボックス 393">
          <a:extLst>
            <a:ext uri="{FF2B5EF4-FFF2-40B4-BE49-F238E27FC236}">
              <a16:creationId xmlns:a16="http://schemas.microsoft.com/office/drawing/2014/main" id="{95BD7AC3-F07E-41BD-9215-3A67E27217CF}"/>
            </a:ext>
          </a:extLst>
        </xdr:cNvPr>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5" name="直線コネクタ 394">
          <a:extLst>
            <a:ext uri="{FF2B5EF4-FFF2-40B4-BE49-F238E27FC236}">
              <a16:creationId xmlns:a16="http://schemas.microsoft.com/office/drawing/2014/main" id="{FD39ECC7-19E6-4285-85F7-CBF06538E09F}"/>
            </a:ext>
          </a:extLst>
        </xdr:cNvPr>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6" name="テキスト ボックス 395">
          <a:extLst>
            <a:ext uri="{FF2B5EF4-FFF2-40B4-BE49-F238E27FC236}">
              <a16:creationId xmlns:a16="http://schemas.microsoft.com/office/drawing/2014/main" id="{0F481AF0-7617-43C2-AA5F-CC7B325E4547}"/>
            </a:ext>
          </a:extLst>
        </xdr:cNvPr>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7" name="直線コネクタ 396">
          <a:extLst>
            <a:ext uri="{FF2B5EF4-FFF2-40B4-BE49-F238E27FC236}">
              <a16:creationId xmlns:a16="http://schemas.microsoft.com/office/drawing/2014/main" id="{0C7926A4-D451-4B5F-AE5A-3DF9CF1B12D5}"/>
            </a:ext>
          </a:extLst>
        </xdr:cNvPr>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8" name="テキスト ボックス 397">
          <a:extLst>
            <a:ext uri="{FF2B5EF4-FFF2-40B4-BE49-F238E27FC236}">
              <a16:creationId xmlns:a16="http://schemas.microsoft.com/office/drawing/2014/main" id="{ECFCC454-2625-46DC-8C59-2BC550E59C75}"/>
            </a:ext>
          </a:extLst>
        </xdr:cNvPr>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9" name="直線コネクタ 398">
          <a:extLst>
            <a:ext uri="{FF2B5EF4-FFF2-40B4-BE49-F238E27FC236}">
              <a16:creationId xmlns:a16="http://schemas.microsoft.com/office/drawing/2014/main" id="{081BB9B8-F1EB-4858-AC3A-75EB1FA79E4F}"/>
            </a:ext>
          </a:extLst>
        </xdr:cNvPr>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0" name="テキスト ボックス 399">
          <a:extLst>
            <a:ext uri="{FF2B5EF4-FFF2-40B4-BE49-F238E27FC236}">
              <a16:creationId xmlns:a16="http://schemas.microsoft.com/office/drawing/2014/main" id="{07FC7B16-178F-4BDA-BD06-4C3C83BF254D}"/>
            </a:ext>
          </a:extLst>
        </xdr:cNvPr>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a:extLst>
            <a:ext uri="{FF2B5EF4-FFF2-40B4-BE49-F238E27FC236}">
              <a16:creationId xmlns:a16="http://schemas.microsoft.com/office/drawing/2014/main" id="{70B08181-78AC-494C-AED2-331AF50389B5}"/>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2" name="【市民会館】&#10;有形固定資産減価償却率グラフ枠">
          <a:extLst>
            <a:ext uri="{FF2B5EF4-FFF2-40B4-BE49-F238E27FC236}">
              <a16:creationId xmlns:a16="http://schemas.microsoft.com/office/drawing/2014/main" id="{4651AB0C-E1F0-4B7F-9A33-0D6406B4A4C0}"/>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167639</xdr:rowOff>
    </xdr:from>
    <xdr:to>
      <xdr:col>24</xdr:col>
      <xdr:colOff>62865</xdr:colOff>
      <xdr:row>109</xdr:row>
      <xdr:rowOff>25581</xdr:rowOff>
    </xdr:to>
    <xdr:cxnSp macro="">
      <xdr:nvCxnSpPr>
        <xdr:cNvPr id="403" name="直線コネクタ 402">
          <a:extLst>
            <a:ext uri="{FF2B5EF4-FFF2-40B4-BE49-F238E27FC236}">
              <a16:creationId xmlns:a16="http://schemas.microsoft.com/office/drawing/2014/main" id="{88F91239-C44F-432D-8791-B3795DC839CE}"/>
            </a:ext>
          </a:extLst>
        </xdr:cNvPr>
        <xdr:cNvCxnSpPr/>
      </xdr:nvCxnSpPr>
      <xdr:spPr>
        <a:xfrm flipV="1">
          <a:off x="4086225" y="16931639"/>
          <a:ext cx="0" cy="1366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29408</xdr:rowOff>
    </xdr:from>
    <xdr:ext cx="405111" cy="259045"/>
    <xdr:sp macro="" textlink="">
      <xdr:nvSpPr>
        <xdr:cNvPr id="404" name="【市民会館】&#10;有形固定資産減価償却率最小値テキスト">
          <a:extLst>
            <a:ext uri="{FF2B5EF4-FFF2-40B4-BE49-F238E27FC236}">
              <a16:creationId xmlns:a16="http://schemas.microsoft.com/office/drawing/2014/main" id="{E9B8E168-13B6-403D-9CE7-70E4392F52F4}"/>
            </a:ext>
          </a:extLst>
        </xdr:cNvPr>
        <xdr:cNvSpPr txBox="1"/>
      </xdr:nvSpPr>
      <xdr:spPr>
        <a:xfrm>
          <a:off x="4124960" y="18302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25581</xdr:rowOff>
    </xdr:from>
    <xdr:to>
      <xdr:col>24</xdr:col>
      <xdr:colOff>152400</xdr:colOff>
      <xdr:row>109</xdr:row>
      <xdr:rowOff>25581</xdr:rowOff>
    </xdr:to>
    <xdr:cxnSp macro="">
      <xdr:nvCxnSpPr>
        <xdr:cNvPr id="405" name="直線コネクタ 404">
          <a:extLst>
            <a:ext uri="{FF2B5EF4-FFF2-40B4-BE49-F238E27FC236}">
              <a16:creationId xmlns:a16="http://schemas.microsoft.com/office/drawing/2014/main" id="{D9E8E50D-1735-4529-836C-B6321547C0BD}"/>
            </a:ext>
          </a:extLst>
        </xdr:cNvPr>
        <xdr:cNvCxnSpPr/>
      </xdr:nvCxnSpPr>
      <xdr:spPr>
        <a:xfrm>
          <a:off x="4020820" y="182983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114316</xdr:rowOff>
    </xdr:from>
    <xdr:ext cx="405111" cy="259045"/>
    <xdr:sp macro="" textlink="">
      <xdr:nvSpPr>
        <xdr:cNvPr id="406" name="【市民会館】&#10;有形固定資産減価償却率最大値テキスト">
          <a:extLst>
            <a:ext uri="{FF2B5EF4-FFF2-40B4-BE49-F238E27FC236}">
              <a16:creationId xmlns:a16="http://schemas.microsoft.com/office/drawing/2014/main" id="{E336E260-F29F-493C-BB60-DC5E2156B964}"/>
            </a:ext>
          </a:extLst>
        </xdr:cNvPr>
        <xdr:cNvSpPr txBox="1"/>
      </xdr:nvSpPr>
      <xdr:spPr>
        <a:xfrm>
          <a:off x="4124960" y="16710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167639</xdr:rowOff>
    </xdr:from>
    <xdr:to>
      <xdr:col>24</xdr:col>
      <xdr:colOff>152400</xdr:colOff>
      <xdr:row>100</xdr:row>
      <xdr:rowOff>167639</xdr:rowOff>
    </xdr:to>
    <xdr:cxnSp macro="">
      <xdr:nvCxnSpPr>
        <xdr:cNvPr id="407" name="直線コネクタ 406">
          <a:extLst>
            <a:ext uri="{FF2B5EF4-FFF2-40B4-BE49-F238E27FC236}">
              <a16:creationId xmlns:a16="http://schemas.microsoft.com/office/drawing/2014/main" id="{1503E946-64A0-4C5E-8359-E95489DF3B7A}"/>
            </a:ext>
          </a:extLst>
        </xdr:cNvPr>
        <xdr:cNvCxnSpPr/>
      </xdr:nvCxnSpPr>
      <xdr:spPr>
        <a:xfrm>
          <a:off x="4020820" y="169316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93634</xdr:rowOff>
    </xdr:from>
    <xdr:ext cx="405111" cy="259045"/>
    <xdr:sp macro="" textlink="">
      <xdr:nvSpPr>
        <xdr:cNvPr id="408" name="【市民会館】&#10;有形固定資産減価償却率平均値テキスト">
          <a:extLst>
            <a:ext uri="{FF2B5EF4-FFF2-40B4-BE49-F238E27FC236}">
              <a16:creationId xmlns:a16="http://schemas.microsoft.com/office/drawing/2014/main" id="{A8A28B37-96FD-43D4-9B14-10E2C5153F62}"/>
            </a:ext>
          </a:extLst>
        </xdr:cNvPr>
        <xdr:cNvSpPr txBox="1"/>
      </xdr:nvSpPr>
      <xdr:spPr>
        <a:xfrm>
          <a:off x="4124960" y="175281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115207</xdr:rowOff>
    </xdr:from>
    <xdr:to>
      <xdr:col>24</xdr:col>
      <xdr:colOff>114300</xdr:colOff>
      <xdr:row>105</xdr:row>
      <xdr:rowOff>45357</xdr:rowOff>
    </xdr:to>
    <xdr:sp macro="" textlink="">
      <xdr:nvSpPr>
        <xdr:cNvPr id="409" name="フローチャート: 判断 408">
          <a:extLst>
            <a:ext uri="{FF2B5EF4-FFF2-40B4-BE49-F238E27FC236}">
              <a16:creationId xmlns:a16="http://schemas.microsoft.com/office/drawing/2014/main" id="{131CC8E1-011D-429D-867A-32508CEA1497}"/>
            </a:ext>
          </a:extLst>
        </xdr:cNvPr>
        <xdr:cNvSpPr/>
      </xdr:nvSpPr>
      <xdr:spPr>
        <a:xfrm>
          <a:off x="4036060" y="1754976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95613</xdr:rowOff>
    </xdr:from>
    <xdr:to>
      <xdr:col>20</xdr:col>
      <xdr:colOff>38100</xdr:colOff>
      <xdr:row>105</xdr:row>
      <xdr:rowOff>25763</xdr:rowOff>
    </xdr:to>
    <xdr:sp macro="" textlink="">
      <xdr:nvSpPr>
        <xdr:cNvPr id="410" name="フローチャート: 判断 409">
          <a:extLst>
            <a:ext uri="{FF2B5EF4-FFF2-40B4-BE49-F238E27FC236}">
              <a16:creationId xmlns:a16="http://schemas.microsoft.com/office/drawing/2014/main" id="{0A9C6C9F-0486-4A27-9184-2B353CAB48CC}"/>
            </a:ext>
          </a:extLst>
        </xdr:cNvPr>
        <xdr:cNvSpPr/>
      </xdr:nvSpPr>
      <xdr:spPr>
        <a:xfrm>
          <a:off x="3312160" y="1753017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64588</xdr:rowOff>
    </xdr:from>
    <xdr:to>
      <xdr:col>15</xdr:col>
      <xdr:colOff>101600</xdr:colOff>
      <xdr:row>104</xdr:row>
      <xdr:rowOff>166188</xdr:rowOff>
    </xdr:to>
    <xdr:sp macro="" textlink="">
      <xdr:nvSpPr>
        <xdr:cNvPr id="411" name="フローチャート: 判断 410">
          <a:extLst>
            <a:ext uri="{FF2B5EF4-FFF2-40B4-BE49-F238E27FC236}">
              <a16:creationId xmlns:a16="http://schemas.microsoft.com/office/drawing/2014/main" id="{10CA8937-9E5A-4396-A7E9-C0811ADBFEA2}"/>
            </a:ext>
          </a:extLst>
        </xdr:cNvPr>
        <xdr:cNvSpPr/>
      </xdr:nvSpPr>
      <xdr:spPr>
        <a:xfrm>
          <a:off x="2514600" y="17499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48261</xdr:rowOff>
    </xdr:from>
    <xdr:to>
      <xdr:col>10</xdr:col>
      <xdr:colOff>165100</xdr:colOff>
      <xdr:row>104</xdr:row>
      <xdr:rowOff>149861</xdr:rowOff>
    </xdr:to>
    <xdr:sp macro="" textlink="">
      <xdr:nvSpPr>
        <xdr:cNvPr id="412" name="フローチャート: 判断 411">
          <a:extLst>
            <a:ext uri="{FF2B5EF4-FFF2-40B4-BE49-F238E27FC236}">
              <a16:creationId xmlns:a16="http://schemas.microsoft.com/office/drawing/2014/main" id="{6C85A4D9-64AB-4368-8F86-97B420AD7957}"/>
            </a:ext>
          </a:extLst>
        </xdr:cNvPr>
        <xdr:cNvSpPr/>
      </xdr:nvSpPr>
      <xdr:spPr>
        <a:xfrm>
          <a:off x="1739900" y="174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44994</xdr:rowOff>
    </xdr:from>
    <xdr:to>
      <xdr:col>6</xdr:col>
      <xdr:colOff>38100</xdr:colOff>
      <xdr:row>104</xdr:row>
      <xdr:rowOff>146594</xdr:rowOff>
    </xdr:to>
    <xdr:sp macro="" textlink="">
      <xdr:nvSpPr>
        <xdr:cNvPr id="413" name="フローチャート: 判断 412">
          <a:extLst>
            <a:ext uri="{FF2B5EF4-FFF2-40B4-BE49-F238E27FC236}">
              <a16:creationId xmlns:a16="http://schemas.microsoft.com/office/drawing/2014/main" id="{CA07470D-6984-4F53-8CEE-CCE87B551059}"/>
            </a:ext>
          </a:extLst>
        </xdr:cNvPr>
        <xdr:cNvSpPr/>
      </xdr:nvSpPr>
      <xdr:spPr>
        <a:xfrm>
          <a:off x="965200" y="1747955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A5D0BCF6-D0B2-40E0-8041-55F9F329B226}"/>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7FA3718A-98E8-473C-A438-0A4B616FC8AF}"/>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22770AB0-285A-422A-B949-98D0B7EF655A}"/>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E39B0F8D-AD33-4976-9129-A644F90962C6}"/>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2AAA9567-E4F5-4C4B-BAFB-DDDB971DD93F}"/>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151130</xdr:rowOff>
    </xdr:from>
    <xdr:to>
      <xdr:col>24</xdr:col>
      <xdr:colOff>114300</xdr:colOff>
      <xdr:row>104</xdr:row>
      <xdr:rowOff>81280</xdr:rowOff>
    </xdr:to>
    <xdr:sp macro="" textlink="">
      <xdr:nvSpPr>
        <xdr:cNvPr id="419" name="楕円 418">
          <a:extLst>
            <a:ext uri="{FF2B5EF4-FFF2-40B4-BE49-F238E27FC236}">
              <a16:creationId xmlns:a16="http://schemas.microsoft.com/office/drawing/2014/main" id="{AD187083-76DA-47AA-B956-27EA5D0BB23F}"/>
            </a:ext>
          </a:extLst>
        </xdr:cNvPr>
        <xdr:cNvSpPr/>
      </xdr:nvSpPr>
      <xdr:spPr>
        <a:xfrm>
          <a:off x="4036060" y="174180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2557</xdr:rowOff>
    </xdr:from>
    <xdr:ext cx="405111" cy="259045"/>
    <xdr:sp macro="" textlink="">
      <xdr:nvSpPr>
        <xdr:cNvPr id="420" name="【市民会館】&#10;有形固定資産減価償却率該当値テキスト">
          <a:extLst>
            <a:ext uri="{FF2B5EF4-FFF2-40B4-BE49-F238E27FC236}">
              <a16:creationId xmlns:a16="http://schemas.microsoft.com/office/drawing/2014/main" id="{528B696E-EB5D-460E-A37C-250FDCE4636C}"/>
            </a:ext>
          </a:extLst>
        </xdr:cNvPr>
        <xdr:cNvSpPr txBox="1"/>
      </xdr:nvSpPr>
      <xdr:spPr>
        <a:xfrm>
          <a:off x="4124960" y="1726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115207</xdr:rowOff>
    </xdr:from>
    <xdr:to>
      <xdr:col>20</xdr:col>
      <xdr:colOff>38100</xdr:colOff>
      <xdr:row>104</xdr:row>
      <xdr:rowOff>45357</xdr:rowOff>
    </xdr:to>
    <xdr:sp macro="" textlink="">
      <xdr:nvSpPr>
        <xdr:cNvPr id="421" name="楕円 420">
          <a:extLst>
            <a:ext uri="{FF2B5EF4-FFF2-40B4-BE49-F238E27FC236}">
              <a16:creationId xmlns:a16="http://schemas.microsoft.com/office/drawing/2014/main" id="{1D1DD8AC-BCAD-4142-9F53-445072E6F9D0}"/>
            </a:ext>
          </a:extLst>
        </xdr:cNvPr>
        <xdr:cNvSpPr/>
      </xdr:nvSpPr>
      <xdr:spPr>
        <a:xfrm>
          <a:off x="3312160" y="1738212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166007</xdr:rowOff>
    </xdr:from>
    <xdr:to>
      <xdr:col>24</xdr:col>
      <xdr:colOff>63500</xdr:colOff>
      <xdr:row>104</xdr:row>
      <xdr:rowOff>30480</xdr:rowOff>
    </xdr:to>
    <xdr:cxnSp macro="">
      <xdr:nvCxnSpPr>
        <xdr:cNvPr id="422" name="直線コネクタ 421">
          <a:extLst>
            <a:ext uri="{FF2B5EF4-FFF2-40B4-BE49-F238E27FC236}">
              <a16:creationId xmlns:a16="http://schemas.microsoft.com/office/drawing/2014/main" id="{D91D60B9-6DB4-4EC1-A6D6-3D2961AEE9DF}"/>
            </a:ext>
          </a:extLst>
        </xdr:cNvPr>
        <xdr:cNvCxnSpPr/>
      </xdr:nvCxnSpPr>
      <xdr:spPr>
        <a:xfrm>
          <a:off x="3355340" y="17432927"/>
          <a:ext cx="731520" cy="3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95613</xdr:rowOff>
    </xdr:from>
    <xdr:to>
      <xdr:col>15</xdr:col>
      <xdr:colOff>101600</xdr:colOff>
      <xdr:row>104</xdr:row>
      <xdr:rowOff>25763</xdr:rowOff>
    </xdr:to>
    <xdr:sp macro="" textlink="">
      <xdr:nvSpPr>
        <xdr:cNvPr id="423" name="楕円 422">
          <a:extLst>
            <a:ext uri="{FF2B5EF4-FFF2-40B4-BE49-F238E27FC236}">
              <a16:creationId xmlns:a16="http://schemas.microsoft.com/office/drawing/2014/main" id="{628170D7-EF50-4E95-AF78-72E7C361C4FD}"/>
            </a:ext>
          </a:extLst>
        </xdr:cNvPr>
        <xdr:cNvSpPr/>
      </xdr:nvSpPr>
      <xdr:spPr>
        <a:xfrm>
          <a:off x="2514600" y="1736253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146413</xdr:rowOff>
    </xdr:from>
    <xdr:to>
      <xdr:col>19</xdr:col>
      <xdr:colOff>177800</xdr:colOff>
      <xdr:row>103</xdr:row>
      <xdr:rowOff>166007</xdr:rowOff>
    </xdr:to>
    <xdr:cxnSp macro="">
      <xdr:nvCxnSpPr>
        <xdr:cNvPr id="424" name="直線コネクタ 423">
          <a:extLst>
            <a:ext uri="{FF2B5EF4-FFF2-40B4-BE49-F238E27FC236}">
              <a16:creationId xmlns:a16="http://schemas.microsoft.com/office/drawing/2014/main" id="{CE2BFEA6-06C7-483C-804A-AE845C62E89B}"/>
            </a:ext>
          </a:extLst>
        </xdr:cNvPr>
        <xdr:cNvCxnSpPr/>
      </xdr:nvCxnSpPr>
      <xdr:spPr>
        <a:xfrm>
          <a:off x="2565400" y="17413333"/>
          <a:ext cx="78994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156029</xdr:rowOff>
    </xdr:from>
    <xdr:to>
      <xdr:col>10</xdr:col>
      <xdr:colOff>165100</xdr:colOff>
      <xdr:row>104</xdr:row>
      <xdr:rowOff>86179</xdr:rowOff>
    </xdr:to>
    <xdr:sp macro="" textlink="">
      <xdr:nvSpPr>
        <xdr:cNvPr id="425" name="楕円 424">
          <a:extLst>
            <a:ext uri="{FF2B5EF4-FFF2-40B4-BE49-F238E27FC236}">
              <a16:creationId xmlns:a16="http://schemas.microsoft.com/office/drawing/2014/main" id="{F4AB322B-700E-42C1-9FE3-DAE40CCEA979}"/>
            </a:ext>
          </a:extLst>
        </xdr:cNvPr>
        <xdr:cNvSpPr/>
      </xdr:nvSpPr>
      <xdr:spPr>
        <a:xfrm>
          <a:off x="1739900" y="174229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146413</xdr:rowOff>
    </xdr:from>
    <xdr:to>
      <xdr:col>15</xdr:col>
      <xdr:colOff>50800</xdr:colOff>
      <xdr:row>104</xdr:row>
      <xdr:rowOff>35379</xdr:rowOff>
    </xdr:to>
    <xdr:cxnSp macro="">
      <xdr:nvCxnSpPr>
        <xdr:cNvPr id="426" name="直線コネクタ 425">
          <a:extLst>
            <a:ext uri="{FF2B5EF4-FFF2-40B4-BE49-F238E27FC236}">
              <a16:creationId xmlns:a16="http://schemas.microsoft.com/office/drawing/2014/main" id="{7DF78080-0859-4BD2-9135-E276D62BA880}"/>
            </a:ext>
          </a:extLst>
        </xdr:cNvPr>
        <xdr:cNvCxnSpPr/>
      </xdr:nvCxnSpPr>
      <xdr:spPr>
        <a:xfrm flipV="1">
          <a:off x="1790700" y="17413333"/>
          <a:ext cx="774700" cy="56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123371</xdr:rowOff>
    </xdr:from>
    <xdr:to>
      <xdr:col>6</xdr:col>
      <xdr:colOff>38100</xdr:colOff>
      <xdr:row>104</xdr:row>
      <xdr:rowOff>53521</xdr:rowOff>
    </xdr:to>
    <xdr:sp macro="" textlink="">
      <xdr:nvSpPr>
        <xdr:cNvPr id="427" name="楕円 426">
          <a:extLst>
            <a:ext uri="{FF2B5EF4-FFF2-40B4-BE49-F238E27FC236}">
              <a16:creationId xmlns:a16="http://schemas.microsoft.com/office/drawing/2014/main" id="{AB400CD2-96CA-4728-90F4-CDD1F9F447F8}"/>
            </a:ext>
          </a:extLst>
        </xdr:cNvPr>
        <xdr:cNvSpPr/>
      </xdr:nvSpPr>
      <xdr:spPr>
        <a:xfrm>
          <a:off x="965200" y="1739029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2721</xdr:rowOff>
    </xdr:from>
    <xdr:to>
      <xdr:col>10</xdr:col>
      <xdr:colOff>114300</xdr:colOff>
      <xdr:row>104</xdr:row>
      <xdr:rowOff>35379</xdr:rowOff>
    </xdr:to>
    <xdr:cxnSp macro="">
      <xdr:nvCxnSpPr>
        <xdr:cNvPr id="428" name="直線コネクタ 427">
          <a:extLst>
            <a:ext uri="{FF2B5EF4-FFF2-40B4-BE49-F238E27FC236}">
              <a16:creationId xmlns:a16="http://schemas.microsoft.com/office/drawing/2014/main" id="{7E635464-51B9-45E5-A3B2-B408D4EB0776}"/>
            </a:ext>
          </a:extLst>
        </xdr:cNvPr>
        <xdr:cNvCxnSpPr/>
      </xdr:nvCxnSpPr>
      <xdr:spPr>
        <a:xfrm>
          <a:off x="1008380" y="17437281"/>
          <a:ext cx="78232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16890</xdr:rowOff>
    </xdr:from>
    <xdr:ext cx="405111" cy="259045"/>
    <xdr:sp macro="" textlink="">
      <xdr:nvSpPr>
        <xdr:cNvPr id="429" name="n_1aveValue【市民会館】&#10;有形固定資産減価償却率">
          <a:extLst>
            <a:ext uri="{FF2B5EF4-FFF2-40B4-BE49-F238E27FC236}">
              <a16:creationId xmlns:a16="http://schemas.microsoft.com/office/drawing/2014/main" id="{E0E5713A-06E8-43E2-9470-68F5A8D564C1}"/>
            </a:ext>
          </a:extLst>
        </xdr:cNvPr>
        <xdr:cNvSpPr txBox="1"/>
      </xdr:nvSpPr>
      <xdr:spPr>
        <a:xfrm>
          <a:off x="3170564" y="17619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157315</xdr:rowOff>
    </xdr:from>
    <xdr:ext cx="405111" cy="259045"/>
    <xdr:sp macro="" textlink="">
      <xdr:nvSpPr>
        <xdr:cNvPr id="430" name="n_2aveValue【市民会館】&#10;有形固定資産減価償却率">
          <a:extLst>
            <a:ext uri="{FF2B5EF4-FFF2-40B4-BE49-F238E27FC236}">
              <a16:creationId xmlns:a16="http://schemas.microsoft.com/office/drawing/2014/main" id="{7127D024-E93B-49C8-BDF8-A0FB0A43B943}"/>
            </a:ext>
          </a:extLst>
        </xdr:cNvPr>
        <xdr:cNvSpPr txBox="1"/>
      </xdr:nvSpPr>
      <xdr:spPr>
        <a:xfrm>
          <a:off x="2385704" y="17591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140988</xdr:rowOff>
    </xdr:from>
    <xdr:ext cx="405111" cy="259045"/>
    <xdr:sp macro="" textlink="">
      <xdr:nvSpPr>
        <xdr:cNvPr id="431" name="n_3aveValue【市民会館】&#10;有形固定資産減価償却率">
          <a:extLst>
            <a:ext uri="{FF2B5EF4-FFF2-40B4-BE49-F238E27FC236}">
              <a16:creationId xmlns:a16="http://schemas.microsoft.com/office/drawing/2014/main" id="{4FD079BA-3EFC-41EE-930D-F374B7847CEC}"/>
            </a:ext>
          </a:extLst>
        </xdr:cNvPr>
        <xdr:cNvSpPr txBox="1"/>
      </xdr:nvSpPr>
      <xdr:spPr>
        <a:xfrm>
          <a:off x="1611004" y="17575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137721</xdr:rowOff>
    </xdr:from>
    <xdr:ext cx="405111" cy="259045"/>
    <xdr:sp macro="" textlink="">
      <xdr:nvSpPr>
        <xdr:cNvPr id="432" name="n_4aveValue【市民会館】&#10;有形固定資産減価償却率">
          <a:extLst>
            <a:ext uri="{FF2B5EF4-FFF2-40B4-BE49-F238E27FC236}">
              <a16:creationId xmlns:a16="http://schemas.microsoft.com/office/drawing/2014/main" id="{86708D1B-E2D8-4767-8251-5E5B418BE902}"/>
            </a:ext>
          </a:extLst>
        </xdr:cNvPr>
        <xdr:cNvSpPr txBox="1"/>
      </xdr:nvSpPr>
      <xdr:spPr>
        <a:xfrm>
          <a:off x="836304" y="17572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61884</xdr:rowOff>
    </xdr:from>
    <xdr:ext cx="405111" cy="259045"/>
    <xdr:sp macro="" textlink="">
      <xdr:nvSpPr>
        <xdr:cNvPr id="433" name="n_1mainValue【市民会館】&#10;有形固定資産減価償却率">
          <a:extLst>
            <a:ext uri="{FF2B5EF4-FFF2-40B4-BE49-F238E27FC236}">
              <a16:creationId xmlns:a16="http://schemas.microsoft.com/office/drawing/2014/main" id="{17FBE2F2-A268-4A7E-BAD4-D72F447C2DEB}"/>
            </a:ext>
          </a:extLst>
        </xdr:cNvPr>
        <xdr:cNvSpPr txBox="1"/>
      </xdr:nvSpPr>
      <xdr:spPr>
        <a:xfrm>
          <a:off x="3170564" y="17161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42290</xdr:rowOff>
    </xdr:from>
    <xdr:ext cx="405111" cy="259045"/>
    <xdr:sp macro="" textlink="">
      <xdr:nvSpPr>
        <xdr:cNvPr id="434" name="n_2mainValue【市民会館】&#10;有形固定資産減価償却率">
          <a:extLst>
            <a:ext uri="{FF2B5EF4-FFF2-40B4-BE49-F238E27FC236}">
              <a16:creationId xmlns:a16="http://schemas.microsoft.com/office/drawing/2014/main" id="{A63732B9-5296-4735-BFDB-06C7FD6F7FC5}"/>
            </a:ext>
          </a:extLst>
        </xdr:cNvPr>
        <xdr:cNvSpPr txBox="1"/>
      </xdr:nvSpPr>
      <xdr:spPr>
        <a:xfrm>
          <a:off x="2385704" y="17141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102706</xdr:rowOff>
    </xdr:from>
    <xdr:ext cx="405111" cy="259045"/>
    <xdr:sp macro="" textlink="">
      <xdr:nvSpPr>
        <xdr:cNvPr id="435" name="n_3mainValue【市民会館】&#10;有形固定資産減価償却率">
          <a:extLst>
            <a:ext uri="{FF2B5EF4-FFF2-40B4-BE49-F238E27FC236}">
              <a16:creationId xmlns:a16="http://schemas.microsoft.com/office/drawing/2014/main" id="{9A57FC12-E635-4F3B-B4CE-DF54C8473E49}"/>
            </a:ext>
          </a:extLst>
        </xdr:cNvPr>
        <xdr:cNvSpPr txBox="1"/>
      </xdr:nvSpPr>
      <xdr:spPr>
        <a:xfrm>
          <a:off x="1611004" y="17201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70048</xdr:rowOff>
    </xdr:from>
    <xdr:ext cx="405111" cy="259045"/>
    <xdr:sp macro="" textlink="">
      <xdr:nvSpPr>
        <xdr:cNvPr id="436" name="n_4mainValue【市民会館】&#10;有形固定資産減価償却率">
          <a:extLst>
            <a:ext uri="{FF2B5EF4-FFF2-40B4-BE49-F238E27FC236}">
              <a16:creationId xmlns:a16="http://schemas.microsoft.com/office/drawing/2014/main" id="{A2A75345-D9FC-4D2C-AFA8-BD357B7F957F}"/>
            </a:ext>
          </a:extLst>
        </xdr:cNvPr>
        <xdr:cNvSpPr txBox="1"/>
      </xdr:nvSpPr>
      <xdr:spPr>
        <a:xfrm>
          <a:off x="836304" y="17169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a:extLst>
            <a:ext uri="{FF2B5EF4-FFF2-40B4-BE49-F238E27FC236}">
              <a16:creationId xmlns:a16="http://schemas.microsoft.com/office/drawing/2014/main" id="{7E259265-9AA1-4907-8DFC-661668043ACF}"/>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a:extLst>
            <a:ext uri="{FF2B5EF4-FFF2-40B4-BE49-F238E27FC236}">
              <a16:creationId xmlns:a16="http://schemas.microsoft.com/office/drawing/2014/main" id="{D7AB9D95-DFE0-4868-9950-5240AEFE178C}"/>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a:extLst>
            <a:ext uri="{FF2B5EF4-FFF2-40B4-BE49-F238E27FC236}">
              <a16:creationId xmlns:a16="http://schemas.microsoft.com/office/drawing/2014/main" id="{76D683B4-D569-49B4-8797-8668A81927B8}"/>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a:extLst>
            <a:ext uri="{FF2B5EF4-FFF2-40B4-BE49-F238E27FC236}">
              <a16:creationId xmlns:a16="http://schemas.microsoft.com/office/drawing/2014/main" id="{7CFD33EB-68BF-49E7-AC7C-74210D4FEEFF}"/>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a:extLst>
            <a:ext uri="{FF2B5EF4-FFF2-40B4-BE49-F238E27FC236}">
              <a16:creationId xmlns:a16="http://schemas.microsoft.com/office/drawing/2014/main" id="{A6213DC8-4488-472F-88C9-9A29C7662047}"/>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a:extLst>
            <a:ext uri="{FF2B5EF4-FFF2-40B4-BE49-F238E27FC236}">
              <a16:creationId xmlns:a16="http://schemas.microsoft.com/office/drawing/2014/main" id="{CEB7D0ED-B9DF-470C-A4AC-BF92647A9690}"/>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a:extLst>
            <a:ext uri="{FF2B5EF4-FFF2-40B4-BE49-F238E27FC236}">
              <a16:creationId xmlns:a16="http://schemas.microsoft.com/office/drawing/2014/main" id="{1010F9F8-5B0D-42C3-934F-9B4834D7680A}"/>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a:extLst>
            <a:ext uri="{FF2B5EF4-FFF2-40B4-BE49-F238E27FC236}">
              <a16:creationId xmlns:a16="http://schemas.microsoft.com/office/drawing/2014/main" id="{7498663E-9107-447B-A3F0-2FD246703F8D}"/>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a:extLst>
            <a:ext uri="{FF2B5EF4-FFF2-40B4-BE49-F238E27FC236}">
              <a16:creationId xmlns:a16="http://schemas.microsoft.com/office/drawing/2014/main" id="{468FF36C-E327-48AB-AEDC-8D868B63AC5A}"/>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a:extLst>
            <a:ext uri="{FF2B5EF4-FFF2-40B4-BE49-F238E27FC236}">
              <a16:creationId xmlns:a16="http://schemas.microsoft.com/office/drawing/2014/main" id="{A8BBEE35-FEE0-4E36-9DA3-F305B4BCBBDB}"/>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7" name="直線コネクタ 446">
          <a:extLst>
            <a:ext uri="{FF2B5EF4-FFF2-40B4-BE49-F238E27FC236}">
              <a16:creationId xmlns:a16="http://schemas.microsoft.com/office/drawing/2014/main" id="{1BD4682F-C100-4F31-8C6E-C75DA02E532C}"/>
            </a:ext>
          </a:extLst>
        </xdr:cNvPr>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8" name="テキスト ボックス 447">
          <a:extLst>
            <a:ext uri="{FF2B5EF4-FFF2-40B4-BE49-F238E27FC236}">
              <a16:creationId xmlns:a16="http://schemas.microsoft.com/office/drawing/2014/main" id="{659CAA65-5BF8-4407-AB75-5743F6452D6E}"/>
            </a:ext>
          </a:extLst>
        </xdr:cNvPr>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9" name="直線コネクタ 448">
          <a:extLst>
            <a:ext uri="{FF2B5EF4-FFF2-40B4-BE49-F238E27FC236}">
              <a16:creationId xmlns:a16="http://schemas.microsoft.com/office/drawing/2014/main" id="{76477229-9FD1-4DC7-AEA0-9B11F39E19EB}"/>
            </a:ext>
          </a:extLst>
        </xdr:cNvPr>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0" name="テキスト ボックス 449">
          <a:extLst>
            <a:ext uri="{FF2B5EF4-FFF2-40B4-BE49-F238E27FC236}">
              <a16:creationId xmlns:a16="http://schemas.microsoft.com/office/drawing/2014/main" id="{8C76DC95-A335-4AD5-A37F-3F429DD76FD1}"/>
            </a:ext>
          </a:extLst>
        </xdr:cNvPr>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1" name="直線コネクタ 450">
          <a:extLst>
            <a:ext uri="{FF2B5EF4-FFF2-40B4-BE49-F238E27FC236}">
              <a16:creationId xmlns:a16="http://schemas.microsoft.com/office/drawing/2014/main" id="{119E4B62-BBDD-4843-B281-7452E8943BF5}"/>
            </a:ext>
          </a:extLst>
        </xdr:cNvPr>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2" name="テキスト ボックス 451">
          <a:extLst>
            <a:ext uri="{FF2B5EF4-FFF2-40B4-BE49-F238E27FC236}">
              <a16:creationId xmlns:a16="http://schemas.microsoft.com/office/drawing/2014/main" id="{5FC3BE39-5A28-4728-8653-C52F9D8EE0C5}"/>
            </a:ext>
          </a:extLst>
        </xdr:cNvPr>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3" name="直線コネクタ 452">
          <a:extLst>
            <a:ext uri="{FF2B5EF4-FFF2-40B4-BE49-F238E27FC236}">
              <a16:creationId xmlns:a16="http://schemas.microsoft.com/office/drawing/2014/main" id="{F9BC9531-254E-440A-9111-28FF438525A0}"/>
            </a:ext>
          </a:extLst>
        </xdr:cNvPr>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4" name="テキスト ボックス 453">
          <a:extLst>
            <a:ext uri="{FF2B5EF4-FFF2-40B4-BE49-F238E27FC236}">
              <a16:creationId xmlns:a16="http://schemas.microsoft.com/office/drawing/2014/main" id="{C09B7DC1-B5CF-4548-A1F0-CA27BBCA8C34}"/>
            </a:ext>
          </a:extLst>
        </xdr:cNvPr>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5" name="直線コネクタ 454">
          <a:extLst>
            <a:ext uri="{FF2B5EF4-FFF2-40B4-BE49-F238E27FC236}">
              <a16:creationId xmlns:a16="http://schemas.microsoft.com/office/drawing/2014/main" id="{35842406-5509-492B-B445-4D363141CFC1}"/>
            </a:ext>
          </a:extLst>
        </xdr:cNvPr>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6" name="テキスト ボックス 455">
          <a:extLst>
            <a:ext uri="{FF2B5EF4-FFF2-40B4-BE49-F238E27FC236}">
              <a16:creationId xmlns:a16="http://schemas.microsoft.com/office/drawing/2014/main" id="{CDC26E4A-97E7-42D4-A772-CC0742E3F564}"/>
            </a:ext>
          </a:extLst>
        </xdr:cNvPr>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7" name="直線コネクタ 456">
          <a:extLst>
            <a:ext uri="{FF2B5EF4-FFF2-40B4-BE49-F238E27FC236}">
              <a16:creationId xmlns:a16="http://schemas.microsoft.com/office/drawing/2014/main" id="{ED25A166-7247-4FCE-8D02-5CD8956491A0}"/>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8" name="テキスト ボックス 457">
          <a:extLst>
            <a:ext uri="{FF2B5EF4-FFF2-40B4-BE49-F238E27FC236}">
              <a16:creationId xmlns:a16="http://schemas.microsoft.com/office/drawing/2014/main" id="{32FDFC20-D559-4383-8D5E-238B72673027}"/>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9" name="【市民会館】&#10;一人当たり面積グラフ枠">
          <a:extLst>
            <a:ext uri="{FF2B5EF4-FFF2-40B4-BE49-F238E27FC236}">
              <a16:creationId xmlns:a16="http://schemas.microsoft.com/office/drawing/2014/main" id="{CD8AB7CC-5820-455B-9076-079783B3B8A9}"/>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11430</xdr:rowOff>
    </xdr:from>
    <xdr:to>
      <xdr:col>54</xdr:col>
      <xdr:colOff>189865</xdr:colOff>
      <xdr:row>108</xdr:row>
      <xdr:rowOff>38100</xdr:rowOff>
    </xdr:to>
    <xdr:cxnSp macro="">
      <xdr:nvCxnSpPr>
        <xdr:cNvPr id="460" name="直線コネクタ 459">
          <a:extLst>
            <a:ext uri="{FF2B5EF4-FFF2-40B4-BE49-F238E27FC236}">
              <a16:creationId xmlns:a16="http://schemas.microsoft.com/office/drawing/2014/main" id="{652A5F79-0885-47F4-B86A-61211DC54830}"/>
            </a:ext>
          </a:extLst>
        </xdr:cNvPr>
        <xdr:cNvCxnSpPr/>
      </xdr:nvCxnSpPr>
      <xdr:spPr>
        <a:xfrm flipV="1">
          <a:off x="9219565" y="16775430"/>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41927</xdr:rowOff>
    </xdr:from>
    <xdr:ext cx="469744" cy="259045"/>
    <xdr:sp macro="" textlink="">
      <xdr:nvSpPr>
        <xdr:cNvPr id="461" name="【市民会館】&#10;一人当たり面積最小値テキスト">
          <a:extLst>
            <a:ext uri="{FF2B5EF4-FFF2-40B4-BE49-F238E27FC236}">
              <a16:creationId xmlns:a16="http://schemas.microsoft.com/office/drawing/2014/main" id="{B321058D-3BB1-493E-B69A-08DA862C223E}"/>
            </a:ext>
          </a:extLst>
        </xdr:cNvPr>
        <xdr:cNvSpPr txBox="1"/>
      </xdr:nvSpPr>
      <xdr:spPr>
        <a:xfrm>
          <a:off x="9258300" y="1814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38100</xdr:rowOff>
    </xdr:from>
    <xdr:to>
      <xdr:col>55</xdr:col>
      <xdr:colOff>88900</xdr:colOff>
      <xdr:row>108</xdr:row>
      <xdr:rowOff>38100</xdr:rowOff>
    </xdr:to>
    <xdr:cxnSp macro="">
      <xdr:nvCxnSpPr>
        <xdr:cNvPr id="462" name="直線コネクタ 461">
          <a:extLst>
            <a:ext uri="{FF2B5EF4-FFF2-40B4-BE49-F238E27FC236}">
              <a16:creationId xmlns:a16="http://schemas.microsoft.com/office/drawing/2014/main" id="{5EA748F9-B8A0-46F3-8658-B998318A0EE3}"/>
            </a:ext>
          </a:extLst>
        </xdr:cNvPr>
        <xdr:cNvCxnSpPr/>
      </xdr:nvCxnSpPr>
      <xdr:spPr>
        <a:xfrm>
          <a:off x="9154160" y="181432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129557</xdr:rowOff>
    </xdr:from>
    <xdr:ext cx="469744" cy="259045"/>
    <xdr:sp macro="" textlink="">
      <xdr:nvSpPr>
        <xdr:cNvPr id="463" name="【市民会館】&#10;一人当たり面積最大値テキスト">
          <a:extLst>
            <a:ext uri="{FF2B5EF4-FFF2-40B4-BE49-F238E27FC236}">
              <a16:creationId xmlns:a16="http://schemas.microsoft.com/office/drawing/2014/main" id="{40952FFD-B1B2-4E2A-A933-36E0E073BECA}"/>
            </a:ext>
          </a:extLst>
        </xdr:cNvPr>
        <xdr:cNvSpPr txBox="1"/>
      </xdr:nvSpPr>
      <xdr:spPr>
        <a:xfrm>
          <a:off x="9258300" y="16558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11430</xdr:rowOff>
    </xdr:from>
    <xdr:to>
      <xdr:col>55</xdr:col>
      <xdr:colOff>88900</xdr:colOff>
      <xdr:row>100</xdr:row>
      <xdr:rowOff>11430</xdr:rowOff>
    </xdr:to>
    <xdr:cxnSp macro="">
      <xdr:nvCxnSpPr>
        <xdr:cNvPr id="464" name="直線コネクタ 463">
          <a:extLst>
            <a:ext uri="{FF2B5EF4-FFF2-40B4-BE49-F238E27FC236}">
              <a16:creationId xmlns:a16="http://schemas.microsoft.com/office/drawing/2014/main" id="{05AAE550-85DD-46FF-A0D5-A93A9B3A3C00}"/>
            </a:ext>
          </a:extLst>
        </xdr:cNvPr>
        <xdr:cNvCxnSpPr/>
      </xdr:nvCxnSpPr>
      <xdr:spPr>
        <a:xfrm>
          <a:off x="9154160" y="167754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30497</xdr:rowOff>
    </xdr:from>
    <xdr:ext cx="469744" cy="259045"/>
    <xdr:sp macro="" textlink="">
      <xdr:nvSpPr>
        <xdr:cNvPr id="465" name="【市民会館】&#10;一人当たり面積平均値テキスト">
          <a:extLst>
            <a:ext uri="{FF2B5EF4-FFF2-40B4-BE49-F238E27FC236}">
              <a16:creationId xmlns:a16="http://schemas.microsoft.com/office/drawing/2014/main" id="{35710F87-72F8-4613-8EA6-124BB698BF98}"/>
            </a:ext>
          </a:extLst>
        </xdr:cNvPr>
        <xdr:cNvSpPr txBox="1"/>
      </xdr:nvSpPr>
      <xdr:spPr>
        <a:xfrm>
          <a:off x="9258300" y="17632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52070</xdr:rowOff>
    </xdr:from>
    <xdr:to>
      <xdr:col>55</xdr:col>
      <xdr:colOff>50800</xdr:colOff>
      <xdr:row>105</xdr:row>
      <xdr:rowOff>153670</xdr:rowOff>
    </xdr:to>
    <xdr:sp macro="" textlink="">
      <xdr:nvSpPr>
        <xdr:cNvPr id="466" name="フローチャート: 判断 465">
          <a:extLst>
            <a:ext uri="{FF2B5EF4-FFF2-40B4-BE49-F238E27FC236}">
              <a16:creationId xmlns:a16="http://schemas.microsoft.com/office/drawing/2014/main" id="{B7233E2E-EDB1-443C-99A7-C23B89DBA347}"/>
            </a:ext>
          </a:extLst>
        </xdr:cNvPr>
        <xdr:cNvSpPr/>
      </xdr:nvSpPr>
      <xdr:spPr>
        <a:xfrm>
          <a:off x="9192260" y="176542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59689</xdr:rowOff>
    </xdr:from>
    <xdr:to>
      <xdr:col>50</xdr:col>
      <xdr:colOff>165100</xdr:colOff>
      <xdr:row>105</xdr:row>
      <xdr:rowOff>161289</xdr:rowOff>
    </xdr:to>
    <xdr:sp macro="" textlink="">
      <xdr:nvSpPr>
        <xdr:cNvPr id="467" name="フローチャート: 判断 466">
          <a:extLst>
            <a:ext uri="{FF2B5EF4-FFF2-40B4-BE49-F238E27FC236}">
              <a16:creationId xmlns:a16="http://schemas.microsoft.com/office/drawing/2014/main" id="{30961683-EDAE-4DA9-BA46-C7C534E2E7B9}"/>
            </a:ext>
          </a:extLst>
        </xdr:cNvPr>
        <xdr:cNvSpPr/>
      </xdr:nvSpPr>
      <xdr:spPr>
        <a:xfrm>
          <a:off x="8445500" y="1766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86361</xdr:rowOff>
    </xdr:from>
    <xdr:to>
      <xdr:col>46</xdr:col>
      <xdr:colOff>38100</xdr:colOff>
      <xdr:row>106</xdr:row>
      <xdr:rowOff>16511</xdr:rowOff>
    </xdr:to>
    <xdr:sp macro="" textlink="">
      <xdr:nvSpPr>
        <xdr:cNvPr id="468" name="フローチャート: 判断 467">
          <a:extLst>
            <a:ext uri="{FF2B5EF4-FFF2-40B4-BE49-F238E27FC236}">
              <a16:creationId xmlns:a16="http://schemas.microsoft.com/office/drawing/2014/main" id="{123EE56A-8315-405C-819F-0BFA0BACE996}"/>
            </a:ext>
          </a:extLst>
        </xdr:cNvPr>
        <xdr:cNvSpPr/>
      </xdr:nvSpPr>
      <xdr:spPr>
        <a:xfrm>
          <a:off x="7670800" y="1768856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82550</xdr:rowOff>
    </xdr:from>
    <xdr:to>
      <xdr:col>41</xdr:col>
      <xdr:colOff>101600</xdr:colOff>
      <xdr:row>106</xdr:row>
      <xdr:rowOff>12700</xdr:rowOff>
    </xdr:to>
    <xdr:sp macro="" textlink="">
      <xdr:nvSpPr>
        <xdr:cNvPr id="469" name="フローチャート: 判断 468">
          <a:extLst>
            <a:ext uri="{FF2B5EF4-FFF2-40B4-BE49-F238E27FC236}">
              <a16:creationId xmlns:a16="http://schemas.microsoft.com/office/drawing/2014/main" id="{1F251B6B-FCF8-45FC-9A17-9111D1AA6691}"/>
            </a:ext>
          </a:extLst>
        </xdr:cNvPr>
        <xdr:cNvSpPr/>
      </xdr:nvSpPr>
      <xdr:spPr>
        <a:xfrm>
          <a:off x="6873240" y="176847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93980</xdr:rowOff>
    </xdr:from>
    <xdr:to>
      <xdr:col>36</xdr:col>
      <xdr:colOff>165100</xdr:colOff>
      <xdr:row>106</xdr:row>
      <xdr:rowOff>24130</xdr:rowOff>
    </xdr:to>
    <xdr:sp macro="" textlink="">
      <xdr:nvSpPr>
        <xdr:cNvPr id="470" name="フローチャート: 判断 469">
          <a:extLst>
            <a:ext uri="{FF2B5EF4-FFF2-40B4-BE49-F238E27FC236}">
              <a16:creationId xmlns:a16="http://schemas.microsoft.com/office/drawing/2014/main" id="{0C42963C-A167-47A7-87BF-CBFCB289673D}"/>
            </a:ext>
          </a:extLst>
        </xdr:cNvPr>
        <xdr:cNvSpPr/>
      </xdr:nvSpPr>
      <xdr:spPr>
        <a:xfrm>
          <a:off x="6098540" y="176961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D9A90866-4AD4-4E0C-AF2C-515E63A47D82}"/>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B769B34F-985A-497B-B2F8-9253B400C26B}"/>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25C53006-BA3B-45B0-8894-A1C60A69FC04}"/>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AF847EAB-72A4-44C0-BE48-14965E9B608F}"/>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FE10C7ED-160F-4DCF-A9BB-BBDA65487AC7}"/>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170180</xdr:rowOff>
    </xdr:from>
    <xdr:to>
      <xdr:col>55</xdr:col>
      <xdr:colOff>50800</xdr:colOff>
      <xdr:row>105</xdr:row>
      <xdr:rowOff>100330</xdr:rowOff>
    </xdr:to>
    <xdr:sp macro="" textlink="">
      <xdr:nvSpPr>
        <xdr:cNvPr id="476" name="楕円 475">
          <a:extLst>
            <a:ext uri="{FF2B5EF4-FFF2-40B4-BE49-F238E27FC236}">
              <a16:creationId xmlns:a16="http://schemas.microsoft.com/office/drawing/2014/main" id="{F651659C-AAE6-4C5B-8935-D7270F999E2D}"/>
            </a:ext>
          </a:extLst>
        </xdr:cNvPr>
        <xdr:cNvSpPr/>
      </xdr:nvSpPr>
      <xdr:spPr>
        <a:xfrm>
          <a:off x="9192260" y="176047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21607</xdr:rowOff>
    </xdr:from>
    <xdr:ext cx="469744" cy="259045"/>
    <xdr:sp macro="" textlink="">
      <xdr:nvSpPr>
        <xdr:cNvPr id="477" name="【市民会館】&#10;一人当たり面積該当値テキスト">
          <a:extLst>
            <a:ext uri="{FF2B5EF4-FFF2-40B4-BE49-F238E27FC236}">
              <a16:creationId xmlns:a16="http://schemas.microsoft.com/office/drawing/2014/main" id="{501364D0-D6AA-4F71-A246-7C3BA649071C}"/>
            </a:ext>
          </a:extLst>
        </xdr:cNvPr>
        <xdr:cNvSpPr txBox="1"/>
      </xdr:nvSpPr>
      <xdr:spPr>
        <a:xfrm>
          <a:off x="9258300" y="1745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6350</xdr:rowOff>
    </xdr:from>
    <xdr:to>
      <xdr:col>50</xdr:col>
      <xdr:colOff>165100</xdr:colOff>
      <xdr:row>105</xdr:row>
      <xdr:rowOff>107950</xdr:rowOff>
    </xdr:to>
    <xdr:sp macro="" textlink="">
      <xdr:nvSpPr>
        <xdr:cNvPr id="478" name="楕円 477">
          <a:extLst>
            <a:ext uri="{FF2B5EF4-FFF2-40B4-BE49-F238E27FC236}">
              <a16:creationId xmlns:a16="http://schemas.microsoft.com/office/drawing/2014/main" id="{55A5A846-E1A2-4127-96EB-A4C7A8B82DF3}"/>
            </a:ext>
          </a:extLst>
        </xdr:cNvPr>
        <xdr:cNvSpPr/>
      </xdr:nvSpPr>
      <xdr:spPr>
        <a:xfrm>
          <a:off x="8445500" y="1760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49530</xdr:rowOff>
    </xdr:from>
    <xdr:to>
      <xdr:col>55</xdr:col>
      <xdr:colOff>0</xdr:colOff>
      <xdr:row>105</xdr:row>
      <xdr:rowOff>57150</xdr:rowOff>
    </xdr:to>
    <xdr:cxnSp macro="">
      <xdr:nvCxnSpPr>
        <xdr:cNvPr id="479" name="直線コネクタ 478">
          <a:extLst>
            <a:ext uri="{FF2B5EF4-FFF2-40B4-BE49-F238E27FC236}">
              <a16:creationId xmlns:a16="http://schemas.microsoft.com/office/drawing/2014/main" id="{0799273C-F29F-40F0-9FB1-5B460EF378A2}"/>
            </a:ext>
          </a:extLst>
        </xdr:cNvPr>
        <xdr:cNvCxnSpPr/>
      </xdr:nvCxnSpPr>
      <xdr:spPr>
        <a:xfrm flipV="1">
          <a:off x="8496300" y="17651730"/>
          <a:ext cx="7239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6350</xdr:rowOff>
    </xdr:from>
    <xdr:to>
      <xdr:col>46</xdr:col>
      <xdr:colOff>38100</xdr:colOff>
      <xdr:row>105</xdr:row>
      <xdr:rowOff>107950</xdr:rowOff>
    </xdr:to>
    <xdr:sp macro="" textlink="">
      <xdr:nvSpPr>
        <xdr:cNvPr id="480" name="楕円 479">
          <a:extLst>
            <a:ext uri="{FF2B5EF4-FFF2-40B4-BE49-F238E27FC236}">
              <a16:creationId xmlns:a16="http://schemas.microsoft.com/office/drawing/2014/main" id="{B5AD0ABC-413A-41CB-AED9-AC3E1D49BC6D}"/>
            </a:ext>
          </a:extLst>
        </xdr:cNvPr>
        <xdr:cNvSpPr/>
      </xdr:nvSpPr>
      <xdr:spPr>
        <a:xfrm>
          <a:off x="7670800" y="176085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57150</xdr:rowOff>
    </xdr:from>
    <xdr:to>
      <xdr:col>50</xdr:col>
      <xdr:colOff>114300</xdr:colOff>
      <xdr:row>105</xdr:row>
      <xdr:rowOff>57150</xdr:rowOff>
    </xdr:to>
    <xdr:cxnSp macro="">
      <xdr:nvCxnSpPr>
        <xdr:cNvPr id="481" name="直線コネクタ 480">
          <a:extLst>
            <a:ext uri="{FF2B5EF4-FFF2-40B4-BE49-F238E27FC236}">
              <a16:creationId xmlns:a16="http://schemas.microsoft.com/office/drawing/2014/main" id="{1531A467-9F31-42DC-8DF6-714800CC2EB5}"/>
            </a:ext>
          </a:extLst>
        </xdr:cNvPr>
        <xdr:cNvCxnSpPr/>
      </xdr:nvCxnSpPr>
      <xdr:spPr>
        <a:xfrm>
          <a:off x="7713980" y="1765935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21589</xdr:rowOff>
    </xdr:from>
    <xdr:to>
      <xdr:col>41</xdr:col>
      <xdr:colOff>101600</xdr:colOff>
      <xdr:row>105</xdr:row>
      <xdr:rowOff>123189</xdr:rowOff>
    </xdr:to>
    <xdr:sp macro="" textlink="">
      <xdr:nvSpPr>
        <xdr:cNvPr id="482" name="楕円 481">
          <a:extLst>
            <a:ext uri="{FF2B5EF4-FFF2-40B4-BE49-F238E27FC236}">
              <a16:creationId xmlns:a16="http://schemas.microsoft.com/office/drawing/2014/main" id="{E0C86640-2EBA-49D7-BF26-8FA72A175347}"/>
            </a:ext>
          </a:extLst>
        </xdr:cNvPr>
        <xdr:cNvSpPr/>
      </xdr:nvSpPr>
      <xdr:spPr>
        <a:xfrm>
          <a:off x="6873240" y="1762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57150</xdr:rowOff>
    </xdr:from>
    <xdr:to>
      <xdr:col>45</xdr:col>
      <xdr:colOff>177800</xdr:colOff>
      <xdr:row>105</xdr:row>
      <xdr:rowOff>72389</xdr:rowOff>
    </xdr:to>
    <xdr:cxnSp macro="">
      <xdr:nvCxnSpPr>
        <xdr:cNvPr id="483" name="直線コネクタ 482">
          <a:extLst>
            <a:ext uri="{FF2B5EF4-FFF2-40B4-BE49-F238E27FC236}">
              <a16:creationId xmlns:a16="http://schemas.microsoft.com/office/drawing/2014/main" id="{67F5F823-36E5-40AB-88E3-58A3DBD96C78}"/>
            </a:ext>
          </a:extLst>
        </xdr:cNvPr>
        <xdr:cNvCxnSpPr/>
      </xdr:nvCxnSpPr>
      <xdr:spPr>
        <a:xfrm flipV="1">
          <a:off x="6924040" y="17659350"/>
          <a:ext cx="78994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25400</xdr:rowOff>
    </xdr:from>
    <xdr:to>
      <xdr:col>36</xdr:col>
      <xdr:colOff>165100</xdr:colOff>
      <xdr:row>105</xdr:row>
      <xdr:rowOff>127000</xdr:rowOff>
    </xdr:to>
    <xdr:sp macro="" textlink="">
      <xdr:nvSpPr>
        <xdr:cNvPr id="484" name="楕円 483">
          <a:extLst>
            <a:ext uri="{FF2B5EF4-FFF2-40B4-BE49-F238E27FC236}">
              <a16:creationId xmlns:a16="http://schemas.microsoft.com/office/drawing/2014/main" id="{A23B7D1C-9BE7-4DC9-8AFD-2A89F41AF728}"/>
            </a:ext>
          </a:extLst>
        </xdr:cNvPr>
        <xdr:cNvSpPr/>
      </xdr:nvSpPr>
      <xdr:spPr>
        <a:xfrm>
          <a:off x="609854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72389</xdr:rowOff>
    </xdr:from>
    <xdr:to>
      <xdr:col>41</xdr:col>
      <xdr:colOff>50800</xdr:colOff>
      <xdr:row>105</xdr:row>
      <xdr:rowOff>76200</xdr:rowOff>
    </xdr:to>
    <xdr:cxnSp macro="">
      <xdr:nvCxnSpPr>
        <xdr:cNvPr id="485" name="直線コネクタ 484">
          <a:extLst>
            <a:ext uri="{FF2B5EF4-FFF2-40B4-BE49-F238E27FC236}">
              <a16:creationId xmlns:a16="http://schemas.microsoft.com/office/drawing/2014/main" id="{6245F7C1-AC24-4B60-B426-264552F0BB7A}"/>
            </a:ext>
          </a:extLst>
        </xdr:cNvPr>
        <xdr:cNvCxnSpPr/>
      </xdr:nvCxnSpPr>
      <xdr:spPr>
        <a:xfrm flipV="1">
          <a:off x="6149340" y="17674589"/>
          <a:ext cx="7747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152416</xdr:rowOff>
    </xdr:from>
    <xdr:ext cx="469744" cy="259045"/>
    <xdr:sp macro="" textlink="">
      <xdr:nvSpPr>
        <xdr:cNvPr id="486" name="n_1aveValue【市民会館】&#10;一人当たり面積">
          <a:extLst>
            <a:ext uri="{FF2B5EF4-FFF2-40B4-BE49-F238E27FC236}">
              <a16:creationId xmlns:a16="http://schemas.microsoft.com/office/drawing/2014/main" id="{7EF0CAE1-FEA8-4623-9309-5BC0FC7B23F2}"/>
            </a:ext>
          </a:extLst>
        </xdr:cNvPr>
        <xdr:cNvSpPr txBox="1"/>
      </xdr:nvSpPr>
      <xdr:spPr>
        <a:xfrm>
          <a:off x="8271587" y="17754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7638</xdr:rowOff>
    </xdr:from>
    <xdr:ext cx="469744" cy="259045"/>
    <xdr:sp macro="" textlink="">
      <xdr:nvSpPr>
        <xdr:cNvPr id="487" name="n_2aveValue【市民会館】&#10;一人当たり面積">
          <a:extLst>
            <a:ext uri="{FF2B5EF4-FFF2-40B4-BE49-F238E27FC236}">
              <a16:creationId xmlns:a16="http://schemas.microsoft.com/office/drawing/2014/main" id="{0082C111-B94E-4422-B977-066F54B1C7E8}"/>
            </a:ext>
          </a:extLst>
        </xdr:cNvPr>
        <xdr:cNvSpPr txBox="1"/>
      </xdr:nvSpPr>
      <xdr:spPr>
        <a:xfrm>
          <a:off x="7509587" y="17777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3827</xdr:rowOff>
    </xdr:from>
    <xdr:ext cx="469744" cy="259045"/>
    <xdr:sp macro="" textlink="">
      <xdr:nvSpPr>
        <xdr:cNvPr id="488" name="n_3aveValue【市民会館】&#10;一人当たり面積">
          <a:extLst>
            <a:ext uri="{FF2B5EF4-FFF2-40B4-BE49-F238E27FC236}">
              <a16:creationId xmlns:a16="http://schemas.microsoft.com/office/drawing/2014/main" id="{37C7EEEE-6982-40AC-9A13-658C7C2B8420}"/>
            </a:ext>
          </a:extLst>
        </xdr:cNvPr>
        <xdr:cNvSpPr txBox="1"/>
      </xdr:nvSpPr>
      <xdr:spPr>
        <a:xfrm>
          <a:off x="6712027" y="1777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15257</xdr:rowOff>
    </xdr:from>
    <xdr:ext cx="469744" cy="259045"/>
    <xdr:sp macro="" textlink="">
      <xdr:nvSpPr>
        <xdr:cNvPr id="489" name="n_4aveValue【市民会館】&#10;一人当たり面積">
          <a:extLst>
            <a:ext uri="{FF2B5EF4-FFF2-40B4-BE49-F238E27FC236}">
              <a16:creationId xmlns:a16="http://schemas.microsoft.com/office/drawing/2014/main" id="{47E39560-5C6D-42D3-9F54-CFA0C86E0C1D}"/>
            </a:ext>
          </a:extLst>
        </xdr:cNvPr>
        <xdr:cNvSpPr txBox="1"/>
      </xdr:nvSpPr>
      <xdr:spPr>
        <a:xfrm>
          <a:off x="5937327" y="17785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124477</xdr:rowOff>
    </xdr:from>
    <xdr:ext cx="469744" cy="259045"/>
    <xdr:sp macro="" textlink="">
      <xdr:nvSpPr>
        <xdr:cNvPr id="490" name="n_1mainValue【市民会館】&#10;一人当たり面積">
          <a:extLst>
            <a:ext uri="{FF2B5EF4-FFF2-40B4-BE49-F238E27FC236}">
              <a16:creationId xmlns:a16="http://schemas.microsoft.com/office/drawing/2014/main" id="{740F0A5F-9C64-4D28-A434-F37B78974915}"/>
            </a:ext>
          </a:extLst>
        </xdr:cNvPr>
        <xdr:cNvSpPr txBox="1"/>
      </xdr:nvSpPr>
      <xdr:spPr>
        <a:xfrm>
          <a:off x="8271587" y="1739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124477</xdr:rowOff>
    </xdr:from>
    <xdr:ext cx="469744" cy="259045"/>
    <xdr:sp macro="" textlink="">
      <xdr:nvSpPr>
        <xdr:cNvPr id="491" name="n_2mainValue【市民会館】&#10;一人当たり面積">
          <a:extLst>
            <a:ext uri="{FF2B5EF4-FFF2-40B4-BE49-F238E27FC236}">
              <a16:creationId xmlns:a16="http://schemas.microsoft.com/office/drawing/2014/main" id="{1284F863-F8A6-4D41-9454-0C2DA5FC4F38}"/>
            </a:ext>
          </a:extLst>
        </xdr:cNvPr>
        <xdr:cNvSpPr txBox="1"/>
      </xdr:nvSpPr>
      <xdr:spPr>
        <a:xfrm>
          <a:off x="7509587" y="1739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139716</xdr:rowOff>
    </xdr:from>
    <xdr:ext cx="469744" cy="259045"/>
    <xdr:sp macro="" textlink="">
      <xdr:nvSpPr>
        <xdr:cNvPr id="492" name="n_3mainValue【市民会館】&#10;一人当たり面積">
          <a:extLst>
            <a:ext uri="{FF2B5EF4-FFF2-40B4-BE49-F238E27FC236}">
              <a16:creationId xmlns:a16="http://schemas.microsoft.com/office/drawing/2014/main" id="{08F171CB-5D3C-4809-B8F0-4D9F1EE08982}"/>
            </a:ext>
          </a:extLst>
        </xdr:cNvPr>
        <xdr:cNvSpPr txBox="1"/>
      </xdr:nvSpPr>
      <xdr:spPr>
        <a:xfrm>
          <a:off x="6712027" y="17406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143527</xdr:rowOff>
    </xdr:from>
    <xdr:ext cx="469744" cy="259045"/>
    <xdr:sp macro="" textlink="">
      <xdr:nvSpPr>
        <xdr:cNvPr id="493" name="n_4mainValue【市民会館】&#10;一人当たり面積">
          <a:extLst>
            <a:ext uri="{FF2B5EF4-FFF2-40B4-BE49-F238E27FC236}">
              <a16:creationId xmlns:a16="http://schemas.microsoft.com/office/drawing/2014/main" id="{618F6861-BAD1-419B-812A-BCEAF0BE4835}"/>
            </a:ext>
          </a:extLst>
        </xdr:cNvPr>
        <xdr:cNvSpPr txBox="1"/>
      </xdr:nvSpPr>
      <xdr:spPr>
        <a:xfrm>
          <a:off x="5937327" y="1741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4" name="正方形/長方形 493">
          <a:extLst>
            <a:ext uri="{FF2B5EF4-FFF2-40B4-BE49-F238E27FC236}">
              <a16:creationId xmlns:a16="http://schemas.microsoft.com/office/drawing/2014/main" id="{0B69AF76-24D5-4FCA-95FE-A74BE3B7C8FE}"/>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5" name="正方形/長方形 494">
          <a:extLst>
            <a:ext uri="{FF2B5EF4-FFF2-40B4-BE49-F238E27FC236}">
              <a16:creationId xmlns:a16="http://schemas.microsoft.com/office/drawing/2014/main" id="{87ED7600-E4A7-44C6-BCDF-FAACA693A876}"/>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6" name="正方形/長方形 495">
          <a:extLst>
            <a:ext uri="{FF2B5EF4-FFF2-40B4-BE49-F238E27FC236}">
              <a16:creationId xmlns:a16="http://schemas.microsoft.com/office/drawing/2014/main" id="{05A74A27-C0E2-4979-AF1D-FD57C762FA4F}"/>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7" name="正方形/長方形 496">
          <a:extLst>
            <a:ext uri="{FF2B5EF4-FFF2-40B4-BE49-F238E27FC236}">
              <a16:creationId xmlns:a16="http://schemas.microsoft.com/office/drawing/2014/main" id="{D1B7041A-18A3-4AED-964E-E66EE2D1EC00}"/>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8" name="正方形/長方形 497">
          <a:extLst>
            <a:ext uri="{FF2B5EF4-FFF2-40B4-BE49-F238E27FC236}">
              <a16:creationId xmlns:a16="http://schemas.microsoft.com/office/drawing/2014/main" id="{D3C1400B-7729-4130-B87D-AFB6CCEF74A1}"/>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9" name="正方形/長方形 498">
          <a:extLst>
            <a:ext uri="{FF2B5EF4-FFF2-40B4-BE49-F238E27FC236}">
              <a16:creationId xmlns:a16="http://schemas.microsoft.com/office/drawing/2014/main" id="{593D51E3-EA05-435E-80BF-76FFA0601437}"/>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0" name="正方形/長方形 499">
          <a:extLst>
            <a:ext uri="{FF2B5EF4-FFF2-40B4-BE49-F238E27FC236}">
              <a16:creationId xmlns:a16="http://schemas.microsoft.com/office/drawing/2014/main" id="{CBFAF7DB-84AA-4CF1-BF18-8D63A409333D}"/>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正方形/長方形 500">
          <a:extLst>
            <a:ext uri="{FF2B5EF4-FFF2-40B4-BE49-F238E27FC236}">
              <a16:creationId xmlns:a16="http://schemas.microsoft.com/office/drawing/2014/main" id="{A196F8D8-9A6D-4286-A515-0FF4492E0B0E}"/>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2" name="テキスト ボックス 501">
          <a:extLst>
            <a:ext uri="{FF2B5EF4-FFF2-40B4-BE49-F238E27FC236}">
              <a16:creationId xmlns:a16="http://schemas.microsoft.com/office/drawing/2014/main" id="{35CC774A-1990-4D77-88D5-08AFAD305D45}"/>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3" name="直線コネクタ 502">
          <a:extLst>
            <a:ext uri="{FF2B5EF4-FFF2-40B4-BE49-F238E27FC236}">
              <a16:creationId xmlns:a16="http://schemas.microsoft.com/office/drawing/2014/main" id="{881BB1F4-5B97-44C2-ACDA-5B8AD71A0BAA}"/>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4" name="テキスト ボックス 503">
          <a:extLst>
            <a:ext uri="{FF2B5EF4-FFF2-40B4-BE49-F238E27FC236}">
              <a16:creationId xmlns:a16="http://schemas.microsoft.com/office/drawing/2014/main" id="{5D90B064-3AF3-49F4-8F7A-001DA62E5177}"/>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5" name="直線コネクタ 504">
          <a:extLst>
            <a:ext uri="{FF2B5EF4-FFF2-40B4-BE49-F238E27FC236}">
              <a16:creationId xmlns:a16="http://schemas.microsoft.com/office/drawing/2014/main" id="{828E0450-5A88-4724-8644-D7C2C589FE09}"/>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6" name="テキスト ボックス 505">
          <a:extLst>
            <a:ext uri="{FF2B5EF4-FFF2-40B4-BE49-F238E27FC236}">
              <a16:creationId xmlns:a16="http://schemas.microsoft.com/office/drawing/2014/main" id="{F469A2B7-3669-4162-A19D-4272873180D2}"/>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7" name="直線コネクタ 506">
          <a:extLst>
            <a:ext uri="{FF2B5EF4-FFF2-40B4-BE49-F238E27FC236}">
              <a16:creationId xmlns:a16="http://schemas.microsoft.com/office/drawing/2014/main" id="{46CB7BAF-7C11-4143-A55D-B1DB1579141F}"/>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8" name="テキスト ボックス 507">
          <a:extLst>
            <a:ext uri="{FF2B5EF4-FFF2-40B4-BE49-F238E27FC236}">
              <a16:creationId xmlns:a16="http://schemas.microsoft.com/office/drawing/2014/main" id="{DF4953E2-F011-4853-927D-5AFE57D530ED}"/>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9" name="直線コネクタ 508">
          <a:extLst>
            <a:ext uri="{FF2B5EF4-FFF2-40B4-BE49-F238E27FC236}">
              <a16:creationId xmlns:a16="http://schemas.microsoft.com/office/drawing/2014/main" id="{C6EA10E5-443F-44E6-8DD4-C7DD67986399}"/>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0" name="テキスト ボックス 509">
          <a:extLst>
            <a:ext uri="{FF2B5EF4-FFF2-40B4-BE49-F238E27FC236}">
              <a16:creationId xmlns:a16="http://schemas.microsoft.com/office/drawing/2014/main" id="{E6B4AFD5-37F3-4DDD-9421-ED6903DC6C30}"/>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1" name="直線コネクタ 510">
          <a:extLst>
            <a:ext uri="{FF2B5EF4-FFF2-40B4-BE49-F238E27FC236}">
              <a16:creationId xmlns:a16="http://schemas.microsoft.com/office/drawing/2014/main" id="{7064D2EB-FCD9-4074-8E86-34D97552B1CB}"/>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2" name="テキスト ボックス 511">
          <a:extLst>
            <a:ext uri="{FF2B5EF4-FFF2-40B4-BE49-F238E27FC236}">
              <a16:creationId xmlns:a16="http://schemas.microsoft.com/office/drawing/2014/main" id="{2EDC24E7-AFD2-45BF-9BF6-838DC252DDFB}"/>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3" name="直線コネクタ 512">
          <a:extLst>
            <a:ext uri="{FF2B5EF4-FFF2-40B4-BE49-F238E27FC236}">
              <a16:creationId xmlns:a16="http://schemas.microsoft.com/office/drawing/2014/main" id="{AB4B18A6-D385-4A94-86B1-C583073D2DE8}"/>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4" name="テキスト ボックス 513">
          <a:extLst>
            <a:ext uri="{FF2B5EF4-FFF2-40B4-BE49-F238E27FC236}">
              <a16:creationId xmlns:a16="http://schemas.microsoft.com/office/drawing/2014/main" id="{37D6D7CA-93CF-41D2-97F4-0BA26B6FF098}"/>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5" name="直線コネクタ 514">
          <a:extLst>
            <a:ext uri="{FF2B5EF4-FFF2-40B4-BE49-F238E27FC236}">
              <a16:creationId xmlns:a16="http://schemas.microsoft.com/office/drawing/2014/main" id="{1F4E392E-7B09-4017-A6F6-046D3EDA9F72}"/>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6" name="テキスト ボックス 515">
          <a:extLst>
            <a:ext uri="{FF2B5EF4-FFF2-40B4-BE49-F238E27FC236}">
              <a16:creationId xmlns:a16="http://schemas.microsoft.com/office/drawing/2014/main" id="{B4E486AF-DAED-4E3C-BAE2-C3EE68D29CBE}"/>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7" name="直線コネクタ 516">
          <a:extLst>
            <a:ext uri="{FF2B5EF4-FFF2-40B4-BE49-F238E27FC236}">
              <a16:creationId xmlns:a16="http://schemas.microsoft.com/office/drawing/2014/main" id="{301EA6AA-37D3-45B8-8C66-C1F6EBCAED31}"/>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a:extLst>
            <a:ext uri="{FF2B5EF4-FFF2-40B4-BE49-F238E27FC236}">
              <a16:creationId xmlns:a16="http://schemas.microsoft.com/office/drawing/2014/main" id="{75BC2F32-15A4-4E4C-A822-0FAB3B7A8F45}"/>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143147</xdr:rowOff>
    </xdr:from>
    <xdr:to>
      <xdr:col>85</xdr:col>
      <xdr:colOff>126364</xdr:colOff>
      <xdr:row>41</xdr:row>
      <xdr:rowOff>123553</xdr:rowOff>
    </xdr:to>
    <xdr:cxnSp macro="">
      <xdr:nvCxnSpPr>
        <xdr:cNvPr id="519" name="直線コネクタ 518">
          <a:extLst>
            <a:ext uri="{FF2B5EF4-FFF2-40B4-BE49-F238E27FC236}">
              <a16:creationId xmlns:a16="http://schemas.microsoft.com/office/drawing/2014/main" id="{94958771-637F-4A39-A9B9-583419CF9CFE}"/>
            </a:ext>
          </a:extLst>
        </xdr:cNvPr>
        <xdr:cNvCxnSpPr/>
      </xdr:nvCxnSpPr>
      <xdr:spPr>
        <a:xfrm flipV="1">
          <a:off x="14375764" y="5675267"/>
          <a:ext cx="0" cy="1321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127380</xdr:rowOff>
    </xdr:from>
    <xdr:ext cx="405111" cy="259045"/>
    <xdr:sp macro="" textlink="">
      <xdr:nvSpPr>
        <xdr:cNvPr id="520" name="【一般廃棄物処理施設】&#10;有形固定資産減価償却率最小値テキスト">
          <a:extLst>
            <a:ext uri="{FF2B5EF4-FFF2-40B4-BE49-F238E27FC236}">
              <a16:creationId xmlns:a16="http://schemas.microsoft.com/office/drawing/2014/main" id="{6D75F187-843C-4E98-8738-188C80334176}"/>
            </a:ext>
          </a:extLst>
        </xdr:cNvPr>
        <xdr:cNvSpPr txBox="1"/>
      </xdr:nvSpPr>
      <xdr:spPr>
        <a:xfrm>
          <a:off x="14414500" y="7000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123553</xdr:rowOff>
    </xdr:from>
    <xdr:to>
      <xdr:col>86</xdr:col>
      <xdr:colOff>25400</xdr:colOff>
      <xdr:row>41</xdr:row>
      <xdr:rowOff>123553</xdr:rowOff>
    </xdr:to>
    <xdr:cxnSp macro="">
      <xdr:nvCxnSpPr>
        <xdr:cNvPr id="521" name="直線コネクタ 520">
          <a:extLst>
            <a:ext uri="{FF2B5EF4-FFF2-40B4-BE49-F238E27FC236}">
              <a16:creationId xmlns:a16="http://schemas.microsoft.com/office/drawing/2014/main" id="{B09E812A-B3FF-456D-9B5E-C02423326AB2}"/>
            </a:ext>
          </a:extLst>
        </xdr:cNvPr>
        <xdr:cNvCxnSpPr/>
      </xdr:nvCxnSpPr>
      <xdr:spPr>
        <a:xfrm>
          <a:off x="14287500" y="69967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89824</xdr:rowOff>
    </xdr:from>
    <xdr:ext cx="340478" cy="259045"/>
    <xdr:sp macro="" textlink="">
      <xdr:nvSpPr>
        <xdr:cNvPr id="522" name="【一般廃棄物処理施設】&#10;有形固定資産減価償却率最大値テキスト">
          <a:extLst>
            <a:ext uri="{FF2B5EF4-FFF2-40B4-BE49-F238E27FC236}">
              <a16:creationId xmlns:a16="http://schemas.microsoft.com/office/drawing/2014/main" id="{0C1F3441-FD48-45EB-877C-050A662D49EB}"/>
            </a:ext>
          </a:extLst>
        </xdr:cNvPr>
        <xdr:cNvSpPr txBox="1"/>
      </xdr:nvSpPr>
      <xdr:spPr>
        <a:xfrm>
          <a:off x="14414500" y="54543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143147</xdr:rowOff>
    </xdr:from>
    <xdr:to>
      <xdr:col>86</xdr:col>
      <xdr:colOff>25400</xdr:colOff>
      <xdr:row>33</xdr:row>
      <xdr:rowOff>143147</xdr:rowOff>
    </xdr:to>
    <xdr:cxnSp macro="">
      <xdr:nvCxnSpPr>
        <xdr:cNvPr id="523" name="直線コネクタ 522">
          <a:extLst>
            <a:ext uri="{FF2B5EF4-FFF2-40B4-BE49-F238E27FC236}">
              <a16:creationId xmlns:a16="http://schemas.microsoft.com/office/drawing/2014/main" id="{7BFBADB3-05D4-4D64-B809-8B66580AE80D}"/>
            </a:ext>
          </a:extLst>
        </xdr:cNvPr>
        <xdr:cNvCxnSpPr/>
      </xdr:nvCxnSpPr>
      <xdr:spPr>
        <a:xfrm>
          <a:off x="14287500" y="567526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54446</xdr:rowOff>
    </xdr:from>
    <xdr:ext cx="405111" cy="259045"/>
    <xdr:sp macro="" textlink="">
      <xdr:nvSpPr>
        <xdr:cNvPr id="524" name="【一般廃棄物処理施設】&#10;有形固定資産減価償却率平均値テキスト">
          <a:extLst>
            <a:ext uri="{FF2B5EF4-FFF2-40B4-BE49-F238E27FC236}">
              <a16:creationId xmlns:a16="http://schemas.microsoft.com/office/drawing/2014/main" id="{5DB14905-84BF-4E30-859A-C255E6747C8B}"/>
            </a:ext>
          </a:extLst>
        </xdr:cNvPr>
        <xdr:cNvSpPr txBox="1"/>
      </xdr:nvSpPr>
      <xdr:spPr>
        <a:xfrm>
          <a:off x="14414500" y="64247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76019</xdr:rowOff>
    </xdr:from>
    <xdr:to>
      <xdr:col>85</xdr:col>
      <xdr:colOff>177800</xdr:colOff>
      <xdr:row>39</xdr:row>
      <xdr:rowOff>6169</xdr:rowOff>
    </xdr:to>
    <xdr:sp macro="" textlink="">
      <xdr:nvSpPr>
        <xdr:cNvPr id="525" name="フローチャート: 判断 524">
          <a:extLst>
            <a:ext uri="{FF2B5EF4-FFF2-40B4-BE49-F238E27FC236}">
              <a16:creationId xmlns:a16="http://schemas.microsoft.com/office/drawing/2014/main" id="{99417A4D-2A55-4CDA-AA4C-D33B44A4DA8A}"/>
            </a:ext>
          </a:extLst>
        </xdr:cNvPr>
        <xdr:cNvSpPr/>
      </xdr:nvSpPr>
      <xdr:spPr>
        <a:xfrm>
          <a:off x="14325600" y="6446339"/>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113574</xdr:rowOff>
    </xdr:from>
    <xdr:to>
      <xdr:col>81</xdr:col>
      <xdr:colOff>101600</xdr:colOff>
      <xdr:row>39</xdr:row>
      <xdr:rowOff>43724</xdr:rowOff>
    </xdr:to>
    <xdr:sp macro="" textlink="">
      <xdr:nvSpPr>
        <xdr:cNvPr id="526" name="フローチャート: 判断 525">
          <a:extLst>
            <a:ext uri="{FF2B5EF4-FFF2-40B4-BE49-F238E27FC236}">
              <a16:creationId xmlns:a16="http://schemas.microsoft.com/office/drawing/2014/main" id="{8B9AA9F8-5391-46C9-8B32-510B69A82382}"/>
            </a:ext>
          </a:extLst>
        </xdr:cNvPr>
        <xdr:cNvSpPr/>
      </xdr:nvSpPr>
      <xdr:spPr>
        <a:xfrm>
          <a:off x="13578840" y="64838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116840</xdr:rowOff>
    </xdr:from>
    <xdr:to>
      <xdr:col>76</xdr:col>
      <xdr:colOff>165100</xdr:colOff>
      <xdr:row>39</xdr:row>
      <xdr:rowOff>46990</xdr:rowOff>
    </xdr:to>
    <xdr:sp macro="" textlink="">
      <xdr:nvSpPr>
        <xdr:cNvPr id="527" name="フローチャート: 判断 526">
          <a:extLst>
            <a:ext uri="{FF2B5EF4-FFF2-40B4-BE49-F238E27FC236}">
              <a16:creationId xmlns:a16="http://schemas.microsoft.com/office/drawing/2014/main" id="{C26AF7D7-6C36-47FD-BD97-FE9D12A1E16B}"/>
            </a:ext>
          </a:extLst>
        </xdr:cNvPr>
        <xdr:cNvSpPr/>
      </xdr:nvSpPr>
      <xdr:spPr>
        <a:xfrm>
          <a:off x="12804140" y="64871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27033</xdr:rowOff>
    </xdr:from>
    <xdr:to>
      <xdr:col>72</xdr:col>
      <xdr:colOff>38100</xdr:colOff>
      <xdr:row>39</xdr:row>
      <xdr:rowOff>128633</xdr:rowOff>
    </xdr:to>
    <xdr:sp macro="" textlink="">
      <xdr:nvSpPr>
        <xdr:cNvPr id="528" name="フローチャート: 判断 527">
          <a:extLst>
            <a:ext uri="{FF2B5EF4-FFF2-40B4-BE49-F238E27FC236}">
              <a16:creationId xmlns:a16="http://schemas.microsoft.com/office/drawing/2014/main" id="{8AF9583B-2EB7-41DE-8657-643DEA03BCF5}"/>
            </a:ext>
          </a:extLst>
        </xdr:cNvPr>
        <xdr:cNvSpPr/>
      </xdr:nvSpPr>
      <xdr:spPr>
        <a:xfrm>
          <a:off x="12029440" y="656499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159294</xdr:rowOff>
    </xdr:from>
    <xdr:to>
      <xdr:col>67</xdr:col>
      <xdr:colOff>101600</xdr:colOff>
      <xdr:row>39</xdr:row>
      <xdr:rowOff>89444</xdr:rowOff>
    </xdr:to>
    <xdr:sp macro="" textlink="">
      <xdr:nvSpPr>
        <xdr:cNvPr id="529" name="フローチャート: 判断 528">
          <a:extLst>
            <a:ext uri="{FF2B5EF4-FFF2-40B4-BE49-F238E27FC236}">
              <a16:creationId xmlns:a16="http://schemas.microsoft.com/office/drawing/2014/main" id="{3478CDDA-8D5D-4211-AAAF-019D81FC2B3A}"/>
            </a:ext>
          </a:extLst>
        </xdr:cNvPr>
        <xdr:cNvSpPr/>
      </xdr:nvSpPr>
      <xdr:spPr>
        <a:xfrm>
          <a:off x="11231880" y="65296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205141F6-2ACF-43B3-8393-5D38376D25F5}"/>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B9B33D81-B804-48D7-989E-46829708BBB8}"/>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52A6E066-BA35-47E2-BE36-B36152AC48A5}"/>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80F81BD4-4FB5-4B47-A118-6E1BC0969497}"/>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59950876-0B07-4E56-AC0B-AFDB7DA2C0E9}"/>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22134</xdr:rowOff>
    </xdr:from>
    <xdr:to>
      <xdr:col>85</xdr:col>
      <xdr:colOff>177800</xdr:colOff>
      <xdr:row>38</xdr:row>
      <xdr:rowOff>123734</xdr:rowOff>
    </xdr:to>
    <xdr:sp macro="" textlink="">
      <xdr:nvSpPr>
        <xdr:cNvPr id="535" name="楕円 534">
          <a:extLst>
            <a:ext uri="{FF2B5EF4-FFF2-40B4-BE49-F238E27FC236}">
              <a16:creationId xmlns:a16="http://schemas.microsoft.com/office/drawing/2014/main" id="{B98CEC4E-B497-49DB-8B8E-CFF0DBC68261}"/>
            </a:ext>
          </a:extLst>
        </xdr:cNvPr>
        <xdr:cNvSpPr/>
      </xdr:nvSpPr>
      <xdr:spPr>
        <a:xfrm>
          <a:off x="14325600" y="6392454"/>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45011</xdr:rowOff>
    </xdr:from>
    <xdr:ext cx="405111" cy="259045"/>
    <xdr:sp macro="" textlink="">
      <xdr:nvSpPr>
        <xdr:cNvPr id="536" name="【一般廃棄物処理施設】&#10;有形固定資産減価償却率該当値テキスト">
          <a:extLst>
            <a:ext uri="{FF2B5EF4-FFF2-40B4-BE49-F238E27FC236}">
              <a16:creationId xmlns:a16="http://schemas.microsoft.com/office/drawing/2014/main" id="{C354983D-7F1B-49CB-A403-561953B2C6A7}"/>
            </a:ext>
          </a:extLst>
        </xdr:cNvPr>
        <xdr:cNvSpPr txBox="1"/>
      </xdr:nvSpPr>
      <xdr:spPr>
        <a:xfrm>
          <a:off x="14414500" y="6247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160927</xdr:rowOff>
    </xdr:from>
    <xdr:to>
      <xdr:col>81</xdr:col>
      <xdr:colOff>101600</xdr:colOff>
      <xdr:row>38</xdr:row>
      <xdr:rowOff>91077</xdr:rowOff>
    </xdr:to>
    <xdr:sp macro="" textlink="">
      <xdr:nvSpPr>
        <xdr:cNvPr id="537" name="楕円 536">
          <a:extLst>
            <a:ext uri="{FF2B5EF4-FFF2-40B4-BE49-F238E27FC236}">
              <a16:creationId xmlns:a16="http://schemas.microsoft.com/office/drawing/2014/main" id="{8354DE11-E3FF-47F5-8433-E362015BD144}"/>
            </a:ext>
          </a:extLst>
        </xdr:cNvPr>
        <xdr:cNvSpPr/>
      </xdr:nvSpPr>
      <xdr:spPr>
        <a:xfrm>
          <a:off x="13578840" y="636360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40277</xdr:rowOff>
    </xdr:from>
    <xdr:to>
      <xdr:col>85</xdr:col>
      <xdr:colOff>127000</xdr:colOff>
      <xdr:row>38</xdr:row>
      <xdr:rowOff>72934</xdr:rowOff>
    </xdr:to>
    <xdr:cxnSp macro="">
      <xdr:nvCxnSpPr>
        <xdr:cNvPr id="538" name="直線コネクタ 537">
          <a:extLst>
            <a:ext uri="{FF2B5EF4-FFF2-40B4-BE49-F238E27FC236}">
              <a16:creationId xmlns:a16="http://schemas.microsoft.com/office/drawing/2014/main" id="{76653D31-22DA-48F5-8333-31F5F311A4D8}"/>
            </a:ext>
          </a:extLst>
        </xdr:cNvPr>
        <xdr:cNvCxnSpPr/>
      </xdr:nvCxnSpPr>
      <xdr:spPr>
        <a:xfrm>
          <a:off x="13629640" y="6410597"/>
          <a:ext cx="74676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131536</xdr:rowOff>
    </xdr:from>
    <xdr:to>
      <xdr:col>76</xdr:col>
      <xdr:colOff>165100</xdr:colOff>
      <xdr:row>38</xdr:row>
      <xdr:rowOff>61686</xdr:rowOff>
    </xdr:to>
    <xdr:sp macro="" textlink="">
      <xdr:nvSpPr>
        <xdr:cNvPr id="539" name="楕円 538">
          <a:extLst>
            <a:ext uri="{FF2B5EF4-FFF2-40B4-BE49-F238E27FC236}">
              <a16:creationId xmlns:a16="http://schemas.microsoft.com/office/drawing/2014/main" id="{A10E3967-53AC-4D16-9E31-F2733B6126E4}"/>
            </a:ext>
          </a:extLst>
        </xdr:cNvPr>
        <xdr:cNvSpPr/>
      </xdr:nvSpPr>
      <xdr:spPr>
        <a:xfrm>
          <a:off x="12804140" y="63342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10885</xdr:rowOff>
    </xdr:from>
    <xdr:to>
      <xdr:col>81</xdr:col>
      <xdr:colOff>50800</xdr:colOff>
      <xdr:row>38</xdr:row>
      <xdr:rowOff>40277</xdr:rowOff>
    </xdr:to>
    <xdr:cxnSp macro="">
      <xdr:nvCxnSpPr>
        <xdr:cNvPr id="540" name="直線コネクタ 539">
          <a:extLst>
            <a:ext uri="{FF2B5EF4-FFF2-40B4-BE49-F238E27FC236}">
              <a16:creationId xmlns:a16="http://schemas.microsoft.com/office/drawing/2014/main" id="{12A7DC14-ACDC-49CD-A058-DEBD79E8CA23}"/>
            </a:ext>
          </a:extLst>
        </xdr:cNvPr>
        <xdr:cNvCxnSpPr/>
      </xdr:nvCxnSpPr>
      <xdr:spPr>
        <a:xfrm>
          <a:off x="12854940" y="6381205"/>
          <a:ext cx="7747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98878</xdr:rowOff>
    </xdr:from>
    <xdr:to>
      <xdr:col>72</xdr:col>
      <xdr:colOff>38100</xdr:colOff>
      <xdr:row>38</xdr:row>
      <xdr:rowOff>29028</xdr:rowOff>
    </xdr:to>
    <xdr:sp macro="" textlink="">
      <xdr:nvSpPr>
        <xdr:cNvPr id="541" name="楕円 540">
          <a:extLst>
            <a:ext uri="{FF2B5EF4-FFF2-40B4-BE49-F238E27FC236}">
              <a16:creationId xmlns:a16="http://schemas.microsoft.com/office/drawing/2014/main" id="{DB4135C6-7F4A-4623-AAB5-35DB629596A4}"/>
            </a:ext>
          </a:extLst>
        </xdr:cNvPr>
        <xdr:cNvSpPr/>
      </xdr:nvSpPr>
      <xdr:spPr>
        <a:xfrm>
          <a:off x="12029440" y="630155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149678</xdr:rowOff>
    </xdr:from>
    <xdr:to>
      <xdr:col>76</xdr:col>
      <xdr:colOff>114300</xdr:colOff>
      <xdr:row>38</xdr:row>
      <xdr:rowOff>10885</xdr:rowOff>
    </xdr:to>
    <xdr:cxnSp macro="">
      <xdr:nvCxnSpPr>
        <xdr:cNvPr id="542" name="直線コネクタ 541">
          <a:extLst>
            <a:ext uri="{FF2B5EF4-FFF2-40B4-BE49-F238E27FC236}">
              <a16:creationId xmlns:a16="http://schemas.microsoft.com/office/drawing/2014/main" id="{71B4FF2A-FF6F-418E-88AA-F2178725F3F7}"/>
            </a:ext>
          </a:extLst>
        </xdr:cNvPr>
        <xdr:cNvCxnSpPr/>
      </xdr:nvCxnSpPr>
      <xdr:spPr>
        <a:xfrm>
          <a:off x="12072620" y="6352358"/>
          <a:ext cx="782320" cy="2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18869</xdr:rowOff>
    </xdr:from>
    <xdr:to>
      <xdr:col>67</xdr:col>
      <xdr:colOff>101600</xdr:colOff>
      <xdr:row>38</xdr:row>
      <xdr:rowOff>120469</xdr:rowOff>
    </xdr:to>
    <xdr:sp macro="" textlink="">
      <xdr:nvSpPr>
        <xdr:cNvPr id="543" name="楕円 542">
          <a:extLst>
            <a:ext uri="{FF2B5EF4-FFF2-40B4-BE49-F238E27FC236}">
              <a16:creationId xmlns:a16="http://schemas.microsoft.com/office/drawing/2014/main" id="{7E7686A3-6F9C-4D2F-8198-5A5CBDF5D252}"/>
            </a:ext>
          </a:extLst>
        </xdr:cNvPr>
        <xdr:cNvSpPr/>
      </xdr:nvSpPr>
      <xdr:spPr>
        <a:xfrm>
          <a:off x="11231880" y="638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149678</xdr:rowOff>
    </xdr:from>
    <xdr:to>
      <xdr:col>71</xdr:col>
      <xdr:colOff>177800</xdr:colOff>
      <xdr:row>38</xdr:row>
      <xdr:rowOff>69669</xdr:rowOff>
    </xdr:to>
    <xdr:cxnSp macro="">
      <xdr:nvCxnSpPr>
        <xdr:cNvPr id="544" name="直線コネクタ 543">
          <a:extLst>
            <a:ext uri="{FF2B5EF4-FFF2-40B4-BE49-F238E27FC236}">
              <a16:creationId xmlns:a16="http://schemas.microsoft.com/office/drawing/2014/main" id="{44192D4B-E4DB-4F22-ACE7-D36E403AACAF}"/>
            </a:ext>
          </a:extLst>
        </xdr:cNvPr>
        <xdr:cNvCxnSpPr/>
      </xdr:nvCxnSpPr>
      <xdr:spPr>
        <a:xfrm flipV="1">
          <a:off x="11282680" y="6352358"/>
          <a:ext cx="78994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34851</xdr:rowOff>
    </xdr:from>
    <xdr:ext cx="405111" cy="259045"/>
    <xdr:sp macro="" textlink="">
      <xdr:nvSpPr>
        <xdr:cNvPr id="545" name="n_1aveValue【一般廃棄物処理施設】&#10;有形固定資産減価償却率">
          <a:extLst>
            <a:ext uri="{FF2B5EF4-FFF2-40B4-BE49-F238E27FC236}">
              <a16:creationId xmlns:a16="http://schemas.microsoft.com/office/drawing/2014/main" id="{6674DA64-CBDF-4BF5-8B43-C9FC0CAC3CC9}"/>
            </a:ext>
          </a:extLst>
        </xdr:cNvPr>
        <xdr:cNvSpPr txBox="1"/>
      </xdr:nvSpPr>
      <xdr:spPr>
        <a:xfrm>
          <a:off x="13437244" y="657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38117</xdr:rowOff>
    </xdr:from>
    <xdr:ext cx="405111" cy="259045"/>
    <xdr:sp macro="" textlink="">
      <xdr:nvSpPr>
        <xdr:cNvPr id="546" name="n_2aveValue【一般廃棄物処理施設】&#10;有形固定資産減価償却率">
          <a:extLst>
            <a:ext uri="{FF2B5EF4-FFF2-40B4-BE49-F238E27FC236}">
              <a16:creationId xmlns:a16="http://schemas.microsoft.com/office/drawing/2014/main" id="{A9D8CA6A-89EA-43E1-B869-5C7DE2EA71F6}"/>
            </a:ext>
          </a:extLst>
        </xdr:cNvPr>
        <xdr:cNvSpPr txBox="1"/>
      </xdr:nvSpPr>
      <xdr:spPr>
        <a:xfrm>
          <a:off x="126752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119760</xdr:rowOff>
    </xdr:from>
    <xdr:ext cx="405111" cy="259045"/>
    <xdr:sp macro="" textlink="">
      <xdr:nvSpPr>
        <xdr:cNvPr id="547" name="n_3aveValue【一般廃棄物処理施設】&#10;有形固定資産減価償却率">
          <a:extLst>
            <a:ext uri="{FF2B5EF4-FFF2-40B4-BE49-F238E27FC236}">
              <a16:creationId xmlns:a16="http://schemas.microsoft.com/office/drawing/2014/main" id="{E2D96EF3-3CE8-45CB-B573-BCBCCDED65F7}"/>
            </a:ext>
          </a:extLst>
        </xdr:cNvPr>
        <xdr:cNvSpPr txBox="1"/>
      </xdr:nvSpPr>
      <xdr:spPr>
        <a:xfrm>
          <a:off x="11900544" y="665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80571</xdr:rowOff>
    </xdr:from>
    <xdr:ext cx="405111" cy="259045"/>
    <xdr:sp macro="" textlink="">
      <xdr:nvSpPr>
        <xdr:cNvPr id="548" name="n_4aveValue【一般廃棄物処理施設】&#10;有形固定資産減価償却率">
          <a:extLst>
            <a:ext uri="{FF2B5EF4-FFF2-40B4-BE49-F238E27FC236}">
              <a16:creationId xmlns:a16="http://schemas.microsoft.com/office/drawing/2014/main" id="{018DE418-A539-45DC-BB2E-23F3FC61EEB5}"/>
            </a:ext>
          </a:extLst>
        </xdr:cNvPr>
        <xdr:cNvSpPr txBox="1"/>
      </xdr:nvSpPr>
      <xdr:spPr>
        <a:xfrm>
          <a:off x="11102984" y="6618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107604</xdr:rowOff>
    </xdr:from>
    <xdr:ext cx="405111" cy="259045"/>
    <xdr:sp macro="" textlink="">
      <xdr:nvSpPr>
        <xdr:cNvPr id="549" name="n_1mainValue【一般廃棄物処理施設】&#10;有形固定資産減価償却率">
          <a:extLst>
            <a:ext uri="{FF2B5EF4-FFF2-40B4-BE49-F238E27FC236}">
              <a16:creationId xmlns:a16="http://schemas.microsoft.com/office/drawing/2014/main" id="{B0F3BA99-0A56-4EA7-8806-BC43D0C17378}"/>
            </a:ext>
          </a:extLst>
        </xdr:cNvPr>
        <xdr:cNvSpPr txBox="1"/>
      </xdr:nvSpPr>
      <xdr:spPr>
        <a:xfrm>
          <a:off x="13437244" y="614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78213</xdr:rowOff>
    </xdr:from>
    <xdr:ext cx="405111" cy="259045"/>
    <xdr:sp macro="" textlink="">
      <xdr:nvSpPr>
        <xdr:cNvPr id="550" name="n_2mainValue【一般廃棄物処理施設】&#10;有形固定資産減価償却率">
          <a:extLst>
            <a:ext uri="{FF2B5EF4-FFF2-40B4-BE49-F238E27FC236}">
              <a16:creationId xmlns:a16="http://schemas.microsoft.com/office/drawing/2014/main" id="{08926287-DA17-4067-A837-972E58A417FA}"/>
            </a:ext>
          </a:extLst>
        </xdr:cNvPr>
        <xdr:cNvSpPr txBox="1"/>
      </xdr:nvSpPr>
      <xdr:spPr>
        <a:xfrm>
          <a:off x="1267524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45555</xdr:rowOff>
    </xdr:from>
    <xdr:ext cx="405111" cy="259045"/>
    <xdr:sp macro="" textlink="">
      <xdr:nvSpPr>
        <xdr:cNvPr id="551" name="n_3mainValue【一般廃棄物処理施設】&#10;有形固定資産減価償却率">
          <a:extLst>
            <a:ext uri="{FF2B5EF4-FFF2-40B4-BE49-F238E27FC236}">
              <a16:creationId xmlns:a16="http://schemas.microsoft.com/office/drawing/2014/main" id="{499B0AB7-524D-44E4-B639-3D6DEEE80D54}"/>
            </a:ext>
          </a:extLst>
        </xdr:cNvPr>
        <xdr:cNvSpPr txBox="1"/>
      </xdr:nvSpPr>
      <xdr:spPr>
        <a:xfrm>
          <a:off x="11900544" y="6080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136996</xdr:rowOff>
    </xdr:from>
    <xdr:ext cx="405111" cy="259045"/>
    <xdr:sp macro="" textlink="">
      <xdr:nvSpPr>
        <xdr:cNvPr id="552" name="n_4mainValue【一般廃棄物処理施設】&#10;有形固定資産減価償却率">
          <a:extLst>
            <a:ext uri="{FF2B5EF4-FFF2-40B4-BE49-F238E27FC236}">
              <a16:creationId xmlns:a16="http://schemas.microsoft.com/office/drawing/2014/main" id="{7FF0E702-8F78-430A-A924-8C37E9400F10}"/>
            </a:ext>
          </a:extLst>
        </xdr:cNvPr>
        <xdr:cNvSpPr txBox="1"/>
      </xdr:nvSpPr>
      <xdr:spPr>
        <a:xfrm>
          <a:off x="11102984" y="6172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4CBB16B8-342B-4E1D-8869-153C4B9B64CB}"/>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9F9C8EAE-4828-40CF-AE15-25F96D07CA58}"/>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63081431-D768-4496-9A87-FC1FA890C534}"/>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id="{CF096BF9-9013-469E-BC7D-3D142A82AC33}"/>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id="{A8D112CE-758B-4260-BCC8-A96C374F5ABF}"/>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id="{152CFDBD-C811-4592-A02C-465077F7CB6D}"/>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id="{5B58544D-74AB-4FA9-91D1-928BD6FAF3D5}"/>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BCE07C22-569B-4A23-B489-0F3F6D96275C}"/>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a16="http://schemas.microsoft.com/office/drawing/2014/main" id="{FAB89539-2969-43F0-AF7F-6FDFD9BCE68C}"/>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5047D3B1-6D27-417C-AF6E-0C736CBF648C}"/>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3" name="直線コネクタ 562">
          <a:extLst>
            <a:ext uri="{FF2B5EF4-FFF2-40B4-BE49-F238E27FC236}">
              <a16:creationId xmlns:a16="http://schemas.microsoft.com/office/drawing/2014/main" id="{BF762165-B1CD-4F94-859E-6F58F66C0AA0}"/>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4" name="テキスト ボックス 563">
          <a:extLst>
            <a:ext uri="{FF2B5EF4-FFF2-40B4-BE49-F238E27FC236}">
              <a16:creationId xmlns:a16="http://schemas.microsoft.com/office/drawing/2014/main" id="{3F23E6B5-D2E7-45D7-9A25-42C97BA2A24E}"/>
            </a:ext>
          </a:extLst>
        </xdr:cNvPr>
        <xdr:cNvSpPr txBox="1"/>
      </xdr:nvSpPr>
      <xdr:spPr>
        <a:xfrm>
          <a:off x="15890374" y="694056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5" name="直線コネクタ 564">
          <a:extLst>
            <a:ext uri="{FF2B5EF4-FFF2-40B4-BE49-F238E27FC236}">
              <a16:creationId xmlns:a16="http://schemas.microsoft.com/office/drawing/2014/main" id="{0AE6CF32-B189-4AA3-9467-6E0488483E2A}"/>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6" name="テキスト ボックス 565">
          <a:extLst>
            <a:ext uri="{FF2B5EF4-FFF2-40B4-BE49-F238E27FC236}">
              <a16:creationId xmlns:a16="http://schemas.microsoft.com/office/drawing/2014/main" id="{33150328-219C-4126-99F3-DA6C2902A328}"/>
            </a:ext>
          </a:extLst>
        </xdr:cNvPr>
        <xdr:cNvSpPr txBox="1"/>
      </xdr:nvSpPr>
      <xdr:spPr>
        <a:xfrm>
          <a:off x="15589461" y="65671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7" name="直線コネクタ 566">
          <a:extLst>
            <a:ext uri="{FF2B5EF4-FFF2-40B4-BE49-F238E27FC236}">
              <a16:creationId xmlns:a16="http://schemas.microsoft.com/office/drawing/2014/main" id="{52C53BFC-E373-4EF8-9A7B-E1E78DE0FA8B}"/>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8" name="テキスト ボックス 567">
          <a:extLst>
            <a:ext uri="{FF2B5EF4-FFF2-40B4-BE49-F238E27FC236}">
              <a16:creationId xmlns:a16="http://schemas.microsoft.com/office/drawing/2014/main" id="{F84F8214-5589-435E-BE86-2BDBBA8E4C10}"/>
            </a:ext>
          </a:extLst>
        </xdr:cNvPr>
        <xdr:cNvSpPr txBox="1"/>
      </xdr:nvSpPr>
      <xdr:spPr>
        <a:xfrm>
          <a:off x="1558946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9" name="直線コネクタ 568">
          <a:extLst>
            <a:ext uri="{FF2B5EF4-FFF2-40B4-BE49-F238E27FC236}">
              <a16:creationId xmlns:a16="http://schemas.microsoft.com/office/drawing/2014/main" id="{463034E7-1DAD-4BC5-8960-9C05DA9DD288}"/>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70" name="テキスト ボックス 569">
          <a:extLst>
            <a:ext uri="{FF2B5EF4-FFF2-40B4-BE49-F238E27FC236}">
              <a16:creationId xmlns:a16="http://schemas.microsoft.com/office/drawing/2014/main" id="{9D0BE658-38C3-40FF-AB72-425D4D1CB77A}"/>
            </a:ext>
          </a:extLst>
        </xdr:cNvPr>
        <xdr:cNvSpPr txBox="1"/>
      </xdr:nvSpPr>
      <xdr:spPr>
        <a:xfrm>
          <a:off x="15589461" y="58242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1" name="直線コネクタ 570">
          <a:extLst>
            <a:ext uri="{FF2B5EF4-FFF2-40B4-BE49-F238E27FC236}">
              <a16:creationId xmlns:a16="http://schemas.microsoft.com/office/drawing/2014/main" id="{23F654E8-91AE-4D01-8992-E91AAD8F5C7E}"/>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2" name="テキスト ボックス 571">
          <a:extLst>
            <a:ext uri="{FF2B5EF4-FFF2-40B4-BE49-F238E27FC236}">
              <a16:creationId xmlns:a16="http://schemas.microsoft.com/office/drawing/2014/main" id="{5BB132DA-C967-4E1A-862D-991C7057B3D5}"/>
            </a:ext>
          </a:extLst>
        </xdr:cNvPr>
        <xdr:cNvSpPr txBox="1"/>
      </xdr:nvSpPr>
      <xdr:spPr>
        <a:xfrm>
          <a:off x="1558946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a:extLst>
            <a:ext uri="{FF2B5EF4-FFF2-40B4-BE49-F238E27FC236}">
              <a16:creationId xmlns:a16="http://schemas.microsoft.com/office/drawing/2014/main" id="{9202EA47-2DC4-4E60-AD8B-27047A666D99}"/>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a:extLst>
            <a:ext uri="{FF2B5EF4-FFF2-40B4-BE49-F238E27FC236}">
              <a16:creationId xmlns:a16="http://schemas.microsoft.com/office/drawing/2014/main" id="{E77B9CC2-7961-430E-A2B2-F9CDAB7D0E15}"/>
            </a:ext>
          </a:extLst>
        </xdr:cNvPr>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a:extLst>
            <a:ext uri="{FF2B5EF4-FFF2-40B4-BE49-F238E27FC236}">
              <a16:creationId xmlns:a16="http://schemas.microsoft.com/office/drawing/2014/main" id="{DD62F898-870D-41E9-B2D0-AD0602B20DDD}"/>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127784</xdr:rowOff>
    </xdr:from>
    <xdr:to>
      <xdr:col>116</xdr:col>
      <xdr:colOff>62864</xdr:colOff>
      <xdr:row>42</xdr:row>
      <xdr:rowOff>36397</xdr:rowOff>
    </xdr:to>
    <xdr:cxnSp macro="">
      <xdr:nvCxnSpPr>
        <xdr:cNvPr id="576" name="直線コネクタ 575">
          <a:extLst>
            <a:ext uri="{FF2B5EF4-FFF2-40B4-BE49-F238E27FC236}">
              <a16:creationId xmlns:a16="http://schemas.microsoft.com/office/drawing/2014/main" id="{6EA86B43-AF3B-4DA9-AB5C-7A3E60B41D4A}"/>
            </a:ext>
          </a:extLst>
        </xdr:cNvPr>
        <xdr:cNvCxnSpPr/>
      </xdr:nvCxnSpPr>
      <xdr:spPr>
        <a:xfrm flipV="1">
          <a:off x="19509104" y="5827544"/>
          <a:ext cx="0" cy="1249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40224</xdr:rowOff>
    </xdr:from>
    <xdr:ext cx="378565" cy="259045"/>
    <xdr:sp macro="" textlink="">
      <xdr:nvSpPr>
        <xdr:cNvPr id="577" name="【一般廃棄物処理施設】&#10;一人当たり有形固定資産（償却資産）額最小値テキスト">
          <a:extLst>
            <a:ext uri="{FF2B5EF4-FFF2-40B4-BE49-F238E27FC236}">
              <a16:creationId xmlns:a16="http://schemas.microsoft.com/office/drawing/2014/main" id="{A1A92A13-C6FB-44B2-BD15-B6A072E2CD96}"/>
            </a:ext>
          </a:extLst>
        </xdr:cNvPr>
        <xdr:cNvSpPr txBox="1"/>
      </xdr:nvSpPr>
      <xdr:spPr>
        <a:xfrm>
          <a:off x="19547840" y="70811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36397</xdr:rowOff>
    </xdr:from>
    <xdr:to>
      <xdr:col>116</xdr:col>
      <xdr:colOff>152400</xdr:colOff>
      <xdr:row>42</xdr:row>
      <xdr:rowOff>36397</xdr:rowOff>
    </xdr:to>
    <xdr:cxnSp macro="">
      <xdr:nvCxnSpPr>
        <xdr:cNvPr id="578" name="直線コネクタ 577">
          <a:extLst>
            <a:ext uri="{FF2B5EF4-FFF2-40B4-BE49-F238E27FC236}">
              <a16:creationId xmlns:a16="http://schemas.microsoft.com/office/drawing/2014/main" id="{64CC12AE-23A7-4D1C-BF02-AEC869698019}"/>
            </a:ext>
          </a:extLst>
        </xdr:cNvPr>
        <xdr:cNvCxnSpPr/>
      </xdr:nvCxnSpPr>
      <xdr:spPr>
        <a:xfrm>
          <a:off x="19443700" y="70772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74461</xdr:rowOff>
    </xdr:from>
    <xdr:ext cx="599010" cy="259045"/>
    <xdr:sp macro="" textlink="">
      <xdr:nvSpPr>
        <xdr:cNvPr id="579" name="【一般廃棄物処理施設】&#10;一人当たり有形固定資産（償却資産）額最大値テキスト">
          <a:extLst>
            <a:ext uri="{FF2B5EF4-FFF2-40B4-BE49-F238E27FC236}">
              <a16:creationId xmlns:a16="http://schemas.microsoft.com/office/drawing/2014/main" id="{E5132676-669F-4EC0-946E-CAB76E86D42A}"/>
            </a:ext>
          </a:extLst>
        </xdr:cNvPr>
        <xdr:cNvSpPr txBox="1"/>
      </xdr:nvSpPr>
      <xdr:spPr>
        <a:xfrm>
          <a:off x="19547840" y="5606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127784</xdr:rowOff>
    </xdr:from>
    <xdr:to>
      <xdr:col>116</xdr:col>
      <xdr:colOff>152400</xdr:colOff>
      <xdr:row>34</xdr:row>
      <xdr:rowOff>127784</xdr:rowOff>
    </xdr:to>
    <xdr:cxnSp macro="">
      <xdr:nvCxnSpPr>
        <xdr:cNvPr id="580" name="直線コネクタ 579">
          <a:extLst>
            <a:ext uri="{FF2B5EF4-FFF2-40B4-BE49-F238E27FC236}">
              <a16:creationId xmlns:a16="http://schemas.microsoft.com/office/drawing/2014/main" id="{1E02A6B2-93F9-4B68-AFBB-77182AABAF01}"/>
            </a:ext>
          </a:extLst>
        </xdr:cNvPr>
        <xdr:cNvCxnSpPr/>
      </xdr:nvCxnSpPr>
      <xdr:spPr>
        <a:xfrm>
          <a:off x="19443700" y="58275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123922</xdr:rowOff>
    </xdr:from>
    <xdr:ext cx="534377" cy="259045"/>
    <xdr:sp macro="" textlink="">
      <xdr:nvSpPr>
        <xdr:cNvPr id="581" name="【一般廃棄物処理施設】&#10;一人当たり有形固定資産（償却資産）額平均値テキスト">
          <a:extLst>
            <a:ext uri="{FF2B5EF4-FFF2-40B4-BE49-F238E27FC236}">
              <a16:creationId xmlns:a16="http://schemas.microsoft.com/office/drawing/2014/main" id="{B649F580-5D2B-4C70-B146-0AC81702CE61}"/>
            </a:ext>
          </a:extLst>
        </xdr:cNvPr>
        <xdr:cNvSpPr txBox="1"/>
      </xdr:nvSpPr>
      <xdr:spPr>
        <a:xfrm>
          <a:off x="19547840" y="66618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145495</xdr:rowOff>
    </xdr:from>
    <xdr:to>
      <xdr:col>116</xdr:col>
      <xdr:colOff>114300</xdr:colOff>
      <xdr:row>40</xdr:row>
      <xdr:rowOff>75645</xdr:rowOff>
    </xdr:to>
    <xdr:sp macro="" textlink="">
      <xdr:nvSpPr>
        <xdr:cNvPr id="582" name="フローチャート: 判断 581">
          <a:extLst>
            <a:ext uri="{FF2B5EF4-FFF2-40B4-BE49-F238E27FC236}">
              <a16:creationId xmlns:a16="http://schemas.microsoft.com/office/drawing/2014/main" id="{55EED5AA-5729-4E2D-BDB8-0BA5DC50C7F7}"/>
            </a:ext>
          </a:extLst>
        </xdr:cNvPr>
        <xdr:cNvSpPr/>
      </xdr:nvSpPr>
      <xdr:spPr>
        <a:xfrm>
          <a:off x="19458940" y="66834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2453</xdr:rowOff>
    </xdr:from>
    <xdr:to>
      <xdr:col>112</xdr:col>
      <xdr:colOff>38100</xdr:colOff>
      <xdr:row>40</xdr:row>
      <xdr:rowOff>104053</xdr:rowOff>
    </xdr:to>
    <xdr:sp macro="" textlink="">
      <xdr:nvSpPr>
        <xdr:cNvPr id="583" name="フローチャート: 判断 582">
          <a:extLst>
            <a:ext uri="{FF2B5EF4-FFF2-40B4-BE49-F238E27FC236}">
              <a16:creationId xmlns:a16="http://schemas.microsoft.com/office/drawing/2014/main" id="{ABDA2215-3C4B-46D0-9038-31B86C4FBE6B}"/>
            </a:ext>
          </a:extLst>
        </xdr:cNvPr>
        <xdr:cNvSpPr/>
      </xdr:nvSpPr>
      <xdr:spPr>
        <a:xfrm>
          <a:off x="18735040" y="670805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152852</xdr:rowOff>
    </xdr:from>
    <xdr:to>
      <xdr:col>107</xdr:col>
      <xdr:colOff>101600</xdr:colOff>
      <xdr:row>40</xdr:row>
      <xdr:rowOff>83002</xdr:rowOff>
    </xdr:to>
    <xdr:sp macro="" textlink="">
      <xdr:nvSpPr>
        <xdr:cNvPr id="584" name="フローチャート: 判断 583">
          <a:extLst>
            <a:ext uri="{FF2B5EF4-FFF2-40B4-BE49-F238E27FC236}">
              <a16:creationId xmlns:a16="http://schemas.microsoft.com/office/drawing/2014/main" id="{8BCF8BA7-B3EB-4763-8FB7-5C28DFA29F83}"/>
            </a:ext>
          </a:extLst>
        </xdr:cNvPr>
        <xdr:cNvSpPr/>
      </xdr:nvSpPr>
      <xdr:spPr>
        <a:xfrm>
          <a:off x="17937480" y="66908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152018</xdr:rowOff>
    </xdr:from>
    <xdr:to>
      <xdr:col>102</xdr:col>
      <xdr:colOff>165100</xdr:colOff>
      <xdr:row>40</xdr:row>
      <xdr:rowOff>82168</xdr:rowOff>
    </xdr:to>
    <xdr:sp macro="" textlink="">
      <xdr:nvSpPr>
        <xdr:cNvPr id="585" name="フローチャート: 判断 584">
          <a:extLst>
            <a:ext uri="{FF2B5EF4-FFF2-40B4-BE49-F238E27FC236}">
              <a16:creationId xmlns:a16="http://schemas.microsoft.com/office/drawing/2014/main" id="{717893A5-EB70-4C4C-9D2E-FBF1C375DC25}"/>
            </a:ext>
          </a:extLst>
        </xdr:cNvPr>
        <xdr:cNvSpPr/>
      </xdr:nvSpPr>
      <xdr:spPr>
        <a:xfrm>
          <a:off x="17162780" y="66899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149865</xdr:rowOff>
    </xdr:from>
    <xdr:to>
      <xdr:col>98</xdr:col>
      <xdr:colOff>38100</xdr:colOff>
      <xdr:row>40</xdr:row>
      <xdr:rowOff>80015</xdr:rowOff>
    </xdr:to>
    <xdr:sp macro="" textlink="">
      <xdr:nvSpPr>
        <xdr:cNvPr id="586" name="フローチャート: 判断 585">
          <a:extLst>
            <a:ext uri="{FF2B5EF4-FFF2-40B4-BE49-F238E27FC236}">
              <a16:creationId xmlns:a16="http://schemas.microsoft.com/office/drawing/2014/main" id="{5331B6D6-8FA7-4CB5-91EC-89E5F1A8ED52}"/>
            </a:ext>
          </a:extLst>
        </xdr:cNvPr>
        <xdr:cNvSpPr/>
      </xdr:nvSpPr>
      <xdr:spPr>
        <a:xfrm>
          <a:off x="16388080" y="66878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F4EC63C3-0F80-4B17-BCD8-1FDFEA6A9669}"/>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D20DB0C5-5307-4850-85B0-34D02C1FEAA3}"/>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74844268-AD9F-47A1-8430-7E3D6B1F68B9}"/>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DC2BAD41-CF63-4CC5-9116-55570DC15EE5}"/>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A28D41D5-6A8C-4213-90C4-1635B05625E2}"/>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13551</xdr:rowOff>
    </xdr:from>
    <xdr:to>
      <xdr:col>116</xdr:col>
      <xdr:colOff>114300</xdr:colOff>
      <xdr:row>39</xdr:row>
      <xdr:rowOff>115151</xdr:rowOff>
    </xdr:to>
    <xdr:sp macro="" textlink="">
      <xdr:nvSpPr>
        <xdr:cNvPr id="592" name="楕円 591">
          <a:extLst>
            <a:ext uri="{FF2B5EF4-FFF2-40B4-BE49-F238E27FC236}">
              <a16:creationId xmlns:a16="http://schemas.microsoft.com/office/drawing/2014/main" id="{74247B0B-F6E8-4964-B2DE-1B8E832A31E3}"/>
            </a:ext>
          </a:extLst>
        </xdr:cNvPr>
        <xdr:cNvSpPr/>
      </xdr:nvSpPr>
      <xdr:spPr>
        <a:xfrm>
          <a:off x="19458940" y="655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36428</xdr:rowOff>
    </xdr:from>
    <xdr:ext cx="599010" cy="259045"/>
    <xdr:sp macro="" textlink="">
      <xdr:nvSpPr>
        <xdr:cNvPr id="593" name="【一般廃棄物処理施設】&#10;一人当たり有形固定資産（償却資産）額該当値テキスト">
          <a:extLst>
            <a:ext uri="{FF2B5EF4-FFF2-40B4-BE49-F238E27FC236}">
              <a16:creationId xmlns:a16="http://schemas.microsoft.com/office/drawing/2014/main" id="{82E745DE-DEF0-45F1-9136-6E8516F69DD1}"/>
            </a:ext>
          </a:extLst>
        </xdr:cNvPr>
        <xdr:cNvSpPr txBox="1"/>
      </xdr:nvSpPr>
      <xdr:spPr>
        <a:xfrm>
          <a:off x="19547840" y="6406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19605</xdr:rowOff>
    </xdr:from>
    <xdr:to>
      <xdr:col>112</xdr:col>
      <xdr:colOff>38100</xdr:colOff>
      <xdr:row>39</xdr:row>
      <xdr:rowOff>121205</xdr:rowOff>
    </xdr:to>
    <xdr:sp macro="" textlink="">
      <xdr:nvSpPr>
        <xdr:cNvPr id="594" name="楕円 593">
          <a:extLst>
            <a:ext uri="{FF2B5EF4-FFF2-40B4-BE49-F238E27FC236}">
              <a16:creationId xmlns:a16="http://schemas.microsoft.com/office/drawing/2014/main" id="{38D61682-C9F1-4277-9C06-A728A22B4AAC}"/>
            </a:ext>
          </a:extLst>
        </xdr:cNvPr>
        <xdr:cNvSpPr/>
      </xdr:nvSpPr>
      <xdr:spPr>
        <a:xfrm>
          <a:off x="18735040" y="655756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64351</xdr:rowOff>
    </xdr:from>
    <xdr:to>
      <xdr:col>116</xdr:col>
      <xdr:colOff>63500</xdr:colOff>
      <xdr:row>39</xdr:row>
      <xdr:rowOff>70405</xdr:rowOff>
    </xdr:to>
    <xdr:cxnSp macro="">
      <xdr:nvCxnSpPr>
        <xdr:cNvPr id="595" name="直線コネクタ 594">
          <a:extLst>
            <a:ext uri="{FF2B5EF4-FFF2-40B4-BE49-F238E27FC236}">
              <a16:creationId xmlns:a16="http://schemas.microsoft.com/office/drawing/2014/main" id="{B083AB24-EE56-4E60-9D88-E65B98B0BCDD}"/>
            </a:ext>
          </a:extLst>
        </xdr:cNvPr>
        <xdr:cNvCxnSpPr/>
      </xdr:nvCxnSpPr>
      <xdr:spPr>
        <a:xfrm flipV="1">
          <a:off x="18778220" y="6602311"/>
          <a:ext cx="731520" cy="6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23632</xdr:rowOff>
    </xdr:from>
    <xdr:to>
      <xdr:col>107</xdr:col>
      <xdr:colOff>101600</xdr:colOff>
      <xdr:row>39</xdr:row>
      <xdr:rowOff>125232</xdr:rowOff>
    </xdr:to>
    <xdr:sp macro="" textlink="">
      <xdr:nvSpPr>
        <xdr:cNvPr id="596" name="楕円 595">
          <a:extLst>
            <a:ext uri="{FF2B5EF4-FFF2-40B4-BE49-F238E27FC236}">
              <a16:creationId xmlns:a16="http://schemas.microsoft.com/office/drawing/2014/main" id="{264D985A-3076-411D-890E-A7BE4C35A9EB}"/>
            </a:ext>
          </a:extLst>
        </xdr:cNvPr>
        <xdr:cNvSpPr/>
      </xdr:nvSpPr>
      <xdr:spPr>
        <a:xfrm>
          <a:off x="17937480" y="656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70405</xdr:rowOff>
    </xdr:from>
    <xdr:to>
      <xdr:col>111</xdr:col>
      <xdr:colOff>177800</xdr:colOff>
      <xdr:row>39</xdr:row>
      <xdr:rowOff>74432</xdr:rowOff>
    </xdr:to>
    <xdr:cxnSp macro="">
      <xdr:nvCxnSpPr>
        <xdr:cNvPr id="597" name="直線コネクタ 596">
          <a:extLst>
            <a:ext uri="{FF2B5EF4-FFF2-40B4-BE49-F238E27FC236}">
              <a16:creationId xmlns:a16="http://schemas.microsoft.com/office/drawing/2014/main" id="{9D9D61AB-19D2-467F-9EB8-E73E5A4C68E9}"/>
            </a:ext>
          </a:extLst>
        </xdr:cNvPr>
        <xdr:cNvCxnSpPr/>
      </xdr:nvCxnSpPr>
      <xdr:spPr>
        <a:xfrm flipV="1">
          <a:off x="17988280" y="6608365"/>
          <a:ext cx="789940" cy="4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29659</xdr:rowOff>
    </xdr:from>
    <xdr:to>
      <xdr:col>102</xdr:col>
      <xdr:colOff>165100</xdr:colOff>
      <xdr:row>39</xdr:row>
      <xdr:rowOff>131259</xdr:rowOff>
    </xdr:to>
    <xdr:sp macro="" textlink="">
      <xdr:nvSpPr>
        <xdr:cNvPr id="598" name="楕円 597">
          <a:extLst>
            <a:ext uri="{FF2B5EF4-FFF2-40B4-BE49-F238E27FC236}">
              <a16:creationId xmlns:a16="http://schemas.microsoft.com/office/drawing/2014/main" id="{88669D38-D873-4855-B029-626A01625619}"/>
            </a:ext>
          </a:extLst>
        </xdr:cNvPr>
        <xdr:cNvSpPr/>
      </xdr:nvSpPr>
      <xdr:spPr>
        <a:xfrm>
          <a:off x="17162780" y="6567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74432</xdr:rowOff>
    </xdr:from>
    <xdr:to>
      <xdr:col>107</xdr:col>
      <xdr:colOff>50800</xdr:colOff>
      <xdr:row>39</xdr:row>
      <xdr:rowOff>80459</xdr:rowOff>
    </xdr:to>
    <xdr:cxnSp macro="">
      <xdr:nvCxnSpPr>
        <xdr:cNvPr id="599" name="直線コネクタ 598">
          <a:extLst>
            <a:ext uri="{FF2B5EF4-FFF2-40B4-BE49-F238E27FC236}">
              <a16:creationId xmlns:a16="http://schemas.microsoft.com/office/drawing/2014/main" id="{CF4A4B48-A776-46B6-A31E-7BE1AECF544B}"/>
            </a:ext>
          </a:extLst>
        </xdr:cNvPr>
        <xdr:cNvCxnSpPr/>
      </xdr:nvCxnSpPr>
      <xdr:spPr>
        <a:xfrm flipV="1">
          <a:off x="17213580" y="6612392"/>
          <a:ext cx="774700" cy="6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94830</xdr:rowOff>
    </xdr:from>
    <xdr:to>
      <xdr:col>98</xdr:col>
      <xdr:colOff>38100</xdr:colOff>
      <xdr:row>40</xdr:row>
      <xdr:rowOff>24980</xdr:rowOff>
    </xdr:to>
    <xdr:sp macro="" textlink="">
      <xdr:nvSpPr>
        <xdr:cNvPr id="600" name="楕円 599">
          <a:extLst>
            <a:ext uri="{FF2B5EF4-FFF2-40B4-BE49-F238E27FC236}">
              <a16:creationId xmlns:a16="http://schemas.microsoft.com/office/drawing/2014/main" id="{5859015D-043B-4A50-98CD-1F429EC82FAE}"/>
            </a:ext>
          </a:extLst>
        </xdr:cNvPr>
        <xdr:cNvSpPr/>
      </xdr:nvSpPr>
      <xdr:spPr>
        <a:xfrm>
          <a:off x="16388080" y="66327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80459</xdr:rowOff>
    </xdr:from>
    <xdr:to>
      <xdr:col>102</xdr:col>
      <xdr:colOff>114300</xdr:colOff>
      <xdr:row>39</xdr:row>
      <xdr:rowOff>145630</xdr:rowOff>
    </xdr:to>
    <xdr:cxnSp macro="">
      <xdr:nvCxnSpPr>
        <xdr:cNvPr id="601" name="直線コネクタ 600">
          <a:extLst>
            <a:ext uri="{FF2B5EF4-FFF2-40B4-BE49-F238E27FC236}">
              <a16:creationId xmlns:a16="http://schemas.microsoft.com/office/drawing/2014/main" id="{7E5E0A8F-8283-4494-BFFD-3B141A683EA0}"/>
            </a:ext>
          </a:extLst>
        </xdr:cNvPr>
        <xdr:cNvCxnSpPr/>
      </xdr:nvCxnSpPr>
      <xdr:spPr>
        <a:xfrm flipV="1">
          <a:off x="16431260" y="6618419"/>
          <a:ext cx="782320" cy="6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95180</xdr:rowOff>
    </xdr:from>
    <xdr:ext cx="534377" cy="259045"/>
    <xdr:sp macro="" textlink="">
      <xdr:nvSpPr>
        <xdr:cNvPr id="602" name="n_1aveValue【一般廃棄物処理施設】&#10;一人当たり有形固定資産（償却資産）額">
          <a:extLst>
            <a:ext uri="{FF2B5EF4-FFF2-40B4-BE49-F238E27FC236}">
              <a16:creationId xmlns:a16="http://schemas.microsoft.com/office/drawing/2014/main" id="{401D9336-AD5F-422F-9C3A-2A0717EC93F6}"/>
            </a:ext>
          </a:extLst>
        </xdr:cNvPr>
        <xdr:cNvSpPr txBox="1"/>
      </xdr:nvSpPr>
      <xdr:spPr>
        <a:xfrm>
          <a:off x="18528811" y="6800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74129</xdr:rowOff>
    </xdr:from>
    <xdr:ext cx="534377" cy="259045"/>
    <xdr:sp macro="" textlink="">
      <xdr:nvSpPr>
        <xdr:cNvPr id="603" name="n_2aveValue【一般廃棄物処理施設】&#10;一人当たり有形固定資産（償却資産）額">
          <a:extLst>
            <a:ext uri="{FF2B5EF4-FFF2-40B4-BE49-F238E27FC236}">
              <a16:creationId xmlns:a16="http://schemas.microsoft.com/office/drawing/2014/main" id="{CA9F9524-A931-44ED-8107-6F81FD0B765D}"/>
            </a:ext>
          </a:extLst>
        </xdr:cNvPr>
        <xdr:cNvSpPr txBox="1"/>
      </xdr:nvSpPr>
      <xdr:spPr>
        <a:xfrm>
          <a:off x="17766811" y="6779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73295</xdr:rowOff>
    </xdr:from>
    <xdr:ext cx="534377" cy="259045"/>
    <xdr:sp macro="" textlink="">
      <xdr:nvSpPr>
        <xdr:cNvPr id="604" name="n_3aveValue【一般廃棄物処理施設】&#10;一人当たり有形固定資産（償却資産）額">
          <a:extLst>
            <a:ext uri="{FF2B5EF4-FFF2-40B4-BE49-F238E27FC236}">
              <a16:creationId xmlns:a16="http://schemas.microsoft.com/office/drawing/2014/main" id="{952D64C4-4625-4891-B860-9380078F3A5B}"/>
            </a:ext>
          </a:extLst>
        </xdr:cNvPr>
        <xdr:cNvSpPr txBox="1"/>
      </xdr:nvSpPr>
      <xdr:spPr>
        <a:xfrm>
          <a:off x="16969251" y="6778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71142</xdr:rowOff>
    </xdr:from>
    <xdr:ext cx="534377" cy="259045"/>
    <xdr:sp macro="" textlink="">
      <xdr:nvSpPr>
        <xdr:cNvPr id="605" name="n_4aveValue【一般廃棄物処理施設】&#10;一人当たり有形固定資産（償却資産）額">
          <a:extLst>
            <a:ext uri="{FF2B5EF4-FFF2-40B4-BE49-F238E27FC236}">
              <a16:creationId xmlns:a16="http://schemas.microsoft.com/office/drawing/2014/main" id="{B12741FB-DA54-4514-BB6E-72397B39FA47}"/>
            </a:ext>
          </a:extLst>
        </xdr:cNvPr>
        <xdr:cNvSpPr txBox="1"/>
      </xdr:nvSpPr>
      <xdr:spPr>
        <a:xfrm>
          <a:off x="16194551" y="6776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137732</xdr:rowOff>
    </xdr:from>
    <xdr:ext cx="599010" cy="259045"/>
    <xdr:sp macro="" textlink="">
      <xdr:nvSpPr>
        <xdr:cNvPr id="606" name="n_1mainValue【一般廃棄物処理施設】&#10;一人当たり有形固定資産（償却資産）額">
          <a:extLst>
            <a:ext uri="{FF2B5EF4-FFF2-40B4-BE49-F238E27FC236}">
              <a16:creationId xmlns:a16="http://schemas.microsoft.com/office/drawing/2014/main" id="{C283814C-7FFE-4986-8A94-9AF82DA9317E}"/>
            </a:ext>
          </a:extLst>
        </xdr:cNvPr>
        <xdr:cNvSpPr txBox="1"/>
      </xdr:nvSpPr>
      <xdr:spPr>
        <a:xfrm>
          <a:off x="18496495" y="6340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141759</xdr:rowOff>
    </xdr:from>
    <xdr:ext cx="599010" cy="259045"/>
    <xdr:sp macro="" textlink="">
      <xdr:nvSpPr>
        <xdr:cNvPr id="607" name="n_2mainValue【一般廃棄物処理施設】&#10;一人当たり有形固定資産（償却資産）額">
          <a:extLst>
            <a:ext uri="{FF2B5EF4-FFF2-40B4-BE49-F238E27FC236}">
              <a16:creationId xmlns:a16="http://schemas.microsoft.com/office/drawing/2014/main" id="{A3798F15-236F-466B-89F5-E1F6BA6F08A6}"/>
            </a:ext>
          </a:extLst>
        </xdr:cNvPr>
        <xdr:cNvSpPr txBox="1"/>
      </xdr:nvSpPr>
      <xdr:spPr>
        <a:xfrm>
          <a:off x="17734495" y="6344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147786</xdr:rowOff>
    </xdr:from>
    <xdr:ext cx="599010" cy="259045"/>
    <xdr:sp macro="" textlink="">
      <xdr:nvSpPr>
        <xdr:cNvPr id="608" name="n_3mainValue【一般廃棄物処理施設】&#10;一人当たり有形固定資産（償却資産）額">
          <a:extLst>
            <a:ext uri="{FF2B5EF4-FFF2-40B4-BE49-F238E27FC236}">
              <a16:creationId xmlns:a16="http://schemas.microsoft.com/office/drawing/2014/main" id="{76CEB73C-4694-433D-97AB-7BEA76ED2569}"/>
            </a:ext>
          </a:extLst>
        </xdr:cNvPr>
        <xdr:cNvSpPr txBox="1"/>
      </xdr:nvSpPr>
      <xdr:spPr>
        <a:xfrm>
          <a:off x="16936935" y="6350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41507</xdr:rowOff>
    </xdr:from>
    <xdr:ext cx="599010" cy="259045"/>
    <xdr:sp macro="" textlink="">
      <xdr:nvSpPr>
        <xdr:cNvPr id="609" name="n_4mainValue【一般廃棄物処理施設】&#10;一人当たり有形固定資産（償却資産）額">
          <a:extLst>
            <a:ext uri="{FF2B5EF4-FFF2-40B4-BE49-F238E27FC236}">
              <a16:creationId xmlns:a16="http://schemas.microsoft.com/office/drawing/2014/main" id="{89F7B366-1ADD-4703-8498-2D297092881E}"/>
            </a:ext>
          </a:extLst>
        </xdr:cNvPr>
        <xdr:cNvSpPr txBox="1"/>
      </xdr:nvSpPr>
      <xdr:spPr>
        <a:xfrm>
          <a:off x="16162235" y="6411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a:extLst>
            <a:ext uri="{FF2B5EF4-FFF2-40B4-BE49-F238E27FC236}">
              <a16:creationId xmlns:a16="http://schemas.microsoft.com/office/drawing/2014/main" id="{C92DE6C6-F15C-49AF-9023-F0C614F935DA}"/>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a:extLst>
            <a:ext uri="{FF2B5EF4-FFF2-40B4-BE49-F238E27FC236}">
              <a16:creationId xmlns:a16="http://schemas.microsoft.com/office/drawing/2014/main" id="{F3EF77A8-E2D4-42DD-AFB8-43064ECF641A}"/>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a:extLst>
            <a:ext uri="{FF2B5EF4-FFF2-40B4-BE49-F238E27FC236}">
              <a16:creationId xmlns:a16="http://schemas.microsoft.com/office/drawing/2014/main" id="{E8753988-B1C5-4EFE-B6D0-4A7A64CFD33F}"/>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a:extLst>
            <a:ext uri="{FF2B5EF4-FFF2-40B4-BE49-F238E27FC236}">
              <a16:creationId xmlns:a16="http://schemas.microsoft.com/office/drawing/2014/main" id="{B38E8891-B856-4BD7-8049-420BD4056B35}"/>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a:extLst>
            <a:ext uri="{FF2B5EF4-FFF2-40B4-BE49-F238E27FC236}">
              <a16:creationId xmlns:a16="http://schemas.microsoft.com/office/drawing/2014/main" id="{77C96DEA-8A4C-41CE-852B-D4D6BE30791A}"/>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a:extLst>
            <a:ext uri="{FF2B5EF4-FFF2-40B4-BE49-F238E27FC236}">
              <a16:creationId xmlns:a16="http://schemas.microsoft.com/office/drawing/2014/main" id="{933218E8-FA87-437B-948F-205708A81256}"/>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a:extLst>
            <a:ext uri="{FF2B5EF4-FFF2-40B4-BE49-F238E27FC236}">
              <a16:creationId xmlns:a16="http://schemas.microsoft.com/office/drawing/2014/main" id="{D17AFC52-FF37-4B13-A56C-85599777F3E6}"/>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a:extLst>
            <a:ext uri="{FF2B5EF4-FFF2-40B4-BE49-F238E27FC236}">
              <a16:creationId xmlns:a16="http://schemas.microsoft.com/office/drawing/2014/main" id="{D55E0681-5FDC-414E-8483-563DA7340FDB}"/>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a:extLst>
            <a:ext uri="{FF2B5EF4-FFF2-40B4-BE49-F238E27FC236}">
              <a16:creationId xmlns:a16="http://schemas.microsoft.com/office/drawing/2014/main" id="{1D320FB8-F4A9-48AF-83DD-FF5FDF48524B}"/>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a:extLst>
            <a:ext uri="{FF2B5EF4-FFF2-40B4-BE49-F238E27FC236}">
              <a16:creationId xmlns:a16="http://schemas.microsoft.com/office/drawing/2014/main" id="{3C922EA5-E6B6-413C-9D35-7B6412DDB926}"/>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a:extLst>
            <a:ext uri="{FF2B5EF4-FFF2-40B4-BE49-F238E27FC236}">
              <a16:creationId xmlns:a16="http://schemas.microsoft.com/office/drawing/2014/main" id="{F754E47D-5A96-4071-8576-806922701E6E}"/>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1" name="直線コネクタ 620">
          <a:extLst>
            <a:ext uri="{FF2B5EF4-FFF2-40B4-BE49-F238E27FC236}">
              <a16:creationId xmlns:a16="http://schemas.microsoft.com/office/drawing/2014/main" id="{553F5A82-E897-4D35-ADD5-F745C7496C7D}"/>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2" name="テキスト ボックス 621">
          <a:extLst>
            <a:ext uri="{FF2B5EF4-FFF2-40B4-BE49-F238E27FC236}">
              <a16:creationId xmlns:a16="http://schemas.microsoft.com/office/drawing/2014/main" id="{E508C1A3-EAE9-42CC-A08F-EFE7A34C453B}"/>
            </a:ext>
          </a:extLst>
        </xdr:cNvPr>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3" name="直線コネクタ 622">
          <a:extLst>
            <a:ext uri="{FF2B5EF4-FFF2-40B4-BE49-F238E27FC236}">
              <a16:creationId xmlns:a16="http://schemas.microsoft.com/office/drawing/2014/main" id="{079ED59B-A3FC-4FA9-8F87-5127CAD17479}"/>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4" name="テキスト ボックス 623">
          <a:extLst>
            <a:ext uri="{FF2B5EF4-FFF2-40B4-BE49-F238E27FC236}">
              <a16:creationId xmlns:a16="http://schemas.microsoft.com/office/drawing/2014/main" id="{CEAC55EF-F69A-4A43-8FA4-15EA4ACA75A2}"/>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5" name="直線コネクタ 624">
          <a:extLst>
            <a:ext uri="{FF2B5EF4-FFF2-40B4-BE49-F238E27FC236}">
              <a16:creationId xmlns:a16="http://schemas.microsoft.com/office/drawing/2014/main" id="{31DA1C52-9DE5-473E-840B-A211840B3732}"/>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6" name="テキスト ボックス 625">
          <a:extLst>
            <a:ext uri="{FF2B5EF4-FFF2-40B4-BE49-F238E27FC236}">
              <a16:creationId xmlns:a16="http://schemas.microsoft.com/office/drawing/2014/main" id="{A2876B5C-E745-46E1-ADD5-25C9D7599E34}"/>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7" name="直線コネクタ 626">
          <a:extLst>
            <a:ext uri="{FF2B5EF4-FFF2-40B4-BE49-F238E27FC236}">
              <a16:creationId xmlns:a16="http://schemas.microsoft.com/office/drawing/2014/main" id="{EF9F2ABF-ADC8-48F4-890F-AB15C7B67D41}"/>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8" name="テキスト ボックス 627">
          <a:extLst>
            <a:ext uri="{FF2B5EF4-FFF2-40B4-BE49-F238E27FC236}">
              <a16:creationId xmlns:a16="http://schemas.microsoft.com/office/drawing/2014/main" id="{D6A7AAC0-8BDA-46F1-B13C-233B7D35D95A}"/>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9" name="直線コネクタ 628">
          <a:extLst>
            <a:ext uri="{FF2B5EF4-FFF2-40B4-BE49-F238E27FC236}">
              <a16:creationId xmlns:a16="http://schemas.microsoft.com/office/drawing/2014/main" id="{5CC39E70-83DA-412E-85F1-8CCAEE367427}"/>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0" name="テキスト ボックス 629">
          <a:extLst>
            <a:ext uri="{FF2B5EF4-FFF2-40B4-BE49-F238E27FC236}">
              <a16:creationId xmlns:a16="http://schemas.microsoft.com/office/drawing/2014/main" id="{B571B347-E325-4CDF-A1E2-88CD1093EE2F}"/>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1" name="直線コネクタ 630">
          <a:extLst>
            <a:ext uri="{FF2B5EF4-FFF2-40B4-BE49-F238E27FC236}">
              <a16:creationId xmlns:a16="http://schemas.microsoft.com/office/drawing/2014/main" id="{BC8B9FF1-84EF-41AC-8046-710219A10FA3}"/>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2" name="テキスト ボックス 631">
          <a:extLst>
            <a:ext uri="{FF2B5EF4-FFF2-40B4-BE49-F238E27FC236}">
              <a16:creationId xmlns:a16="http://schemas.microsoft.com/office/drawing/2014/main" id="{61C02316-52E6-427F-B67F-62E9E6CDF2BA}"/>
            </a:ext>
          </a:extLst>
        </xdr:cNvPr>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a:extLst>
            <a:ext uri="{FF2B5EF4-FFF2-40B4-BE49-F238E27FC236}">
              <a16:creationId xmlns:a16="http://schemas.microsoft.com/office/drawing/2014/main" id="{E72CEC42-85B9-486B-A714-89B466F81A27}"/>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4" name="【保健センター・保健所】&#10;有形固定資産減価償却率グラフ枠">
          <a:extLst>
            <a:ext uri="{FF2B5EF4-FFF2-40B4-BE49-F238E27FC236}">
              <a16:creationId xmlns:a16="http://schemas.microsoft.com/office/drawing/2014/main" id="{19552E59-9E27-4E91-8C87-0004F5B644B6}"/>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78377</xdr:rowOff>
    </xdr:from>
    <xdr:to>
      <xdr:col>85</xdr:col>
      <xdr:colOff>126364</xdr:colOff>
      <xdr:row>64</xdr:row>
      <xdr:rowOff>130628</xdr:rowOff>
    </xdr:to>
    <xdr:cxnSp macro="">
      <xdr:nvCxnSpPr>
        <xdr:cNvPr id="635" name="直線コネクタ 634">
          <a:extLst>
            <a:ext uri="{FF2B5EF4-FFF2-40B4-BE49-F238E27FC236}">
              <a16:creationId xmlns:a16="http://schemas.microsoft.com/office/drawing/2014/main" id="{20EC3F70-C21D-4770-B4EC-48B110CAA166}"/>
            </a:ext>
          </a:extLst>
        </xdr:cNvPr>
        <xdr:cNvCxnSpPr/>
      </xdr:nvCxnSpPr>
      <xdr:spPr>
        <a:xfrm flipV="1">
          <a:off x="14375764" y="9298577"/>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6" name="【保健センター・保健所】&#10;有形固定資産減価償却率最小値テキスト">
          <a:extLst>
            <a:ext uri="{FF2B5EF4-FFF2-40B4-BE49-F238E27FC236}">
              <a16:creationId xmlns:a16="http://schemas.microsoft.com/office/drawing/2014/main" id="{CA4C3940-25FF-47E0-8304-C9E2CD2544F0}"/>
            </a:ext>
          </a:extLst>
        </xdr:cNvPr>
        <xdr:cNvSpPr txBox="1"/>
      </xdr:nvSpPr>
      <xdr:spPr>
        <a:xfrm>
          <a:off x="1441450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7" name="直線コネクタ 636">
          <a:extLst>
            <a:ext uri="{FF2B5EF4-FFF2-40B4-BE49-F238E27FC236}">
              <a16:creationId xmlns:a16="http://schemas.microsoft.com/office/drawing/2014/main" id="{9372B5FF-0E40-40B3-A7DA-7A8E2790E736}"/>
            </a:ext>
          </a:extLst>
        </xdr:cNvPr>
        <xdr:cNvCxnSpPr/>
      </xdr:nvCxnSpPr>
      <xdr:spPr>
        <a:xfrm>
          <a:off x="1428750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25054</xdr:rowOff>
    </xdr:from>
    <xdr:ext cx="340478" cy="259045"/>
    <xdr:sp macro="" textlink="">
      <xdr:nvSpPr>
        <xdr:cNvPr id="638" name="【保健センター・保健所】&#10;有形固定資産減価償却率最大値テキスト">
          <a:extLst>
            <a:ext uri="{FF2B5EF4-FFF2-40B4-BE49-F238E27FC236}">
              <a16:creationId xmlns:a16="http://schemas.microsoft.com/office/drawing/2014/main" id="{303715DF-E38D-44F6-BAAB-D89B3B1EFE9C}"/>
            </a:ext>
          </a:extLst>
        </xdr:cNvPr>
        <xdr:cNvSpPr txBox="1"/>
      </xdr:nvSpPr>
      <xdr:spPr>
        <a:xfrm>
          <a:off x="14414500" y="907761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78377</xdr:rowOff>
    </xdr:from>
    <xdr:to>
      <xdr:col>86</xdr:col>
      <xdr:colOff>25400</xdr:colOff>
      <xdr:row>55</xdr:row>
      <xdr:rowOff>78377</xdr:rowOff>
    </xdr:to>
    <xdr:cxnSp macro="">
      <xdr:nvCxnSpPr>
        <xdr:cNvPr id="639" name="直線コネクタ 638">
          <a:extLst>
            <a:ext uri="{FF2B5EF4-FFF2-40B4-BE49-F238E27FC236}">
              <a16:creationId xmlns:a16="http://schemas.microsoft.com/office/drawing/2014/main" id="{DAD5AC44-6C2B-442E-9A7F-A68138CBC203}"/>
            </a:ext>
          </a:extLst>
        </xdr:cNvPr>
        <xdr:cNvCxnSpPr/>
      </xdr:nvCxnSpPr>
      <xdr:spPr>
        <a:xfrm>
          <a:off x="14287500" y="92985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4371</xdr:rowOff>
    </xdr:from>
    <xdr:ext cx="405111" cy="259045"/>
    <xdr:sp macro="" textlink="">
      <xdr:nvSpPr>
        <xdr:cNvPr id="640" name="【保健センター・保健所】&#10;有形固定資産減価償却率平均値テキスト">
          <a:extLst>
            <a:ext uri="{FF2B5EF4-FFF2-40B4-BE49-F238E27FC236}">
              <a16:creationId xmlns:a16="http://schemas.microsoft.com/office/drawing/2014/main" id="{5C417CC8-8C24-4DA9-85CB-655F512776E7}"/>
            </a:ext>
          </a:extLst>
        </xdr:cNvPr>
        <xdr:cNvSpPr txBox="1"/>
      </xdr:nvSpPr>
      <xdr:spPr>
        <a:xfrm>
          <a:off x="14414500" y="100627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25944</xdr:rowOff>
    </xdr:from>
    <xdr:to>
      <xdr:col>85</xdr:col>
      <xdr:colOff>177800</xdr:colOff>
      <xdr:row>60</xdr:row>
      <xdr:rowOff>127544</xdr:rowOff>
    </xdr:to>
    <xdr:sp macro="" textlink="">
      <xdr:nvSpPr>
        <xdr:cNvPr id="641" name="フローチャート: 判断 640">
          <a:extLst>
            <a:ext uri="{FF2B5EF4-FFF2-40B4-BE49-F238E27FC236}">
              <a16:creationId xmlns:a16="http://schemas.microsoft.com/office/drawing/2014/main" id="{E2E9E8C9-9A98-4D17-9354-085E2BA1BE37}"/>
            </a:ext>
          </a:extLst>
        </xdr:cNvPr>
        <xdr:cNvSpPr/>
      </xdr:nvSpPr>
      <xdr:spPr>
        <a:xfrm>
          <a:off x="14325600" y="10084344"/>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3084</xdr:rowOff>
    </xdr:from>
    <xdr:to>
      <xdr:col>81</xdr:col>
      <xdr:colOff>101600</xdr:colOff>
      <xdr:row>60</xdr:row>
      <xdr:rowOff>104684</xdr:rowOff>
    </xdr:to>
    <xdr:sp macro="" textlink="">
      <xdr:nvSpPr>
        <xdr:cNvPr id="642" name="フローチャート: 判断 641">
          <a:extLst>
            <a:ext uri="{FF2B5EF4-FFF2-40B4-BE49-F238E27FC236}">
              <a16:creationId xmlns:a16="http://schemas.microsoft.com/office/drawing/2014/main" id="{20F281DC-F2E9-4238-A59F-8185924D4394}"/>
            </a:ext>
          </a:extLst>
        </xdr:cNvPr>
        <xdr:cNvSpPr/>
      </xdr:nvSpPr>
      <xdr:spPr>
        <a:xfrm>
          <a:off x="13578840" y="1006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1451</xdr:rowOff>
    </xdr:from>
    <xdr:to>
      <xdr:col>76</xdr:col>
      <xdr:colOff>165100</xdr:colOff>
      <xdr:row>60</xdr:row>
      <xdr:rowOff>103051</xdr:rowOff>
    </xdr:to>
    <xdr:sp macro="" textlink="">
      <xdr:nvSpPr>
        <xdr:cNvPr id="643" name="フローチャート: 判断 642">
          <a:extLst>
            <a:ext uri="{FF2B5EF4-FFF2-40B4-BE49-F238E27FC236}">
              <a16:creationId xmlns:a16="http://schemas.microsoft.com/office/drawing/2014/main" id="{0E6C20B2-DF19-41C5-9658-1D24D9447C8A}"/>
            </a:ext>
          </a:extLst>
        </xdr:cNvPr>
        <xdr:cNvSpPr/>
      </xdr:nvSpPr>
      <xdr:spPr>
        <a:xfrm>
          <a:off x="12804140" y="1005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148409</xdr:rowOff>
    </xdr:from>
    <xdr:to>
      <xdr:col>72</xdr:col>
      <xdr:colOff>38100</xdr:colOff>
      <xdr:row>60</xdr:row>
      <xdr:rowOff>78559</xdr:rowOff>
    </xdr:to>
    <xdr:sp macro="" textlink="">
      <xdr:nvSpPr>
        <xdr:cNvPr id="644" name="フローチャート: 判断 643">
          <a:extLst>
            <a:ext uri="{FF2B5EF4-FFF2-40B4-BE49-F238E27FC236}">
              <a16:creationId xmlns:a16="http://schemas.microsoft.com/office/drawing/2014/main" id="{BA0A5059-A199-430D-AFFB-0EDFA8E24984}"/>
            </a:ext>
          </a:extLst>
        </xdr:cNvPr>
        <xdr:cNvSpPr/>
      </xdr:nvSpPr>
      <xdr:spPr>
        <a:xfrm>
          <a:off x="12029440" y="1003916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119017</xdr:rowOff>
    </xdr:from>
    <xdr:to>
      <xdr:col>67</xdr:col>
      <xdr:colOff>101600</xdr:colOff>
      <xdr:row>60</xdr:row>
      <xdr:rowOff>49167</xdr:rowOff>
    </xdr:to>
    <xdr:sp macro="" textlink="">
      <xdr:nvSpPr>
        <xdr:cNvPr id="645" name="フローチャート: 判断 644">
          <a:extLst>
            <a:ext uri="{FF2B5EF4-FFF2-40B4-BE49-F238E27FC236}">
              <a16:creationId xmlns:a16="http://schemas.microsoft.com/office/drawing/2014/main" id="{940E903F-6418-4B67-A8DB-6D3DA4A66B57}"/>
            </a:ext>
          </a:extLst>
        </xdr:cNvPr>
        <xdr:cNvSpPr/>
      </xdr:nvSpPr>
      <xdr:spPr>
        <a:xfrm>
          <a:off x="11231880" y="1000977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E25A6D33-7D57-451C-ABB2-0E65BA727AA4}"/>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BFBDF3B2-71EF-4CB8-B736-971A67049699}"/>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5E8FB582-FEB6-4900-AB58-73B1853CFD2F}"/>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2DB88CA3-FEF9-4C92-A5A9-2B42E543B638}"/>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671F45A3-ADBC-4BAB-9F2E-71F4BCB1E11C}"/>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120650</xdr:rowOff>
    </xdr:from>
    <xdr:to>
      <xdr:col>85</xdr:col>
      <xdr:colOff>177800</xdr:colOff>
      <xdr:row>59</xdr:row>
      <xdr:rowOff>50800</xdr:rowOff>
    </xdr:to>
    <xdr:sp macro="" textlink="">
      <xdr:nvSpPr>
        <xdr:cNvPr id="651" name="楕円 650">
          <a:extLst>
            <a:ext uri="{FF2B5EF4-FFF2-40B4-BE49-F238E27FC236}">
              <a16:creationId xmlns:a16="http://schemas.microsoft.com/office/drawing/2014/main" id="{C800E487-9F34-4341-A920-83B91CBF7BDE}"/>
            </a:ext>
          </a:extLst>
        </xdr:cNvPr>
        <xdr:cNvSpPr/>
      </xdr:nvSpPr>
      <xdr:spPr>
        <a:xfrm>
          <a:off x="14325600" y="984377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143527</xdr:rowOff>
    </xdr:from>
    <xdr:ext cx="405111" cy="259045"/>
    <xdr:sp macro="" textlink="">
      <xdr:nvSpPr>
        <xdr:cNvPr id="652" name="【保健センター・保健所】&#10;有形固定資産減価償却率該当値テキスト">
          <a:extLst>
            <a:ext uri="{FF2B5EF4-FFF2-40B4-BE49-F238E27FC236}">
              <a16:creationId xmlns:a16="http://schemas.microsoft.com/office/drawing/2014/main" id="{18960872-9FC6-43D0-A132-73632F2B7404}"/>
            </a:ext>
          </a:extLst>
        </xdr:cNvPr>
        <xdr:cNvSpPr txBox="1"/>
      </xdr:nvSpPr>
      <xdr:spPr>
        <a:xfrm>
          <a:off x="14414500" y="969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73297</xdr:rowOff>
    </xdr:from>
    <xdr:to>
      <xdr:col>81</xdr:col>
      <xdr:colOff>101600</xdr:colOff>
      <xdr:row>59</xdr:row>
      <xdr:rowOff>3447</xdr:rowOff>
    </xdr:to>
    <xdr:sp macro="" textlink="">
      <xdr:nvSpPr>
        <xdr:cNvPr id="653" name="楕円 652">
          <a:extLst>
            <a:ext uri="{FF2B5EF4-FFF2-40B4-BE49-F238E27FC236}">
              <a16:creationId xmlns:a16="http://schemas.microsoft.com/office/drawing/2014/main" id="{FDC9DC87-40E8-43BE-8D43-98D7291BC26D}"/>
            </a:ext>
          </a:extLst>
        </xdr:cNvPr>
        <xdr:cNvSpPr/>
      </xdr:nvSpPr>
      <xdr:spPr>
        <a:xfrm>
          <a:off x="13578840" y="979641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124097</xdr:rowOff>
    </xdr:from>
    <xdr:to>
      <xdr:col>85</xdr:col>
      <xdr:colOff>127000</xdr:colOff>
      <xdr:row>59</xdr:row>
      <xdr:rowOff>0</xdr:rowOff>
    </xdr:to>
    <xdr:cxnSp macro="">
      <xdr:nvCxnSpPr>
        <xdr:cNvPr id="654" name="直線コネクタ 653">
          <a:extLst>
            <a:ext uri="{FF2B5EF4-FFF2-40B4-BE49-F238E27FC236}">
              <a16:creationId xmlns:a16="http://schemas.microsoft.com/office/drawing/2014/main" id="{58944B35-E23E-4D4E-A29E-54AE56B8E48D}"/>
            </a:ext>
          </a:extLst>
        </xdr:cNvPr>
        <xdr:cNvCxnSpPr/>
      </xdr:nvCxnSpPr>
      <xdr:spPr>
        <a:xfrm>
          <a:off x="13629640" y="9847217"/>
          <a:ext cx="74676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32476</xdr:rowOff>
    </xdr:from>
    <xdr:to>
      <xdr:col>76</xdr:col>
      <xdr:colOff>165100</xdr:colOff>
      <xdr:row>58</xdr:row>
      <xdr:rowOff>134076</xdr:rowOff>
    </xdr:to>
    <xdr:sp macro="" textlink="">
      <xdr:nvSpPr>
        <xdr:cNvPr id="655" name="楕円 654">
          <a:extLst>
            <a:ext uri="{FF2B5EF4-FFF2-40B4-BE49-F238E27FC236}">
              <a16:creationId xmlns:a16="http://schemas.microsoft.com/office/drawing/2014/main" id="{70823654-9405-4F60-81A2-5D87DC815FCC}"/>
            </a:ext>
          </a:extLst>
        </xdr:cNvPr>
        <xdr:cNvSpPr/>
      </xdr:nvSpPr>
      <xdr:spPr>
        <a:xfrm>
          <a:off x="12804140" y="975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83276</xdr:rowOff>
    </xdr:from>
    <xdr:to>
      <xdr:col>81</xdr:col>
      <xdr:colOff>50800</xdr:colOff>
      <xdr:row>58</xdr:row>
      <xdr:rowOff>124097</xdr:rowOff>
    </xdr:to>
    <xdr:cxnSp macro="">
      <xdr:nvCxnSpPr>
        <xdr:cNvPr id="656" name="直線コネクタ 655">
          <a:extLst>
            <a:ext uri="{FF2B5EF4-FFF2-40B4-BE49-F238E27FC236}">
              <a16:creationId xmlns:a16="http://schemas.microsoft.com/office/drawing/2014/main" id="{B57A7E3B-FAF0-4904-B62D-900B9DFABD74}"/>
            </a:ext>
          </a:extLst>
        </xdr:cNvPr>
        <xdr:cNvCxnSpPr/>
      </xdr:nvCxnSpPr>
      <xdr:spPr>
        <a:xfrm>
          <a:off x="12854940" y="9806396"/>
          <a:ext cx="7747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158206</xdr:rowOff>
    </xdr:from>
    <xdr:to>
      <xdr:col>72</xdr:col>
      <xdr:colOff>38100</xdr:colOff>
      <xdr:row>58</xdr:row>
      <xdr:rowOff>88356</xdr:rowOff>
    </xdr:to>
    <xdr:sp macro="" textlink="">
      <xdr:nvSpPr>
        <xdr:cNvPr id="657" name="楕円 656">
          <a:extLst>
            <a:ext uri="{FF2B5EF4-FFF2-40B4-BE49-F238E27FC236}">
              <a16:creationId xmlns:a16="http://schemas.microsoft.com/office/drawing/2014/main" id="{4F31091A-F85B-478E-B4F7-27FD4B8408EC}"/>
            </a:ext>
          </a:extLst>
        </xdr:cNvPr>
        <xdr:cNvSpPr/>
      </xdr:nvSpPr>
      <xdr:spPr>
        <a:xfrm>
          <a:off x="12029440" y="971368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37556</xdr:rowOff>
    </xdr:from>
    <xdr:to>
      <xdr:col>76</xdr:col>
      <xdr:colOff>114300</xdr:colOff>
      <xdr:row>58</xdr:row>
      <xdr:rowOff>83276</xdr:rowOff>
    </xdr:to>
    <xdr:cxnSp macro="">
      <xdr:nvCxnSpPr>
        <xdr:cNvPr id="658" name="直線コネクタ 657">
          <a:extLst>
            <a:ext uri="{FF2B5EF4-FFF2-40B4-BE49-F238E27FC236}">
              <a16:creationId xmlns:a16="http://schemas.microsoft.com/office/drawing/2014/main" id="{53A05AEA-AACE-41BC-9C0F-001CCF4C419A}"/>
            </a:ext>
          </a:extLst>
        </xdr:cNvPr>
        <xdr:cNvCxnSpPr/>
      </xdr:nvCxnSpPr>
      <xdr:spPr>
        <a:xfrm>
          <a:off x="12072620" y="9760676"/>
          <a:ext cx="78232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71665</xdr:rowOff>
    </xdr:from>
    <xdr:to>
      <xdr:col>67</xdr:col>
      <xdr:colOff>101600</xdr:colOff>
      <xdr:row>59</xdr:row>
      <xdr:rowOff>1815</xdr:rowOff>
    </xdr:to>
    <xdr:sp macro="" textlink="">
      <xdr:nvSpPr>
        <xdr:cNvPr id="659" name="楕円 658">
          <a:extLst>
            <a:ext uri="{FF2B5EF4-FFF2-40B4-BE49-F238E27FC236}">
              <a16:creationId xmlns:a16="http://schemas.microsoft.com/office/drawing/2014/main" id="{DCF9D3BB-629D-4940-9582-D70A6EE26F48}"/>
            </a:ext>
          </a:extLst>
        </xdr:cNvPr>
        <xdr:cNvSpPr/>
      </xdr:nvSpPr>
      <xdr:spPr>
        <a:xfrm>
          <a:off x="11231880" y="97947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37556</xdr:rowOff>
    </xdr:from>
    <xdr:to>
      <xdr:col>71</xdr:col>
      <xdr:colOff>177800</xdr:colOff>
      <xdr:row>58</xdr:row>
      <xdr:rowOff>122465</xdr:rowOff>
    </xdr:to>
    <xdr:cxnSp macro="">
      <xdr:nvCxnSpPr>
        <xdr:cNvPr id="660" name="直線コネクタ 659">
          <a:extLst>
            <a:ext uri="{FF2B5EF4-FFF2-40B4-BE49-F238E27FC236}">
              <a16:creationId xmlns:a16="http://schemas.microsoft.com/office/drawing/2014/main" id="{7D2D653F-97C8-477A-A75C-20BC464B1668}"/>
            </a:ext>
          </a:extLst>
        </xdr:cNvPr>
        <xdr:cNvCxnSpPr/>
      </xdr:nvCxnSpPr>
      <xdr:spPr>
        <a:xfrm flipV="1">
          <a:off x="11282680" y="9760676"/>
          <a:ext cx="78994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95811</xdr:rowOff>
    </xdr:from>
    <xdr:ext cx="405111" cy="259045"/>
    <xdr:sp macro="" textlink="">
      <xdr:nvSpPr>
        <xdr:cNvPr id="661" name="n_1aveValue【保健センター・保健所】&#10;有形固定資産減価償却率">
          <a:extLst>
            <a:ext uri="{FF2B5EF4-FFF2-40B4-BE49-F238E27FC236}">
              <a16:creationId xmlns:a16="http://schemas.microsoft.com/office/drawing/2014/main" id="{87F1EF4E-141B-48CA-A440-EA8C9508858F}"/>
            </a:ext>
          </a:extLst>
        </xdr:cNvPr>
        <xdr:cNvSpPr txBox="1"/>
      </xdr:nvSpPr>
      <xdr:spPr>
        <a:xfrm>
          <a:off x="13437244" y="10154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94178</xdr:rowOff>
    </xdr:from>
    <xdr:ext cx="405111" cy="259045"/>
    <xdr:sp macro="" textlink="">
      <xdr:nvSpPr>
        <xdr:cNvPr id="662" name="n_2aveValue【保健センター・保健所】&#10;有形固定資産減価償却率">
          <a:extLst>
            <a:ext uri="{FF2B5EF4-FFF2-40B4-BE49-F238E27FC236}">
              <a16:creationId xmlns:a16="http://schemas.microsoft.com/office/drawing/2014/main" id="{F04D1BDE-7534-478C-AB89-CEADE85EE1C2}"/>
            </a:ext>
          </a:extLst>
        </xdr:cNvPr>
        <xdr:cNvSpPr txBox="1"/>
      </xdr:nvSpPr>
      <xdr:spPr>
        <a:xfrm>
          <a:off x="12675244" y="1015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69686</xdr:rowOff>
    </xdr:from>
    <xdr:ext cx="405111" cy="259045"/>
    <xdr:sp macro="" textlink="">
      <xdr:nvSpPr>
        <xdr:cNvPr id="663" name="n_3aveValue【保健センター・保健所】&#10;有形固定資産減価償却率">
          <a:extLst>
            <a:ext uri="{FF2B5EF4-FFF2-40B4-BE49-F238E27FC236}">
              <a16:creationId xmlns:a16="http://schemas.microsoft.com/office/drawing/2014/main" id="{999B652A-6957-4C96-A6C9-B080EE07A2BC}"/>
            </a:ext>
          </a:extLst>
        </xdr:cNvPr>
        <xdr:cNvSpPr txBox="1"/>
      </xdr:nvSpPr>
      <xdr:spPr>
        <a:xfrm>
          <a:off x="11900544" y="101280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40294</xdr:rowOff>
    </xdr:from>
    <xdr:ext cx="405111" cy="259045"/>
    <xdr:sp macro="" textlink="">
      <xdr:nvSpPr>
        <xdr:cNvPr id="664" name="n_4aveValue【保健センター・保健所】&#10;有形固定資産減価償却率">
          <a:extLst>
            <a:ext uri="{FF2B5EF4-FFF2-40B4-BE49-F238E27FC236}">
              <a16:creationId xmlns:a16="http://schemas.microsoft.com/office/drawing/2014/main" id="{B3758F34-4F01-4D05-8058-AB9FB176C1F0}"/>
            </a:ext>
          </a:extLst>
        </xdr:cNvPr>
        <xdr:cNvSpPr txBox="1"/>
      </xdr:nvSpPr>
      <xdr:spPr>
        <a:xfrm>
          <a:off x="11102984" y="100986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19974</xdr:rowOff>
    </xdr:from>
    <xdr:ext cx="405111" cy="259045"/>
    <xdr:sp macro="" textlink="">
      <xdr:nvSpPr>
        <xdr:cNvPr id="665" name="n_1mainValue【保健センター・保健所】&#10;有形固定資産減価償却率">
          <a:extLst>
            <a:ext uri="{FF2B5EF4-FFF2-40B4-BE49-F238E27FC236}">
              <a16:creationId xmlns:a16="http://schemas.microsoft.com/office/drawing/2014/main" id="{7F577AC8-EC38-416E-932C-3B4EC0C52025}"/>
            </a:ext>
          </a:extLst>
        </xdr:cNvPr>
        <xdr:cNvSpPr txBox="1"/>
      </xdr:nvSpPr>
      <xdr:spPr>
        <a:xfrm>
          <a:off x="13437244" y="9575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150603</xdr:rowOff>
    </xdr:from>
    <xdr:ext cx="405111" cy="259045"/>
    <xdr:sp macro="" textlink="">
      <xdr:nvSpPr>
        <xdr:cNvPr id="666" name="n_2mainValue【保健センター・保健所】&#10;有形固定資産減価償却率">
          <a:extLst>
            <a:ext uri="{FF2B5EF4-FFF2-40B4-BE49-F238E27FC236}">
              <a16:creationId xmlns:a16="http://schemas.microsoft.com/office/drawing/2014/main" id="{72ACC755-905D-412B-B5C9-330EE6F93B15}"/>
            </a:ext>
          </a:extLst>
        </xdr:cNvPr>
        <xdr:cNvSpPr txBox="1"/>
      </xdr:nvSpPr>
      <xdr:spPr>
        <a:xfrm>
          <a:off x="12675244" y="9538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104883</xdr:rowOff>
    </xdr:from>
    <xdr:ext cx="405111" cy="259045"/>
    <xdr:sp macro="" textlink="">
      <xdr:nvSpPr>
        <xdr:cNvPr id="667" name="n_3mainValue【保健センター・保健所】&#10;有形固定資産減価償却率">
          <a:extLst>
            <a:ext uri="{FF2B5EF4-FFF2-40B4-BE49-F238E27FC236}">
              <a16:creationId xmlns:a16="http://schemas.microsoft.com/office/drawing/2014/main" id="{50CB3D06-B5A5-4FFC-BCDB-D00A6558D8CA}"/>
            </a:ext>
          </a:extLst>
        </xdr:cNvPr>
        <xdr:cNvSpPr txBox="1"/>
      </xdr:nvSpPr>
      <xdr:spPr>
        <a:xfrm>
          <a:off x="11900544" y="9492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18342</xdr:rowOff>
    </xdr:from>
    <xdr:ext cx="405111" cy="259045"/>
    <xdr:sp macro="" textlink="">
      <xdr:nvSpPr>
        <xdr:cNvPr id="668" name="n_4mainValue【保健センター・保健所】&#10;有形固定資産減価償却率">
          <a:extLst>
            <a:ext uri="{FF2B5EF4-FFF2-40B4-BE49-F238E27FC236}">
              <a16:creationId xmlns:a16="http://schemas.microsoft.com/office/drawing/2014/main" id="{38187008-0C0E-4BE7-9DD9-5E2F2247DCFA}"/>
            </a:ext>
          </a:extLst>
        </xdr:cNvPr>
        <xdr:cNvSpPr txBox="1"/>
      </xdr:nvSpPr>
      <xdr:spPr>
        <a:xfrm>
          <a:off x="11102984" y="957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a:extLst>
            <a:ext uri="{FF2B5EF4-FFF2-40B4-BE49-F238E27FC236}">
              <a16:creationId xmlns:a16="http://schemas.microsoft.com/office/drawing/2014/main" id="{74C4FB36-F502-4176-A5C9-684F80088788}"/>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a:extLst>
            <a:ext uri="{FF2B5EF4-FFF2-40B4-BE49-F238E27FC236}">
              <a16:creationId xmlns:a16="http://schemas.microsoft.com/office/drawing/2014/main" id="{1F6164EC-F723-40BB-8A4F-F4458472BAC2}"/>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a:extLst>
            <a:ext uri="{FF2B5EF4-FFF2-40B4-BE49-F238E27FC236}">
              <a16:creationId xmlns:a16="http://schemas.microsoft.com/office/drawing/2014/main" id="{7A9920D0-12CB-4CCB-B968-0A24408FBE19}"/>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a:extLst>
            <a:ext uri="{FF2B5EF4-FFF2-40B4-BE49-F238E27FC236}">
              <a16:creationId xmlns:a16="http://schemas.microsoft.com/office/drawing/2014/main" id="{9B853DE3-F2A4-447D-B858-D4C636BA7235}"/>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a:extLst>
            <a:ext uri="{FF2B5EF4-FFF2-40B4-BE49-F238E27FC236}">
              <a16:creationId xmlns:a16="http://schemas.microsoft.com/office/drawing/2014/main" id="{11B6FCC9-337C-4ADA-B590-2EDD055AF9F0}"/>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a:extLst>
            <a:ext uri="{FF2B5EF4-FFF2-40B4-BE49-F238E27FC236}">
              <a16:creationId xmlns:a16="http://schemas.microsoft.com/office/drawing/2014/main" id="{FB5D08DE-9460-48DB-A3A9-8F26350DF6D3}"/>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a:extLst>
            <a:ext uri="{FF2B5EF4-FFF2-40B4-BE49-F238E27FC236}">
              <a16:creationId xmlns:a16="http://schemas.microsoft.com/office/drawing/2014/main" id="{ECF82110-DF3A-4D68-964D-367D1539187F}"/>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a:extLst>
            <a:ext uri="{FF2B5EF4-FFF2-40B4-BE49-F238E27FC236}">
              <a16:creationId xmlns:a16="http://schemas.microsoft.com/office/drawing/2014/main" id="{F7D6D260-7E58-498D-B236-D2389D0611F5}"/>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a:extLst>
            <a:ext uri="{FF2B5EF4-FFF2-40B4-BE49-F238E27FC236}">
              <a16:creationId xmlns:a16="http://schemas.microsoft.com/office/drawing/2014/main" id="{B9046449-AE80-4526-9ABC-A307EFA2C7A1}"/>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a:extLst>
            <a:ext uri="{FF2B5EF4-FFF2-40B4-BE49-F238E27FC236}">
              <a16:creationId xmlns:a16="http://schemas.microsoft.com/office/drawing/2014/main" id="{0DF69D15-FBE8-4F27-AAE7-0174C5FB265D}"/>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9" name="直線コネクタ 678">
          <a:extLst>
            <a:ext uri="{FF2B5EF4-FFF2-40B4-BE49-F238E27FC236}">
              <a16:creationId xmlns:a16="http://schemas.microsoft.com/office/drawing/2014/main" id="{E4E19D2C-2D2C-4562-8986-12FED351EBAF}"/>
            </a:ext>
          </a:extLst>
        </xdr:cNvPr>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80" name="テキスト ボックス 679">
          <a:extLst>
            <a:ext uri="{FF2B5EF4-FFF2-40B4-BE49-F238E27FC236}">
              <a16:creationId xmlns:a16="http://schemas.microsoft.com/office/drawing/2014/main" id="{645CDB66-389C-4759-A281-BF34B51DD296}"/>
            </a:ext>
          </a:extLst>
        </xdr:cNvPr>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1" name="直線コネクタ 680">
          <a:extLst>
            <a:ext uri="{FF2B5EF4-FFF2-40B4-BE49-F238E27FC236}">
              <a16:creationId xmlns:a16="http://schemas.microsoft.com/office/drawing/2014/main" id="{3315EAF4-0391-481C-8F75-3AE9B9B2C74F}"/>
            </a:ext>
          </a:extLst>
        </xdr:cNvPr>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2" name="テキスト ボックス 681">
          <a:extLst>
            <a:ext uri="{FF2B5EF4-FFF2-40B4-BE49-F238E27FC236}">
              <a16:creationId xmlns:a16="http://schemas.microsoft.com/office/drawing/2014/main" id="{B9D0AEB6-E681-4DD0-B1B2-34C8A80A383F}"/>
            </a:ext>
          </a:extLst>
        </xdr:cNvPr>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3" name="直線コネクタ 682">
          <a:extLst>
            <a:ext uri="{FF2B5EF4-FFF2-40B4-BE49-F238E27FC236}">
              <a16:creationId xmlns:a16="http://schemas.microsoft.com/office/drawing/2014/main" id="{67AD85B3-A3F7-4D61-9D6F-BAD253335E4B}"/>
            </a:ext>
          </a:extLst>
        </xdr:cNvPr>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4" name="テキスト ボックス 683">
          <a:extLst>
            <a:ext uri="{FF2B5EF4-FFF2-40B4-BE49-F238E27FC236}">
              <a16:creationId xmlns:a16="http://schemas.microsoft.com/office/drawing/2014/main" id="{A5E0E2E1-331D-4DE5-A81E-0FD4A8771AED}"/>
            </a:ext>
          </a:extLst>
        </xdr:cNvPr>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5" name="直線コネクタ 684">
          <a:extLst>
            <a:ext uri="{FF2B5EF4-FFF2-40B4-BE49-F238E27FC236}">
              <a16:creationId xmlns:a16="http://schemas.microsoft.com/office/drawing/2014/main" id="{AE2D493B-5C69-4B21-AE70-4567F83BD57D}"/>
            </a:ext>
          </a:extLst>
        </xdr:cNvPr>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6" name="テキスト ボックス 685">
          <a:extLst>
            <a:ext uri="{FF2B5EF4-FFF2-40B4-BE49-F238E27FC236}">
              <a16:creationId xmlns:a16="http://schemas.microsoft.com/office/drawing/2014/main" id="{FC72EEE6-7DBF-40F9-81D6-7D9289D1A26F}"/>
            </a:ext>
          </a:extLst>
        </xdr:cNvPr>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7" name="直線コネクタ 686">
          <a:extLst>
            <a:ext uri="{FF2B5EF4-FFF2-40B4-BE49-F238E27FC236}">
              <a16:creationId xmlns:a16="http://schemas.microsoft.com/office/drawing/2014/main" id="{D97EC747-C8EB-41E5-AB19-B6720A7E2EAD}"/>
            </a:ext>
          </a:extLst>
        </xdr:cNvPr>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8" name="テキスト ボックス 687">
          <a:extLst>
            <a:ext uri="{FF2B5EF4-FFF2-40B4-BE49-F238E27FC236}">
              <a16:creationId xmlns:a16="http://schemas.microsoft.com/office/drawing/2014/main" id="{22AC2CB6-9186-4ED3-9E41-A48A9B734FA1}"/>
            </a:ext>
          </a:extLst>
        </xdr:cNvPr>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9" name="直線コネクタ 688">
          <a:extLst>
            <a:ext uri="{FF2B5EF4-FFF2-40B4-BE49-F238E27FC236}">
              <a16:creationId xmlns:a16="http://schemas.microsoft.com/office/drawing/2014/main" id="{B634A418-1628-49C8-9901-C761055030FB}"/>
            </a:ext>
          </a:extLst>
        </xdr:cNvPr>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90" name="テキスト ボックス 689">
          <a:extLst>
            <a:ext uri="{FF2B5EF4-FFF2-40B4-BE49-F238E27FC236}">
              <a16:creationId xmlns:a16="http://schemas.microsoft.com/office/drawing/2014/main" id="{BD6E800C-E03A-4C52-AA27-2FE61B495D9A}"/>
            </a:ext>
          </a:extLst>
        </xdr:cNvPr>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a:extLst>
            <a:ext uri="{FF2B5EF4-FFF2-40B4-BE49-F238E27FC236}">
              <a16:creationId xmlns:a16="http://schemas.microsoft.com/office/drawing/2014/main" id="{B8CC5032-58A4-4101-89BE-13E1EBB86898}"/>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2" name="テキスト ボックス 691">
          <a:extLst>
            <a:ext uri="{FF2B5EF4-FFF2-40B4-BE49-F238E27FC236}">
              <a16:creationId xmlns:a16="http://schemas.microsoft.com/office/drawing/2014/main" id="{82580212-DCD3-496D-8449-87B0DB0A5859}"/>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保健センター・保健所】&#10;一人当たり面積グラフ枠">
          <a:extLst>
            <a:ext uri="{FF2B5EF4-FFF2-40B4-BE49-F238E27FC236}">
              <a16:creationId xmlns:a16="http://schemas.microsoft.com/office/drawing/2014/main" id="{CEC7F4C3-314E-483A-BC2C-9B4024E054DB}"/>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32657</xdr:rowOff>
    </xdr:from>
    <xdr:to>
      <xdr:col>116</xdr:col>
      <xdr:colOff>62864</xdr:colOff>
      <xdr:row>64</xdr:row>
      <xdr:rowOff>108857</xdr:rowOff>
    </xdr:to>
    <xdr:cxnSp macro="">
      <xdr:nvCxnSpPr>
        <xdr:cNvPr id="694" name="直線コネクタ 693">
          <a:extLst>
            <a:ext uri="{FF2B5EF4-FFF2-40B4-BE49-F238E27FC236}">
              <a16:creationId xmlns:a16="http://schemas.microsoft.com/office/drawing/2014/main" id="{6CA1A99D-2F59-43EC-BC04-A41D01DA7EB4}"/>
            </a:ext>
          </a:extLst>
        </xdr:cNvPr>
        <xdr:cNvCxnSpPr/>
      </xdr:nvCxnSpPr>
      <xdr:spPr>
        <a:xfrm flipV="1">
          <a:off x="19509104" y="9420497"/>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112684</xdr:rowOff>
    </xdr:from>
    <xdr:ext cx="469744" cy="259045"/>
    <xdr:sp macro="" textlink="">
      <xdr:nvSpPr>
        <xdr:cNvPr id="695" name="【保健センター・保健所】&#10;一人当たり面積最小値テキスト">
          <a:extLst>
            <a:ext uri="{FF2B5EF4-FFF2-40B4-BE49-F238E27FC236}">
              <a16:creationId xmlns:a16="http://schemas.microsoft.com/office/drawing/2014/main" id="{A3ADFF4A-498E-4543-99ED-4E0E7D64A4E0}"/>
            </a:ext>
          </a:extLst>
        </xdr:cNvPr>
        <xdr:cNvSpPr txBox="1"/>
      </xdr:nvSpPr>
      <xdr:spPr>
        <a:xfrm>
          <a:off x="19547840" y="10841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108857</xdr:rowOff>
    </xdr:from>
    <xdr:to>
      <xdr:col>116</xdr:col>
      <xdr:colOff>152400</xdr:colOff>
      <xdr:row>64</xdr:row>
      <xdr:rowOff>108857</xdr:rowOff>
    </xdr:to>
    <xdr:cxnSp macro="">
      <xdr:nvCxnSpPr>
        <xdr:cNvPr id="696" name="直線コネクタ 695">
          <a:extLst>
            <a:ext uri="{FF2B5EF4-FFF2-40B4-BE49-F238E27FC236}">
              <a16:creationId xmlns:a16="http://schemas.microsoft.com/office/drawing/2014/main" id="{2095384E-2919-4A36-8C08-FCBCB341CEB1}"/>
            </a:ext>
          </a:extLst>
        </xdr:cNvPr>
        <xdr:cNvCxnSpPr/>
      </xdr:nvCxnSpPr>
      <xdr:spPr>
        <a:xfrm>
          <a:off x="19443700" y="108378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150784</xdr:rowOff>
    </xdr:from>
    <xdr:ext cx="469744" cy="259045"/>
    <xdr:sp macro="" textlink="">
      <xdr:nvSpPr>
        <xdr:cNvPr id="697" name="【保健センター・保健所】&#10;一人当たり面積最大値テキスト">
          <a:extLst>
            <a:ext uri="{FF2B5EF4-FFF2-40B4-BE49-F238E27FC236}">
              <a16:creationId xmlns:a16="http://schemas.microsoft.com/office/drawing/2014/main" id="{51C6F80A-8C50-4857-842B-482197746C30}"/>
            </a:ext>
          </a:extLst>
        </xdr:cNvPr>
        <xdr:cNvSpPr txBox="1"/>
      </xdr:nvSpPr>
      <xdr:spPr>
        <a:xfrm>
          <a:off x="19547840" y="9203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32657</xdr:rowOff>
    </xdr:from>
    <xdr:to>
      <xdr:col>116</xdr:col>
      <xdr:colOff>152400</xdr:colOff>
      <xdr:row>56</xdr:row>
      <xdr:rowOff>32657</xdr:rowOff>
    </xdr:to>
    <xdr:cxnSp macro="">
      <xdr:nvCxnSpPr>
        <xdr:cNvPr id="698" name="直線コネクタ 697">
          <a:extLst>
            <a:ext uri="{FF2B5EF4-FFF2-40B4-BE49-F238E27FC236}">
              <a16:creationId xmlns:a16="http://schemas.microsoft.com/office/drawing/2014/main" id="{57F9B090-F005-4CBC-8D26-D1F40510BFEE}"/>
            </a:ext>
          </a:extLst>
        </xdr:cNvPr>
        <xdr:cNvCxnSpPr/>
      </xdr:nvCxnSpPr>
      <xdr:spPr>
        <a:xfrm>
          <a:off x="19443700" y="94204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126292</xdr:rowOff>
    </xdr:from>
    <xdr:ext cx="469744" cy="259045"/>
    <xdr:sp macro="" textlink="">
      <xdr:nvSpPr>
        <xdr:cNvPr id="699" name="【保健センター・保健所】&#10;一人当たり面積平均値テキスト">
          <a:extLst>
            <a:ext uri="{FF2B5EF4-FFF2-40B4-BE49-F238E27FC236}">
              <a16:creationId xmlns:a16="http://schemas.microsoft.com/office/drawing/2014/main" id="{9F94AE07-933E-43AE-BC29-F8309010F54C}"/>
            </a:ext>
          </a:extLst>
        </xdr:cNvPr>
        <xdr:cNvSpPr txBox="1"/>
      </xdr:nvSpPr>
      <xdr:spPr>
        <a:xfrm>
          <a:off x="19547840" y="103523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147865</xdr:rowOff>
    </xdr:from>
    <xdr:to>
      <xdr:col>116</xdr:col>
      <xdr:colOff>114300</xdr:colOff>
      <xdr:row>62</xdr:row>
      <xdr:rowOff>78015</xdr:rowOff>
    </xdr:to>
    <xdr:sp macro="" textlink="">
      <xdr:nvSpPr>
        <xdr:cNvPr id="700" name="フローチャート: 判断 699">
          <a:extLst>
            <a:ext uri="{FF2B5EF4-FFF2-40B4-BE49-F238E27FC236}">
              <a16:creationId xmlns:a16="http://schemas.microsoft.com/office/drawing/2014/main" id="{D2C0749C-746C-4142-B868-AC63954E5D6B}"/>
            </a:ext>
          </a:extLst>
        </xdr:cNvPr>
        <xdr:cNvSpPr/>
      </xdr:nvSpPr>
      <xdr:spPr>
        <a:xfrm>
          <a:off x="19458940" y="103739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147865</xdr:rowOff>
    </xdr:from>
    <xdr:to>
      <xdr:col>112</xdr:col>
      <xdr:colOff>38100</xdr:colOff>
      <xdr:row>62</xdr:row>
      <xdr:rowOff>78015</xdr:rowOff>
    </xdr:to>
    <xdr:sp macro="" textlink="">
      <xdr:nvSpPr>
        <xdr:cNvPr id="701" name="フローチャート: 判断 700">
          <a:extLst>
            <a:ext uri="{FF2B5EF4-FFF2-40B4-BE49-F238E27FC236}">
              <a16:creationId xmlns:a16="http://schemas.microsoft.com/office/drawing/2014/main" id="{DB7B01CC-8414-4B26-81DA-792EE52A733A}"/>
            </a:ext>
          </a:extLst>
        </xdr:cNvPr>
        <xdr:cNvSpPr/>
      </xdr:nvSpPr>
      <xdr:spPr>
        <a:xfrm>
          <a:off x="18735040" y="103739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136978</xdr:rowOff>
    </xdr:from>
    <xdr:to>
      <xdr:col>107</xdr:col>
      <xdr:colOff>101600</xdr:colOff>
      <xdr:row>62</xdr:row>
      <xdr:rowOff>67128</xdr:rowOff>
    </xdr:to>
    <xdr:sp macro="" textlink="">
      <xdr:nvSpPr>
        <xdr:cNvPr id="702" name="フローチャート: 判断 701">
          <a:extLst>
            <a:ext uri="{FF2B5EF4-FFF2-40B4-BE49-F238E27FC236}">
              <a16:creationId xmlns:a16="http://schemas.microsoft.com/office/drawing/2014/main" id="{0C47C65C-7768-4F37-B2BD-95A305102622}"/>
            </a:ext>
          </a:extLst>
        </xdr:cNvPr>
        <xdr:cNvSpPr/>
      </xdr:nvSpPr>
      <xdr:spPr>
        <a:xfrm>
          <a:off x="17937480" y="103630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136978</xdr:rowOff>
    </xdr:from>
    <xdr:to>
      <xdr:col>102</xdr:col>
      <xdr:colOff>165100</xdr:colOff>
      <xdr:row>62</xdr:row>
      <xdr:rowOff>67128</xdr:rowOff>
    </xdr:to>
    <xdr:sp macro="" textlink="">
      <xdr:nvSpPr>
        <xdr:cNvPr id="703" name="フローチャート: 判断 702">
          <a:extLst>
            <a:ext uri="{FF2B5EF4-FFF2-40B4-BE49-F238E27FC236}">
              <a16:creationId xmlns:a16="http://schemas.microsoft.com/office/drawing/2014/main" id="{69EDDA55-0A52-45D3-9E7E-6C38EE1DB7B9}"/>
            </a:ext>
          </a:extLst>
        </xdr:cNvPr>
        <xdr:cNvSpPr/>
      </xdr:nvSpPr>
      <xdr:spPr>
        <a:xfrm>
          <a:off x="17162780" y="103630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136978</xdr:rowOff>
    </xdr:from>
    <xdr:to>
      <xdr:col>98</xdr:col>
      <xdr:colOff>38100</xdr:colOff>
      <xdr:row>62</xdr:row>
      <xdr:rowOff>67128</xdr:rowOff>
    </xdr:to>
    <xdr:sp macro="" textlink="">
      <xdr:nvSpPr>
        <xdr:cNvPr id="704" name="フローチャート: 判断 703">
          <a:extLst>
            <a:ext uri="{FF2B5EF4-FFF2-40B4-BE49-F238E27FC236}">
              <a16:creationId xmlns:a16="http://schemas.microsoft.com/office/drawing/2014/main" id="{4C735967-2989-462E-9BB4-DD8EF1DE9372}"/>
            </a:ext>
          </a:extLst>
        </xdr:cNvPr>
        <xdr:cNvSpPr/>
      </xdr:nvSpPr>
      <xdr:spPr>
        <a:xfrm>
          <a:off x="16388080" y="1036301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D592F0C1-1CF9-492B-8850-8B80E62A83EC}"/>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55899985-3966-460C-9CBC-6A9E1FA6AAA4}"/>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27768FEC-A1DE-4C0D-A40E-AB32F42E334B}"/>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B5DA3D01-051B-4985-9ED9-B43917BE7359}"/>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08195EAA-6AE7-4332-969F-9C0D20AC5787}"/>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28122</xdr:rowOff>
    </xdr:from>
    <xdr:to>
      <xdr:col>116</xdr:col>
      <xdr:colOff>114300</xdr:colOff>
      <xdr:row>61</xdr:row>
      <xdr:rowOff>129722</xdr:rowOff>
    </xdr:to>
    <xdr:sp macro="" textlink="">
      <xdr:nvSpPr>
        <xdr:cNvPr id="710" name="楕円 709">
          <a:extLst>
            <a:ext uri="{FF2B5EF4-FFF2-40B4-BE49-F238E27FC236}">
              <a16:creationId xmlns:a16="http://schemas.microsoft.com/office/drawing/2014/main" id="{6657A54E-0F29-450F-B378-3C844ED77D17}"/>
            </a:ext>
          </a:extLst>
        </xdr:cNvPr>
        <xdr:cNvSpPr/>
      </xdr:nvSpPr>
      <xdr:spPr>
        <a:xfrm>
          <a:off x="19458940" y="1025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50999</xdr:rowOff>
    </xdr:from>
    <xdr:ext cx="469744" cy="259045"/>
    <xdr:sp macro="" textlink="">
      <xdr:nvSpPr>
        <xdr:cNvPr id="711" name="【保健センター・保健所】&#10;一人当たり面積該当値テキスト">
          <a:extLst>
            <a:ext uri="{FF2B5EF4-FFF2-40B4-BE49-F238E27FC236}">
              <a16:creationId xmlns:a16="http://schemas.microsoft.com/office/drawing/2014/main" id="{4923675F-9AC1-4D73-9339-D57C53E1082A}"/>
            </a:ext>
          </a:extLst>
        </xdr:cNvPr>
        <xdr:cNvSpPr txBox="1"/>
      </xdr:nvSpPr>
      <xdr:spPr>
        <a:xfrm>
          <a:off x="19547840" y="1010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39007</xdr:rowOff>
    </xdr:from>
    <xdr:to>
      <xdr:col>112</xdr:col>
      <xdr:colOff>38100</xdr:colOff>
      <xdr:row>61</xdr:row>
      <xdr:rowOff>140607</xdr:rowOff>
    </xdr:to>
    <xdr:sp macro="" textlink="">
      <xdr:nvSpPr>
        <xdr:cNvPr id="712" name="楕円 711">
          <a:extLst>
            <a:ext uri="{FF2B5EF4-FFF2-40B4-BE49-F238E27FC236}">
              <a16:creationId xmlns:a16="http://schemas.microsoft.com/office/drawing/2014/main" id="{A5790A44-CD8C-4D8A-BB42-D1EC7ECCD573}"/>
            </a:ext>
          </a:extLst>
        </xdr:cNvPr>
        <xdr:cNvSpPr/>
      </xdr:nvSpPr>
      <xdr:spPr>
        <a:xfrm>
          <a:off x="18735040" y="1026504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78922</xdr:rowOff>
    </xdr:from>
    <xdr:to>
      <xdr:col>116</xdr:col>
      <xdr:colOff>63500</xdr:colOff>
      <xdr:row>61</xdr:row>
      <xdr:rowOff>89807</xdr:rowOff>
    </xdr:to>
    <xdr:cxnSp macro="">
      <xdr:nvCxnSpPr>
        <xdr:cNvPr id="713" name="直線コネクタ 712">
          <a:extLst>
            <a:ext uri="{FF2B5EF4-FFF2-40B4-BE49-F238E27FC236}">
              <a16:creationId xmlns:a16="http://schemas.microsoft.com/office/drawing/2014/main" id="{CE252F8F-EA73-4EA9-8966-7BD2051347FD}"/>
            </a:ext>
          </a:extLst>
        </xdr:cNvPr>
        <xdr:cNvCxnSpPr/>
      </xdr:nvCxnSpPr>
      <xdr:spPr>
        <a:xfrm flipV="1">
          <a:off x="18778220" y="10304962"/>
          <a:ext cx="73152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39007</xdr:rowOff>
    </xdr:from>
    <xdr:to>
      <xdr:col>107</xdr:col>
      <xdr:colOff>101600</xdr:colOff>
      <xdr:row>61</xdr:row>
      <xdr:rowOff>140607</xdr:rowOff>
    </xdr:to>
    <xdr:sp macro="" textlink="">
      <xdr:nvSpPr>
        <xdr:cNvPr id="714" name="楕円 713">
          <a:extLst>
            <a:ext uri="{FF2B5EF4-FFF2-40B4-BE49-F238E27FC236}">
              <a16:creationId xmlns:a16="http://schemas.microsoft.com/office/drawing/2014/main" id="{E9E7439B-BE7B-434C-982F-F674D9E35AEE}"/>
            </a:ext>
          </a:extLst>
        </xdr:cNvPr>
        <xdr:cNvSpPr/>
      </xdr:nvSpPr>
      <xdr:spPr>
        <a:xfrm>
          <a:off x="17937480" y="1026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89807</xdr:rowOff>
    </xdr:from>
    <xdr:to>
      <xdr:col>111</xdr:col>
      <xdr:colOff>177800</xdr:colOff>
      <xdr:row>61</xdr:row>
      <xdr:rowOff>89807</xdr:rowOff>
    </xdr:to>
    <xdr:cxnSp macro="">
      <xdr:nvCxnSpPr>
        <xdr:cNvPr id="715" name="直線コネクタ 714">
          <a:extLst>
            <a:ext uri="{FF2B5EF4-FFF2-40B4-BE49-F238E27FC236}">
              <a16:creationId xmlns:a16="http://schemas.microsoft.com/office/drawing/2014/main" id="{3C4B38B3-59E0-45E3-B1F9-19B83615C502}"/>
            </a:ext>
          </a:extLst>
        </xdr:cNvPr>
        <xdr:cNvCxnSpPr/>
      </xdr:nvCxnSpPr>
      <xdr:spPr>
        <a:xfrm>
          <a:off x="17988280" y="10315847"/>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49893</xdr:rowOff>
    </xdr:from>
    <xdr:to>
      <xdr:col>102</xdr:col>
      <xdr:colOff>165100</xdr:colOff>
      <xdr:row>61</xdr:row>
      <xdr:rowOff>151493</xdr:rowOff>
    </xdr:to>
    <xdr:sp macro="" textlink="">
      <xdr:nvSpPr>
        <xdr:cNvPr id="716" name="楕円 715">
          <a:extLst>
            <a:ext uri="{FF2B5EF4-FFF2-40B4-BE49-F238E27FC236}">
              <a16:creationId xmlns:a16="http://schemas.microsoft.com/office/drawing/2014/main" id="{CDDC9D4C-C7AF-4CA3-941F-15BF859E17C4}"/>
            </a:ext>
          </a:extLst>
        </xdr:cNvPr>
        <xdr:cNvSpPr/>
      </xdr:nvSpPr>
      <xdr:spPr>
        <a:xfrm>
          <a:off x="17162780" y="1027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89807</xdr:rowOff>
    </xdr:from>
    <xdr:to>
      <xdr:col>107</xdr:col>
      <xdr:colOff>50800</xdr:colOff>
      <xdr:row>61</xdr:row>
      <xdr:rowOff>100693</xdr:rowOff>
    </xdr:to>
    <xdr:cxnSp macro="">
      <xdr:nvCxnSpPr>
        <xdr:cNvPr id="717" name="直線コネクタ 716">
          <a:extLst>
            <a:ext uri="{FF2B5EF4-FFF2-40B4-BE49-F238E27FC236}">
              <a16:creationId xmlns:a16="http://schemas.microsoft.com/office/drawing/2014/main" id="{D7514D86-43B1-4EAA-824D-B0CD35C69FF6}"/>
            </a:ext>
          </a:extLst>
        </xdr:cNvPr>
        <xdr:cNvCxnSpPr/>
      </xdr:nvCxnSpPr>
      <xdr:spPr>
        <a:xfrm flipV="1">
          <a:off x="17213580" y="10315847"/>
          <a:ext cx="7747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49893</xdr:rowOff>
    </xdr:from>
    <xdr:to>
      <xdr:col>98</xdr:col>
      <xdr:colOff>38100</xdr:colOff>
      <xdr:row>61</xdr:row>
      <xdr:rowOff>151493</xdr:rowOff>
    </xdr:to>
    <xdr:sp macro="" textlink="">
      <xdr:nvSpPr>
        <xdr:cNvPr id="718" name="楕円 717">
          <a:extLst>
            <a:ext uri="{FF2B5EF4-FFF2-40B4-BE49-F238E27FC236}">
              <a16:creationId xmlns:a16="http://schemas.microsoft.com/office/drawing/2014/main" id="{F5D13AD7-B9D3-424A-9E70-32287FCD950A}"/>
            </a:ext>
          </a:extLst>
        </xdr:cNvPr>
        <xdr:cNvSpPr/>
      </xdr:nvSpPr>
      <xdr:spPr>
        <a:xfrm>
          <a:off x="16388080" y="1027593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100693</xdr:rowOff>
    </xdr:from>
    <xdr:to>
      <xdr:col>102</xdr:col>
      <xdr:colOff>114300</xdr:colOff>
      <xdr:row>61</xdr:row>
      <xdr:rowOff>100693</xdr:rowOff>
    </xdr:to>
    <xdr:cxnSp macro="">
      <xdr:nvCxnSpPr>
        <xdr:cNvPr id="719" name="直線コネクタ 718">
          <a:extLst>
            <a:ext uri="{FF2B5EF4-FFF2-40B4-BE49-F238E27FC236}">
              <a16:creationId xmlns:a16="http://schemas.microsoft.com/office/drawing/2014/main" id="{B7514B1E-6028-4EB6-8A37-AE9E1017DAEE}"/>
            </a:ext>
          </a:extLst>
        </xdr:cNvPr>
        <xdr:cNvCxnSpPr/>
      </xdr:nvCxnSpPr>
      <xdr:spPr>
        <a:xfrm>
          <a:off x="16431260" y="10326733"/>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69142</xdr:rowOff>
    </xdr:from>
    <xdr:ext cx="469744" cy="259045"/>
    <xdr:sp macro="" textlink="">
      <xdr:nvSpPr>
        <xdr:cNvPr id="720" name="n_1aveValue【保健センター・保健所】&#10;一人当たり面積">
          <a:extLst>
            <a:ext uri="{FF2B5EF4-FFF2-40B4-BE49-F238E27FC236}">
              <a16:creationId xmlns:a16="http://schemas.microsoft.com/office/drawing/2014/main" id="{64C621BB-A7BD-437B-9811-62362E208661}"/>
            </a:ext>
          </a:extLst>
        </xdr:cNvPr>
        <xdr:cNvSpPr txBox="1"/>
      </xdr:nvSpPr>
      <xdr:spPr>
        <a:xfrm>
          <a:off x="18561127" y="1046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58255</xdr:rowOff>
    </xdr:from>
    <xdr:ext cx="469744" cy="259045"/>
    <xdr:sp macro="" textlink="">
      <xdr:nvSpPr>
        <xdr:cNvPr id="721" name="n_2aveValue【保健センター・保健所】&#10;一人当たり面積">
          <a:extLst>
            <a:ext uri="{FF2B5EF4-FFF2-40B4-BE49-F238E27FC236}">
              <a16:creationId xmlns:a16="http://schemas.microsoft.com/office/drawing/2014/main" id="{D0E36D99-0610-46EA-8B40-3872861710A1}"/>
            </a:ext>
          </a:extLst>
        </xdr:cNvPr>
        <xdr:cNvSpPr txBox="1"/>
      </xdr:nvSpPr>
      <xdr:spPr>
        <a:xfrm>
          <a:off x="17776267" y="10451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58255</xdr:rowOff>
    </xdr:from>
    <xdr:ext cx="469744" cy="259045"/>
    <xdr:sp macro="" textlink="">
      <xdr:nvSpPr>
        <xdr:cNvPr id="722" name="n_3aveValue【保健センター・保健所】&#10;一人当たり面積">
          <a:extLst>
            <a:ext uri="{FF2B5EF4-FFF2-40B4-BE49-F238E27FC236}">
              <a16:creationId xmlns:a16="http://schemas.microsoft.com/office/drawing/2014/main" id="{798CB16C-74EB-41F2-9DF4-DBA8736DF5CB}"/>
            </a:ext>
          </a:extLst>
        </xdr:cNvPr>
        <xdr:cNvSpPr txBox="1"/>
      </xdr:nvSpPr>
      <xdr:spPr>
        <a:xfrm>
          <a:off x="17001567" y="10451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58255</xdr:rowOff>
    </xdr:from>
    <xdr:ext cx="469744" cy="259045"/>
    <xdr:sp macro="" textlink="">
      <xdr:nvSpPr>
        <xdr:cNvPr id="723" name="n_4aveValue【保健センター・保健所】&#10;一人当たり面積">
          <a:extLst>
            <a:ext uri="{FF2B5EF4-FFF2-40B4-BE49-F238E27FC236}">
              <a16:creationId xmlns:a16="http://schemas.microsoft.com/office/drawing/2014/main" id="{DB25C592-CD44-4A53-9C4E-A49B33F71A42}"/>
            </a:ext>
          </a:extLst>
        </xdr:cNvPr>
        <xdr:cNvSpPr txBox="1"/>
      </xdr:nvSpPr>
      <xdr:spPr>
        <a:xfrm>
          <a:off x="16226867" y="10451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157134</xdr:rowOff>
    </xdr:from>
    <xdr:ext cx="469744" cy="259045"/>
    <xdr:sp macro="" textlink="">
      <xdr:nvSpPr>
        <xdr:cNvPr id="724" name="n_1mainValue【保健センター・保健所】&#10;一人当たり面積">
          <a:extLst>
            <a:ext uri="{FF2B5EF4-FFF2-40B4-BE49-F238E27FC236}">
              <a16:creationId xmlns:a16="http://schemas.microsoft.com/office/drawing/2014/main" id="{EC09A7F0-5596-4916-B758-83747760FD55}"/>
            </a:ext>
          </a:extLst>
        </xdr:cNvPr>
        <xdr:cNvSpPr txBox="1"/>
      </xdr:nvSpPr>
      <xdr:spPr>
        <a:xfrm>
          <a:off x="18561127" y="10047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157134</xdr:rowOff>
    </xdr:from>
    <xdr:ext cx="469744" cy="259045"/>
    <xdr:sp macro="" textlink="">
      <xdr:nvSpPr>
        <xdr:cNvPr id="725" name="n_2mainValue【保健センター・保健所】&#10;一人当たり面積">
          <a:extLst>
            <a:ext uri="{FF2B5EF4-FFF2-40B4-BE49-F238E27FC236}">
              <a16:creationId xmlns:a16="http://schemas.microsoft.com/office/drawing/2014/main" id="{A80F5C84-680C-4D80-A686-717BFAA8A345}"/>
            </a:ext>
          </a:extLst>
        </xdr:cNvPr>
        <xdr:cNvSpPr txBox="1"/>
      </xdr:nvSpPr>
      <xdr:spPr>
        <a:xfrm>
          <a:off x="17776267" y="10047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168020</xdr:rowOff>
    </xdr:from>
    <xdr:ext cx="469744" cy="259045"/>
    <xdr:sp macro="" textlink="">
      <xdr:nvSpPr>
        <xdr:cNvPr id="726" name="n_3mainValue【保健センター・保健所】&#10;一人当たり面積">
          <a:extLst>
            <a:ext uri="{FF2B5EF4-FFF2-40B4-BE49-F238E27FC236}">
              <a16:creationId xmlns:a16="http://schemas.microsoft.com/office/drawing/2014/main" id="{4D6F4879-6D35-4A2C-BA4E-7AACFF08BC0E}"/>
            </a:ext>
          </a:extLst>
        </xdr:cNvPr>
        <xdr:cNvSpPr txBox="1"/>
      </xdr:nvSpPr>
      <xdr:spPr>
        <a:xfrm>
          <a:off x="17001567" y="10058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168020</xdr:rowOff>
    </xdr:from>
    <xdr:ext cx="469744" cy="259045"/>
    <xdr:sp macro="" textlink="">
      <xdr:nvSpPr>
        <xdr:cNvPr id="727" name="n_4mainValue【保健センター・保健所】&#10;一人当たり面積">
          <a:extLst>
            <a:ext uri="{FF2B5EF4-FFF2-40B4-BE49-F238E27FC236}">
              <a16:creationId xmlns:a16="http://schemas.microsoft.com/office/drawing/2014/main" id="{1EF61C82-4B3A-459C-9993-C0C193EDDE53}"/>
            </a:ext>
          </a:extLst>
        </xdr:cNvPr>
        <xdr:cNvSpPr txBox="1"/>
      </xdr:nvSpPr>
      <xdr:spPr>
        <a:xfrm>
          <a:off x="16226867" y="10058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a:extLst>
            <a:ext uri="{FF2B5EF4-FFF2-40B4-BE49-F238E27FC236}">
              <a16:creationId xmlns:a16="http://schemas.microsoft.com/office/drawing/2014/main" id="{2681A089-4261-47B0-8897-914DC90D4818}"/>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9" name="正方形/長方形 728">
          <a:extLst>
            <a:ext uri="{FF2B5EF4-FFF2-40B4-BE49-F238E27FC236}">
              <a16:creationId xmlns:a16="http://schemas.microsoft.com/office/drawing/2014/main" id="{2438A47E-45EB-424A-9FAF-919F8FF15FC9}"/>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0" name="正方形/長方形 729">
          <a:extLst>
            <a:ext uri="{FF2B5EF4-FFF2-40B4-BE49-F238E27FC236}">
              <a16:creationId xmlns:a16="http://schemas.microsoft.com/office/drawing/2014/main" id="{6F6EC522-B2AE-4977-97D6-11083A795EFE}"/>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1" name="正方形/長方形 730">
          <a:extLst>
            <a:ext uri="{FF2B5EF4-FFF2-40B4-BE49-F238E27FC236}">
              <a16:creationId xmlns:a16="http://schemas.microsoft.com/office/drawing/2014/main" id="{453D1424-4C08-4F41-B074-48723E9E9076}"/>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2" name="正方形/長方形 731">
          <a:extLst>
            <a:ext uri="{FF2B5EF4-FFF2-40B4-BE49-F238E27FC236}">
              <a16:creationId xmlns:a16="http://schemas.microsoft.com/office/drawing/2014/main" id="{DE108751-CC96-4878-A2FC-EA431E689C49}"/>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3" name="正方形/長方形 732">
          <a:extLst>
            <a:ext uri="{FF2B5EF4-FFF2-40B4-BE49-F238E27FC236}">
              <a16:creationId xmlns:a16="http://schemas.microsoft.com/office/drawing/2014/main" id="{0FEBC07B-0DD5-41C2-B236-E9446A7B4D73}"/>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4" name="正方形/長方形 733">
          <a:extLst>
            <a:ext uri="{FF2B5EF4-FFF2-40B4-BE49-F238E27FC236}">
              <a16:creationId xmlns:a16="http://schemas.microsoft.com/office/drawing/2014/main" id="{F3D7E0DC-ADC2-48BC-BECB-131048A37D3E}"/>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正方形/長方形 734">
          <a:extLst>
            <a:ext uri="{FF2B5EF4-FFF2-40B4-BE49-F238E27FC236}">
              <a16:creationId xmlns:a16="http://schemas.microsoft.com/office/drawing/2014/main" id="{14856C25-DC0B-42F0-8D7C-02C4938E1D42}"/>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6" name="テキスト ボックス 735">
          <a:extLst>
            <a:ext uri="{FF2B5EF4-FFF2-40B4-BE49-F238E27FC236}">
              <a16:creationId xmlns:a16="http://schemas.microsoft.com/office/drawing/2014/main" id="{96DD98E6-DF8B-4F52-AF05-C8E571F28B66}"/>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7" name="直線コネクタ 736">
          <a:extLst>
            <a:ext uri="{FF2B5EF4-FFF2-40B4-BE49-F238E27FC236}">
              <a16:creationId xmlns:a16="http://schemas.microsoft.com/office/drawing/2014/main" id="{C10772D8-36E8-44C1-85DA-F723EE2E89FC}"/>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8" name="テキスト ボックス 737">
          <a:extLst>
            <a:ext uri="{FF2B5EF4-FFF2-40B4-BE49-F238E27FC236}">
              <a16:creationId xmlns:a16="http://schemas.microsoft.com/office/drawing/2014/main" id="{FDE192B0-32E3-4AA6-B09A-E8F3403437FA}"/>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9" name="直線コネクタ 738">
          <a:extLst>
            <a:ext uri="{FF2B5EF4-FFF2-40B4-BE49-F238E27FC236}">
              <a16:creationId xmlns:a16="http://schemas.microsoft.com/office/drawing/2014/main" id="{CAF10E4C-9856-4B9C-8924-3747D2F96F33}"/>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40" name="テキスト ボックス 739">
          <a:extLst>
            <a:ext uri="{FF2B5EF4-FFF2-40B4-BE49-F238E27FC236}">
              <a16:creationId xmlns:a16="http://schemas.microsoft.com/office/drawing/2014/main" id="{9C60D9B0-73EB-4B8F-85FD-6B7C93DC4940}"/>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1" name="直線コネクタ 740">
          <a:extLst>
            <a:ext uri="{FF2B5EF4-FFF2-40B4-BE49-F238E27FC236}">
              <a16:creationId xmlns:a16="http://schemas.microsoft.com/office/drawing/2014/main" id="{660EE6B9-3DA7-4BDF-897F-D5D9DE6CEFD3}"/>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2" name="テキスト ボックス 741">
          <a:extLst>
            <a:ext uri="{FF2B5EF4-FFF2-40B4-BE49-F238E27FC236}">
              <a16:creationId xmlns:a16="http://schemas.microsoft.com/office/drawing/2014/main" id="{925A96F7-BBF0-4162-AC6E-1F4104FD24B9}"/>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3" name="直線コネクタ 742">
          <a:extLst>
            <a:ext uri="{FF2B5EF4-FFF2-40B4-BE49-F238E27FC236}">
              <a16:creationId xmlns:a16="http://schemas.microsoft.com/office/drawing/2014/main" id="{BBA24983-A721-4E9A-92ED-7E8747C6168C}"/>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4" name="テキスト ボックス 743">
          <a:extLst>
            <a:ext uri="{FF2B5EF4-FFF2-40B4-BE49-F238E27FC236}">
              <a16:creationId xmlns:a16="http://schemas.microsoft.com/office/drawing/2014/main" id="{AE2939BC-C598-4A2D-A01A-313400E5E1BC}"/>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5" name="直線コネクタ 744">
          <a:extLst>
            <a:ext uri="{FF2B5EF4-FFF2-40B4-BE49-F238E27FC236}">
              <a16:creationId xmlns:a16="http://schemas.microsoft.com/office/drawing/2014/main" id="{64F2F89D-045A-48E1-B030-DCC99840C412}"/>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6" name="テキスト ボックス 745">
          <a:extLst>
            <a:ext uri="{FF2B5EF4-FFF2-40B4-BE49-F238E27FC236}">
              <a16:creationId xmlns:a16="http://schemas.microsoft.com/office/drawing/2014/main" id="{EB6C59E8-C8C8-4DC4-A54B-5DC8F94FD29F}"/>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7" name="直線コネクタ 746">
          <a:extLst>
            <a:ext uri="{FF2B5EF4-FFF2-40B4-BE49-F238E27FC236}">
              <a16:creationId xmlns:a16="http://schemas.microsoft.com/office/drawing/2014/main" id="{E071FD92-6F89-414D-B4F5-7025E9189C70}"/>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8" name="テキスト ボックス 747">
          <a:extLst>
            <a:ext uri="{FF2B5EF4-FFF2-40B4-BE49-F238E27FC236}">
              <a16:creationId xmlns:a16="http://schemas.microsoft.com/office/drawing/2014/main" id="{DA6CCABA-9348-497D-A863-3D263F1B3889}"/>
            </a:ext>
          </a:extLst>
        </xdr:cNvPr>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9" name="直線コネクタ 748">
          <a:extLst>
            <a:ext uri="{FF2B5EF4-FFF2-40B4-BE49-F238E27FC236}">
              <a16:creationId xmlns:a16="http://schemas.microsoft.com/office/drawing/2014/main" id="{5CB774EE-85B5-4EFC-AC14-B1EA04A6EAE9}"/>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50" name="テキスト ボックス 749">
          <a:extLst>
            <a:ext uri="{FF2B5EF4-FFF2-40B4-BE49-F238E27FC236}">
              <a16:creationId xmlns:a16="http://schemas.microsoft.com/office/drawing/2014/main" id="{13431D06-BACE-4BFD-A2B4-829B14D49F6F}"/>
            </a:ext>
          </a:extLst>
        </xdr:cNvPr>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1" name="【消防施設】&#10;有形固定資産減価償却率グラフ枠">
          <a:extLst>
            <a:ext uri="{FF2B5EF4-FFF2-40B4-BE49-F238E27FC236}">
              <a16:creationId xmlns:a16="http://schemas.microsoft.com/office/drawing/2014/main" id="{048A2346-48D1-4D3D-B5F6-233631767BC2}"/>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70486</xdr:rowOff>
    </xdr:from>
    <xdr:to>
      <xdr:col>85</xdr:col>
      <xdr:colOff>126364</xdr:colOff>
      <xdr:row>86</xdr:row>
      <xdr:rowOff>78105</xdr:rowOff>
    </xdr:to>
    <xdr:cxnSp macro="">
      <xdr:nvCxnSpPr>
        <xdr:cNvPr id="752" name="直線コネクタ 751">
          <a:extLst>
            <a:ext uri="{FF2B5EF4-FFF2-40B4-BE49-F238E27FC236}">
              <a16:creationId xmlns:a16="http://schemas.microsoft.com/office/drawing/2014/main" id="{A909FF71-D1C9-42D9-96A7-7263BCA478BB}"/>
            </a:ext>
          </a:extLst>
        </xdr:cNvPr>
        <xdr:cNvCxnSpPr/>
      </xdr:nvCxnSpPr>
      <xdr:spPr>
        <a:xfrm flipV="1">
          <a:off x="14375764" y="12978766"/>
          <a:ext cx="0" cy="1516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81932</xdr:rowOff>
    </xdr:from>
    <xdr:ext cx="405111" cy="259045"/>
    <xdr:sp macro="" textlink="">
      <xdr:nvSpPr>
        <xdr:cNvPr id="753" name="【消防施設】&#10;有形固定資産減価償却率最小値テキスト">
          <a:extLst>
            <a:ext uri="{FF2B5EF4-FFF2-40B4-BE49-F238E27FC236}">
              <a16:creationId xmlns:a16="http://schemas.microsoft.com/office/drawing/2014/main" id="{ED1B5EA8-9180-4BF0-8D97-D8FDD418FC94}"/>
            </a:ext>
          </a:extLst>
        </xdr:cNvPr>
        <xdr:cNvSpPr txBox="1"/>
      </xdr:nvSpPr>
      <xdr:spPr>
        <a:xfrm>
          <a:off x="14414500" y="1449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78105</xdr:rowOff>
    </xdr:from>
    <xdr:to>
      <xdr:col>86</xdr:col>
      <xdr:colOff>25400</xdr:colOff>
      <xdr:row>86</xdr:row>
      <xdr:rowOff>78105</xdr:rowOff>
    </xdr:to>
    <xdr:cxnSp macro="">
      <xdr:nvCxnSpPr>
        <xdr:cNvPr id="754" name="直線コネクタ 753">
          <a:extLst>
            <a:ext uri="{FF2B5EF4-FFF2-40B4-BE49-F238E27FC236}">
              <a16:creationId xmlns:a16="http://schemas.microsoft.com/office/drawing/2014/main" id="{9AB9BA40-B705-405C-A812-5501434C5E83}"/>
            </a:ext>
          </a:extLst>
        </xdr:cNvPr>
        <xdr:cNvCxnSpPr/>
      </xdr:nvCxnSpPr>
      <xdr:spPr>
        <a:xfrm>
          <a:off x="14287500" y="144951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17163</xdr:rowOff>
    </xdr:from>
    <xdr:ext cx="405111" cy="259045"/>
    <xdr:sp macro="" textlink="">
      <xdr:nvSpPr>
        <xdr:cNvPr id="755" name="【消防施設】&#10;有形固定資産減価償却率最大値テキスト">
          <a:extLst>
            <a:ext uri="{FF2B5EF4-FFF2-40B4-BE49-F238E27FC236}">
              <a16:creationId xmlns:a16="http://schemas.microsoft.com/office/drawing/2014/main" id="{761CEB83-B863-406A-B477-30F73912CB90}"/>
            </a:ext>
          </a:extLst>
        </xdr:cNvPr>
        <xdr:cNvSpPr txBox="1"/>
      </xdr:nvSpPr>
      <xdr:spPr>
        <a:xfrm>
          <a:off x="14414500" y="12757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70486</xdr:rowOff>
    </xdr:from>
    <xdr:to>
      <xdr:col>86</xdr:col>
      <xdr:colOff>25400</xdr:colOff>
      <xdr:row>77</xdr:row>
      <xdr:rowOff>70486</xdr:rowOff>
    </xdr:to>
    <xdr:cxnSp macro="">
      <xdr:nvCxnSpPr>
        <xdr:cNvPr id="756" name="直線コネクタ 755">
          <a:extLst>
            <a:ext uri="{FF2B5EF4-FFF2-40B4-BE49-F238E27FC236}">
              <a16:creationId xmlns:a16="http://schemas.microsoft.com/office/drawing/2014/main" id="{C8187CB7-4000-4D66-8566-7837FD06C65E}"/>
            </a:ext>
          </a:extLst>
        </xdr:cNvPr>
        <xdr:cNvCxnSpPr/>
      </xdr:nvCxnSpPr>
      <xdr:spPr>
        <a:xfrm>
          <a:off x="14287500" y="129787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40657</xdr:rowOff>
    </xdr:from>
    <xdr:ext cx="405111" cy="259045"/>
    <xdr:sp macro="" textlink="">
      <xdr:nvSpPr>
        <xdr:cNvPr id="757" name="【消防施設】&#10;有形固定資産減価償却率平均値テキスト">
          <a:extLst>
            <a:ext uri="{FF2B5EF4-FFF2-40B4-BE49-F238E27FC236}">
              <a16:creationId xmlns:a16="http://schemas.microsoft.com/office/drawing/2014/main" id="{91FFD097-3C70-42DA-ADAE-D40C7F952D3F}"/>
            </a:ext>
          </a:extLst>
        </xdr:cNvPr>
        <xdr:cNvSpPr txBox="1"/>
      </xdr:nvSpPr>
      <xdr:spPr>
        <a:xfrm>
          <a:off x="14414500" y="136194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17780</xdr:rowOff>
    </xdr:from>
    <xdr:to>
      <xdr:col>85</xdr:col>
      <xdr:colOff>177800</xdr:colOff>
      <xdr:row>82</xdr:row>
      <xdr:rowOff>119380</xdr:rowOff>
    </xdr:to>
    <xdr:sp macro="" textlink="">
      <xdr:nvSpPr>
        <xdr:cNvPr id="758" name="フローチャート: 判断 757">
          <a:extLst>
            <a:ext uri="{FF2B5EF4-FFF2-40B4-BE49-F238E27FC236}">
              <a16:creationId xmlns:a16="http://schemas.microsoft.com/office/drawing/2014/main" id="{467F957C-A2D4-4802-81FD-24FBBE8367C6}"/>
            </a:ext>
          </a:extLst>
        </xdr:cNvPr>
        <xdr:cNvSpPr/>
      </xdr:nvSpPr>
      <xdr:spPr>
        <a:xfrm>
          <a:off x="14325600" y="1376426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149225</xdr:rowOff>
    </xdr:from>
    <xdr:to>
      <xdr:col>81</xdr:col>
      <xdr:colOff>101600</xdr:colOff>
      <xdr:row>82</xdr:row>
      <xdr:rowOff>79375</xdr:rowOff>
    </xdr:to>
    <xdr:sp macro="" textlink="">
      <xdr:nvSpPr>
        <xdr:cNvPr id="759" name="フローチャート: 判断 758">
          <a:extLst>
            <a:ext uri="{FF2B5EF4-FFF2-40B4-BE49-F238E27FC236}">
              <a16:creationId xmlns:a16="http://schemas.microsoft.com/office/drawing/2014/main" id="{0C2600AC-BDE5-4198-A405-C700344133D2}"/>
            </a:ext>
          </a:extLst>
        </xdr:cNvPr>
        <xdr:cNvSpPr/>
      </xdr:nvSpPr>
      <xdr:spPr>
        <a:xfrm>
          <a:off x="13578840" y="137280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122555</xdr:rowOff>
    </xdr:from>
    <xdr:to>
      <xdr:col>76</xdr:col>
      <xdr:colOff>165100</xdr:colOff>
      <xdr:row>82</xdr:row>
      <xdr:rowOff>52705</xdr:rowOff>
    </xdr:to>
    <xdr:sp macro="" textlink="">
      <xdr:nvSpPr>
        <xdr:cNvPr id="760" name="フローチャート: 判断 759">
          <a:extLst>
            <a:ext uri="{FF2B5EF4-FFF2-40B4-BE49-F238E27FC236}">
              <a16:creationId xmlns:a16="http://schemas.microsoft.com/office/drawing/2014/main" id="{EB09F7D4-0D73-4E37-AD08-BC95B76A653A}"/>
            </a:ext>
          </a:extLst>
        </xdr:cNvPr>
        <xdr:cNvSpPr/>
      </xdr:nvSpPr>
      <xdr:spPr>
        <a:xfrm>
          <a:off x="12804140" y="13701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160655</xdr:rowOff>
    </xdr:from>
    <xdr:to>
      <xdr:col>72</xdr:col>
      <xdr:colOff>38100</xdr:colOff>
      <xdr:row>82</xdr:row>
      <xdr:rowOff>90805</xdr:rowOff>
    </xdr:to>
    <xdr:sp macro="" textlink="">
      <xdr:nvSpPr>
        <xdr:cNvPr id="761" name="フローチャート: 判断 760">
          <a:extLst>
            <a:ext uri="{FF2B5EF4-FFF2-40B4-BE49-F238E27FC236}">
              <a16:creationId xmlns:a16="http://schemas.microsoft.com/office/drawing/2014/main" id="{053525A3-6F95-45B1-AB01-5A9E5E0CA177}"/>
            </a:ext>
          </a:extLst>
        </xdr:cNvPr>
        <xdr:cNvSpPr/>
      </xdr:nvSpPr>
      <xdr:spPr>
        <a:xfrm>
          <a:off x="12029440" y="1373949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151130</xdr:rowOff>
    </xdr:from>
    <xdr:to>
      <xdr:col>67</xdr:col>
      <xdr:colOff>101600</xdr:colOff>
      <xdr:row>82</xdr:row>
      <xdr:rowOff>81280</xdr:rowOff>
    </xdr:to>
    <xdr:sp macro="" textlink="">
      <xdr:nvSpPr>
        <xdr:cNvPr id="762" name="フローチャート: 判断 761">
          <a:extLst>
            <a:ext uri="{FF2B5EF4-FFF2-40B4-BE49-F238E27FC236}">
              <a16:creationId xmlns:a16="http://schemas.microsoft.com/office/drawing/2014/main" id="{7013DF89-3E47-4D06-82FC-A8F9CC3AA77C}"/>
            </a:ext>
          </a:extLst>
        </xdr:cNvPr>
        <xdr:cNvSpPr/>
      </xdr:nvSpPr>
      <xdr:spPr>
        <a:xfrm>
          <a:off x="11231880" y="137299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FF666214-00CA-4875-8E81-5AA37462209F}"/>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9B63D3AC-87F4-49AE-9626-7B605D13B84E}"/>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DF140AE5-4F6C-4AEA-AA94-31BFBE0AE723}"/>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489F1E32-E826-460E-B2D2-495F64DC9618}"/>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id="{1BD4C32C-738B-4626-B055-5E085760A3A9}"/>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53975</xdr:rowOff>
    </xdr:from>
    <xdr:to>
      <xdr:col>85</xdr:col>
      <xdr:colOff>177800</xdr:colOff>
      <xdr:row>84</xdr:row>
      <xdr:rowOff>155575</xdr:rowOff>
    </xdr:to>
    <xdr:sp macro="" textlink="">
      <xdr:nvSpPr>
        <xdr:cNvPr id="768" name="楕円 767">
          <a:extLst>
            <a:ext uri="{FF2B5EF4-FFF2-40B4-BE49-F238E27FC236}">
              <a16:creationId xmlns:a16="http://schemas.microsoft.com/office/drawing/2014/main" id="{B6D7A7E2-634D-4CBA-9329-B6D94246EE69}"/>
            </a:ext>
          </a:extLst>
        </xdr:cNvPr>
        <xdr:cNvSpPr/>
      </xdr:nvSpPr>
      <xdr:spPr>
        <a:xfrm>
          <a:off x="14325600" y="1413573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32402</xdr:rowOff>
    </xdr:from>
    <xdr:ext cx="405111" cy="259045"/>
    <xdr:sp macro="" textlink="">
      <xdr:nvSpPr>
        <xdr:cNvPr id="769" name="【消防施設】&#10;有形固定資産減価償却率該当値テキスト">
          <a:extLst>
            <a:ext uri="{FF2B5EF4-FFF2-40B4-BE49-F238E27FC236}">
              <a16:creationId xmlns:a16="http://schemas.microsoft.com/office/drawing/2014/main" id="{C813363B-80C2-4DF6-81AD-61E5AE67F8C1}"/>
            </a:ext>
          </a:extLst>
        </xdr:cNvPr>
        <xdr:cNvSpPr txBox="1"/>
      </xdr:nvSpPr>
      <xdr:spPr>
        <a:xfrm>
          <a:off x="14414500" y="1411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27305</xdr:rowOff>
    </xdr:from>
    <xdr:to>
      <xdr:col>81</xdr:col>
      <xdr:colOff>101600</xdr:colOff>
      <xdr:row>84</xdr:row>
      <xdr:rowOff>128905</xdr:rowOff>
    </xdr:to>
    <xdr:sp macro="" textlink="">
      <xdr:nvSpPr>
        <xdr:cNvPr id="770" name="楕円 769">
          <a:extLst>
            <a:ext uri="{FF2B5EF4-FFF2-40B4-BE49-F238E27FC236}">
              <a16:creationId xmlns:a16="http://schemas.microsoft.com/office/drawing/2014/main" id="{38672883-CCBC-46D0-9659-340AB9ABA61B}"/>
            </a:ext>
          </a:extLst>
        </xdr:cNvPr>
        <xdr:cNvSpPr/>
      </xdr:nvSpPr>
      <xdr:spPr>
        <a:xfrm>
          <a:off x="13578840" y="1410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78105</xdr:rowOff>
    </xdr:from>
    <xdr:to>
      <xdr:col>85</xdr:col>
      <xdr:colOff>127000</xdr:colOff>
      <xdr:row>84</xdr:row>
      <xdr:rowOff>104775</xdr:rowOff>
    </xdr:to>
    <xdr:cxnSp macro="">
      <xdr:nvCxnSpPr>
        <xdr:cNvPr id="771" name="直線コネクタ 770">
          <a:extLst>
            <a:ext uri="{FF2B5EF4-FFF2-40B4-BE49-F238E27FC236}">
              <a16:creationId xmlns:a16="http://schemas.microsoft.com/office/drawing/2014/main" id="{FCB67ABD-79AA-43B9-B70B-987D9729B0EC}"/>
            </a:ext>
          </a:extLst>
        </xdr:cNvPr>
        <xdr:cNvCxnSpPr/>
      </xdr:nvCxnSpPr>
      <xdr:spPr>
        <a:xfrm>
          <a:off x="13629640" y="14159865"/>
          <a:ext cx="74676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170180</xdr:rowOff>
    </xdr:from>
    <xdr:to>
      <xdr:col>76</xdr:col>
      <xdr:colOff>165100</xdr:colOff>
      <xdr:row>84</xdr:row>
      <xdr:rowOff>100330</xdr:rowOff>
    </xdr:to>
    <xdr:sp macro="" textlink="">
      <xdr:nvSpPr>
        <xdr:cNvPr id="772" name="楕円 771">
          <a:extLst>
            <a:ext uri="{FF2B5EF4-FFF2-40B4-BE49-F238E27FC236}">
              <a16:creationId xmlns:a16="http://schemas.microsoft.com/office/drawing/2014/main" id="{04A08484-4993-4424-A4DA-BC5119E0D6A2}"/>
            </a:ext>
          </a:extLst>
        </xdr:cNvPr>
        <xdr:cNvSpPr/>
      </xdr:nvSpPr>
      <xdr:spPr>
        <a:xfrm>
          <a:off x="12804140" y="140843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49530</xdr:rowOff>
    </xdr:from>
    <xdr:to>
      <xdr:col>81</xdr:col>
      <xdr:colOff>50800</xdr:colOff>
      <xdr:row>84</xdr:row>
      <xdr:rowOff>78105</xdr:rowOff>
    </xdr:to>
    <xdr:cxnSp macro="">
      <xdr:nvCxnSpPr>
        <xdr:cNvPr id="773" name="直線コネクタ 772">
          <a:extLst>
            <a:ext uri="{FF2B5EF4-FFF2-40B4-BE49-F238E27FC236}">
              <a16:creationId xmlns:a16="http://schemas.microsoft.com/office/drawing/2014/main" id="{224B1280-17B3-4915-9FE3-75DE09B65FFE}"/>
            </a:ext>
          </a:extLst>
        </xdr:cNvPr>
        <xdr:cNvCxnSpPr/>
      </xdr:nvCxnSpPr>
      <xdr:spPr>
        <a:xfrm>
          <a:off x="12854940" y="14131290"/>
          <a:ext cx="7747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168275</xdr:rowOff>
    </xdr:from>
    <xdr:to>
      <xdr:col>72</xdr:col>
      <xdr:colOff>38100</xdr:colOff>
      <xdr:row>84</xdr:row>
      <xdr:rowOff>98425</xdr:rowOff>
    </xdr:to>
    <xdr:sp macro="" textlink="">
      <xdr:nvSpPr>
        <xdr:cNvPr id="774" name="楕円 773">
          <a:extLst>
            <a:ext uri="{FF2B5EF4-FFF2-40B4-BE49-F238E27FC236}">
              <a16:creationId xmlns:a16="http://schemas.microsoft.com/office/drawing/2014/main" id="{493B32A7-EC43-433E-9DE9-B47650BFB1B8}"/>
            </a:ext>
          </a:extLst>
        </xdr:cNvPr>
        <xdr:cNvSpPr/>
      </xdr:nvSpPr>
      <xdr:spPr>
        <a:xfrm>
          <a:off x="12029440" y="1408239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47625</xdr:rowOff>
    </xdr:from>
    <xdr:to>
      <xdr:col>76</xdr:col>
      <xdr:colOff>114300</xdr:colOff>
      <xdr:row>84</xdr:row>
      <xdr:rowOff>49530</xdr:rowOff>
    </xdr:to>
    <xdr:cxnSp macro="">
      <xdr:nvCxnSpPr>
        <xdr:cNvPr id="775" name="直線コネクタ 774">
          <a:extLst>
            <a:ext uri="{FF2B5EF4-FFF2-40B4-BE49-F238E27FC236}">
              <a16:creationId xmlns:a16="http://schemas.microsoft.com/office/drawing/2014/main" id="{2D457FC7-EA48-4E27-86CB-418FC1B3F9B1}"/>
            </a:ext>
          </a:extLst>
        </xdr:cNvPr>
        <xdr:cNvCxnSpPr/>
      </xdr:nvCxnSpPr>
      <xdr:spPr>
        <a:xfrm>
          <a:off x="12072620" y="14129385"/>
          <a:ext cx="78232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166370</xdr:rowOff>
    </xdr:from>
    <xdr:to>
      <xdr:col>67</xdr:col>
      <xdr:colOff>101600</xdr:colOff>
      <xdr:row>84</xdr:row>
      <xdr:rowOff>96520</xdr:rowOff>
    </xdr:to>
    <xdr:sp macro="" textlink="">
      <xdr:nvSpPr>
        <xdr:cNvPr id="776" name="楕円 775">
          <a:extLst>
            <a:ext uri="{FF2B5EF4-FFF2-40B4-BE49-F238E27FC236}">
              <a16:creationId xmlns:a16="http://schemas.microsoft.com/office/drawing/2014/main" id="{F5D60A63-18BE-4E6E-A5B8-E11060185363}"/>
            </a:ext>
          </a:extLst>
        </xdr:cNvPr>
        <xdr:cNvSpPr/>
      </xdr:nvSpPr>
      <xdr:spPr>
        <a:xfrm>
          <a:off x="11231880" y="140804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45720</xdr:rowOff>
    </xdr:from>
    <xdr:to>
      <xdr:col>71</xdr:col>
      <xdr:colOff>177800</xdr:colOff>
      <xdr:row>84</xdr:row>
      <xdr:rowOff>47625</xdr:rowOff>
    </xdr:to>
    <xdr:cxnSp macro="">
      <xdr:nvCxnSpPr>
        <xdr:cNvPr id="777" name="直線コネクタ 776">
          <a:extLst>
            <a:ext uri="{FF2B5EF4-FFF2-40B4-BE49-F238E27FC236}">
              <a16:creationId xmlns:a16="http://schemas.microsoft.com/office/drawing/2014/main" id="{E3F74937-8739-45F5-8FFC-C547818A6B64}"/>
            </a:ext>
          </a:extLst>
        </xdr:cNvPr>
        <xdr:cNvCxnSpPr/>
      </xdr:nvCxnSpPr>
      <xdr:spPr>
        <a:xfrm>
          <a:off x="11282680" y="14127480"/>
          <a:ext cx="78994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95902</xdr:rowOff>
    </xdr:from>
    <xdr:ext cx="405111" cy="259045"/>
    <xdr:sp macro="" textlink="">
      <xdr:nvSpPr>
        <xdr:cNvPr id="778" name="n_1aveValue【消防施設】&#10;有形固定資産減価償却率">
          <a:extLst>
            <a:ext uri="{FF2B5EF4-FFF2-40B4-BE49-F238E27FC236}">
              <a16:creationId xmlns:a16="http://schemas.microsoft.com/office/drawing/2014/main" id="{E23CCB17-EE69-4A9C-AA8B-6B8A3672B2F2}"/>
            </a:ext>
          </a:extLst>
        </xdr:cNvPr>
        <xdr:cNvSpPr txBox="1"/>
      </xdr:nvSpPr>
      <xdr:spPr>
        <a:xfrm>
          <a:off x="13437244" y="1350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69232</xdr:rowOff>
    </xdr:from>
    <xdr:ext cx="405111" cy="259045"/>
    <xdr:sp macro="" textlink="">
      <xdr:nvSpPr>
        <xdr:cNvPr id="779" name="n_2aveValue【消防施設】&#10;有形固定資産減価償却率">
          <a:extLst>
            <a:ext uri="{FF2B5EF4-FFF2-40B4-BE49-F238E27FC236}">
              <a16:creationId xmlns:a16="http://schemas.microsoft.com/office/drawing/2014/main" id="{7C1820B7-2E9B-416E-AAD6-4C67CE171737}"/>
            </a:ext>
          </a:extLst>
        </xdr:cNvPr>
        <xdr:cNvSpPr txBox="1"/>
      </xdr:nvSpPr>
      <xdr:spPr>
        <a:xfrm>
          <a:off x="12675244" y="1348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107332</xdr:rowOff>
    </xdr:from>
    <xdr:ext cx="405111" cy="259045"/>
    <xdr:sp macro="" textlink="">
      <xdr:nvSpPr>
        <xdr:cNvPr id="780" name="n_3aveValue【消防施設】&#10;有形固定資産減価償却率">
          <a:extLst>
            <a:ext uri="{FF2B5EF4-FFF2-40B4-BE49-F238E27FC236}">
              <a16:creationId xmlns:a16="http://schemas.microsoft.com/office/drawing/2014/main" id="{E1258A13-E97C-4292-9219-24013188E42F}"/>
            </a:ext>
          </a:extLst>
        </xdr:cNvPr>
        <xdr:cNvSpPr txBox="1"/>
      </xdr:nvSpPr>
      <xdr:spPr>
        <a:xfrm>
          <a:off x="11900544" y="1351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97807</xdr:rowOff>
    </xdr:from>
    <xdr:ext cx="405111" cy="259045"/>
    <xdr:sp macro="" textlink="">
      <xdr:nvSpPr>
        <xdr:cNvPr id="781" name="n_4aveValue【消防施設】&#10;有形固定資産減価償却率">
          <a:extLst>
            <a:ext uri="{FF2B5EF4-FFF2-40B4-BE49-F238E27FC236}">
              <a16:creationId xmlns:a16="http://schemas.microsoft.com/office/drawing/2014/main" id="{FC3779D4-64D5-4A13-AD8B-3D881A67CAF4}"/>
            </a:ext>
          </a:extLst>
        </xdr:cNvPr>
        <xdr:cNvSpPr txBox="1"/>
      </xdr:nvSpPr>
      <xdr:spPr>
        <a:xfrm>
          <a:off x="11102984" y="1350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120032</xdr:rowOff>
    </xdr:from>
    <xdr:ext cx="405111" cy="259045"/>
    <xdr:sp macro="" textlink="">
      <xdr:nvSpPr>
        <xdr:cNvPr id="782" name="n_1mainValue【消防施設】&#10;有形固定資産減価償却率">
          <a:extLst>
            <a:ext uri="{FF2B5EF4-FFF2-40B4-BE49-F238E27FC236}">
              <a16:creationId xmlns:a16="http://schemas.microsoft.com/office/drawing/2014/main" id="{8625C3CC-4845-45E5-8E59-A4F232C20F4A}"/>
            </a:ext>
          </a:extLst>
        </xdr:cNvPr>
        <xdr:cNvSpPr txBox="1"/>
      </xdr:nvSpPr>
      <xdr:spPr>
        <a:xfrm>
          <a:off x="13437244" y="1420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91457</xdr:rowOff>
    </xdr:from>
    <xdr:ext cx="405111" cy="259045"/>
    <xdr:sp macro="" textlink="">
      <xdr:nvSpPr>
        <xdr:cNvPr id="783" name="n_2mainValue【消防施設】&#10;有形固定資産減価償却率">
          <a:extLst>
            <a:ext uri="{FF2B5EF4-FFF2-40B4-BE49-F238E27FC236}">
              <a16:creationId xmlns:a16="http://schemas.microsoft.com/office/drawing/2014/main" id="{52494B17-B280-4DF7-BA5B-747A9B6EF897}"/>
            </a:ext>
          </a:extLst>
        </xdr:cNvPr>
        <xdr:cNvSpPr txBox="1"/>
      </xdr:nvSpPr>
      <xdr:spPr>
        <a:xfrm>
          <a:off x="12675244" y="1417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89552</xdr:rowOff>
    </xdr:from>
    <xdr:ext cx="405111" cy="259045"/>
    <xdr:sp macro="" textlink="">
      <xdr:nvSpPr>
        <xdr:cNvPr id="784" name="n_3mainValue【消防施設】&#10;有形固定資産減価償却率">
          <a:extLst>
            <a:ext uri="{FF2B5EF4-FFF2-40B4-BE49-F238E27FC236}">
              <a16:creationId xmlns:a16="http://schemas.microsoft.com/office/drawing/2014/main" id="{C75C1994-5630-429F-9C06-640943AA3A02}"/>
            </a:ext>
          </a:extLst>
        </xdr:cNvPr>
        <xdr:cNvSpPr txBox="1"/>
      </xdr:nvSpPr>
      <xdr:spPr>
        <a:xfrm>
          <a:off x="11900544" y="1417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87647</xdr:rowOff>
    </xdr:from>
    <xdr:ext cx="405111" cy="259045"/>
    <xdr:sp macro="" textlink="">
      <xdr:nvSpPr>
        <xdr:cNvPr id="785" name="n_4mainValue【消防施設】&#10;有形固定資産減価償却率">
          <a:extLst>
            <a:ext uri="{FF2B5EF4-FFF2-40B4-BE49-F238E27FC236}">
              <a16:creationId xmlns:a16="http://schemas.microsoft.com/office/drawing/2014/main" id="{55DABBD8-49CD-4343-B898-A2268156E3B5}"/>
            </a:ext>
          </a:extLst>
        </xdr:cNvPr>
        <xdr:cNvSpPr txBox="1"/>
      </xdr:nvSpPr>
      <xdr:spPr>
        <a:xfrm>
          <a:off x="11102984" y="1416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6" name="正方形/長方形 785">
          <a:extLst>
            <a:ext uri="{FF2B5EF4-FFF2-40B4-BE49-F238E27FC236}">
              <a16:creationId xmlns:a16="http://schemas.microsoft.com/office/drawing/2014/main" id="{D5051B2E-0B04-4965-9F60-5498FDA37CEA}"/>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7" name="正方形/長方形 786">
          <a:extLst>
            <a:ext uri="{FF2B5EF4-FFF2-40B4-BE49-F238E27FC236}">
              <a16:creationId xmlns:a16="http://schemas.microsoft.com/office/drawing/2014/main" id="{2FC2D33A-C414-4812-AD47-5B295C19F761}"/>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8" name="正方形/長方形 787">
          <a:extLst>
            <a:ext uri="{FF2B5EF4-FFF2-40B4-BE49-F238E27FC236}">
              <a16:creationId xmlns:a16="http://schemas.microsoft.com/office/drawing/2014/main" id="{C4CF6910-E601-40D2-A8D0-25EA1739E35F}"/>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9" name="正方形/長方形 788">
          <a:extLst>
            <a:ext uri="{FF2B5EF4-FFF2-40B4-BE49-F238E27FC236}">
              <a16:creationId xmlns:a16="http://schemas.microsoft.com/office/drawing/2014/main" id="{640ECD31-F261-4F7C-AFC2-759BAA3F8854}"/>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0" name="正方形/長方形 789">
          <a:extLst>
            <a:ext uri="{FF2B5EF4-FFF2-40B4-BE49-F238E27FC236}">
              <a16:creationId xmlns:a16="http://schemas.microsoft.com/office/drawing/2014/main" id="{2D0E1A57-D886-4CA7-A22E-A2169A853424}"/>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1" name="正方形/長方形 790">
          <a:extLst>
            <a:ext uri="{FF2B5EF4-FFF2-40B4-BE49-F238E27FC236}">
              <a16:creationId xmlns:a16="http://schemas.microsoft.com/office/drawing/2014/main" id="{3EF4EFBA-0321-4438-A9C6-52E67A1AE42D}"/>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2" name="正方形/長方形 791">
          <a:extLst>
            <a:ext uri="{FF2B5EF4-FFF2-40B4-BE49-F238E27FC236}">
              <a16:creationId xmlns:a16="http://schemas.microsoft.com/office/drawing/2014/main" id="{D5B81CB8-5F71-4342-8A2C-F406BC4FE048}"/>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3" name="正方形/長方形 792">
          <a:extLst>
            <a:ext uri="{FF2B5EF4-FFF2-40B4-BE49-F238E27FC236}">
              <a16:creationId xmlns:a16="http://schemas.microsoft.com/office/drawing/2014/main" id="{B6B9FDBE-F525-4CCD-987C-5B1A0B10E440}"/>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4" name="テキスト ボックス 793">
          <a:extLst>
            <a:ext uri="{FF2B5EF4-FFF2-40B4-BE49-F238E27FC236}">
              <a16:creationId xmlns:a16="http://schemas.microsoft.com/office/drawing/2014/main" id="{ED132101-8C43-4FB1-A315-87FDA1E1E621}"/>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5" name="直線コネクタ 794">
          <a:extLst>
            <a:ext uri="{FF2B5EF4-FFF2-40B4-BE49-F238E27FC236}">
              <a16:creationId xmlns:a16="http://schemas.microsoft.com/office/drawing/2014/main" id="{71B52AB8-5D6F-4544-B69E-5B99382CBDEF}"/>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796" name="直線コネクタ 795">
          <a:extLst>
            <a:ext uri="{FF2B5EF4-FFF2-40B4-BE49-F238E27FC236}">
              <a16:creationId xmlns:a16="http://schemas.microsoft.com/office/drawing/2014/main" id="{DED826B4-F80E-4B87-BBC2-92BF04C04FAC}"/>
            </a:ext>
          </a:extLst>
        </xdr:cNvPr>
        <xdr:cNvCxnSpPr/>
      </xdr:nvCxnSpPr>
      <xdr:spPr>
        <a:xfrm>
          <a:off x="16093440" y="14344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797" name="テキスト ボックス 796">
          <a:extLst>
            <a:ext uri="{FF2B5EF4-FFF2-40B4-BE49-F238E27FC236}">
              <a16:creationId xmlns:a16="http://schemas.microsoft.com/office/drawing/2014/main" id="{C87E4C49-702B-409B-8D75-6509B0E4383C}"/>
            </a:ext>
          </a:extLst>
        </xdr:cNvPr>
        <xdr:cNvSpPr txBox="1"/>
      </xdr:nvSpPr>
      <xdr:spPr>
        <a:xfrm>
          <a:off x="15694841" y="14206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8" name="直線コネクタ 797">
          <a:extLst>
            <a:ext uri="{FF2B5EF4-FFF2-40B4-BE49-F238E27FC236}">
              <a16:creationId xmlns:a16="http://schemas.microsoft.com/office/drawing/2014/main" id="{01F5D33B-4B2A-40EC-9D04-073E9B4427C9}"/>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9" name="テキスト ボックス 798">
          <a:extLst>
            <a:ext uri="{FF2B5EF4-FFF2-40B4-BE49-F238E27FC236}">
              <a16:creationId xmlns:a16="http://schemas.microsoft.com/office/drawing/2014/main" id="{AB06069F-0768-4F41-B91D-217F8AFA9EDF}"/>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800" name="直線コネクタ 799">
          <a:extLst>
            <a:ext uri="{FF2B5EF4-FFF2-40B4-BE49-F238E27FC236}">
              <a16:creationId xmlns:a16="http://schemas.microsoft.com/office/drawing/2014/main" id="{DDB50ACC-0C06-4F2A-AE38-6FED45304861}"/>
            </a:ext>
          </a:extLst>
        </xdr:cNvPr>
        <xdr:cNvCxnSpPr/>
      </xdr:nvCxnSpPr>
      <xdr:spPr>
        <a:xfrm>
          <a:off x="16093440" y="13228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801" name="テキスト ボックス 800">
          <a:extLst>
            <a:ext uri="{FF2B5EF4-FFF2-40B4-BE49-F238E27FC236}">
              <a16:creationId xmlns:a16="http://schemas.microsoft.com/office/drawing/2014/main" id="{04462453-AA53-44BD-8A57-CA07894F03F2}"/>
            </a:ext>
          </a:extLst>
        </xdr:cNvPr>
        <xdr:cNvSpPr txBox="1"/>
      </xdr:nvSpPr>
      <xdr:spPr>
        <a:xfrm>
          <a:off x="15694841" y="130860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a:extLst>
            <a:ext uri="{FF2B5EF4-FFF2-40B4-BE49-F238E27FC236}">
              <a16:creationId xmlns:a16="http://schemas.microsoft.com/office/drawing/2014/main" id="{9B780BFC-3957-4E3E-87A5-3FFFC8ADE2C2}"/>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3" name="テキスト ボックス 802">
          <a:extLst>
            <a:ext uri="{FF2B5EF4-FFF2-40B4-BE49-F238E27FC236}">
              <a16:creationId xmlns:a16="http://schemas.microsoft.com/office/drawing/2014/main" id="{71DF2BF0-82C4-41A2-9D80-6EDDF8ED33D0}"/>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消防施設】&#10;一人当たり面積グラフ枠">
          <a:extLst>
            <a:ext uri="{FF2B5EF4-FFF2-40B4-BE49-F238E27FC236}">
              <a16:creationId xmlns:a16="http://schemas.microsoft.com/office/drawing/2014/main" id="{DF01A1F4-55D6-4033-B2E0-3838AE58F359}"/>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32386</xdr:rowOff>
    </xdr:from>
    <xdr:to>
      <xdr:col>116</xdr:col>
      <xdr:colOff>62864</xdr:colOff>
      <xdr:row>85</xdr:row>
      <xdr:rowOff>55245</xdr:rowOff>
    </xdr:to>
    <xdr:cxnSp macro="">
      <xdr:nvCxnSpPr>
        <xdr:cNvPr id="805" name="直線コネクタ 804">
          <a:extLst>
            <a:ext uri="{FF2B5EF4-FFF2-40B4-BE49-F238E27FC236}">
              <a16:creationId xmlns:a16="http://schemas.microsoft.com/office/drawing/2014/main" id="{C5A25E59-BDBE-4A2A-AF1F-A5AD1E52763E}"/>
            </a:ext>
          </a:extLst>
        </xdr:cNvPr>
        <xdr:cNvCxnSpPr/>
      </xdr:nvCxnSpPr>
      <xdr:spPr>
        <a:xfrm flipV="1">
          <a:off x="19509104" y="13108306"/>
          <a:ext cx="0" cy="1196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59072</xdr:rowOff>
    </xdr:from>
    <xdr:ext cx="469744" cy="259045"/>
    <xdr:sp macro="" textlink="">
      <xdr:nvSpPr>
        <xdr:cNvPr id="806" name="【消防施設】&#10;一人当たり面積最小値テキスト">
          <a:extLst>
            <a:ext uri="{FF2B5EF4-FFF2-40B4-BE49-F238E27FC236}">
              <a16:creationId xmlns:a16="http://schemas.microsoft.com/office/drawing/2014/main" id="{55D0E9EF-7ED3-465B-85AA-BC744EF3B8A1}"/>
            </a:ext>
          </a:extLst>
        </xdr:cNvPr>
        <xdr:cNvSpPr txBox="1"/>
      </xdr:nvSpPr>
      <xdr:spPr>
        <a:xfrm>
          <a:off x="19547840" y="1430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55245</xdr:rowOff>
    </xdr:from>
    <xdr:to>
      <xdr:col>116</xdr:col>
      <xdr:colOff>152400</xdr:colOff>
      <xdr:row>85</xdr:row>
      <xdr:rowOff>55245</xdr:rowOff>
    </xdr:to>
    <xdr:cxnSp macro="">
      <xdr:nvCxnSpPr>
        <xdr:cNvPr id="807" name="直線コネクタ 806">
          <a:extLst>
            <a:ext uri="{FF2B5EF4-FFF2-40B4-BE49-F238E27FC236}">
              <a16:creationId xmlns:a16="http://schemas.microsoft.com/office/drawing/2014/main" id="{737F6E6E-24F2-4CD5-AACB-CDC71104E2FE}"/>
            </a:ext>
          </a:extLst>
        </xdr:cNvPr>
        <xdr:cNvCxnSpPr/>
      </xdr:nvCxnSpPr>
      <xdr:spPr>
        <a:xfrm>
          <a:off x="19443700" y="143046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150513</xdr:rowOff>
    </xdr:from>
    <xdr:ext cx="469744" cy="259045"/>
    <xdr:sp macro="" textlink="">
      <xdr:nvSpPr>
        <xdr:cNvPr id="808" name="【消防施設】&#10;一人当たり面積最大値テキスト">
          <a:extLst>
            <a:ext uri="{FF2B5EF4-FFF2-40B4-BE49-F238E27FC236}">
              <a16:creationId xmlns:a16="http://schemas.microsoft.com/office/drawing/2014/main" id="{FCD579F3-3069-4D9B-AA82-4060A10F0C8C}"/>
            </a:ext>
          </a:extLst>
        </xdr:cNvPr>
        <xdr:cNvSpPr txBox="1"/>
      </xdr:nvSpPr>
      <xdr:spPr>
        <a:xfrm>
          <a:off x="19547840" y="12891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32386</xdr:rowOff>
    </xdr:from>
    <xdr:to>
      <xdr:col>116</xdr:col>
      <xdr:colOff>152400</xdr:colOff>
      <xdr:row>78</xdr:row>
      <xdr:rowOff>32386</xdr:rowOff>
    </xdr:to>
    <xdr:cxnSp macro="">
      <xdr:nvCxnSpPr>
        <xdr:cNvPr id="809" name="直線コネクタ 808">
          <a:extLst>
            <a:ext uri="{FF2B5EF4-FFF2-40B4-BE49-F238E27FC236}">
              <a16:creationId xmlns:a16="http://schemas.microsoft.com/office/drawing/2014/main" id="{D40B9BE2-38B1-42CD-B1DD-CE3AACC48FE2}"/>
            </a:ext>
          </a:extLst>
        </xdr:cNvPr>
        <xdr:cNvCxnSpPr/>
      </xdr:nvCxnSpPr>
      <xdr:spPr>
        <a:xfrm>
          <a:off x="19443700" y="131083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34307</xdr:rowOff>
    </xdr:from>
    <xdr:ext cx="469744" cy="259045"/>
    <xdr:sp macro="" textlink="">
      <xdr:nvSpPr>
        <xdr:cNvPr id="810" name="【消防施設】&#10;一人当たり面積平均値テキスト">
          <a:extLst>
            <a:ext uri="{FF2B5EF4-FFF2-40B4-BE49-F238E27FC236}">
              <a16:creationId xmlns:a16="http://schemas.microsoft.com/office/drawing/2014/main" id="{A7013F00-4048-4A65-9DA1-55EC04FC907D}"/>
            </a:ext>
          </a:extLst>
        </xdr:cNvPr>
        <xdr:cNvSpPr txBox="1"/>
      </xdr:nvSpPr>
      <xdr:spPr>
        <a:xfrm>
          <a:off x="19547840" y="13780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55880</xdr:rowOff>
    </xdr:from>
    <xdr:to>
      <xdr:col>116</xdr:col>
      <xdr:colOff>114300</xdr:colOff>
      <xdr:row>82</xdr:row>
      <xdr:rowOff>157480</xdr:rowOff>
    </xdr:to>
    <xdr:sp macro="" textlink="">
      <xdr:nvSpPr>
        <xdr:cNvPr id="811" name="フローチャート: 判断 810">
          <a:extLst>
            <a:ext uri="{FF2B5EF4-FFF2-40B4-BE49-F238E27FC236}">
              <a16:creationId xmlns:a16="http://schemas.microsoft.com/office/drawing/2014/main" id="{32DC33B6-905D-4F7A-ABE1-156AED19CB06}"/>
            </a:ext>
          </a:extLst>
        </xdr:cNvPr>
        <xdr:cNvSpPr/>
      </xdr:nvSpPr>
      <xdr:spPr>
        <a:xfrm>
          <a:off x="19458940" y="1380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38736</xdr:rowOff>
    </xdr:from>
    <xdr:to>
      <xdr:col>112</xdr:col>
      <xdr:colOff>38100</xdr:colOff>
      <xdr:row>82</xdr:row>
      <xdr:rowOff>140336</xdr:rowOff>
    </xdr:to>
    <xdr:sp macro="" textlink="">
      <xdr:nvSpPr>
        <xdr:cNvPr id="812" name="フローチャート: 判断 811">
          <a:extLst>
            <a:ext uri="{FF2B5EF4-FFF2-40B4-BE49-F238E27FC236}">
              <a16:creationId xmlns:a16="http://schemas.microsoft.com/office/drawing/2014/main" id="{752A0F40-70F3-44FE-8929-D7DE1B19A9CC}"/>
            </a:ext>
          </a:extLst>
        </xdr:cNvPr>
        <xdr:cNvSpPr/>
      </xdr:nvSpPr>
      <xdr:spPr>
        <a:xfrm>
          <a:off x="18735040" y="1378521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90170</xdr:rowOff>
    </xdr:from>
    <xdr:to>
      <xdr:col>107</xdr:col>
      <xdr:colOff>101600</xdr:colOff>
      <xdr:row>83</xdr:row>
      <xdr:rowOff>20320</xdr:rowOff>
    </xdr:to>
    <xdr:sp macro="" textlink="">
      <xdr:nvSpPr>
        <xdr:cNvPr id="813" name="フローチャート: 判断 812">
          <a:extLst>
            <a:ext uri="{FF2B5EF4-FFF2-40B4-BE49-F238E27FC236}">
              <a16:creationId xmlns:a16="http://schemas.microsoft.com/office/drawing/2014/main" id="{0956C6EE-42AD-4401-8E44-2C529D1EA1E0}"/>
            </a:ext>
          </a:extLst>
        </xdr:cNvPr>
        <xdr:cNvSpPr/>
      </xdr:nvSpPr>
      <xdr:spPr>
        <a:xfrm>
          <a:off x="17937480" y="138366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44450</xdr:rowOff>
    </xdr:from>
    <xdr:to>
      <xdr:col>102</xdr:col>
      <xdr:colOff>165100</xdr:colOff>
      <xdr:row>82</xdr:row>
      <xdr:rowOff>146050</xdr:rowOff>
    </xdr:to>
    <xdr:sp macro="" textlink="">
      <xdr:nvSpPr>
        <xdr:cNvPr id="814" name="フローチャート: 判断 813">
          <a:extLst>
            <a:ext uri="{FF2B5EF4-FFF2-40B4-BE49-F238E27FC236}">
              <a16:creationId xmlns:a16="http://schemas.microsoft.com/office/drawing/2014/main" id="{BF6C74DA-DD95-4FAC-B350-E057E436AA37}"/>
            </a:ext>
          </a:extLst>
        </xdr:cNvPr>
        <xdr:cNvSpPr/>
      </xdr:nvSpPr>
      <xdr:spPr>
        <a:xfrm>
          <a:off x="17162780" y="1379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21589</xdr:rowOff>
    </xdr:from>
    <xdr:to>
      <xdr:col>98</xdr:col>
      <xdr:colOff>38100</xdr:colOff>
      <xdr:row>82</xdr:row>
      <xdr:rowOff>123189</xdr:rowOff>
    </xdr:to>
    <xdr:sp macro="" textlink="">
      <xdr:nvSpPr>
        <xdr:cNvPr id="815" name="フローチャート: 判断 814">
          <a:extLst>
            <a:ext uri="{FF2B5EF4-FFF2-40B4-BE49-F238E27FC236}">
              <a16:creationId xmlns:a16="http://schemas.microsoft.com/office/drawing/2014/main" id="{4A493FA8-54CB-4F46-A025-678EC7BC16D2}"/>
            </a:ext>
          </a:extLst>
        </xdr:cNvPr>
        <xdr:cNvSpPr/>
      </xdr:nvSpPr>
      <xdr:spPr>
        <a:xfrm>
          <a:off x="16388080" y="1376806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F262DEBC-274F-4462-BBBC-94C147CAFAA7}"/>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BA56BF0F-DEBB-46F3-9D3F-D9DE28D20F5B}"/>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004BB9D2-89DE-43CA-865F-877C67031DE5}"/>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85AEAA1C-4FAF-467D-9891-6E115FE4D98A}"/>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B9401022-2186-46B6-B4A4-73D49DB870C3}"/>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38736</xdr:rowOff>
    </xdr:from>
    <xdr:to>
      <xdr:col>116</xdr:col>
      <xdr:colOff>114300</xdr:colOff>
      <xdr:row>79</xdr:row>
      <xdr:rowOff>140336</xdr:rowOff>
    </xdr:to>
    <xdr:sp macro="" textlink="">
      <xdr:nvSpPr>
        <xdr:cNvPr id="821" name="楕円 820">
          <a:extLst>
            <a:ext uri="{FF2B5EF4-FFF2-40B4-BE49-F238E27FC236}">
              <a16:creationId xmlns:a16="http://schemas.microsoft.com/office/drawing/2014/main" id="{6A00673F-7624-4379-B886-F1067CBFF7A0}"/>
            </a:ext>
          </a:extLst>
        </xdr:cNvPr>
        <xdr:cNvSpPr/>
      </xdr:nvSpPr>
      <xdr:spPr>
        <a:xfrm>
          <a:off x="19458940" y="1328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61613</xdr:rowOff>
    </xdr:from>
    <xdr:ext cx="469744" cy="259045"/>
    <xdr:sp macro="" textlink="">
      <xdr:nvSpPr>
        <xdr:cNvPr id="822" name="【消防施設】&#10;一人当たり面積該当値テキスト">
          <a:extLst>
            <a:ext uri="{FF2B5EF4-FFF2-40B4-BE49-F238E27FC236}">
              <a16:creationId xmlns:a16="http://schemas.microsoft.com/office/drawing/2014/main" id="{AC4D42D3-5577-4D22-93BD-36F00FE48037}"/>
            </a:ext>
          </a:extLst>
        </xdr:cNvPr>
        <xdr:cNvSpPr txBox="1"/>
      </xdr:nvSpPr>
      <xdr:spPr>
        <a:xfrm>
          <a:off x="19547840" y="13137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50164</xdr:rowOff>
    </xdr:from>
    <xdr:to>
      <xdr:col>112</xdr:col>
      <xdr:colOff>38100</xdr:colOff>
      <xdr:row>79</xdr:row>
      <xdr:rowOff>151764</xdr:rowOff>
    </xdr:to>
    <xdr:sp macro="" textlink="">
      <xdr:nvSpPr>
        <xdr:cNvPr id="823" name="楕円 822">
          <a:extLst>
            <a:ext uri="{FF2B5EF4-FFF2-40B4-BE49-F238E27FC236}">
              <a16:creationId xmlns:a16="http://schemas.microsoft.com/office/drawing/2014/main" id="{7276EE1A-4631-4252-8D40-9D51C13AFA84}"/>
            </a:ext>
          </a:extLst>
        </xdr:cNvPr>
        <xdr:cNvSpPr/>
      </xdr:nvSpPr>
      <xdr:spPr>
        <a:xfrm>
          <a:off x="18735040" y="1329372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89536</xdr:rowOff>
    </xdr:from>
    <xdr:to>
      <xdr:col>116</xdr:col>
      <xdr:colOff>63500</xdr:colOff>
      <xdr:row>79</xdr:row>
      <xdr:rowOff>100964</xdr:rowOff>
    </xdr:to>
    <xdr:cxnSp macro="">
      <xdr:nvCxnSpPr>
        <xdr:cNvPr id="824" name="直線コネクタ 823">
          <a:extLst>
            <a:ext uri="{FF2B5EF4-FFF2-40B4-BE49-F238E27FC236}">
              <a16:creationId xmlns:a16="http://schemas.microsoft.com/office/drawing/2014/main" id="{E068A0B4-3C9B-4D22-A88B-82CE7219A48E}"/>
            </a:ext>
          </a:extLst>
        </xdr:cNvPr>
        <xdr:cNvCxnSpPr/>
      </xdr:nvCxnSpPr>
      <xdr:spPr>
        <a:xfrm flipV="1">
          <a:off x="18778220" y="13333096"/>
          <a:ext cx="73152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61595</xdr:rowOff>
    </xdr:from>
    <xdr:to>
      <xdr:col>107</xdr:col>
      <xdr:colOff>101600</xdr:colOff>
      <xdr:row>79</xdr:row>
      <xdr:rowOff>163195</xdr:rowOff>
    </xdr:to>
    <xdr:sp macro="" textlink="">
      <xdr:nvSpPr>
        <xdr:cNvPr id="825" name="楕円 824">
          <a:extLst>
            <a:ext uri="{FF2B5EF4-FFF2-40B4-BE49-F238E27FC236}">
              <a16:creationId xmlns:a16="http://schemas.microsoft.com/office/drawing/2014/main" id="{FE99E00D-93E1-4BDB-9FCC-0FDC8703BE37}"/>
            </a:ext>
          </a:extLst>
        </xdr:cNvPr>
        <xdr:cNvSpPr/>
      </xdr:nvSpPr>
      <xdr:spPr>
        <a:xfrm>
          <a:off x="17937480" y="1330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100964</xdr:rowOff>
    </xdr:from>
    <xdr:to>
      <xdr:col>111</xdr:col>
      <xdr:colOff>177800</xdr:colOff>
      <xdr:row>79</xdr:row>
      <xdr:rowOff>112395</xdr:rowOff>
    </xdr:to>
    <xdr:cxnSp macro="">
      <xdr:nvCxnSpPr>
        <xdr:cNvPr id="826" name="直線コネクタ 825">
          <a:extLst>
            <a:ext uri="{FF2B5EF4-FFF2-40B4-BE49-F238E27FC236}">
              <a16:creationId xmlns:a16="http://schemas.microsoft.com/office/drawing/2014/main" id="{E11B7D8A-3BD3-4BCC-A760-626BB72F7313}"/>
            </a:ext>
          </a:extLst>
        </xdr:cNvPr>
        <xdr:cNvCxnSpPr/>
      </xdr:nvCxnSpPr>
      <xdr:spPr>
        <a:xfrm flipV="1">
          <a:off x="17988280" y="13344524"/>
          <a:ext cx="78994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79</xdr:row>
      <xdr:rowOff>78739</xdr:rowOff>
    </xdr:from>
    <xdr:to>
      <xdr:col>102</xdr:col>
      <xdr:colOff>165100</xdr:colOff>
      <xdr:row>80</xdr:row>
      <xdr:rowOff>8889</xdr:rowOff>
    </xdr:to>
    <xdr:sp macro="" textlink="">
      <xdr:nvSpPr>
        <xdr:cNvPr id="827" name="楕円 826">
          <a:extLst>
            <a:ext uri="{FF2B5EF4-FFF2-40B4-BE49-F238E27FC236}">
              <a16:creationId xmlns:a16="http://schemas.microsoft.com/office/drawing/2014/main" id="{E6AA28C3-C889-41E7-A6C6-FE9FB20A547E}"/>
            </a:ext>
          </a:extLst>
        </xdr:cNvPr>
        <xdr:cNvSpPr/>
      </xdr:nvSpPr>
      <xdr:spPr>
        <a:xfrm>
          <a:off x="17162780" y="133222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79</xdr:row>
      <xdr:rowOff>112395</xdr:rowOff>
    </xdr:from>
    <xdr:to>
      <xdr:col>107</xdr:col>
      <xdr:colOff>50800</xdr:colOff>
      <xdr:row>79</xdr:row>
      <xdr:rowOff>129539</xdr:rowOff>
    </xdr:to>
    <xdr:cxnSp macro="">
      <xdr:nvCxnSpPr>
        <xdr:cNvPr id="828" name="直線コネクタ 827">
          <a:extLst>
            <a:ext uri="{FF2B5EF4-FFF2-40B4-BE49-F238E27FC236}">
              <a16:creationId xmlns:a16="http://schemas.microsoft.com/office/drawing/2014/main" id="{907A86B6-B19F-4BA6-8CF0-8F1311181D6B}"/>
            </a:ext>
          </a:extLst>
        </xdr:cNvPr>
        <xdr:cNvCxnSpPr/>
      </xdr:nvCxnSpPr>
      <xdr:spPr>
        <a:xfrm flipV="1">
          <a:off x="17213580" y="13355955"/>
          <a:ext cx="7747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79</xdr:row>
      <xdr:rowOff>90170</xdr:rowOff>
    </xdr:from>
    <xdr:to>
      <xdr:col>98</xdr:col>
      <xdr:colOff>38100</xdr:colOff>
      <xdr:row>80</xdr:row>
      <xdr:rowOff>20320</xdr:rowOff>
    </xdr:to>
    <xdr:sp macro="" textlink="">
      <xdr:nvSpPr>
        <xdr:cNvPr id="829" name="楕円 828">
          <a:extLst>
            <a:ext uri="{FF2B5EF4-FFF2-40B4-BE49-F238E27FC236}">
              <a16:creationId xmlns:a16="http://schemas.microsoft.com/office/drawing/2014/main" id="{C5F059E2-7BCD-4EFF-BCAF-DB0B976115BB}"/>
            </a:ext>
          </a:extLst>
        </xdr:cNvPr>
        <xdr:cNvSpPr/>
      </xdr:nvSpPr>
      <xdr:spPr>
        <a:xfrm>
          <a:off x="16388080" y="133337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79</xdr:row>
      <xdr:rowOff>129539</xdr:rowOff>
    </xdr:from>
    <xdr:to>
      <xdr:col>102</xdr:col>
      <xdr:colOff>114300</xdr:colOff>
      <xdr:row>79</xdr:row>
      <xdr:rowOff>140970</xdr:rowOff>
    </xdr:to>
    <xdr:cxnSp macro="">
      <xdr:nvCxnSpPr>
        <xdr:cNvPr id="830" name="直線コネクタ 829">
          <a:extLst>
            <a:ext uri="{FF2B5EF4-FFF2-40B4-BE49-F238E27FC236}">
              <a16:creationId xmlns:a16="http://schemas.microsoft.com/office/drawing/2014/main" id="{36E7ADF3-C4C7-4432-ADAB-CCEEFB50CE86}"/>
            </a:ext>
          </a:extLst>
        </xdr:cNvPr>
        <xdr:cNvCxnSpPr/>
      </xdr:nvCxnSpPr>
      <xdr:spPr>
        <a:xfrm flipV="1">
          <a:off x="16431260" y="13373099"/>
          <a:ext cx="78232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131463</xdr:rowOff>
    </xdr:from>
    <xdr:ext cx="469744" cy="259045"/>
    <xdr:sp macro="" textlink="">
      <xdr:nvSpPr>
        <xdr:cNvPr id="831" name="n_1aveValue【消防施設】&#10;一人当たり面積">
          <a:extLst>
            <a:ext uri="{FF2B5EF4-FFF2-40B4-BE49-F238E27FC236}">
              <a16:creationId xmlns:a16="http://schemas.microsoft.com/office/drawing/2014/main" id="{7DF2785F-141E-4581-8AEF-A1F1CD1C066C}"/>
            </a:ext>
          </a:extLst>
        </xdr:cNvPr>
        <xdr:cNvSpPr txBox="1"/>
      </xdr:nvSpPr>
      <xdr:spPr>
        <a:xfrm>
          <a:off x="18561127" y="13877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11447</xdr:rowOff>
    </xdr:from>
    <xdr:ext cx="469744" cy="259045"/>
    <xdr:sp macro="" textlink="">
      <xdr:nvSpPr>
        <xdr:cNvPr id="832" name="n_2aveValue【消防施設】&#10;一人当たり面積">
          <a:extLst>
            <a:ext uri="{FF2B5EF4-FFF2-40B4-BE49-F238E27FC236}">
              <a16:creationId xmlns:a16="http://schemas.microsoft.com/office/drawing/2014/main" id="{1ABF02DB-67CD-4967-9A27-59ACC1CBE7C7}"/>
            </a:ext>
          </a:extLst>
        </xdr:cNvPr>
        <xdr:cNvSpPr txBox="1"/>
      </xdr:nvSpPr>
      <xdr:spPr>
        <a:xfrm>
          <a:off x="17776267" y="13925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137177</xdr:rowOff>
    </xdr:from>
    <xdr:ext cx="469744" cy="259045"/>
    <xdr:sp macro="" textlink="">
      <xdr:nvSpPr>
        <xdr:cNvPr id="833" name="n_3aveValue【消防施設】&#10;一人当たり面積">
          <a:extLst>
            <a:ext uri="{FF2B5EF4-FFF2-40B4-BE49-F238E27FC236}">
              <a16:creationId xmlns:a16="http://schemas.microsoft.com/office/drawing/2014/main" id="{5D32A22F-30F3-4A11-B4BB-04C01A6CF97D}"/>
            </a:ext>
          </a:extLst>
        </xdr:cNvPr>
        <xdr:cNvSpPr txBox="1"/>
      </xdr:nvSpPr>
      <xdr:spPr>
        <a:xfrm>
          <a:off x="17001567" y="13883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114316</xdr:rowOff>
    </xdr:from>
    <xdr:ext cx="469744" cy="259045"/>
    <xdr:sp macro="" textlink="">
      <xdr:nvSpPr>
        <xdr:cNvPr id="834" name="n_4aveValue【消防施設】&#10;一人当たり面積">
          <a:extLst>
            <a:ext uri="{FF2B5EF4-FFF2-40B4-BE49-F238E27FC236}">
              <a16:creationId xmlns:a16="http://schemas.microsoft.com/office/drawing/2014/main" id="{B076C74C-EF82-4508-A21B-F10C031338D4}"/>
            </a:ext>
          </a:extLst>
        </xdr:cNvPr>
        <xdr:cNvSpPr txBox="1"/>
      </xdr:nvSpPr>
      <xdr:spPr>
        <a:xfrm>
          <a:off x="16226867" y="13860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77</xdr:row>
      <xdr:rowOff>168291</xdr:rowOff>
    </xdr:from>
    <xdr:ext cx="469744" cy="259045"/>
    <xdr:sp macro="" textlink="">
      <xdr:nvSpPr>
        <xdr:cNvPr id="835" name="n_1mainValue【消防施設】&#10;一人当たり面積">
          <a:extLst>
            <a:ext uri="{FF2B5EF4-FFF2-40B4-BE49-F238E27FC236}">
              <a16:creationId xmlns:a16="http://schemas.microsoft.com/office/drawing/2014/main" id="{4B41AD3E-7A9A-4E4A-BDCB-2848E978BE22}"/>
            </a:ext>
          </a:extLst>
        </xdr:cNvPr>
        <xdr:cNvSpPr txBox="1"/>
      </xdr:nvSpPr>
      <xdr:spPr>
        <a:xfrm>
          <a:off x="18561127" y="13076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8272</xdr:rowOff>
    </xdr:from>
    <xdr:ext cx="469744" cy="259045"/>
    <xdr:sp macro="" textlink="">
      <xdr:nvSpPr>
        <xdr:cNvPr id="836" name="n_2mainValue【消防施設】&#10;一人当たり面積">
          <a:extLst>
            <a:ext uri="{FF2B5EF4-FFF2-40B4-BE49-F238E27FC236}">
              <a16:creationId xmlns:a16="http://schemas.microsoft.com/office/drawing/2014/main" id="{A1741341-7F5E-4EE5-A4F2-57A007A36894}"/>
            </a:ext>
          </a:extLst>
        </xdr:cNvPr>
        <xdr:cNvSpPr txBox="1"/>
      </xdr:nvSpPr>
      <xdr:spPr>
        <a:xfrm>
          <a:off x="17776267" y="13084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25416</xdr:rowOff>
    </xdr:from>
    <xdr:ext cx="469744" cy="259045"/>
    <xdr:sp macro="" textlink="">
      <xdr:nvSpPr>
        <xdr:cNvPr id="837" name="n_3mainValue【消防施設】&#10;一人当たり面積">
          <a:extLst>
            <a:ext uri="{FF2B5EF4-FFF2-40B4-BE49-F238E27FC236}">
              <a16:creationId xmlns:a16="http://schemas.microsoft.com/office/drawing/2014/main" id="{68A29F6F-9B7A-45FC-81B9-8A62B896A145}"/>
            </a:ext>
          </a:extLst>
        </xdr:cNvPr>
        <xdr:cNvSpPr txBox="1"/>
      </xdr:nvSpPr>
      <xdr:spPr>
        <a:xfrm>
          <a:off x="17001567" y="13101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78</xdr:row>
      <xdr:rowOff>36847</xdr:rowOff>
    </xdr:from>
    <xdr:ext cx="469744" cy="259045"/>
    <xdr:sp macro="" textlink="">
      <xdr:nvSpPr>
        <xdr:cNvPr id="838" name="n_4mainValue【消防施設】&#10;一人当たり面積">
          <a:extLst>
            <a:ext uri="{FF2B5EF4-FFF2-40B4-BE49-F238E27FC236}">
              <a16:creationId xmlns:a16="http://schemas.microsoft.com/office/drawing/2014/main" id="{443C3E43-B0AA-4D01-A314-3E5DC66C8E89}"/>
            </a:ext>
          </a:extLst>
        </xdr:cNvPr>
        <xdr:cNvSpPr txBox="1"/>
      </xdr:nvSpPr>
      <xdr:spPr>
        <a:xfrm>
          <a:off x="16226867" y="1311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a:extLst>
            <a:ext uri="{FF2B5EF4-FFF2-40B4-BE49-F238E27FC236}">
              <a16:creationId xmlns:a16="http://schemas.microsoft.com/office/drawing/2014/main" id="{D8C6D49B-5D7F-4B02-ACDE-D6747E26B6CB}"/>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a:extLst>
            <a:ext uri="{FF2B5EF4-FFF2-40B4-BE49-F238E27FC236}">
              <a16:creationId xmlns:a16="http://schemas.microsoft.com/office/drawing/2014/main" id="{32E63305-2355-4319-9B60-7F9DC23AFFD8}"/>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a:extLst>
            <a:ext uri="{FF2B5EF4-FFF2-40B4-BE49-F238E27FC236}">
              <a16:creationId xmlns:a16="http://schemas.microsoft.com/office/drawing/2014/main" id="{8C857775-41F6-4C26-82C2-73BE19B9FDA3}"/>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a:extLst>
            <a:ext uri="{FF2B5EF4-FFF2-40B4-BE49-F238E27FC236}">
              <a16:creationId xmlns:a16="http://schemas.microsoft.com/office/drawing/2014/main" id="{6F7401C6-118B-4E19-8735-B07F44D7AC36}"/>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a:extLst>
            <a:ext uri="{FF2B5EF4-FFF2-40B4-BE49-F238E27FC236}">
              <a16:creationId xmlns:a16="http://schemas.microsoft.com/office/drawing/2014/main" id="{A64EC9B2-6D4E-45F0-9CFF-4D2B84E91905}"/>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a:extLst>
            <a:ext uri="{FF2B5EF4-FFF2-40B4-BE49-F238E27FC236}">
              <a16:creationId xmlns:a16="http://schemas.microsoft.com/office/drawing/2014/main" id="{963B81DD-E5D0-4F13-94D2-7E7159F841A3}"/>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a:extLst>
            <a:ext uri="{FF2B5EF4-FFF2-40B4-BE49-F238E27FC236}">
              <a16:creationId xmlns:a16="http://schemas.microsoft.com/office/drawing/2014/main" id="{D321A12D-20D6-4F6C-80F2-5E0F822BCED9}"/>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a:extLst>
            <a:ext uri="{FF2B5EF4-FFF2-40B4-BE49-F238E27FC236}">
              <a16:creationId xmlns:a16="http://schemas.microsoft.com/office/drawing/2014/main" id="{33AF8B26-0504-4BEF-92FF-F196BCBB071D}"/>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a:extLst>
            <a:ext uri="{FF2B5EF4-FFF2-40B4-BE49-F238E27FC236}">
              <a16:creationId xmlns:a16="http://schemas.microsoft.com/office/drawing/2014/main" id="{4D51EB1F-1753-4BF8-8B57-2B6135D8A984}"/>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a:extLst>
            <a:ext uri="{FF2B5EF4-FFF2-40B4-BE49-F238E27FC236}">
              <a16:creationId xmlns:a16="http://schemas.microsoft.com/office/drawing/2014/main" id="{39B6F791-B510-4F5C-849B-1B67B1EDF0D9}"/>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9" name="テキスト ボックス 848">
          <a:extLst>
            <a:ext uri="{FF2B5EF4-FFF2-40B4-BE49-F238E27FC236}">
              <a16:creationId xmlns:a16="http://schemas.microsoft.com/office/drawing/2014/main" id="{9820658D-0D0B-450E-BE58-B0DCA45C351C}"/>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0" name="直線コネクタ 849">
          <a:extLst>
            <a:ext uri="{FF2B5EF4-FFF2-40B4-BE49-F238E27FC236}">
              <a16:creationId xmlns:a16="http://schemas.microsoft.com/office/drawing/2014/main" id="{A2CC68AB-ECC0-476D-AF7C-6A73206BBDCA}"/>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1" name="テキスト ボックス 850">
          <a:extLst>
            <a:ext uri="{FF2B5EF4-FFF2-40B4-BE49-F238E27FC236}">
              <a16:creationId xmlns:a16="http://schemas.microsoft.com/office/drawing/2014/main" id="{4FA59014-F554-46E0-A877-52CE064827C0}"/>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2" name="直線コネクタ 851">
          <a:extLst>
            <a:ext uri="{FF2B5EF4-FFF2-40B4-BE49-F238E27FC236}">
              <a16:creationId xmlns:a16="http://schemas.microsoft.com/office/drawing/2014/main" id="{2C2C9D1B-1BDB-40AA-8D6B-DE716EBA613A}"/>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3" name="テキスト ボックス 852">
          <a:extLst>
            <a:ext uri="{FF2B5EF4-FFF2-40B4-BE49-F238E27FC236}">
              <a16:creationId xmlns:a16="http://schemas.microsoft.com/office/drawing/2014/main" id="{63815E7D-B3CC-4C66-9194-63F5F1689A96}"/>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4" name="直線コネクタ 853">
          <a:extLst>
            <a:ext uri="{FF2B5EF4-FFF2-40B4-BE49-F238E27FC236}">
              <a16:creationId xmlns:a16="http://schemas.microsoft.com/office/drawing/2014/main" id="{E97DED7A-BEC1-4585-B6D6-DF567A7196EB}"/>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5" name="テキスト ボックス 854">
          <a:extLst>
            <a:ext uri="{FF2B5EF4-FFF2-40B4-BE49-F238E27FC236}">
              <a16:creationId xmlns:a16="http://schemas.microsoft.com/office/drawing/2014/main" id="{A34B09B8-7556-4796-8BE8-A6B4A4903458}"/>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6" name="直線コネクタ 855">
          <a:extLst>
            <a:ext uri="{FF2B5EF4-FFF2-40B4-BE49-F238E27FC236}">
              <a16:creationId xmlns:a16="http://schemas.microsoft.com/office/drawing/2014/main" id="{548ADCDA-A7EF-43B3-A5E0-9B39692A5756}"/>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7" name="テキスト ボックス 856">
          <a:extLst>
            <a:ext uri="{FF2B5EF4-FFF2-40B4-BE49-F238E27FC236}">
              <a16:creationId xmlns:a16="http://schemas.microsoft.com/office/drawing/2014/main" id="{74407899-D1BE-494E-B0CF-FF77A1F1AC89}"/>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8" name="直線コネクタ 857">
          <a:extLst>
            <a:ext uri="{FF2B5EF4-FFF2-40B4-BE49-F238E27FC236}">
              <a16:creationId xmlns:a16="http://schemas.microsoft.com/office/drawing/2014/main" id="{69A0A993-BC80-430F-845F-846123820D3C}"/>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9" name="テキスト ボックス 858">
          <a:extLst>
            <a:ext uri="{FF2B5EF4-FFF2-40B4-BE49-F238E27FC236}">
              <a16:creationId xmlns:a16="http://schemas.microsoft.com/office/drawing/2014/main" id="{E9E39DA3-8E6D-41CD-ACCE-B60D9220CEDE}"/>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0" name="直線コネクタ 859">
          <a:extLst>
            <a:ext uri="{FF2B5EF4-FFF2-40B4-BE49-F238E27FC236}">
              <a16:creationId xmlns:a16="http://schemas.microsoft.com/office/drawing/2014/main" id="{94D07D6F-54DF-4B01-A82C-C67EA6AB0562}"/>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1" name="テキスト ボックス 860">
          <a:extLst>
            <a:ext uri="{FF2B5EF4-FFF2-40B4-BE49-F238E27FC236}">
              <a16:creationId xmlns:a16="http://schemas.microsoft.com/office/drawing/2014/main" id="{AB7CB298-BAAD-42E3-B76A-D290217D86C1}"/>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a:extLst>
            <a:ext uri="{FF2B5EF4-FFF2-40B4-BE49-F238E27FC236}">
              <a16:creationId xmlns:a16="http://schemas.microsoft.com/office/drawing/2014/main" id="{B172AD74-FB57-4BB5-A261-5C555ED6A0AB}"/>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3" name="【庁舎】&#10;有形固定資産減価償却率グラフ枠">
          <a:extLst>
            <a:ext uri="{FF2B5EF4-FFF2-40B4-BE49-F238E27FC236}">
              <a16:creationId xmlns:a16="http://schemas.microsoft.com/office/drawing/2014/main" id="{08AD4B84-3D10-4D31-9BDC-240EF9653F95}"/>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68036</xdr:rowOff>
    </xdr:from>
    <xdr:to>
      <xdr:col>85</xdr:col>
      <xdr:colOff>126364</xdr:colOff>
      <xdr:row>109</xdr:row>
      <xdr:rowOff>33745</xdr:rowOff>
    </xdr:to>
    <xdr:cxnSp macro="">
      <xdr:nvCxnSpPr>
        <xdr:cNvPr id="864" name="直線コネクタ 863">
          <a:extLst>
            <a:ext uri="{FF2B5EF4-FFF2-40B4-BE49-F238E27FC236}">
              <a16:creationId xmlns:a16="http://schemas.microsoft.com/office/drawing/2014/main" id="{6E96FEB7-E9B3-4149-B52A-064B7456DA34}"/>
            </a:ext>
          </a:extLst>
        </xdr:cNvPr>
        <xdr:cNvCxnSpPr/>
      </xdr:nvCxnSpPr>
      <xdr:spPr>
        <a:xfrm flipV="1">
          <a:off x="14375764" y="16832036"/>
          <a:ext cx="0" cy="1474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37572</xdr:rowOff>
    </xdr:from>
    <xdr:ext cx="405111" cy="259045"/>
    <xdr:sp macro="" textlink="">
      <xdr:nvSpPr>
        <xdr:cNvPr id="865" name="【庁舎】&#10;有形固定資産減価償却率最小値テキスト">
          <a:extLst>
            <a:ext uri="{FF2B5EF4-FFF2-40B4-BE49-F238E27FC236}">
              <a16:creationId xmlns:a16="http://schemas.microsoft.com/office/drawing/2014/main" id="{19961ADA-5C85-45FE-BA53-A8A70E598293}"/>
            </a:ext>
          </a:extLst>
        </xdr:cNvPr>
        <xdr:cNvSpPr txBox="1"/>
      </xdr:nvSpPr>
      <xdr:spPr>
        <a:xfrm>
          <a:off x="14414500" y="18310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33745</xdr:rowOff>
    </xdr:from>
    <xdr:to>
      <xdr:col>86</xdr:col>
      <xdr:colOff>25400</xdr:colOff>
      <xdr:row>109</xdr:row>
      <xdr:rowOff>33745</xdr:rowOff>
    </xdr:to>
    <xdr:cxnSp macro="">
      <xdr:nvCxnSpPr>
        <xdr:cNvPr id="866" name="直線コネクタ 865">
          <a:extLst>
            <a:ext uri="{FF2B5EF4-FFF2-40B4-BE49-F238E27FC236}">
              <a16:creationId xmlns:a16="http://schemas.microsoft.com/office/drawing/2014/main" id="{706CD565-B992-4720-9365-46E570256C1D}"/>
            </a:ext>
          </a:extLst>
        </xdr:cNvPr>
        <xdr:cNvCxnSpPr/>
      </xdr:nvCxnSpPr>
      <xdr:spPr>
        <a:xfrm>
          <a:off x="14287500" y="183065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14713</xdr:rowOff>
    </xdr:from>
    <xdr:ext cx="340478" cy="259045"/>
    <xdr:sp macro="" textlink="">
      <xdr:nvSpPr>
        <xdr:cNvPr id="867" name="【庁舎】&#10;有形固定資産減価償却率最大値テキスト">
          <a:extLst>
            <a:ext uri="{FF2B5EF4-FFF2-40B4-BE49-F238E27FC236}">
              <a16:creationId xmlns:a16="http://schemas.microsoft.com/office/drawing/2014/main" id="{8729E4B4-C69B-4370-8A57-DCE0D5BC1CF6}"/>
            </a:ext>
          </a:extLst>
        </xdr:cNvPr>
        <xdr:cNvSpPr txBox="1"/>
      </xdr:nvSpPr>
      <xdr:spPr>
        <a:xfrm>
          <a:off x="14414500" y="1661107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68036</xdr:rowOff>
    </xdr:from>
    <xdr:to>
      <xdr:col>86</xdr:col>
      <xdr:colOff>25400</xdr:colOff>
      <xdr:row>100</xdr:row>
      <xdr:rowOff>68036</xdr:rowOff>
    </xdr:to>
    <xdr:cxnSp macro="">
      <xdr:nvCxnSpPr>
        <xdr:cNvPr id="868" name="直線コネクタ 867">
          <a:extLst>
            <a:ext uri="{FF2B5EF4-FFF2-40B4-BE49-F238E27FC236}">
              <a16:creationId xmlns:a16="http://schemas.microsoft.com/office/drawing/2014/main" id="{26702DCF-0B1A-42EF-AE4A-56ACDEA8EA05}"/>
            </a:ext>
          </a:extLst>
        </xdr:cNvPr>
        <xdr:cNvCxnSpPr/>
      </xdr:nvCxnSpPr>
      <xdr:spPr>
        <a:xfrm>
          <a:off x="14287500" y="168320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40113</xdr:rowOff>
    </xdr:from>
    <xdr:ext cx="405111" cy="259045"/>
    <xdr:sp macro="" textlink="">
      <xdr:nvSpPr>
        <xdr:cNvPr id="869" name="【庁舎】&#10;有形固定資産減価償却率平均値テキスト">
          <a:extLst>
            <a:ext uri="{FF2B5EF4-FFF2-40B4-BE49-F238E27FC236}">
              <a16:creationId xmlns:a16="http://schemas.microsoft.com/office/drawing/2014/main" id="{3C8287CB-031B-4B01-BF20-111278162E43}"/>
            </a:ext>
          </a:extLst>
        </xdr:cNvPr>
        <xdr:cNvSpPr txBox="1"/>
      </xdr:nvSpPr>
      <xdr:spPr>
        <a:xfrm>
          <a:off x="14414500" y="173070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17236</xdr:rowOff>
    </xdr:from>
    <xdr:to>
      <xdr:col>85</xdr:col>
      <xdr:colOff>177800</xdr:colOff>
      <xdr:row>104</xdr:row>
      <xdr:rowOff>118836</xdr:rowOff>
    </xdr:to>
    <xdr:sp macro="" textlink="">
      <xdr:nvSpPr>
        <xdr:cNvPr id="870" name="フローチャート: 判断 869">
          <a:extLst>
            <a:ext uri="{FF2B5EF4-FFF2-40B4-BE49-F238E27FC236}">
              <a16:creationId xmlns:a16="http://schemas.microsoft.com/office/drawing/2014/main" id="{818E7FB9-0F3E-49D0-9EDC-36F464B0F754}"/>
            </a:ext>
          </a:extLst>
        </xdr:cNvPr>
        <xdr:cNvSpPr/>
      </xdr:nvSpPr>
      <xdr:spPr>
        <a:xfrm>
          <a:off x="14325600" y="17451796"/>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xdr:rowOff>
    </xdr:from>
    <xdr:to>
      <xdr:col>81</xdr:col>
      <xdr:colOff>101600</xdr:colOff>
      <xdr:row>104</xdr:row>
      <xdr:rowOff>115570</xdr:rowOff>
    </xdr:to>
    <xdr:sp macro="" textlink="">
      <xdr:nvSpPr>
        <xdr:cNvPr id="871" name="フローチャート: 判断 870">
          <a:extLst>
            <a:ext uri="{FF2B5EF4-FFF2-40B4-BE49-F238E27FC236}">
              <a16:creationId xmlns:a16="http://schemas.microsoft.com/office/drawing/2014/main" id="{ED7BF2BF-2EAE-4E95-B007-B23DC6D22DB8}"/>
            </a:ext>
          </a:extLst>
        </xdr:cNvPr>
        <xdr:cNvSpPr/>
      </xdr:nvSpPr>
      <xdr:spPr>
        <a:xfrm>
          <a:off x="13578840" y="17448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38463</xdr:rowOff>
    </xdr:from>
    <xdr:to>
      <xdr:col>76</xdr:col>
      <xdr:colOff>165100</xdr:colOff>
      <xdr:row>104</xdr:row>
      <xdr:rowOff>140063</xdr:rowOff>
    </xdr:to>
    <xdr:sp macro="" textlink="">
      <xdr:nvSpPr>
        <xdr:cNvPr id="872" name="フローチャート: 判断 871">
          <a:extLst>
            <a:ext uri="{FF2B5EF4-FFF2-40B4-BE49-F238E27FC236}">
              <a16:creationId xmlns:a16="http://schemas.microsoft.com/office/drawing/2014/main" id="{7F5117AD-6563-4227-AFD1-3D6A6F5CB3EF}"/>
            </a:ext>
          </a:extLst>
        </xdr:cNvPr>
        <xdr:cNvSpPr/>
      </xdr:nvSpPr>
      <xdr:spPr>
        <a:xfrm>
          <a:off x="12804140" y="1747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90714</xdr:rowOff>
    </xdr:from>
    <xdr:to>
      <xdr:col>72</xdr:col>
      <xdr:colOff>38100</xdr:colOff>
      <xdr:row>105</xdr:row>
      <xdr:rowOff>20864</xdr:rowOff>
    </xdr:to>
    <xdr:sp macro="" textlink="">
      <xdr:nvSpPr>
        <xdr:cNvPr id="873" name="フローチャート: 判断 872">
          <a:extLst>
            <a:ext uri="{FF2B5EF4-FFF2-40B4-BE49-F238E27FC236}">
              <a16:creationId xmlns:a16="http://schemas.microsoft.com/office/drawing/2014/main" id="{E4769CE8-B1D6-4D46-AD03-EAF5597B9022}"/>
            </a:ext>
          </a:extLst>
        </xdr:cNvPr>
        <xdr:cNvSpPr/>
      </xdr:nvSpPr>
      <xdr:spPr>
        <a:xfrm>
          <a:off x="12029440" y="1752527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149498</xdr:rowOff>
    </xdr:from>
    <xdr:to>
      <xdr:col>67</xdr:col>
      <xdr:colOff>101600</xdr:colOff>
      <xdr:row>105</xdr:row>
      <xdr:rowOff>79648</xdr:rowOff>
    </xdr:to>
    <xdr:sp macro="" textlink="">
      <xdr:nvSpPr>
        <xdr:cNvPr id="874" name="フローチャート: 判断 873">
          <a:extLst>
            <a:ext uri="{FF2B5EF4-FFF2-40B4-BE49-F238E27FC236}">
              <a16:creationId xmlns:a16="http://schemas.microsoft.com/office/drawing/2014/main" id="{EE1654AA-4DC1-4C33-9959-FF7746CF6994}"/>
            </a:ext>
          </a:extLst>
        </xdr:cNvPr>
        <xdr:cNvSpPr/>
      </xdr:nvSpPr>
      <xdr:spPr>
        <a:xfrm>
          <a:off x="11231880" y="175840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23FEFFE7-E70B-4168-9CEA-0F2361F52C28}"/>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5E2898C2-1338-49D9-A468-E79AA5465F81}"/>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21DBC1D7-A5A6-4FEE-8E86-EC551A6E3C77}"/>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7E1BBE9C-69B6-4E9C-AA9E-7DB73CC30CB4}"/>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A02CA3AB-590A-4D68-8911-42E3945BE5EC}"/>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165826</xdr:rowOff>
    </xdr:from>
    <xdr:to>
      <xdr:col>85</xdr:col>
      <xdr:colOff>177800</xdr:colOff>
      <xdr:row>106</xdr:row>
      <xdr:rowOff>95976</xdr:rowOff>
    </xdr:to>
    <xdr:sp macro="" textlink="">
      <xdr:nvSpPr>
        <xdr:cNvPr id="880" name="楕円 879">
          <a:extLst>
            <a:ext uri="{FF2B5EF4-FFF2-40B4-BE49-F238E27FC236}">
              <a16:creationId xmlns:a16="http://schemas.microsoft.com/office/drawing/2014/main" id="{89DD8501-1E9B-40A2-BD0F-FBBF74F8A0F6}"/>
            </a:ext>
          </a:extLst>
        </xdr:cNvPr>
        <xdr:cNvSpPr/>
      </xdr:nvSpPr>
      <xdr:spPr>
        <a:xfrm>
          <a:off x="14325600" y="17768026"/>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144253</xdr:rowOff>
    </xdr:from>
    <xdr:ext cx="405111" cy="259045"/>
    <xdr:sp macro="" textlink="">
      <xdr:nvSpPr>
        <xdr:cNvPr id="881" name="【庁舎】&#10;有形固定資産減価償却率該当値テキスト">
          <a:extLst>
            <a:ext uri="{FF2B5EF4-FFF2-40B4-BE49-F238E27FC236}">
              <a16:creationId xmlns:a16="http://schemas.microsoft.com/office/drawing/2014/main" id="{BA98C5AE-B173-4187-BB5F-BA8054E13C0F}"/>
            </a:ext>
          </a:extLst>
        </xdr:cNvPr>
        <xdr:cNvSpPr txBox="1"/>
      </xdr:nvSpPr>
      <xdr:spPr>
        <a:xfrm>
          <a:off x="14414500" y="17746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134801</xdr:rowOff>
    </xdr:from>
    <xdr:to>
      <xdr:col>81</xdr:col>
      <xdr:colOff>101600</xdr:colOff>
      <xdr:row>106</xdr:row>
      <xdr:rowOff>64951</xdr:rowOff>
    </xdr:to>
    <xdr:sp macro="" textlink="">
      <xdr:nvSpPr>
        <xdr:cNvPr id="882" name="楕円 881">
          <a:extLst>
            <a:ext uri="{FF2B5EF4-FFF2-40B4-BE49-F238E27FC236}">
              <a16:creationId xmlns:a16="http://schemas.microsoft.com/office/drawing/2014/main" id="{0DAE11D7-31B0-456A-8D86-C7209BE95135}"/>
            </a:ext>
          </a:extLst>
        </xdr:cNvPr>
        <xdr:cNvSpPr/>
      </xdr:nvSpPr>
      <xdr:spPr>
        <a:xfrm>
          <a:off x="13578840" y="177370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14151</xdr:rowOff>
    </xdr:from>
    <xdr:to>
      <xdr:col>85</xdr:col>
      <xdr:colOff>127000</xdr:colOff>
      <xdr:row>106</xdr:row>
      <xdr:rowOff>45176</xdr:rowOff>
    </xdr:to>
    <xdr:cxnSp macro="">
      <xdr:nvCxnSpPr>
        <xdr:cNvPr id="883" name="直線コネクタ 882">
          <a:extLst>
            <a:ext uri="{FF2B5EF4-FFF2-40B4-BE49-F238E27FC236}">
              <a16:creationId xmlns:a16="http://schemas.microsoft.com/office/drawing/2014/main" id="{160E6355-5082-4907-B73A-0A02F9346A4F}"/>
            </a:ext>
          </a:extLst>
        </xdr:cNvPr>
        <xdr:cNvCxnSpPr/>
      </xdr:nvCxnSpPr>
      <xdr:spPr>
        <a:xfrm>
          <a:off x="13629640" y="17783991"/>
          <a:ext cx="74676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103777</xdr:rowOff>
    </xdr:from>
    <xdr:to>
      <xdr:col>76</xdr:col>
      <xdr:colOff>165100</xdr:colOff>
      <xdr:row>106</xdr:row>
      <xdr:rowOff>33927</xdr:rowOff>
    </xdr:to>
    <xdr:sp macro="" textlink="">
      <xdr:nvSpPr>
        <xdr:cNvPr id="884" name="楕円 883">
          <a:extLst>
            <a:ext uri="{FF2B5EF4-FFF2-40B4-BE49-F238E27FC236}">
              <a16:creationId xmlns:a16="http://schemas.microsoft.com/office/drawing/2014/main" id="{129DBECA-7E77-4D78-A71C-58C8A6FFFCBE}"/>
            </a:ext>
          </a:extLst>
        </xdr:cNvPr>
        <xdr:cNvSpPr/>
      </xdr:nvSpPr>
      <xdr:spPr>
        <a:xfrm>
          <a:off x="12804140" y="1770597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154577</xdr:rowOff>
    </xdr:from>
    <xdr:to>
      <xdr:col>81</xdr:col>
      <xdr:colOff>50800</xdr:colOff>
      <xdr:row>106</xdr:row>
      <xdr:rowOff>14151</xdr:rowOff>
    </xdr:to>
    <xdr:cxnSp macro="">
      <xdr:nvCxnSpPr>
        <xdr:cNvPr id="885" name="直線コネクタ 884">
          <a:extLst>
            <a:ext uri="{FF2B5EF4-FFF2-40B4-BE49-F238E27FC236}">
              <a16:creationId xmlns:a16="http://schemas.microsoft.com/office/drawing/2014/main" id="{AEB4E40C-2D3D-4AF9-ABE7-56A3C6E5785E}"/>
            </a:ext>
          </a:extLst>
        </xdr:cNvPr>
        <xdr:cNvCxnSpPr/>
      </xdr:nvCxnSpPr>
      <xdr:spPr>
        <a:xfrm>
          <a:off x="12854940" y="17756777"/>
          <a:ext cx="774700" cy="2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74386</xdr:rowOff>
    </xdr:from>
    <xdr:to>
      <xdr:col>72</xdr:col>
      <xdr:colOff>38100</xdr:colOff>
      <xdr:row>106</xdr:row>
      <xdr:rowOff>4536</xdr:rowOff>
    </xdr:to>
    <xdr:sp macro="" textlink="">
      <xdr:nvSpPr>
        <xdr:cNvPr id="886" name="楕円 885">
          <a:extLst>
            <a:ext uri="{FF2B5EF4-FFF2-40B4-BE49-F238E27FC236}">
              <a16:creationId xmlns:a16="http://schemas.microsoft.com/office/drawing/2014/main" id="{16ADFA2C-65CA-4538-AB2D-DBEBA289739B}"/>
            </a:ext>
          </a:extLst>
        </xdr:cNvPr>
        <xdr:cNvSpPr/>
      </xdr:nvSpPr>
      <xdr:spPr>
        <a:xfrm>
          <a:off x="12029440" y="1767658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125186</xdr:rowOff>
    </xdr:from>
    <xdr:to>
      <xdr:col>76</xdr:col>
      <xdr:colOff>114300</xdr:colOff>
      <xdr:row>105</xdr:row>
      <xdr:rowOff>154577</xdr:rowOff>
    </xdr:to>
    <xdr:cxnSp macro="">
      <xdr:nvCxnSpPr>
        <xdr:cNvPr id="887" name="直線コネクタ 886">
          <a:extLst>
            <a:ext uri="{FF2B5EF4-FFF2-40B4-BE49-F238E27FC236}">
              <a16:creationId xmlns:a16="http://schemas.microsoft.com/office/drawing/2014/main" id="{3BE0A4AD-30D3-45B0-B1DC-7897C0FD4E3C}"/>
            </a:ext>
          </a:extLst>
        </xdr:cNvPr>
        <xdr:cNvCxnSpPr/>
      </xdr:nvCxnSpPr>
      <xdr:spPr>
        <a:xfrm>
          <a:off x="12072620" y="17727386"/>
          <a:ext cx="78232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43362</xdr:rowOff>
    </xdr:from>
    <xdr:to>
      <xdr:col>67</xdr:col>
      <xdr:colOff>101600</xdr:colOff>
      <xdr:row>105</xdr:row>
      <xdr:rowOff>144962</xdr:rowOff>
    </xdr:to>
    <xdr:sp macro="" textlink="">
      <xdr:nvSpPr>
        <xdr:cNvPr id="888" name="楕円 887">
          <a:extLst>
            <a:ext uri="{FF2B5EF4-FFF2-40B4-BE49-F238E27FC236}">
              <a16:creationId xmlns:a16="http://schemas.microsoft.com/office/drawing/2014/main" id="{324F7E99-7147-4E6A-82D5-236BF05EEB89}"/>
            </a:ext>
          </a:extLst>
        </xdr:cNvPr>
        <xdr:cNvSpPr/>
      </xdr:nvSpPr>
      <xdr:spPr>
        <a:xfrm>
          <a:off x="11231880" y="1764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94162</xdr:rowOff>
    </xdr:from>
    <xdr:to>
      <xdr:col>71</xdr:col>
      <xdr:colOff>177800</xdr:colOff>
      <xdr:row>105</xdr:row>
      <xdr:rowOff>125186</xdr:rowOff>
    </xdr:to>
    <xdr:cxnSp macro="">
      <xdr:nvCxnSpPr>
        <xdr:cNvPr id="889" name="直線コネクタ 888">
          <a:extLst>
            <a:ext uri="{FF2B5EF4-FFF2-40B4-BE49-F238E27FC236}">
              <a16:creationId xmlns:a16="http://schemas.microsoft.com/office/drawing/2014/main" id="{B396573F-AD10-4C14-BC20-B428509D0EE2}"/>
            </a:ext>
          </a:extLst>
        </xdr:cNvPr>
        <xdr:cNvCxnSpPr/>
      </xdr:nvCxnSpPr>
      <xdr:spPr>
        <a:xfrm>
          <a:off x="11282680" y="17696362"/>
          <a:ext cx="78994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132097</xdr:rowOff>
    </xdr:from>
    <xdr:ext cx="405111" cy="259045"/>
    <xdr:sp macro="" textlink="">
      <xdr:nvSpPr>
        <xdr:cNvPr id="890" name="n_1aveValue【庁舎】&#10;有形固定資産減価償却率">
          <a:extLst>
            <a:ext uri="{FF2B5EF4-FFF2-40B4-BE49-F238E27FC236}">
              <a16:creationId xmlns:a16="http://schemas.microsoft.com/office/drawing/2014/main" id="{5F3ED758-5188-4E61-BA89-CFF607C3D877}"/>
            </a:ext>
          </a:extLst>
        </xdr:cNvPr>
        <xdr:cNvSpPr txBox="1"/>
      </xdr:nvSpPr>
      <xdr:spPr>
        <a:xfrm>
          <a:off x="13437244" y="1723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156590</xdr:rowOff>
    </xdr:from>
    <xdr:ext cx="405111" cy="259045"/>
    <xdr:sp macro="" textlink="">
      <xdr:nvSpPr>
        <xdr:cNvPr id="891" name="n_2aveValue【庁舎】&#10;有形固定資産減価償却率">
          <a:extLst>
            <a:ext uri="{FF2B5EF4-FFF2-40B4-BE49-F238E27FC236}">
              <a16:creationId xmlns:a16="http://schemas.microsoft.com/office/drawing/2014/main" id="{D119CA60-ABF7-4405-A5D3-5C68F6399FBA}"/>
            </a:ext>
          </a:extLst>
        </xdr:cNvPr>
        <xdr:cNvSpPr txBox="1"/>
      </xdr:nvSpPr>
      <xdr:spPr>
        <a:xfrm>
          <a:off x="12675244" y="17255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37391</xdr:rowOff>
    </xdr:from>
    <xdr:ext cx="405111" cy="259045"/>
    <xdr:sp macro="" textlink="">
      <xdr:nvSpPr>
        <xdr:cNvPr id="892" name="n_3aveValue【庁舎】&#10;有形固定資産減価償却率">
          <a:extLst>
            <a:ext uri="{FF2B5EF4-FFF2-40B4-BE49-F238E27FC236}">
              <a16:creationId xmlns:a16="http://schemas.microsoft.com/office/drawing/2014/main" id="{DDC5C890-C5F4-404F-9A3E-2177CF46FA1C}"/>
            </a:ext>
          </a:extLst>
        </xdr:cNvPr>
        <xdr:cNvSpPr txBox="1"/>
      </xdr:nvSpPr>
      <xdr:spPr>
        <a:xfrm>
          <a:off x="11900544" y="17304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96175</xdr:rowOff>
    </xdr:from>
    <xdr:ext cx="405111" cy="259045"/>
    <xdr:sp macro="" textlink="">
      <xdr:nvSpPr>
        <xdr:cNvPr id="893" name="n_4aveValue【庁舎】&#10;有形固定資産減価償却率">
          <a:extLst>
            <a:ext uri="{FF2B5EF4-FFF2-40B4-BE49-F238E27FC236}">
              <a16:creationId xmlns:a16="http://schemas.microsoft.com/office/drawing/2014/main" id="{464655BD-8113-4946-A5CA-AF01648C8AE2}"/>
            </a:ext>
          </a:extLst>
        </xdr:cNvPr>
        <xdr:cNvSpPr txBox="1"/>
      </xdr:nvSpPr>
      <xdr:spPr>
        <a:xfrm>
          <a:off x="11102984" y="17363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56078</xdr:rowOff>
    </xdr:from>
    <xdr:ext cx="405111" cy="259045"/>
    <xdr:sp macro="" textlink="">
      <xdr:nvSpPr>
        <xdr:cNvPr id="894" name="n_1mainValue【庁舎】&#10;有形固定資産減価償却率">
          <a:extLst>
            <a:ext uri="{FF2B5EF4-FFF2-40B4-BE49-F238E27FC236}">
              <a16:creationId xmlns:a16="http://schemas.microsoft.com/office/drawing/2014/main" id="{995AD9D5-74E7-4B48-803E-2D0A918E48CE}"/>
            </a:ext>
          </a:extLst>
        </xdr:cNvPr>
        <xdr:cNvSpPr txBox="1"/>
      </xdr:nvSpPr>
      <xdr:spPr>
        <a:xfrm>
          <a:off x="13437244" y="17825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25054</xdr:rowOff>
    </xdr:from>
    <xdr:ext cx="405111" cy="259045"/>
    <xdr:sp macro="" textlink="">
      <xdr:nvSpPr>
        <xdr:cNvPr id="895" name="n_2mainValue【庁舎】&#10;有形固定資産減価償却率">
          <a:extLst>
            <a:ext uri="{FF2B5EF4-FFF2-40B4-BE49-F238E27FC236}">
              <a16:creationId xmlns:a16="http://schemas.microsoft.com/office/drawing/2014/main" id="{A6EF7CF8-7E9D-4AC2-B0C2-587D4567D66C}"/>
            </a:ext>
          </a:extLst>
        </xdr:cNvPr>
        <xdr:cNvSpPr txBox="1"/>
      </xdr:nvSpPr>
      <xdr:spPr>
        <a:xfrm>
          <a:off x="12675244" y="17794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167113</xdr:rowOff>
    </xdr:from>
    <xdr:ext cx="405111" cy="259045"/>
    <xdr:sp macro="" textlink="">
      <xdr:nvSpPr>
        <xdr:cNvPr id="896" name="n_3mainValue【庁舎】&#10;有形固定資産減価償却率">
          <a:extLst>
            <a:ext uri="{FF2B5EF4-FFF2-40B4-BE49-F238E27FC236}">
              <a16:creationId xmlns:a16="http://schemas.microsoft.com/office/drawing/2014/main" id="{64B75AEE-4A85-41EE-A285-493514A390A0}"/>
            </a:ext>
          </a:extLst>
        </xdr:cNvPr>
        <xdr:cNvSpPr txBox="1"/>
      </xdr:nvSpPr>
      <xdr:spPr>
        <a:xfrm>
          <a:off x="11900544" y="17769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136089</xdr:rowOff>
    </xdr:from>
    <xdr:ext cx="405111" cy="259045"/>
    <xdr:sp macro="" textlink="">
      <xdr:nvSpPr>
        <xdr:cNvPr id="897" name="n_4mainValue【庁舎】&#10;有形固定資産減価償却率">
          <a:extLst>
            <a:ext uri="{FF2B5EF4-FFF2-40B4-BE49-F238E27FC236}">
              <a16:creationId xmlns:a16="http://schemas.microsoft.com/office/drawing/2014/main" id="{46B4E30E-B3E5-4B8E-8258-27B1B030E0B0}"/>
            </a:ext>
          </a:extLst>
        </xdr:cNvPr>
        <xdr:cNvSpPr txBox="1"/>
      </xdr:nvSpPr>
      <xdr:spPr>
        <a:xfrm>
          <a:off x="11102984" y="17738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a:extLst>
            <a:ext uri="{FF2B5EF4-FFF2-40B4-BE49-F238E27FC236}">
              <a16:creationId xmlns:a16="http://schemas.microsoft.com/office/drawing/2014/main" id="{96234FF6-F0F9-443A-8DA9-EB93A2E55808}"/>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a:extLst>
            <a:ext uri="{FF2B5EF4-FFF2-40B4-BE49-F238E27FC236}">
              <a16:creationId xmlns:a16="http://schemas.microsoft.com/office/drawing/2014/main" id="{2E26A33E-9F28-4043-BE92-BC72BC529DA1}"/>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a:extLst>
            <a:ext uri="{FF2B5EF4-FFF2-40B4-BE49-F238E27FC236}">
              <a16:creationId xmlns:a16="http://schemas.microsoft.com/office/drawing/2014/main" id="{8AD0A801-2A2B-4D14-87B0-1A6B99C310E3}"/>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a:extLst>
            <a:ext uri="{FF2B5EF4-FFF2-40B4-BE49-F238E27FC236}">
              <a16:creationId xmlns:a16="http://schemas.microsoft.com/office/drawing/2014/main" id="{6648E413-2F94-40EB-9AED-CAE7D7463812}"/>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a:extLst>
            <a:ext uri="{FF2B5EF4-FFF2-40B4-BE49-F238E27FC236}">
              <a16:creationId xmlns:a16="http://schemas.microsoft.com/office/drawing/2014/main" id="{2C5663D7-A230-4BBA-A429-E29F376BFA9D}"/>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a:extLst>
            <a:ext uri="{FF2B5EF4-FFF2-40B4-BE49-F238E27FC236}">
              <a16:creationId xmlns:a16="http://schemas.microsoft.com/office/drawing/2014/main" id="{88149E84-7CD5-4788-BDEA-31B2518AA40C}"/>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a:extLst>
            <a:ext uri="{FF2B5EF4-FFF2-40B4-BE49-F238E27FC236}">
              <a16:creationId xmlns:a16="http://schemas.microsoft.com/office/drawing/2014/main" id="{A30245C7-5785-4E83-A60E-EB2623082172}"/>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a:extLst>
            <a:ext uri="{FF2B5EF4-FFF2-40B4-BE49-F238E27FC236}">
              <a16:creationId xmlns:a16="http://schemas.microsoft.com/office/drawing/2014/main" id="{7FC9FB18-BD88-4504-9361-842A523551F9}"/>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a:extLst>
            <a:ext uri="{FF2B5EF4-FFF2-40B4-BE49-F238E27FC236}">
              <a16:creationId xmlns:a16="http://schemas.microsoft.com/office/drawing/2014/main" id="{FDF0567E-57A1-45EC-BFD3-CF882CBFC922}"/>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a:extLst>
            <a:ext uri="{FF2B5EF4-FFF2-40B4-BE49-F238E27FC236}">
              <a16:creationId xmlns:a16="http://schemas.microsoft.com/office/drawing/2014/main" id="{6B65BCBA-8E6D-426F-B1D5-FC19F5A96E3D}"/>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908" name="直線コネクタ 907">
          <a:extLst>
            <a:ext uri="{FF2B5EF4-FFF2-40B4-BE49-F238E27FC236}">
              <a16:creationId xmlns:a16="http://schemas.microsoft.com/office/drawing/2014/main" id="{B0498EC4-E1B3-493D-A273-F8F6DF8DF419}"/>
            </a:ext>
          </a:extLst>
        </xdr:cNvPr>
        <xdr:cNvCxnSpPr/>
      </xdr:nvCxnSpPr>
      <xdr:spPr>
        <a:xfrm>
          <a:off x="16093440" y="1834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909" name="テキスト ボックス 908">
          <a:extLst>
            <a:ext uri="{FF2B5EF4-FFF2-40B4-BE49-F238E27FC236}">
              <a16:creationId xmlns:a16="http://schemas.microsoft.com/office/drawing/2014/main" id="{59CEEA65-D244-4A21-BAF7-96BBAABE36A5}"/>
            </a:ext>
          </a:extLst>
        </xdr:cNvPr>
        <xdr:cNvSpPr txBox="1"/>
      </xdr:nvSpPr>
      <xdr:spPr>
        <a:xfrm>
          <a:off x="15694841" y="1821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910" name="直線コネクタ 909">
          <a:extLst>
            <a:ext uri="{FF2B5EF4-FFF2-40B4-BE49-F238E27FC236}">
              <a16:creationId xmlns:a16="http://schemas.microsoft.com/office/drawing/2014/main" id="{2B7468D1-6B1D-4D7E-8378-AB06D3DD5006}"/>
            </a:ext>
          </a:extLst>
        </xdr:cNvPr>
        <xdr:cNvCxnSpPr/>
      </xdr:nvCxnSpPr>
      <xdr:spPr>
        <a:xfrm>
          <a:off x="16093440" y="18070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911" name="テキスト ボックス 910">
          <a:extLst>
            <a:ext uri="{FF2B5EF4-FFF2-40B4-BE49-F238E27FC236}">
              <a16:creationId xmlns:a16="http://schemas.microsoft.com/office/drawing/2014/main" id="{4C1E2AE6-8DC8-4F61-ACF3-37C03592D59B}"/>
            </a:ext>
          </a:extLst>
        </xdr:cNvPr>
        <xdr:cNvSpPr txBox="1"/>
      </xdr:nvSpPr>
      <xdr:spPr>
        <a:xfrm>
          <a:off x="15694841" y="17932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912" name="直線コネクタ 911">
          <a:extLst>
            <a:ext uri="{FF2B5EF4-FFF2-40B4-BE49-F238E27FC236}">
              <a16:creationId xmlns:a16="http://schemas.microsoft.com/office/drawing/2014/main" id="{4E073169-21C8-4205-BA3B-84E7430A8EED}"/>
            </a:ext>
          </a:extLst>
        </xdr:cNvPr>
        <xdr:cNvCxnSpPr/>
      </xdr:nvCxnSpPr>
      <xdr:spPr>
        <a:xfrm>
          <a:off x="16093440" y="17788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913" name="テキスト ボックス 912">
          <a:extLst>
            <a:ext uri="{FF2B5EF4-FFF2-40B4-BE49-F238E27FC236}">
              <a16:creationId xmlns:a16="http://schemas.microsoft.com/office/drawing/2014/main" id="{861C23E8-BDEA-4BEB-8F20-8DA8676BB291}"/>
            </a:ext>
          </a:extLst>
        </xdr:cNvPr>
        <xdr:cNvSpPr txBox="1"/>
      </xdr:nvSpPr>
      <xdr:spPr>
        <a:xfrm>
          <a:off x="15694841" y="17650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4" name="直線コネクタ 913">
          <a:extLst>
            <a:ext uri="{FF2B5EF4-FFF2-40B4-BE49-F238E27FC236}">
              <a16:creationId xmlns:a16="http://schemas.microsoft.com/office/drawing/2014/main" id="{E4674CF9-E2BD-494A-9C85-BDF45EAF7EC3}"/>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5" name="テキスト ボックス 914">
          <a:extLst>
            <a:ext uri="{FF2B5EF4-FFF2-40B4-BE49-F238E27FC236}">
              <a16:creationId xmlns:a16="http://schemas.microsoft.com/office/drawing/2014/main" id="{DAC78D11-2F76-4F8D-8991-335B959C35D7}"/>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916" name="直線コネクタ 915">
          <a:extLst>
            <a:ext uri="{FF2B5EF4-FFF2-40B4-BE49-F238E27FC236}">
              <a16:creationId xmlns:a16="http://schemas.microsoft.com/office/drawing/2014/main" id="{1C725D03-40E7-4FDB-A9B8-25B8E3541F8D}"/>
            </a:ext>
          </a:extLst>
        </xdr:cNvPr>
        <xdr:cNvCxnSpPr/>
      </xdr:nvCxnSpPr>
      <xdr:spPr>
        <a:xfrm>
          <a:off x="16093440" y="17232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917" name="テキスト ボックス 916">
          <a:extLst>
            <a:ext uri="{FF2B5EF4-FFF2-40B4-BE49-F238E27FC236}">
              <a16:creationId xmlns:a16="http://schemas.microsoft.com/office/drawing/2014/main" id="{0B24F04A-600C-4DC7-8A23-6662DBAA3552}"/>
            </a:ext>
          </a:extLst>
        </xdr:cNvPr>
        <xdr:cNvSpPr txBox="1"/>
      </xdr:nvSpPr>
      <xdr:spPr>
        <a:xfrm>
          <a:off x="15694841" y="17094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918" name="直線コネクタ 917">
          <a:extLst>
            <a:ext uri="{FF2B5EF4-FFF2-40B4-BE49-F238E27FC236}">
              <a16:creationId xmlns:a16="http://schemas.microsoft.com/office/drawing/2014/main" id="{B7FCF283-D724-4B87-937B-5B2B9AB16A97}"/>
            </a:ext>
          </a:extLst>
        </xdr:cNvPr>
        <xdr:cNvCxnSpPr/>
      </xdr:nvCxnSpPr>
      <xdr:spPr>
        <a:xfrm>
          <a:off x="16093440" y="169506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919" name="テキスト ボックス 918">
          <a:extLst>
            <a:ext uri="{FF2B5EF4-FFF2-40B4-BE49-F238E27FC236}">
              <a16:creationId xmlns:a16="http://schemas.microsoft.com/office/drawing/2014/main" id="{01A7E741-3F69-4BE6-9EA4-694F0C7A351F}"/>
            </a:ext>
          </a:extLst>
        </xdr:cNvPr>
        <xdr:cNvSpPr txBox="1"/>
      </xdr:nvSpPr>
      <xdr:spPr>
        <a:xfrm>
          <a:off x="1569484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920" name="直線コネクタ 919">
          <a:extLst>
            <a:ext uri="{FF2B5EF4-FFF2-40B4-BE49-F238E27FC236}">
              <a16:creationId xmlns:a16="http://schemas.microsoft.com/office/drawing/2014/main" id="{6939F9C5-2D59-4415-96DC-48B399A549A8}"/>
            </a:ext>
          </a:extLst>
        </xdr:cNvPr>
        <xdr:cNvCxnSpPr/>
      </xdr:nvCxnSpPr>
      <xdr:spPr>
        <a:xfrm>
          <a:off x="16093440" y="166725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921" name="テキスト ボックス 920">
          <a:extLst>
            <a:ext uri="{FF2B5EF4-FFF2-40B4-BE49-F238E27FC236}">
              <a16:creationId xmlns:a16="http://schemas.microsoft.com/office/drawing/2014/main" id="{C0CE5FB5-2643-4DD4-981E-3628895BFAB0}"/>
            </a:ext>
          </a:extLst>
        </xdr:cNvPr>
        <xdr:cNvSpPr txBox="1"/>
      </xdr:nvSpPr>
      <xdr:spPr>
        <a:xfrm>
          <a:off x="15694841" y="165341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2" name="直線コネクタ 921">
          <a:extLst>
            <a:ext uri="{FF2B5EF4-FFF2-40B4-BE49-F238E27FC236}">
              <a16:creationId xmlns:a16="http://schemas.microsoft.com/office/drawing/2014/main" id="{188FD929-5580-4701-BAF3-00F46C646A25}"/>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3" name="テキスト ボックス 922">
          <a:extLst>
            <a:ext uri="{FF2B5EF4-FFF2-40B4-BE49-F238E27FC236}">
              <a16:creationId xmlns:a16="http://schemas.microsoft.com/office/drawing/2014/main" id="{6FA88DEA-6A21-47E3-9ED6-0AD6FDD53B46}"/>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4" name="【庁舎】&#10;一人当たり面積グラフ枠">
          <a:extLst>
            <a:ext uri="{FF2B5EF4-FFF2-40B4-BE49-F238E27FC236}">
              <a16:creationId xmlns:a16="http://schemas.microsoft.com/office/drawing/2014/main" id="{2ACE10E1-744C-4A41-AED7-00105388BF2D}"/>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170498</xdr:rowOff>
    </xdr:from>
    <xdr:to>
      <xdr:col>116</xdr:col>
      <xdr:colOff>62864</xdr:colOff>
      <xdr:row>108</xdr:row>
      <xdr:rowOff>56198</xdr:rowOff>
    </xdr:to>
    <xdr:cxnSp macro="">
      <xdr:nvCxnSpPr>
        <xdr:cNvPr id="925" name="直線コネクタ 924">
          <a:extLst>
            <a:ext uri="{FF2B5EF4-FFF2-40B4-BE49-F238E27FC236}">
              <a16:creationId xmlns:a16="http://schemas.microsoft.com/office/drawing/2014/main" id="{ACB6ED89-68E5-4B3B-849C-7A10FC5A441E}"/>
            </a:ext>
          </a:extLst>
        </xdr:cNvPr>
        <xdr:cNvCxnSpPr/>
      </xdr:nvCxnSpPr>
      <xdr:spPr>
        <a:xfrm flipV="1">
          <a:off x="19509104" y="16766858"/>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60025</xdr:rowOff>
    </xdr:from>
    <xdr:ext cx="469744" cy="259045"/>
    <xdr:sp macro="" textlink="">
      <xdr:nvSpPr>
        <xdr:cNvPr id="926" name="【庁舎】&#10;一人当たり面積最小値テキスト">
          <a:extLst>
            <a:ext uri="{FF2B5EF4-FFF2-40B4-BE49-F238E27FC236}">
              <a16:creationId xmlns:a16="http://schemas.microsoft.com/office/drawing/2014/main" id="{DB0D773E-AB41-4662-AE15-68F8E6F26F4B}"/>
            </a:ext>
          </a:extLst>
        </xdr:cNvPr>
        <xdr:cNvSpPr txBox="1"/>
      </xdr:nvSpPr>
      <xdr:spPr>
        <a:xfrm>
          <a:off x="19547840" y="18165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56198</xdr:rowOff>
    </xdr:from>
    <xdr:to>
      <xdr:col>116</xdr:col>
      <xdr:colOff>152400</xdr:colOff>
      <xdr:row>108</xdr:row>
      <xdr:rowOff>56198</xdr:rowOff>
    </xdr:to>
    <xdr:cxnSp macro="">
      <xdr:nvCxnSpPr>
        <xdr:cNvPr id="927" name="直線コネクタ 926">
          <a:extLst>
            <a:ext uri="{FF2B5EF4-FFF2-40B4-BE49-F238E27FC236}">
              <a16:creationId xmlns:a16="http://schemas.microsoft.com/office/drawing/2014/main" id="{B5541376-A8CD-4A7C-B135-82A1ACC5535F}"/>
            </a:ext>
          </a:extLst>
        </xdr:cNvPr>
        <xdr:cNvCxnSpPr/>
      </xdr:nvCxnSpPr>
      <xdr:spPr>
        <a:xfrm>
          <a:off x="19443700" y="1816131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117175</xdr:rowOff>
    </xdr:from>
    <xdr:ext cx="469744" cy="259045"/>
    <xdr:sp macro="" textlink="">
      <xdr:nvSpPr>
        <xdr:cNvPr id="928" name="【庁舎】&#10;一人当たり面積最大値テキスト">
          <a:extLst>
            <a:ext uri="{FF2B5EF4-FFF2-40B4-BE49-F238E27FC236}">
              <a16:creationId xmlns:a16="http://schemas.microsoft.com/office/drawing/2014/main" id="{CB938148-535D-4BB4-AB18-A41C401B00F2}"/>
            </a:ext>
          </a:extLst>
        </xdr:cNvPr>
        <xdr:cNvSpPr txBox="1"/>
      </xdr:nvSpPr>
      <xdr:spPr>
        <a:xfrm>
          <a:off x="19547840" y="1654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170498</xdr:rowOff>
    </xdr:from>
    <xdr:to>
      <xdr:col>116</xdr:col>
      <xdr:colOff>152400</xdr:colOff>
      <xdr:row>99</xdr:row>
      <xdr:rowOff>170498</xdr:rowOff>
    </xdr:to>
    <xdr:cxnSp macro="">
      <xdr:nvCxnSpPr>
        <xdr:cNvPr id="929" name="直線コネクタ 928">
          <a:extLst>
            <a:ext uri="{FF2B5EF4-FFF2-40B4-BE49-F238E27FC236}">
              <a16:creationId xmlns:a16="http://schemas.microsoft.com/office/drawing/2014/main" id="{979A910E-21F4-4569-8984-2FA7F176F027}"/>
            </a:ext>
          </a:extLst>
        </xdr:cNvPr>
        <xdr:cNvCxnSpPr/>
      </xdr:nvCxnSpPr>
      <xdr:spPr>
        <a:xfrm>
          <a:off x="19443700" y="167668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76852</xdr:rowOff>
    </xdr:from>
    <xdr:ext cx="469744" cy="259045"/>
    <xdr:sp macro="" textlink="">
      <xdr:nvSpPr>
        <xdr:cNvPr id="930" name="【庁舎】&#10;一人当たり面積平均値テキスト">
          <a:extLst>
            <a:ext uri="{FF2B5EF4-FFF2-40B4-BE49-F238E27FC236}">
              <a16:creationId xmlns:a16="http://schemas.microsoft.com/office/drawing/2014/main" id="{76EC2187-839A-4003-9320-02B6AD3FB74F}"/>
            </a:ext>
          </a:extLst>
        </xdr:cNvPr>
        <xdr:cNvSpPr txBox="1"/>
      </xdr:nvSpPr>
      <xdr:spPr>
        <a:xfrm>
          <a:off x="19547840" y="17511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53975</xdr:rowOff>
    </xdr:from>
    <xdr:to>
      <xdr:col>116</xdr:col>
      <xdr:colOff>114300</xdr:colOff>
      <xdr:row>105</xdr:row>
      <xdr:rowOff>155575</xdr:rowOff>
    </xdr:to>
    <xdr:sp macro="" textlink="">
      <xdr:nvSpPr>
        <xdr:cNvPr id="931" name="フローチャート: 判断 930">
          <a:extLst>
            <a:ext uri="{FF2B5EF4-FFF2-40B4-BE49-F238E27FC236}">
              <a16:creationId xmlns:a16="http://schemas.microsoft.com/office/drawing/2014/main" id="{1DE59270-AD37-465E-A069-DF9AB1685B70}"/>
            </a:ext>
          </a:extLst>
        </xdr:cNvPr>
        <xdr:cNvSpPr/>
      </xdr:nvSpPr>
      <xdr:spPr>
        <a:xfrm>
          <a:off x="19458940" y="1765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56832</xdr:rowOff>
    </xdr:from>
    <xdr:to>
      <xdr:col>112</xdr:col>
      <xdr:colOff>38100</xdr:colOff>
      <xdr:row>105</xdr:row>
      <xdr:rowOff>158432</xdr:rowOff>
    </xdr:to>
    <xdr:sp macro="" textlink="">
      <xdr:nvSpPr>
        <xdr:cNvPr id="932" name="フローチャート: 判断 931">
          <a:extLst>
            <a:ext uri="{FF2B5EF4-FFF2-40B4-BE49-F238E27FC236}">
              <a16:creationId xmlns:a16="http://schemas.microsoft.com/office/drawing/2014/main" id="{2F30C1F9-3413-4C77-9C9A-02588E7EE1EA}"/>
            </a:ext>
          </a:extLst>
        </xdr:cNvPr>
        <xdr:cNvSpPr/>
      </xdr:nvSpPr>
      <xdr:spPr>
        <a:xfrm>
          <a:off x="18735040" y="1765903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93980</xdr:rowOff>
    </xdr:from>
    <xdr:to>
      <xdr:col>107</xdr:col>
      <xdr:colOff>101600</xdr:colOff>
      <xdr:row>106</xdr:row>
      <xdr:rowOff>24130</xdr:rowOff>
    </xdr:to>
    <xdr:sp macro="" textlink="">
      <xdr:nvSpPr>
        <xdr:cNvPr id="933" name="フローチャート: 判断 932">
          <a:extLst>
            <a:ext uri="{FF2B5EF4-FFF2-40B4-BE49-F238E27FC236}">
              <a16:creationId xmlns:a16="http://schemas.microsoft.com/office/drawing/2014/main" id="{89FE74B5-2208-4EC0-9BD3-7490CF2DC682}"/>
            </a:ext>
          </a:extLst>
        </xdr:cNvPr>
        <xdr:cNvSpPr/>
      </xdr:nvSpPr>
      <xdr:spPr>
        <a:xfrm>
          <a:off x="17937480" y="176961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65405</xdr:rowOff>
    </xdr:from>
    <xdr:to>
      <xdr:col>102</xdr:col>
      <xdr:colOff>165100</xdr:colOff>
      <xdr:row>105</xdr:row>
      <xdr:rowOff>167005</xdr:rowOff>
    </xdr:to>
    <xdr:sp macro="" textlink="">
      <xdr:nvSpPr>
        <xdr:cNvPr id="934" name="フローチャート: 判断 933">
          <a:extLst>
            <a:ext uri="{FF2B5EF4-FFF2-40B4-BE49-F238E27FC236}">
              <a16:creationId xmlns:a16="http://schemas.microsoft.com/office/drawing/2014/main" id="{C73B4BF0-5C3D-434F-8484-D06D3CA78050}"/>
            </a:ext>
          </a:extLst>
        </xdr:cNvPr>
        <xdr:cNvSpPr/>
      </xdr:nvSpPr>
      <xdr:spPr>
        <a:xfrm>
          <a:off x="17162780" y="176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102552</xdr:rowOff>
    </xdr:from>
    <xdr:to>
      <xdr:col>98</xdr:col>
      <xdr:colOff>38100</xdr:colOff>
      <xdr:row>106</xdr:row>
      <xdr:rowOff>32702</xdr:rowOff>
    </xdr:to>
    <xdr:sp macro="" textlink="">
      <xdr:nvSpPr>
        <xdr:cNvPr id="935" name="フローチャート: 判断 934">
          <a:extLst>
            <a:ext uri="{FF2B5EF4-FFF2-40B4-BE49-F238E27FC236}">
              <a16:creationId xmlns:a16="http://schemas.microsoft.com/office/drawing/2014/main" id="{F9F0ED22-7696-48E1-A2B9-6EBDAE87D311}"/>
            </a:ext>
          </a:extLst>
        </xdr:cNvPr>
        <xdr:cNvSpPr/>
      </xdr:nvSpPr>
      <xdr:spPr>
        <a:xfrm>
          <a:off x="16388080" y="1770475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4FA9E108-C8F4-4D5E-B028-7956EE718AB2}"/>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E93A6D42-B2E4-40E0-8786-E578F2630980}"/>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005164D9-92AD-4F33-B810-D9CBCDD45013}"/>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id="{59E0EBB3-7787-4CF8-96F3-FA607BB6381B}"/>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0" name="テキスト ボックス 939">
          <a:extLst>
            <a:ext uri="{FF2B5EF4-FFF2-40B4-BE49-F238E27FC236}">
              <a16:creationId xmlns:a16="http://schemas.microsoft.com/office/drawing/2014/main" id="{A63BA53D-2A94-4697-87E9-1CBDCA7CA74D}"/>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79693</xdr:rowOff>
    </xdr:from>
    <xdr:to>
      <xdr:col>116</xdr:col>
      <xdr:colOff>114300</xdr:colOff>
      <xdr:row>106</xdr:row>
      <xdr:rowOff>9843</xdr:rowOff>
    </xdr:to>
    <xdr:sp macro="" textlink="">
      <xdr:nvSpPr>
        <xdr:cNvPr id="941" name="楕円 940">
          <a:extLst>
            <a:ext uri="{FF2B5EF4-FFF2-40B4-BE49-F238E27FC236}">
              <a16:creationId xmlns:a16="http://schemas.microsoft.com/office/drawing/2014/main" id="{1C8F4C07-D7F5-4CC9-A126-BA2BF02EDBF2}"/>
            </a:ext>
          </a:extLst>
        </xdr:cNvPr>
        <xdr:cNvSpPr/>
      </xdr:nvSpPr>
      <xdr:spPr>
        <a:xfrm>
          <a:off x="19458940" y="1768189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58120</xdr:rowOff>
    </xdr:from>
    <xdr:ext cx="469744" cy="259045"/>
    <xdr:sp macro="" textlink="">
      <xdr:nvSpPr>
        <xdr:cNvPr id="942" name="【庁舎】&#10;一人当たり面積該当値テキスト">
          <a:extLst>
            <a:ext uri="{FF2B5EF4-FFF2-40B4-BE49-F238E27FC236}">
              <a16:creationId xmlns:a16="http://schemas.microsoft.com/office/drawing/2014/main" id="{53E8229A-E54C-4552-95FE-469B52D334A5}"/>
            </a:ext>
          </a:extLst>
        </xdr:cNvPr>
        <xdr:cNvSpPr txBox="1"/>
      </xdr:nvSpPr>
      <xdr:spPr>
        <a:xfrm>
          <a:off x="19547840" y="17660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88264</xdr:rowOff>
    </xdr:from>
    <xdr:to>
      <xdr:col>112</xdr:col>
      <xdr:colOff>38100</xdr:colOff>
      <xdr:row>106</xdr:row>
      <xdr:rowOff>18414</xdr:rowOff>
    </xdr:to>
    <xdr:sp macro="" textlink="">
      <xdr:nvSpPr>
        <xdr:cNvPr id="943" name="楕円 942">
          <a:extLst>
            <a:ext uri="{FF2B5EF4-FFF2-40B4-BE49-F238E27FC236}">
              <a16:creationId xmlns:a16="http://schemas.microsoft.com/office/drawing/2014/main" id="{3CCDB1E6-18F6-4A9F-9EEF-6711B7C4C0FE}"/>
            </a:ext>
          </a:extLst>
        </xdr:cNvPr>
        <xdr:cNvSpPr/>
      </xdr:nvSpPr>
      <xdr:spPr>
        <a:xfrm>
          <a:off x="18735040" y="1769046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130493</xdr:rowOff>
    </xdr:from>
    <xdr:to>
      <xdr:col>116</xdr:col>
      <xdr:colOff>63500</xdr:colOff>
      <xdr:row>105</xdr:row>
      <xdr:rowOff>139064</xdr:rowOff>
    </xdr:to>
    <xdr:cxnSp macro="">
      <xdr:nvCxnSpPr>
        <xdr:cNvPr id="944" name="直線コネクタ 943">
          <a:extLst>
            <a:ext uri="{FF2B5EF4-FFF2-40B4-BE49-F238E27FC236}">
              <a16:creationId xmlns:a16="http://schemas.microsoft.com/office/drawing/2014/main" id="{B6BAB0EA-C796-4895-B109-438A179F7A91}"/>
            </a:ext>
          </a:extLst>
        </xdr:cNvPr>
        <xdr:cNvCxnSpPr/>
      </xdr:nvCxnSpPr>
      <xdr:spPr>
        <a:xfrm flipV="1">
          <a:off x="18778220" y="17732693"/>
          <a:ext cx="731520" cy="8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96838</xdr:rowOff>
    </xdr:from>
    <xdr:to>
      <xdr:col>107</xdr:col>
      <xdr:colOff>101600</xdr:colOff>
      <xdr:row>106</xdr:row>
      <xdr:rowOff>26988</xdr:rowOff>
    </xdr:to>
    <xdr:sp macro="" textlink="">
      <xdr:nvSpPr>
        <xdr:cNvPr id="945" name="楕円 944">
          <a:extLst>
            <a:ext uri="{FF2B5EF4-FFF2-40B4-BE49-F238E27FC236}">
              <a16:creationId xmlns:a16="http://schemas.microsoft.com/office/drawing/2014/main" id="{686DD724-F64E-4F8D-9A79-234D2322976B}"/>
            </a:ext>
          </a:extLst>
        </xdr:cNvPr>
        <xdr:cNvSpPr/>
      </xdr:nvSpPr>
      <xdr:spPr>
        <a:xfrm>
          <a:off x="17937480" y="176990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139064</xdr:rowOff>
    </xdr:from>
    <xdr:to>
      <xdr:col>111</xdr:col>
      <xdr:colOff>177800</xdr:colOff>
      <xdr:row>105</xdr:row>
      <xdr:rowOff>147638</xdr:rowOff>
    </xdr:to>
    <xdr:cxnSp macro="">
      <xdr:nvCxnSpPr>
        <xdr:cNvPr id="946" name="直線コネクタ 945">
          <a:extLst>
            <a:ext uri="{FF2B5EF4-FFF2-40B4-BE49-F238E27FC236}">
              <a16:creationId xmlns:a16="http://schemas.microsoft.com/office/drawing/2014/main" id="{33C4F405-4F04-4629-92D7-CD15C7EC68C4}"/>
            </a:ext>
          </a:extLst>
        </xdr:cNvPr>
        <xdr:cNvCxnSpPr/>
      </xdr:nvCxnSpPr>
      <xdr:spPr>
        <a:xfrm flipV="1">
          <a:off x="17988280" y="17741264"/>
          <a:ext cx="789940" cy="8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105411</xdr:rowOff>
    </xdr:from>
    <xdr:to>
      <xdr:col>102</xdr:col>
      <xdr:colOff>165100</xdr:colOff>
      <xdr:row>106</xdr:row>
      <xdr:rowOff>35561</xdr:rowOff>
    </xdr:to>
    <xdr:sp macro="" textlink="">
      <xdr:nvSpPr>
        <xdr:cNvPr id="947" name="楕円 946">
          <a:extLst>
            <a:ext uri="{FF2B5EF4-FFF2-40B4-BE49-F238E27FC236}">
              <a16:creationId xmlns:a16="http://schemas.microsoft.com/office/drawing/2014/main" id="{A65D9876-8B9B-4790-89D4-D33D307B8CB2}"/>
            </a:ext>
          </a:extLst>
        </xdr:cNvPr>
        <xdr:cNvSpPr/>
      </xdr:nvSpPr>
      <xdr:spPr>
        <a:xfrm>
          <a:off x="17162780" y="1770761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147638</xdr:rowOff>
    </xdr:from>
    <xdr:to>
      <xdr:col>107</xdr:col>
      <xdr:colOff>50800</xdr:colOff>
      <xdr:row>105</xdr:row>
      <xdr:rowOff>156211</xdr:rowOff>
    </xdr:to>
    <xdr:cxnSp macro="">
      <xdr:nvCxnSpPr>
        <xdr:cNvPr id="948" name="直線コネクタ 947">
          <a:extLst>
            <a:ext uri="{FF2B5EF4-FFF2-40B4-BE49-F238E27FC236}">
              <a16:creationId xmlns:a16="http://schemas.microsoft.com/office/drawing/2014/main" id="{A0203A71-5BF0-459A-85B4-E7C454294986}"/>
            </a:ext>
          </a:extLst>
        </xdr:cNvPr>
        <xdr:cNvCxnSpPr/>
      </xdr:nvCxnSpPr>
      <xdr:spPr>
        <a:xfrm flipV="1">
          <a:off x="17213580" y="17749838"/>
          <a:ext cx="7747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108268</xdr:rowOff>
    </xdr:from>
    <xdr:to>
      <xdr:col>98</xdr:col>
      <xdr:colOff>38100</xdr:colOff>
      <xdr:row>106</xdr:row>
      <xdr:rowOff>38418</xdr:rowOff>
    </xdr:to>
    <xdr:sp macro="" textlink="">
      <xdr:nvSpPr>
        <xdr:cNvPr id="949" name="楕円 948">
          <a:extLst>
            <a:ext uri="{FF2B5EF4-FFF2-40B4-BE49-F238E27FC236}">
              <a16:creationId xmlns:a16="http://schemas.microsoft.com/office/drawing/2014/main" id="{ACC74A80-5A54-4373-A324-2DB4B99752CD}"/>
            </a:ext>
          </a:extLst>
        </xdr:cNvPr>
        <xdr:cNvSpPr/>
      </xdr:nvSpPr>
      <xdr:spPr>
        <a:xfrm>
          <a:off x="16388080" y="1771046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156211</xdr:rowOff>
    </xdr:from>
    <xdr:to>
      <xdr:col>102</xdr:col>
      <xdr:colOff>114300</xdr:colOff>
      <xdr:row>105</xdr:row>
      <xdr:rowOff>159068</xdr:rowOff>
    </xdr:to>
    <xdr:cxnSp macro="">
      <xdr:nvCxnSpPr>
        <xdr:cNvPr id="950" name="直線コネクタ 949">
          <a:extLst>
            <a:ext uri="{FF2B5EF4-FFF2-40B4-BE49-F238E27FC236}">
              <a16:creationId xmlns:a16="http://schemas.microsoft.com/office/drawing/2014/main" id="{6CE74038-B5C4-458A-8381-B69D42DD1C75}"/>
            </a:ext>
          </a:extLst>
        </xdr:cNvPr>
        <xdr:cNvCxnSpPr/>
      </xdr:nvCxnSpPr>
      <xdr:spPr>
        <a:xfrm flipV="1">
          <a:off x="16431260" y="17758411"/>
          <a:ext cx="78232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3509</xdr:rowOff>
    </xdr:from>
    <xdr:ext cx="469744" cy="259045"/>
    <xdr:sp macro="" textlink="">
      <xdr:nvSpPr>
        <xdr:cNvPr id="951" name="n_1aveValue【庁舎】&#10;一人当たり面積">
          <a:extLst>
            <a:ext uri="{FF2B5EF4-FFF2-40B4-BE49-F238E27FC236}">
              <a16:creationId xmlns:a16="http://schemas.microsoft.com/office/drawing/2014/main" id="{BFE462A6-BF68-4644-BBEE-AE0BCC9DCB85}"/>
            </a:ext>
          </a:extLst>
        </xdr:cNvPr>
        <xdr:cNvSpPr txBox="1"/>
      </xdr:nvSpPr>
      <xdr:spPr>
        <a:xfrm>
          <a:off x="18561127" y="17438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40657</xdr:rowOff>
    </xdr:from>
    <xdr:ext cx="469744" cy="259045"/>
    <xdr:sp macro="" textlink="">
      <xdr:nvSpPr>
        <xdr:cNvPr id="952" name="n_2aveValue【庁舎】&#10;一人当たり面積">
          <a:extLst>
            <a:ext uri="{FF2B5EF4-FFF2-40B4-BE49-F238E27FC236}">
              <a16:creationId xmlns:a16="http://schemas.microsoft.com/office/drawing/2014/main" id="{7F1A98CD-2B46-4BB9-BDA8-4F91BA0FB458}"/>
            </a:ext>
          </a:extLst>
        </xdr:cNvPr>
        <xdr:cNvSpPr txBox="1"/>
      </xdr:nvSpPr>
      <xdr:spPr>
        <a:xfrm>
          <a:off x="17776267" y="1747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12082</xdr:rowOff>
    </xdr:from>
    <xdr:ext cx="469744" cy="259045"/>
    <xdr:sp macro="" textlink="">
      <xdr:nvSpPr>
        <xdr:cNvPr id="953" name="n_3aveValue【庁舎】&#10;一人当たり面積">
          <a:extLst>
            <a:ext uri="{FF2B5EF4-FFF2-40B4-BE49-F238E27FC236}">
              <a16:creationId xmlns:a16="http://schemas.microsoft.com/office/drawing/2014/main" id="{AF2D4A98-5DD7-45E8-BB27-DEEB31B8DC15}"/>
            </a:ext>
          </a:extLst>
        </xdr:cNvPr>
        <xdr:cNvSpPr txBox="1"/>
      </xdr:nvSpPr>
      <xdr:spPr>
        <a:xfrm>
          <a:off x="17001567" y="1744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49229</xdr:rowOff>
    </xdr:from>
    <xdr:ext cx="469744" cy="259045"/>
    <xdr:sp macro="" textlink="">
      <xdr:nvSpPr>
        <xdr:cNvPr id="954" name="n_4aveValue【庁舎】&#10;一人当たり面積">
          <a:extLst>
            <a:ext uri="{FF2B5EF4-FFF2-40B4-BE49-F238E27FC236}">
              <a16:creationId xmlns:a16="http://schemas.microsoft.com/office/drawing/2014/main" id="{FDDBDD0A-6419-41BE-91FC-972754A60354}"/>
            </a:ext>
          </a:extLst>
        </xdr:cNvPr>
        <xdr:cNvSpPr txBox="1"/>
      </xdr:nvSpPr>
      <xdr:spPr>
        <a:xfrm>
          <a:off x="16226867" y="17483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9541</xdr:rowOff>
    </xdr:from>
    <xdr:ext cx="469744" cy="259045"/>
    <xdr:sp macro="" textlink="">
      <xdr:nvSpPr>
        <xdr:cNvPr id="955" name="n_1mainValue【庁舎】&#10;一人当たり面積">
          <a:extLst>
            <a:ext uri="{FF2B5EF4-FFF2-40B4-BE49-F238E27FC236}">
              <a16:creationId xmlns:a16="http://schemas.microsoft.com/office/drawing/2014/main" id="{182E7350-8BB8-4469-B5DC-797E31D1CE3D}"/>
            </a:ext>
          </a:extLst>
        </xdr:cNvPr>
        <xdr:cNvSpPr txBox="1"/>
      </xdr:nvSpPr>
      <xdr:spPr>
        <a:xfrm>
          <a:off x="18561127" y="17779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18115</xdr:rowOff>
    </xdr:from>
    <xdr:ext cx="469744" cy="259045"/>
    <xdr:sp macro="" textlink="">
      <xdr:nvSpPr>
        <xdr:cNvPr id="956" name="n_2mainValue【庁舎】&#10;一人当たり面積">
          <a:extLst>
            <a:ext uri="{FF2B5EF4-FFF2-40B4-BE49-F238E27FC236}">
              <a16:creationId xmlns:a16="http://schemas.microsoft.com/office/drawing/2014/main" id="{65C96337-5C6E-40CF-A66D-D5C5D28B02BC}"/>
            </a:ext>
          </a:extLst>
        </xdr:cNvPr>
        <xdr:cNvSpPr txBox="1"/>
      </xdr:nvSpPr>
      <xdr:spPr>
        <a:xfrm>
          <a:off x="17776267" y="17787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26688</xdr:rowOff>
    </xdr:from>
    <xdr:ext cx="469744" cy="259045"/>
    <xdr:sp macro="" textlink="">
      <xdr:nvSpPr>
        <xdr:cNvPr id="957" name="n_3mainValue【庁舎】&#10;一人当たり面積">
          <a:extLst>
            <a:ext uri="{FF2B5EF4-FFF2-40B4-BE49-F238E27FC236}">
              <a16:creationId xmlns:a16="http://schemas.microsoft.com/office/drawing/2014/main" id="{468BBAF8-E508-447B-B2D0-ADED6182E948}"/>
            </a:ext>
          </a:extLst>
        </xdr:cNvPr>
        <xdr:cNvSpPr txBox="1"/>
      </xdr:nvSpPr>
      <xdr:spPr>
        <a:xfrm>
          <a:off x="17001567" y="17796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29545</xdr:rowOff>
    </xdr:from>
    <xdr:ext cx="469744" cy="259045"/>
    <xdr:sp macro="" textlink="">
      <xdr:nvSpPr>
        <xdr:cNvPr id="958" name="n_4mainValue【庁舎】&#10;一人当たり面積">
          <a:extLst>
            <a:ext uri="{FF2B5EF4-FFF2-40B4-BE49-F238E27FC236}">
              <a16:creationId xmlns:a16="http://schemas.microsoft.com/office/drawing/2014/main" id="{8D296D8C-CB42-478F-9EDA-59CD5F927B6A}"/>
            </a:ext>
          </a:extLst>
        </xdr:cNvPr>
        <xdr:cNvSpPr txBox="1"/>
      </xdr:nvSpPr>
      <xdr:spPr>
        <a:xfrm>
          <a:off x="16226867" y="17799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9" name="正方形/長方形 958">
          <a:extLst>
            <a:ext uri="{FF2B5EF4-FFF2-40B4-BE49-F238E27FC236}">
              <a16:creationId xmlns:a16="http://schemas.microsoft.com/office/drawing/2014/main" id="{23FDC1C4-7E5A-49FF-A0E0-065AA86C8D58}"/>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0" name="正方形/長方形 959">
          <a:extLst>
            <a:ext uri="{FF2B5EF4-FFF2-40B4-BE49-F238E27FC236}">
              <a16:creationId xmlns:a16="http://schemas.microsoft.com/office/drawing/2014/main" id="{2A5BAEB7-A2E5-4451-8E45-A4F0277A69AF}"/>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1" name="テキスト ボックス 960">
          <a:extLst>
            <a:ext uri="{FF2B5EF4-FFF2-40B4-BE49-F238E27FC236}">
              <a16:creationId xmlns:a16="http://schemas.microsoft.com/office/drawing/2014/main" id="{FCA03D3B-1378-4972-8698-F722855BDF22}"/>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類似団体と比較して有形固定資産減価償却率が特に高くなっているのは図書館であるが、令和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に新たにオープンする複合施設へ図書館機能を移転予定であり、償却率の改善が期待される。図書館以外で有形固定資産減価償却率の高い消防施設については、一人当たりの面積も類似団体平均値を大きく上回っているが、その要因は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年に</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市町村が合併して現在の市域になったことによるものと推測される。市有財産（施設）運用管理マスタープランや公共施設等総合管理計画に基づき、分団詰め所の統廃合を行うなど、消防施設全体の老朽化対策を進める。また、耐震改修を行った庁舎につい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一時的に有形固定資産減価償却率が減少したものの、依然として類似団体平均を上回っている。多くの施設について、類似団体平均と相当、あるいはそれを上回る数値となっており、今後とも市有財産（施設）運用管理マスタープランや公共施設等総合管理計画に基づき、老朽化対策や用途の複合化、地域内での統廃合による効率的な施設配置を進めていく必要がある。また、施設の長寿命化と併せて防災力の強化も必要であることから、長期的な視野に基づく地震等の災害に備えた機能対策も計画的に実施することが重要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97228\Box\11108_10_&#24193;&#20869;&#29992;\&#36001;&#25919;&#20418;\&#36001;&#25919;&#20418;\06_&#36001;&#25919;&#20418;&#12381;&#12398;&#20182;\08_&#36001;&#25919;&#29366;&#27841;&#36039;&#26009;&#38598;\R5\22_&#24066;&#30010;&#26449;&#22238;&#31572;&#65288;&#65298;&#22238;&#30446;&#65289;\06_&#20013;&#27941;&#24029;&#24066;&#9679;&#9675;\&#12304;&#36001;&#25919;&#29366;&#27841;&#36039;&#26009;&#38598;&#12305;_212067_&#20013;&#27941;&#24029;&#24066;_2022(2&#22238;&#30446;).xlsx" TargetMode="External"/><Relationship Id="rId1" Type="http://schemas.openxmlformats.org/officeDocument/2006/relationships/externalLinkPath" Target="/Users/p97228/Box/11108_10_&#24193;&#20869;&#29992;/&#36001;&#25919;&#20418;/&#36001;&#25919;&#20418;/06_&#36001;&#25919;&#20418;&#12381;&#12398;&#20182;/08_&#36001;&#25919;&#29366;&#27841;&#36039;&#26009;&#38598;/R5/22_&#24066;&#30010;&#26449;&#22238;&#31572;&#65288;&#65298;&#22238;&#30446;&#65289;/06_&#20013;&#27941;&#24029;&#24066;&#9679;&#9675;/&#12304;&#36001;&#25919;&#29366;&#27841;&#36039;&#26009;&#38598;&#12305;_212067_&#20013;&#27941;&#24029;&#24066;_2022(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公会計指標分析・財政指標組合せ分析表"/>
      <sheetName val="施設類型別ストック情報分析表①"/>
      <sheetName val="施設類型別ストック情報分析表②"/>
    </sheetNames>
    <sheetDataSet>
      <sheetData sheetId="0">
        <row r="50">
          <cell r="BP50" t="str">
            <v>H30</v>
          </cell>
          <cell r="BX50" t="str">
            <v>R01</v>
          </cell>
          <cell r="CF50" t="str">
            <v>R02</v>
          </cell>
          <cell r="CN50" t="str">
            <v>R03</v>
          </cell>
          <cell r="CV50" t="str">
            <v>R04</v>
          </cell>
        </row>
        <row r="51">
          <cell r="AN51" t="str">
            <v>当該団体値</v>
          </cell>
          <cell r="BP51">
            <v>6.4</v>
          </cell>
          <cell r="BX51">
            <v>5.8</v>
          </cell>
        </row>
        <row r="53">
          <cell r="BP53">
            <v>56.2</v>
          </cell>
          <cell r="BX53">
            <v>57.7</v>
          </cell>
          <cell r="CF53">
            <v>59.5</v>
          </cell>
          <cell r="CN53">
            <v>61.3</v>
          </cell>
          <cell r="CV53">
            <v>63.1</v>
          </cell>
        </row>
        <row r="55">
          <cell r="AN55" t="str">
            <v>類似団体内平均値</v>
          </cell>
          <cell r="BP55">
            <v>25.3</v>
          </cell>
          <cell r="BX55">
            <v>25.5</v>
          </cell>
          <cell r="CF55">
            <v>25.1</v>
          </cell>
          <cell r="CN55">
            <v>18</v>
          </cell>
          <cell r="CV55">
            <v>12.7</v>
          </cell>
        </row>
        <row r="57">
          <cell r="BP57">
            <v>59.7</v>
          </cell>
          <cell r="BX57">
            <v>60.9</v>
          </cell>
          <cell r="CF57">
            <v>61</v>
          </cell>
          <cell r="CN57">
            <v>62.1</v>
          </cell>
          <cell r="CV57">
            <v>63.1</v>
          </cell>
        </row>
        <row r="72">
          <cell r="BP72" t="str">
            <v>H30</v>
          </cell>
          <cell r="BX72" t="str">
            <v>R01</v>
          </cell>
          <cell r="CF72" t="str">
            <v>R02</v>
          </cell>
          <cell r="CN72" t="str">
            <v>R03</v>
          </cell>
          <cell r="CV72" t="str">
            <v>R04</v>
          </cell>
        </row>
        <row r="73">
          <cell r="AN73" t="str">
            <v>当該団体値</v>
          </cell>
          <cell r="BP73">
            <v>6.4</v>
          </cell>
          <cell r="BX73">
            <v>5.8</v>
          </cell>
        </row>
        <row r="75">
          <cell r="BP75">
            <v>10.6</v>
          </cell>
          <cell r="BX75">
            <v>9.1999999999999993</v>
          </cell>
          <cell r="CF75">
            <v>7.7</v>
          </cell>
          <cell r="CN75">
            <v>6.6</v>
          </cell>
          <cell r="CV75">
            <v>6.7</v>
          </cell>
        </row>
        <row r="77">
          <cell r="AN77" t="str">
            <v>類似団体内平均値</v>
          </cell>
          <cell r="BP77">
            <v>25.3</v>
          </cell>
          <cell r="BX77">
            <v>25.5</v>
          </cell>
          <cell r="CF77">
            <v>25.1</v>
          </cell>
          <cell r="CN77">
            <v>18</v>
          </cell>
          <cell r="CV77">
            <v>12.7</v>
          </cell>
        </row>
        <row r="79">
          <cell r="BP79">
            <v>6.9</v>
          </cell>
          <cell r="BX79">
            <v>6.6</v>
          </cell>
          <cell r="CF79">
            <v>6.4</v>
          </cell>
          <cell r="CN79">
            <v>6.6</v>
          </cell>
          <cell r="CV79">
            <v>6.6</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election activeCell="CT16" sqref="CT16:DA17"/>
    </sheetView>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591" t="s">
        <v>84</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85</v>
      </c>
      <c r="C2" s="182"/>
      <c r="D2" s="183"/>
    </row>
    <row r="3" spans="1:119" ht="18.75" customHeight="1" thickBot="1" x14ac:dyDescent="0.25">
      <c r="A3" s="181"/>
      <c r="B3" s="592" t="s">
        <v>86</v>
      </c>
      <c r="C3" s="593"/>
      <c r="D3" s="593"/>
      <c r="E3" s="594"/>
      <c r="F3" s="594"/>
      <c r="G3" s="594"/>
      <c r="H3" s="594"/>
      <c r="I3" s="594"/>
      <c r="J3" s="594"/>
      <c r="K3" s="594"/>
      <c r="L3" s="594" t="s">
        <v>87</v>
      </c>
      <c r="M3" s="594"/>
      <c r="N3" s="594"/>
      <c r="O3" s="594"/>
      <c r="P3" s="594"/>
      <c r="Q3" s="594"/>
      <c r="R3" s="597"/>
      <c r="S3" s="597"/>
      <c r="T3" s="597"/>
      <c r="U3" s="597"/>
      <c r="V3" s="598"/>
      <c r="W3" s="488" t="s">
        <v>88</v>
      </c>
      <c r="X3" s="489"/>
      <c r="Y3" s="489"/>
      <c r="Z3" s="489"/>
      <c r="AA3" s="489"/>
      <c r="AB3" s="593"/>
      <c r="AC3" s="597" t="s">
        <v>89</v>
      </c>
      <c r="AD3" s="489"/>
      <c r="AE3" s="489"/>
      <c r="AF3" s="489"/>
      <c r="AG3" s="489"/>
      <c r="AH3" s="489"/>
      <c r="AI3" s="489"/>
      <c r="AJ3" s="489"/>
      <c r="AK3" s="489"/>
      <c r="AL3" s="559"/>
      <c r="AM3" s="488" t="s">
        <v>90</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91</v>
      </c>
      <c r="BO3" s="489"/>
      <c r="BP3" s="489"/>
      <c r="BQ3" s="489"/>
      <c r="BR3" s="489"/>
      <c r="BS3" s="489"/>
      <c r="BT3" s="489"/>
      <c r="BU3" s="559"/>
      <c r="BV3" s="488" t="s">
        <v>92</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93</v>
      </c>
      <c r="CU3" s="489"/>
      <c r="CV3" s="489"/>
      <c r="CW3" s="489"/>
      <c r="CX3" s="489"/>
      <c r="CY3" s="489"/>
      <c r="CZ3" s="489"/>
      <c r="DA3" s="559"/>
      <c r="DB3" s="488" t="s">
        <v>94</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5"/>
      <c r="AN4" s="445"/>
      <c r="AO4" s="445"/>
      <c r="AP4" s="445"/>
      <c r="AQ4" s="445"/>
      <c r="AR4" s="445"/>
      <c r="AS4" s="445"/>
      <c r="AT4" s="445"/>
      <c r="AU4" s="445"/>
      <c r="AV4" s="445"/>
      <c r="AW4" s="445"/>
      <c r="AX4" s="600"/>
      <c r="AY4" s="411" t="s">
        <v>95</v>
      </c>
      <c r="AZ4" s="412"/>
      <c r="BA4" s="412"/>
      <c r="BB4" s="412"/>
      <c r="BC4" s="412"/>
      <c r="BD4" s="412"/>
      <c r="BE4" s="412"/>
      <c r="BF4" s="412"/>
      <c r="BG4" s="412"/>
      <c r="BH4" s="412"/>
      <c r="BI4" s="412"/>
      <c r="BJ4" s="412"/>
      <c r="BK4" s="412"/>
      <c r="BL4" s="412"/>
      <c r="BM4" s="413"/>
      <c r="BN4" s="414">
        <v>49279547</v>
      </c>
      <c r="BO4" s="415"/>
      <c r="BP4" s="415"/>
      <c r="BQ4" s="415"/>
      <c r="BR4" s="415"/>
      <c r="BS4" s="415"/>
      <c r="BT4" s="415"/>
      <c r="BU4" s="416"/>
      <c r="BV4" s="414">
        <v>50622440</v>
      </c>
      <c r="BW4" s="415"/>
      <c r="BX4" s="415"/>
      <c r="BY4" s="415"/>
      <c r="BZ4" s="415"/>
      <c r="CA4" s="415"/>
      <c r="CB4" s="415"/>
      <c r="CC4" s="416"/>
      <c r="CD4" s="585" t="s">
        <v>96</v>
      </c>
      <c r="CE4" s="586"/>
      <c r="CF4" s="586"/>
      <c r="CG4" s="586"/>
      <c r="CH4" s="586"/>
      <c r="CI4" s="586"/>
      <c r="CJ4" s="586"/>
      <c r="CK4" s="586"/>
      <c r="CL4" s="586"/>
      <c r="CM4" s="586"/>
      <c r="CN4" s="586"/>
      <c r="CO4" s="586"/>
      <c r="CP4" s="586"/>
      <c r="CQ4" s="586"/>
      <c r="CR4" s="586"/>
      <c r="CS4" s="587"/>
      <c r="CT4" s="588">
        <v>22.1</v>
      </c>
      <c r="CU4" s="589"/>
      <c r="CV4" s="589"/>
      <c r="CW4" s="589"/>
      <c r="CX4" s="589"/>
      <c r="CY4" s="589"/>
      <c r="CZ4" s="589"/>
      <c r="DA4" s="590"/>
      <c r="DB4" s="588">
        <v>22.2</v>
      </c>
      <c r="DC4" s="589"/>
      <c r="DD4" s="589"/>
      <c r="DE4" s="589"/>
      <c r="DF4" s="589"/>
      <c r="DG4" s="589"/>
      <c r="DH4" s="589"/>
      <c r="DI4" s="590"/>
    </row>
    <row r="5" spans="1:119" ht="18.75" customHeight="1" x14ac:dyDescent="0.2">
      <c r="A5" s="181"/>
      <c r="B5" s="595"/>
      <c r="C5" s="446"/>
      <c r="D5" s="446"/>
      <c r="E5" s="596"/>
      <c r="F5" s="596"/>
      <c r="G5" s="596"/>
      <c r="H5" s="596"/>
      <c r="I5" s="596"/>
      <c r="J5" s="596"/>
      <c r="K5" s="596"/>
      <c r="L5" s="596"/>
      <c r="M5" s="596"/>
      <c r="N5" s="596"/>
      <c r="O5" s="596"/>
      <c r="P5" s="596"/>
      <c r="Q5" s="596"/>
      <c r="R5" s="444"/>
      <c r="S5" s="444"/>
      <c r="T5" s="444"/>
      <c r="U5" s="444"/>
      <c r="V5" s="599"/>
      <c r="W5" s="515"/>
      <c r="X5" s="445"/>
      <c r="Y5" s="445"/>
      <c r="Z5" s="445"/>
      <c r="AA5" s="445"/>
      <c r="AB5" s="446"/>
      <c r="AC5" s="444"/>
      <c r="AD5" s="445"/>
      <c r="AE5" s="445"/>
      <c r="AF5" s="445"/>
      <c r="AG5" s="445"/>
      <c r="AH5" s="445"/>
      <c r="AI5" s="445"/>
      <c r="AJ5" s="445"/>
      <c r="AK5" s="445"/>
      <c r="AL5" s="600"/>
      <c r="AM5" s="478" t="s">
        <v>97</v>
      </c>
      <c r="AN5" s="393"/>
      <c r="AO5" s="393"/>
      <c r="AP5" s="393"/>
      <c r="AQ5" s="393"/>
      <c r="AR5" s="393"/>
      <c r="AS5" s="393"/>
      <c r="AT5" s="394"/>
      <c r="AU5" s="466" t="s">
        <v>98</v>
      </c>
      <c r="AV5" s="467"/>
      <c r="AW5" s="467"/>
      <c r="AX5" s="467"/>
      <c r="AY5" s="399" t="s">
        <v>99</v>
      </c>
      <c r="AZ5" s="400"/>
      <c r="BA5" s="400"/>
      <c r="BB5" s="400"/>
      <c r="BC5" s="400"/>
      <c r="BD5" s="400"/>
      <c r="BE5" s="400"/>
      <c r="BF5" s="400"/>
      <c r="BG5" s="400"/>
      <c r="BH5" s="400"/>
      <c r="BI5" s="400"/>
      <c r="BJ5" s="400"/>
      <c r="BK5" s="400"/>
      <c r="BL5" s="400"/>
      <c r="BM5" s="401"/>
      <c r="BN5" s="419">
        <v>43078716</v>
      </c>
      <c r="BO5" s="420"/>
      <c r="BP5" s="420"/>
      <c r="BQ5" s="420"/>
      <c r="BR5" s="420"/>
      <c r="BS5" s="420"/>
      <c r="BT5" s="420"/>
      <c r="BU5" s="421"/>
      <c r="BV5" s="419">
        <v>44148884</v>
      </c>
      <c r="BW5" s="420"/>
      <c r="BX5" s="420"/>
      <c r="BY5" s="420"/>
      <c r="BZ5" s="420"/>
      <c r="CA5" s="420"/>
      <c r="CB5" s="420"/>
      <c r="CC5" s="421"/>
      <c r="CD5" s="428" t="s">
        <v>100</v>
      </c>
      <c r="CE5" s="373"/>
      <c r="CF5" s="373"/>
      <c r="CG5" s="373"/>
      <c r="CH5" s="373"/>
      <c r="CI5" s="373"/>
      <c r="CJ5" s="373"/>
      <c r="CK5" s="373"/>
      <c r="CL5" s="373"/>
      <c r="CM5" s="373"/>
      <c r="CN5" s="373"/>
      <c r="CO5" s="373"/>
      <c r="CP5" s="373"/>
      <c r="CQ5" s="373"/>
      <c r="CR5" s="373"/>
      <c r="CS5" s="429"/>
      <c r="CT5" s="389">
        <v>90.4</v>
      </c>
      <c r="CU5" s="390"/>
      <c r="CV5" s="390"/>
      <c r="CW5" s="390"/>
      <c r="CX5" s="390"/>
      <c r="CY5" s="390"/>
      <c r="CZ5" s="390"/>
      <c r="DA5" s="391"/>
      <c r="DB5" s="389">
        <v>85.8</v>
      </c>
      <c r="DC5" s="390"/>
      <c r="DD5" s="390"/>
      <c r="DE5" s="390"/>
      <c r="DF5" s="390"/>
      <c r="DG5" s="390"/>
      <c r="DH5" s="390"/>
      <c r="DI5" s="391"/>
    </row>
    <row r="6" spans="1:119" ht="18.75" customHeight="1" x14ac:dyDescent="0.2">
      <c r="A6" s="181"/>
      <c r="B6" s="565" t="s">
        <v>101</v>
      </c>
      <c r="C6" s="443"/>
      <c r="D6" s="443"/>
      <c r="E6" s="566"/>
      <c r="F6" s="566"/>
      <c r="G6" s="566"/>
      <c r="H6" s="566"/>
      <c r="I6" s="566"/>
      <c r="J6" s="566"/>
      <c r="K6" s="566"/>
      <c r="L6" s="566" t="s">
        <v>102</v>
      </c>
      <c r="M6" s="566"/>
      <c r="N6" s="566"/>
      <c r="O6" s="566"/>
      <c r="P6" s="566"/>
      <c r="Q6" s="566"/>
      <c r="R6" s="441"/>
      <c r="S6" s="441"/>
      <c r="T6" s="441"/>
      <c r="U6" s="441"/>
      <c r="V6" s="572"/>
      <c r="W6" s="500" t="s">
        <v>103</v>
      </c>
      <c r="X6" s="442"/>
      <c r="Y6" s="442"/>
      <c r="Z6" s="442"/>
      <c r="AA6" s="442"/>
      <c r="AB6" s="443"/>
      <c r="AC6" s="577" t="s">
        <v>104</v>
      </c>
      <c r="AD6" s="578"/>
      <c r="AE6" s="578"/>
      <c r="AF6" s="578"/>
      <c r="AG6" s="578"/>
      <c r="AH6" s="578"/>
      <c r="AI6" s="578"/>
      <c r="AJ6" s="578"/>
      <c r="AK6" s="578"/>
      <c r="AL6" s="579"/>
      <c r="AM6" s="478" t="s">
        <v>105</v>
      </c>
      <c r="AN6" s="393"/>
      <c r="AO6" s="393"/>
      <c r="AP6" s="393"/>
      <c r="AQ6" s="393"/>
      <c r="AR6" s="393"/>
      <c r="AS6" s="393"/>
      <c r="AT6" s="394"/>
      <c r="AU6" s="466" t="s">
        <v>106</v>
      </c>
      <c r="AV6" s="467"/>
      <c r="AW6" s="467"/>
      <c r="AX6" s="467"/>
      <c r="AY6" s="399" t="s">
        <v>107</v>
      </c>
      <c r="AZ6" s="400"/>
      <c r="BA6" s="400"/>
      <c r="BB6" s="400"/>
      <c r="BC6" s="400"/>
      <c r="BD6" s="400"/>
      <c r="BE6" s="400"/>
      <c r="BF6" s="400"/>
      <c r="BG6" s="400"/>
      <c r="BH6" s="400"/>
      <c r="BI6" s="400"/>
      <c r="BJ6" s="400"/>
      <c r="BK6" s="400"/>
      <c r="BL6" s="400"/>
      <c r="BM6" s="401"/>
      <c r="BN6" s="419">
        <v>6200831</v>
      </c>
      <c r="BO6" s="420"/>
      <c r="BP6" s="420"/>
      <c r="BQ6" s="420"/>
      <c r="BR6" s="420"/>
      <c r="BS6" s="420"/>
      <c r="BT6" s="420"/>
      <c r="BU6" s="421"/>
      <c r="BV6" s="419">
        <v>6473556</v>
      </c>
      <c r="BW6" s="420"/>
      <c r="BX6" s="420"/>
      <c r="BY6" s="420"/>
      <c r="BZ6" s="420"/>
      <c r="CA6" s="420"/>
      <c r="CB6" s="420"/>
      <c r="CC6" s="421"/>
      <c r="CD6" s="428" t="s">
        <v>108</v>
      </c>
      <c r="CE6" s="373"/>
      <c r="CF6" s="373"/>
      <c r="CG6" s="373"/>
      <c r="CH6" s="373"/>
      <c r="CI6" s="373"/>
      <c r="CJ6" s="373"/>
      <c r="CK6" s="373"/>
      <c r="CL6" s="373"/>
      <c r="CM6" s="373"/>
      <c r="CN6" s="373"/>
      <c r="CO6" s="373"/>
      <c r="CP6" s="373"/>
      <c r="CQ6" s="373"/>
      <c r="CR6" s="373"/>
      <c r="CS6" s="429"/>
      <c r="CT6" s="562">
        <v>91.8</v>
      </c>
      <c r="CU6" s="563"/>
      <c r="CV6" s="563"/>
      <c r="CW6" s="563"/>
      <c r="CX6" s="563"/>
      <c r="CY6" s="563"/>
      <c r="CZ6" s="563"/>
      <c r="DA6" s="564"/>
      <c r="DB6" s="562">
        <v>89.1</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8" t="s">
        <v>109</v>
      </c>
      <c r="AN7" s="393"/>
      <c r="AO7" s="393"/>
      <c r="AP7" s="393"/>
      <c r="AQ7" s="393"/>
      <c r="AR7" s="393"/>
      <c r="AS7" s="393"/>
      <c r="AT7" s="394"/>
      <c r="AU7" s="466" t="s">
        <v>110</v>
      </c>
      <c r="AV7" s="467"/>
      <c r="AW7" s="467"/>
      <c r="AX7" s="467"/>
      <c r="AY7" s="399" t="s">
        <v>111</v>
      </c>
      <c r="AZ7" s="400"/>
      <c r="BA7" s="400"/>
      <c r="BB7" s="400"/>
      <c r="BC7" s="400"/>
      <c r="BD7" s="400"/>
      <c r="BE7" s="400"/>
      <c r="BF7" s="400"/>
      <c r="BG7" s="400"/>
      <c r="BH7" s="400"/>
      <c r="BI7" s="400"/>
      <c r="BJ7" s="400"/>
      <c r="BK7" s="400"/>
      <c r="BL7" s="400"/>
      <c r="BM7" s="401"/>
      <c r="BN7" s="419">
        <v>903282</v>
      </c>
      <c r="BO7" s="420"/>
      <c r="BP7" s="420"/>
      <c r="BQ7" s="420"/>
      <c r="BR7" s="420"/>
      <c r="BS7" s="420"/>
      <c r="BT7" s="420"/>
      <c r="BU7" s="421"/>
      <c r="BV7" s="419">
        <v>954078</v>
      </c>
      <c r="BW7" s="420"/>
      <c r="BX7" s="420"/>
      <c r="BY7" s="420"/>
      <c r="BZ7" s="420"/>
      <c r="CA7" s="420"/>
      <c r="CB7" s="420"/>
      <c r="CC7" s="421"/>
      <c r="CD7" s="428" t="s">
        <v>112</v>
      </c>
      <c r="CE7" s="373"/>
      <c r="CF7" s="373"/>
      <c r="CG7" s="373"/>
      <c r="CH7" s="373"/>
      <c r="CI7" s="373"/>
      <c r="CJ7" s="373"/>
      <c r="CK7" s="373"/>
      <c r="CL7" s="373"/>
      <c r="CM7" s="373"/>
      <c r="CN7" s="373"/>
      <c r="CO7" s="373"/>
      <c r="CP7" s="373"/>
      <c r="CQ7" s="373"/>
      <c r="CR7" s="373"/>
      <c r="CS7" s="429"/>
      <c r="CT7" s="419">
        <v>23920855</v>
      </c>
      <c r="CU7" s="420"/>
      <c r="CV7" s="420"/>
      <c r="CW7" s="420"/>
      <c r="CX7" s="420"/>
      <c r="CY7" s="420"/>
      <c r="CZ7" s="420"/>
      <c r="DA7" s="421"/>
      <c r="DB7" s="419">
        <v>24821927</v>
      </c>
      <c r="DC7" s="420"/>
      <c r="DD7" s="420"/>
      <c r="DE7" s="420"/>
      <c r="DF7" s="420"/>
      <c r="DG7" s="420"/>
      <c r="DH7" s="420"/>
      <c r="DI7" s="421"/>
    </row>
    <row r="8" spans="1:119" ht="18.75" customHeight="1" thickBot="1" x14ac:dyDescent="0.25">
      <c r="A8" s="181"/>
      <c r="B8" s="570"/>
      <c r="C8" s="501"/>
      <c r="D8" s="501"/>
      <c r="E8" s="571"/>
      <c r="F8" s="571"/>
      <c r="G8" s="571"/>
      <c r="H8" s="571"/>
      <c r="I8" s="571"/>
      <c r="J8" s="571"/>
      <c r="K8" s="571"/>
      <c r="L8" s="571"/>
      <c r="M8" s="571"/>
      <c r="N8" s="571"/>
      <c r="O8" s="571"/>
      <c r="P8" s="571"/>
      <c r="Q8" s="571"/>
      <c r="R8" s="575"/>
      <c r="S8" s="575"/>
      <c r="T8" s="575"/>
      <c r="U8" s="575"/>
      <c r="V8" s="576"/>
      <c r="W8" s="490"/>
      <c r="X8" s="491"/>
      <c r="Y8" s="491"/>
      <c r="Z8" s="491"/>
      <c r="AA8" s="491"/>
      <c r="AB8" s="501"/>
      <c r="AC8" s="582"/>
      <c r="AD8" s="583"/>
      <c r="AE8" s="583"/>
      <c r="AF8" s="583"/>
      <c r="AG8" s="583"/>
      <c r="AH8" s="583"/>
      <c r="AI8" s="583"/>
      <c r="AJ8" s="583"/>
      <c r="AK8" s="583"/>
      <c r="AL8" s="584"/>
      <c r="AM8" s="478" t="s">
        <v>113</v>
      </c>
      <c r="AN8" s="393"/>
      <c r="AO8" s="393"/>
      <c r="AP8" s="393"/>
      <c r="AQ8" s="393"/>
      <c r="AR8" s="393"/>
      <c r="AS8" s="393"/>
      <c r="AT8" s="394"/>
      <c r="AU8" s="466" t="s">
        <v>114</v>
      </c>
      <c r="AV8" s="467"/>
      <c r="AW8" s="467"/>
      <c r="AX8" s="467"/>
      <c r="AY8" s="399" t="s">
        <v>115</v>
      </c>
      <c r="AZ8" s="400"/>
      <c r="BA8" s="400"/>
      <c r="BB8" s="400"/>
      <c r="BC8" s="400"/>
      <c r="BD8" s="400"/>
      <c r="BE8" s="400"/>
      <c r="BF8" s="400"/>
      <c r="BG8" s="400"/>
      <c r="BH8" s="400"/>
      <c r="BI8" s="400"/>
      <c r="BJ8" s="400"/>
      <c r="BK8" s="400"/>
      <c r="BL8" s="400"/>
      <c r="BM8" s="401"/>
      <c r="BN8" s="419">
        <v>5297549</v>
      </c>
      <c r="BO8" s="420"/>
      <c r="BP8" s="420"/>
      <c r="BQ8" s="420"/>
      <c r="BR8" s="420"/>
      <c r="BS8" s="420"/>
      <c r="BT8" s="420"/>
      <c r="BU8" s="421"/>
      <c r="BV8" s="419">
        <v>5519478</v>
      </c>
      <c r="BW8" s="420"/>
      <c r="BX8" s="420"/>
      <c r="BY8" s="420"/>
      <c r="BZ8" s="420"/>
      <c r="CA8" s="420"/>
      <c r="CB8" s="420"/>
      <c r="CC8" s="421"/>
      <c r="CD8" s="428" t="s">
        <v>116</v>
      </c>
      <c r="CE8" s="373"/>
      <c r="CF8" s="373"/>
      <c r="CG8" s="373"/>
      <c r="CH8" s="373"/>
      <c r="CI8" s="373"/>
      <c r="CJ8" s="373"/>
      <c r="CK8" s="373"/>
      <c r="CL8" s="373"/>
      <c r="CM8" s="373"/>
      <c r="CN8" s="373"/>
      <c r="CO8" s="373"/>
      <c r="CP8" s="373"/>
      <c r="CQ8" s="373"/>
      <c r="CR8" s="373"/>
      <c r="CS8" s="429"/>
      <c r="CT8" s="522">
        <v>0.49</v>
      </c>
      <c r="CU8" s="523"/>
      <c r="CV8" s="523"/>
      <c r="CW8" s="523"/>
      <c r="CX8" s="523"/>
      <c r="CY8" s="523"/>
      <c r="CZ8" s="523"/>
      <c r="DA8" s="524"/>
      <c r="DB8" s="522">
        <v>0.5</v>
      </c>
      <c r="DC8" s="523"/>
      <c r="DD8" s="523"/>
      <c r="DE8" s="523"/>
      <c r="DF8" s="523"/>
      <c r="DG8" s="523"/>
      <c r="DH8" s="523"/>
      <c r="DI8" s="524"/>
    </row>
    <row r="9" spans="1:119" ht="18.75" customHeight="1" thickBot="1" x14ac:dyDescent="0.25">
      <c r="A9" s="181"/>
      <c r="B9" s="551" t="s">
        <v>117</v>
      </c>
      <c r="C9" s="552"/>
      <c r="D9" s="552"/>
      <c r="E9" s="552"/>
      <c r="F9" s="552"/>
      <c r="G9" s="552"/>
      <c r="H9" s="552"/>
      <c r="I9" s="552"/>
      <c r="J9" s="552"/>
      <c r="K9" s="472"/>
      <c r="L9" s="553" t="s">
        <v>118</v>
      </c>
      <c r="M9" s="554"/>
      <c r="N9" s="554"/>
      <c r="O9" s="554"/>
      <c r="P9" s="554"/>
      <c r="Q9" s="555"/>
      <c r="R9" s="556">
        <v>76570</v>
      </c>
      <c r="S9" s="557"/>
      <c r="T9" s="557"/>
      <c r="U9" s="557"/>
      <c r="V9" s="558"/>
      <c r="W9" s="488" t="s">
        <v>119</v>
      </c>
      <c r="X9" s="489"/>
      <c r="Y9" s="489"/>
      <c r="Z9" s="489"/>
      <c r="AA9" s="489"/>
      <c r="AB9" s="489"/>
      <c r="AC9" s="489"/>
      <c r="AD9" s="489"/>
      <c r="AE9" s="489"/>
      <c r="AF9" s="489"/>
      <c r="AG9" s="489"/>
      <c r="AH9" s="489"/>
      <c r="AI9" s="489"/>
      <c r="AJ9" s="489"/>
      <c r="AK9" s="489"/>
      <c r="AL9" s="559"/>
      <c r="AM9" s="478" t="s">
        <v>120</v>
      </c>
      <c r="AN9" s="393"/>
      <c r="AO9" s="393"/>
      <c r="AP9" s="393"/>
      <c r="AQ9" s="393"/>
      <c r="AR9" s="393"/>
      <c r="AS9" s="393"/>
      <c r="AT9" s="394"/>
      <c r="AU9" s="466" t="s">
        <v>121</v>
      </c>
      <c r="AV9" s="467"/>
      <c r="AW9" s="467"/>
      <c r="AX9" s="467"/>
      <c r="AY9" s="399" t="s">
        <v>122</v>
      </c>
      <c r="AZ9" s="400"/>
      <c r="BA9" s="400"/>
      <c r="BB9" s="400"/>
      <c r="BC9" s="400"/>
      <c r="BD9" s="400"/>
      <c r="BE9" s="400"/>
      <c r="BF9" s="400"/>
      <c r="BG9" s="400"/>
      <c r="BH9" s="400"/>
      <c r="BI9" s="400"/>
      <c r="BJ9" s="400"/>
      <c r="BK9" s="400"/>
      <c r="BL9" s="400"/>
      <c r="BM9" s="401"/>
      <c r="BN9" s="419">
        <v>-221929</v>
      </c>
      <c r="BO9" s="420"/>
      <c r="BP9" s="420"/>
      <c r="BQ9" s="420"/>
      <c r="BR9" s="420"/>
      <c r="BS9" s="420"/>
      <c r="BT9" s="420"/>
      <c r="BU9" s="421"/>
      <c r="BV9" s="419">
        <v>973345</v>
      </c>
      <c r="BW9" s="420"/>
      <c r="BX9" s="420"/>
      <c r="BY9" s="420"/>
      <c r="BZ9" s="420"/>
      <c r="CA9" s="420"/>
      <c r="CB9" s="420"/>
      <c r="CC9" s="421"/>
      <c r="CD9" s="428" t="s">
        <v>123</v>
      </c>
      <c r="CE9" s="373"/>
      <c r="CF9" s="373"/>
      <c r="CG9" s="373"/>
      <c r="CH9" s="373"/>
      <c r="CI9" s="373"/>
      <c r="CJ9" s="373"/>
      <c r="CK9" s="373"/>
      <c r="CL9" s="373"/>
      <c r="CM9" s="373"/>
      <c r="CN9" s="373"/>
      <c r="CO9" s="373"/>
      <c r="CP9" s="373"/>
      <c r="CQ9" s="373"/>
      <c r="CR9" s="373"/>
      <c r="CS9" s="429"/>
      <c r="CT9" s="389">
        <v>11.3</v>
      </c>
      <c r="CU9" s="390"/>
      <c r="CV9" s="390"/>
      <c r="CW9" s="390"/>
      <c r="CX9" s="390"/>
      <c r="CY9" s="390"/>
      <c r="CZ9" s="390"/>
      <c r="DA9" s="391"/>
      <c r="DB9" s="389">
        <v>10.9</v>
      </c>
      <c r="DC9" s="390"/>
      <c r="DD9" s="390"/>
      <c r="DE9" s="390"/>
      <c r="DF9" s="390"/>
      <c r="DG9" s="390"/>
      <c r="DH9" s="390"/>
      <c r="DI9" s="391"/>
    </row>
    <row r="10" spans="1:119" ht="18.75" customHeight="1" thickBot="1" x14ac:dyDescent="0.25">
      <c r="A10" s="181"/>
      <c r="B10" s="551"/>
      <c r="C10" s="552"/>
      <c r="D10" s="552"/>
      <c r="E10" s="552"/>
      <c r="F10" s="552"/>
      <c r="G10" s="552"/>
      <c r="H10" s="552"/>
      <c r="I10" s="552"/>
      <c r="J10" s="552"/>
      <c r="K10" s="472"/>
      <c r="L10" s="392" t="s">
        <v>124</v>
      </c>
      <c r="M10" s="393"/>
      <c r="N10" s="393"/>
      <c r="O10" s="393"/>
      <c r="P10" s="393"/>
      <c r="Q10" s="394"/>
      <c r="R10" s="395">
        <v>78883</v>
      </c>
      <c r="S10" s="396"/>
      <c r="T10" s="396"/>
      <c r="U10" s="396"/>
      <c r="V10" s="398"/>
      <c r="W10" s="560"/>
      <c r="X10" s="370"/>
      <c r="Y10" s="370"/>
      <c r="Z10" s="370"/>
      <c r="AA10" s="370"/>
      <c r="AB10" s="370"/>
      <c r="AC10" s="370"/>
      <c r="AD10" s="370"/>
      <c r="AE10" s="370"/>
      <c r="AF10" s="370"/>
      <c r="AG10" s="370"/>
      <c r="AH10" s="370"/>
      <c r="AI10" s="370"/>
      <c r="AJ10" s="370"/>
      <c r="AK10" s="370"/>
      <c r="AL10" s="561"/>
      <c r="AM10" s="478" t="s">
        <v>125</v>
      </c>
      <c r="AN10" s="393"/>
      <c r="AO10" s="393"/>
      <c r="AP10" s="393"/>
      <c r="AQ10" s="393"/>
      <c r="AR10" s="393"/>
      <c r="AS10" s="393"/>
      <c r="AT10" s="394"/>
      <c r="AU10" s="466" t="s">
        <v>126</v>
      </c>
      <c r="AV10" s="467"/>
      <c r="AW10" s="467"/>
      <c r="AX10" s="467"/>
      <c r="AY10" s="399" t="s">
        <v>127</v>
      </c>
      <c r="AZ10" s="400"/>
      <c r="BA10" s="400"/>
      <c r="BB10" s="400"/>
      <c r="BC10" s="400"/>
      <c r="BD10" s="400"/>
      <c r="BE10" s="400"/>
      <c r="BF10" s="400"/>
      <c r="BG10" s="400"/>
      <c r="BH10" s="400"/>
      <c r="BI10" s="400"/>
      <c r="BJ10" s="400"/>
      <c r="BK10" s="400"/>
      <c r="BL10" s="400"/>
      <c r="BM10" s="401"/>
      <c r="BN10" s="419">
        <v>3709</v>
      </c>
      <c r="BO10" s="420"/>
      <c r="BP10" s="420"/>
      <c r="BQ10" s="420"/>
      <c r="BR10" s="420"/>
      <c r="BS10" s="420"/>
      <c r="BT10" s="420"/>
      <c r="BU10" s="421"/>
      <c r="BV10" s="419">
        <v>502484</v>
      </c>
      <c r="BW10" s="420"/>
      <c r="BX10" s="420"/>
      <c r="BY10" s="420"/>
      <c r="BZ10" s="420"/>
      <c r="CA10" s="420"/>
      <c r="CB10" s="420"/>
      <c r="CC10" s="421"/>
      <c r="CD10" s="184" t="s">
        <v>128</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2"/>
      <c r="L11" s="374" t="s">
        <v>129</v>
      </c>
      <c r="M11" s="375"/>
      <c r="N11" s="375"/>
      <c r="O11" s="375"/>
      <c r="P11" s="375"/>
      <c r="Q11" s="376"/>
      <c r="R11" s="548" t="s">
        <v>130</v>
      </c>
      <c r="S11" s="549"/>
      <c r="T11" s="549"/>
      <c r="U11" s="549"/>
      <c r="V11" s="550"/>
      <c r="W11" s="560"/>
      <c r="X11" s="370"/>
      <c r="Y11" s="370"/>
      <c r="Z11" s="370"/>
      <c r="AA11" s="370"/>
      <c r="AB11" s="370"/>
      <c r="AC11" s="370"/>
      <c r="AD11" s="370"/>
      <c r="AE11" s="370"/>
      <c r="AF11" s="370"/>
      <c r="AG11" s="370"/>
      <c r="AH11" s="370"/>
      <c r="AI11" s="370"/>
      <c r="AJ11" s="370"/>
      <c r="AK11" s="370"/>
      <c r="AL11" s="561"/>
      <c r="AM11" s="478" t="s">
        <v>131</v>
      </c>
      <c r="AN11" s="393"/>
      <c r="AO11" s="393"/>
      <c r="AP11" s="393"/>
      <c r="AQ11" s="393"/>
      <c r="AR11" s="393"/>
      <c r="AS11" s="393"/>
      <c r="AT11" s="394"/>
      <c r="AU11" s="466" t="s">
        <v>126</v>
      </c>
      <c r="AV11" s="467"/>
      <c r="AW11" s="467"/>
      <c r="AX11" s="467"/>
      <c r="AY11" s="399" t="s">
        <v>132</v>
      </c>
      <c r="AZ11" s="400"/>
      <c r="BA11" s="400"/>
      <c r="BB11" s="400"/>
      <c r="BC11" s="400"/>
      <c r="BD11" s="400"/>
      <c r="BE11" s="400"/>
      <c r="BF11" s="400"/>
      <c r="BG11" s="400"/>
      <c r="BH11" s="400"/>
      <c r="BI11" s="400"/>
      <c r="BJ11" s="400"/>
      <c r="BK11" s="400"/>
      <c r="BL11" s="400"/>
      <c r="BM11" s="401"/>
      <c r="BN11" s="419">
        <v>0</v>
      </c>
      <c r="BO11" s="420"/>
      <c r="BP11" s="420"/>
      <c r="BQ11" s="420"/>
      <c r="BR11" s="420"/>
      <c r="BS11" s="420"/>
      <c r="BT11" s="420"/>
      <c r="BU11" s="421"/>
      <c r="BV11" s="419">
        <v>0</v>
      </c>
      <c r="BW11" s="420"/>
      <c r="BX11" s="420"/>
      <c r="BY11" s="420"/>
      <c r="BZ11" s="420"/>
      <c r="CA11" s="420"/>
      <c r="CB11" s="420"/>
      <c r="CC11" s="421"/>
      <c r="CD11" s="428" t="s">
        <v>133</v>
      </c>
      <c r="CE11" s="373"/>
      <c r="CF11" s="373"/>
      <c r="CG11" s="373"/>
      <c r="CH11" s="373"/>
      <c r="CI11" s="373"/>
      <c r="CJ11" s="373"/>
      <c r="CK11" s="373"/>
      <c r="CL11" s="373"/>
      <c r="CM11" s="373"/>
      <c r="CN11" s="373"/>
      <c r="CO11" s="373"/>
      <c r="CP11" s="373"/>
      <c r="CQ11" s="373"/>
      <c r="CR11" s="373"/>
      <c r="CS11" s="429"/>
      <c r="CT11" s="522" t="s">
        <v>134</v>
      </c>
      <c r="CU11" s="523"/>
      <c r="CV11" s="523"/>
      <c r="CW11" s="523"/>
      <c r="CX11" s="523"/>
      <c r="CY11" s="523"/>
      <c r="CZ11" s="523"/>
      <c r="DA11" s="524"/>
      <c r="DB11" s="522" t="s">
        <v>134</v>
      </c>
      <c r="DC11" s="523"/>
      <c r="DD11" s="523"/>
      <c r="DE11" s="523"/>
      <c r="DF11" s="523"/>
      <c r="DG11" s="523"/>
      <c r="DH11" s="523"/>
      <c r="DI11" s="524"/>
    </row>
    <row r="12" spans="1:119" ht="18.75" customHeight="1" x14ac:dyDescent="0.2">
      <c r="A12" s="181"/>
      <c r="B12" s="525" t="s">
        <v>135</v>
      </c>
      <c r="C12" s="526"/>
      <c r="D12" s="526"/>
      <c r="E12" s="526"/>
      <c r="F12" s="526"/>
      <c r="G12" s="526"/>
      <c r="H12" s="526"/>
      <c r="I12" s="526"/>
      <c r="J12" s="526"/>
      <c r="K12" s="527"/>
      <c r="L12" s="534" t="s">
        <v>136</v>
      </c>
      <c r="M12" s="535"/>
      <c r="N12" s="535"/>
      <c r="O12" s="535"/>
      <c r="P12" s="535"/>
      <c r="Q12" s="536"/>
      <c r="R12" s="537">
        <v>75401</v>
      </c>
      <c r="S12" s="538"/>
      <c r="T12" s="538"/>
      <c r="U12" s="538"/>
      <c r="V12" s="539"/>
      <c r="W12" s="540" t="s">
        <v>1</v>
      </c>
      <c r="X12" s="467"/>
      <c r="Y12" s="467"/>
      <c r="Z12" s="467"/>
      <c r="AA12" s="467"/>
      <c r="AB12" s="541"/>
      <c r="AC12" s="542" t="s">
        <v>137</v>
      </c>
      <c r="AD12" s="543"/>
      <c r="AE12" s="543"/>
      <c r="AF12" s="543"/>
      <c r="AG12" s="544"/>
      <c r="AH12" s="542" t="s">
        <v>138</v>
      </c>
      <c r="AI12" s="543"/>
      <c r="AJ12" s="543"/>
      <c r="AK12" s="543"/>
      <c r="AL12" s="545"/>
      <c r="AM12" s="478" t="s">
        <v>139</v>
      </c>
      <c r="AN12" s="393"/>
      <c r="AO12" s="393"/>
      <c r="AP12" s="393"/>
      <c r="AQ12" s="393"/>
      <c r="AR12" s="393"/>
      <c r="AS12" s="393"/>
      <c r="AT12" s="394"/>
      <c r="AU12" s="466" t="s">
        <v>140</v>
      </c>
      <c r="AV12" s="467"/>
      <c r="AW12" s="467"/>
      <c r="AX12" s="467"/>
      <c r="AY12" s="399" t="s">
        <v>141</v>
      </c>
      <c r="AZ12" s="400"/>
      <c r="BA12" s="400"/>
      <c r="BB12" s="400"/>
      <c r="BC12" s="400"/>
      <c r="BD12" s="400"/>
      <c r="BE12" s="400"/>
      <c r="BF12" s="400"/>
      <c r="BG12" s="400"/>
      <c r="BH12" s="400"/>
      <c r="BI12" s="400"/>
      <c r="BJ12" s="400"/>
      <c r="BK12" s="400"/>
      <c r="BL12" s="400"/>
      <c r="BM12" s="401"/>
      <c r="BN12" s="419">
        <v>1298106</v>
      </c>
      <c r="BO12" s="420"/>
      <c r="BP12" s="420"/>
      <c r="BQ12" s="420"/>
      <c r="BR12" s="420"/>
      <c r="BS12" s="420"/>
      <c r="BT12" s="420"/>
      <c r="BU12" s="421"/>
      <c r="BV12" s="419">
        <v>2066402</v>
      </c>
      <c r="BW12" s="420"/>
      <c r="BX12" s="420"/>
      <c r="BY12" s="420"/>
      <c r="BZ12" s="420"/>
      <c r="CA12" s="420"/>
      <c r="CB12" s="420"/>
      <c r="CC12" s="421"/>
      <c r="CD12" s="428" t="s">
        <v>142</v>
      </c>
      <c r="CE12" s="373"/>
      <c r="CF12" s="373"/>
      <c r="CG12" s="373"/>
      <c r="CH12" s="373"/>
      <c r="CI12" s="373"/>
      <c r="CJ12" s="373"/>
      <c r="CK12" s="373"/>
      <c r="CL12" s="373"/>
      <c r="CM12" s="373"/>
      <c r="CN12" s="373"/>
      <c r="CO12" s="373"/>
      <c r="CP12" s="373"/>
      <c r="CQ12" s="373"/>
      <c r="CR12" s="373"/>
      <c r="CS12" s="429"/>
      <c r="CT12" s="522" t="s">
        <v>143</v>
      </c>
      <c r="CU12" s="523"/>
      <c r="CV12" s="523"/>
      <c r="CW12" s="523"/>
      <c r="CX12" s="523"/>
      <c r="CY12" s="523"/>
      <c r="CZ12" s="523"/>
      <c r="DA12" s="524"/>
      <c r="DB12" s="522" t="s">
        <v>134</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9" t="s">
        <v>144</v>
      </c>
      <c r="N13" s="510"/>
      <c r="O13" s="510"/>
      <c r="P13" s="510"/>
      <c r="Q13" s="511"/>
      <c r="R13" s="512">
        <v>73451</v>
      </c>
      <c r="S13" s="513"/>
      <c r="T13" s="513"/>
      <c r="U13" s="513"/>
      <c r="V13" s="514"/>
      <c r="W13" s="500" t="s">
        <v>145</v>
      </c>
      <c r="X13" s="442"/>
      <c r="Y13" s="442"/>
      <c r="Z13" s="442"/>
      <c r="AA13" s="442"/>
      <c r="AB13" s="443"/>
      <c r="AC13" s="395">
        <v>1800</v>
      </c>
      <c r="AD13" s="396"/>
      <c r="AE13" s="396"/>
      <c r="AF13" s="396"/>
      <c r="AG13" s="397"/>
      <c r="AH13" s="395">
        <v>2153</v>
      </c>
      <c r="AI13" s="396"/>
      <c r="AJ13" s="396"/>
      <c r="AK13" s="396"/>
      <c r="AL13" s="398"/>
      <c r="AM13" s="478" t="s">
        <v>146</v>
      </c>
      <c r="AN13" s="393"/>
      <c r="AO13" s="393"/>
      <c r="AP13" s="393"/>
      <c r="AQ13" s="393"/>
      <c r="AR13" s="393"/>
      <c r="AS13" s="393"/>
      <c r="AT13" s="394"/>
      <c r="AU13" s="466" t="s">
        <v>147</v>
      </c>
      <c r="AV13" s="467"/>
      <c r="AW13" s="467"/>
      <c r="AX13" s="467"/>
      <c r="AY13" s="399" t="s">
        <v>148</v>
      </c>
      <c r="AZ13" s="400"/>
      <c r="BA13" s="400"/>
      <c r="BB13" s="400"/>
      <c r="BC13" s="400"/>
      <c r="BD13" s="400"/>
      <c r="BE13" s="400"/>
      <c r="BF13" s="400"/>
      <c r="BG13" s="400"/>
      <c r="BH13" s="400"/>
      <c r="BI13" s="400"/>
      <c r="BJ13" s="400"/>
      <c r="BK13" s="400"/>
      <c r="BL13" s="400"/>
      <c r="BM13" s="401"/>
      <c r="BN13" s="419">
        <v>-1516326</v>
      </c>
      <c r="BO13" s="420"/>
      <c r="BP13" s="420"/>
      <c r="BQ13" s="420"/>
      <c r="BR13" s="420"/>
      <c r="BS13" s="420"/>
      <c r="BT13" s="420"/>
      <c r="BU13" s="421"/>
      <c r="BV13" s="419">
        <v>-590573</v>
      </c>
      <c r="BW13" s="420"/>
      <c r="BX13" s="420"/>
      <c r="BY13" s="420"/>
      <c r="BZ13" s="420"/>
      <c r="CA13" s="420"/>
      <c r="CB13" s="420"/>
      <c r="CC13" s="421"/>
      <c r="CD13" s="428" t="s">
        <v>149</v>
      </c>
      <c r="CE13" s="373"/>
      <c r="CF13" s="373"/>
      <c r="CG13" s="373"/>
      <c r="CH13" s="373"/>
      <c r="CI13" s="373"/>
      <c r="CJ13" s="373"/>
      <c r="CK13" s="373"/>
      <c r="CL13" s="373"/>
      <c r="CM13" s="373"/>
      <c r="CN13" s="373"/>
      <c r="CO13" s="373"/>
      <c r="CP13" s="373"/>
      <c r="CQ13" s="373"/>
      <c r="CR13" s="373"/>
      <c r="CS13" s="429"/>
      <c r="CT13" s="389">
        <v>6.7</v>
      </c>
      <c r="CU13" s="390"/>
      <c r="CV13" s="390"/>
      <c r="CW13" s="390"/>
      <c r="CX13" s="390"/>
      <c r="CY13" s="390"/>
      <c r="CZ13" s="390"/>
      <c r="DA13" s="391"/>
      <c r="DB13" s="389">
        <v>6.6</v>
      </c>
      <c r="DC13" s="390"/>
      <c r="DD13" s="390"/>
      <c r="DE13" s="390"/>
      <c r="DF13" s="390"/>
      <c r="DG13" s="390"/>
      <c r="DH13" s="390"/>
      <c r="DI13" s="391"/>
    </row>
    <row r="14" spans="1:119" ht="18.75" customHeight="1" thickBot="1" x14ac:dyDescent="0.25">
      <c r="A14" s="181"/>
      <c r="B14" s="528"/>
      <c r="C14" s="529"/>
      <c r="D14" s="529"/>
      <c r="E14" s="529"/>
      <c r="F14" s="529"/>
      <c r="G14" s="529"/>
      <c r="H14" s="529"/>
      <c r="I14" s="529"/>
      <c r="J14" s="529"/>
      <c r="K14" s="530"/>
      <c r="L14" s="502" t="s">
        <v>150</v>
      </c>
      <c r="M14" s="546"/>
      <c r="N14" s="546"/>
      <c r="O14" s="546"/>
      <c r="P14" s="546"/>
      <c r="Q14" s="547"/>
      <c r="R14" s="512">
        <v>76348</v>
      </c>
      <c r="S14" s="513"/>
      <c r="T14" s="513"/>
      <c r="U14" s="513"/>
      <c r="V14" s="514"/>
      <c r="W14" s="515"/>
      <c r="X14" s="445"/>
      <c r="Y14" s="445"/>
      <c r="Z14" s="445"/>
      <c r="AA14" s="445"/>
      <c r="AB14" s="446"/>
      <c r="AC14" s="505">
        <v>4.8</v>
      </c>
      <c r="AD14" s="506"/>
      <c r="AE14" s="506"/>
      <c r="AF14" s="506"/>
      <c r="AG14" s="507"/>
      <c r="AH14" s="505">
        <v>5.5</v>
      </c>
      <c r="AI14" s="506"/>
      <c r="AJ14" s="506"/>
      <c r="AK14" s="506"/>
      <c r="AL14" s="508"/>
      <c r="AM14" s="478"/>
      <c r="AN14" s="393"/>
      <c r="AO14" s="393"/>
      <c r="AP14" s="393"/>
      <c r="AQ14" s="393"/>
      <c r="AR14" s="393"/>
      <c r="AS14" s="393"/>
      <c r="AT14" s="394"/>
      <c r="AU14" s="466"/>
      <c r="AV14" s="467"/>
      <c r="AW14" s="467"/>
      <c r="AX14" s="467"/>
      <c r="AY14" s="399"/>
      <c r="AZ14" s="400"/>
      <c r="BA14" s="400"/>
      <c r="BB14" s="400"/>
      <c r="BC14" s="400"/>
      <c r="BD14" s="400"/>
      <c r="BE14" s="400"/>
      <c r="BF14" s="400"/>
      <c r="BG14" s="400"/>
      <c r="BH14" s="400"/>
      <c r="BI14" s="400"/>
      <c r="BJ14" s="400"/>
      <c r="BK14" s="400"/>
      <c r="BL14" s="400"/>
      <c r="BM14" s="401"/>
      <c r="BN14" s="419"/>
      <c r="BO14" s="420"/>
      <c r="BP14" s="420"/>
      <c r="BQ14" s="420"/>
      <c r="BR14" s="420"/>
      <c r="BS14" s="420"/>
      <c r="BT14" s="420"/>
      <c r="BU14" s="421"/>
      <c r="BV14" s="419"/>
      <c r="BW14" s="420"/>
      <c r="BX14" s="420"/>
      <c r="BY14" s="420"/>
      <c r="BZ14" s="420"/>
      <c r="CA14" s="420"/>
      <c r="CB14" s="420"/>
      <c r="CC14" s="421"/>
      <c r="CD14" s="425" t="s">
        <v>151</v>
      </c>
      <c r="CE14" s="426"/>
      <c r="CF14" s="426"/>
      <c r="CG14" s="426"/>
      <c r="CH14" s="426"/>
      <c r="CI14" s="426"/>
      <c r="CJ14" s="426"/>
      <c r="CK14" s="426"/>
      <c r="CL14" s="426"/>
      <c r="CM14" s="426"/>
      <c r="CN14" s="426"/>
      <c r="CO14" s="426"/>
      <c r="CP14" s="426"/>
      <c r="CQ14" s="426"/>
      <c r="CR14" s="426"/>
      <c r="CS14" s="427"/>
      <c r="CT14" s="516" t="s">
        <v>152</v>
      </c>
      <c r="CU14" s="517"/>
      <c r="CV14" s="517"/>
      <c r="CW14" s="517"/>
      <c r="CX14" s="517"/>
      <c r="CY14" s="517"/>
      <c r="CZ14" s="517"/>
      <c r="DA14" s="518"/>
      <c r="DB14" s="516" t="s">
        <v>134</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9" t="s">
        <v>153</v>
      </c>
      <c r="N15" s="510"/>
      <c r="O15" s="510"/>
      <c r="P15" s="510"/>
      <c r="Q15" s="511"/>
      <c r="R15" s="512">
        <v>74589</v>
      </c>
      <c r="S15" s="513"/>
      <c r="T15" s="513"/>
      <c r="U15" s="513"/>
      <c r="V15" s="514"/>
      <c r="W15" s="500" t="s">
        <v>154</v>
      </c>
      <c r="X15" s="442"/>
      <c r="Y15" s="442"/>
      <c r="Z15" s="442"/>
      <c r="AA15" s="442"/>
      <c r="AB15" s="443"/>
      <c r="AC15" s="395">
        <v>15375</v>
      </c>
      <c r="AD15" s="396"/>
      <c r="AE15" s="396"/>
      <c r="AF15" s="396"/>
      <c r="AG15" s="397"/>
      <c r="AH15" s="395">
        <v>15860</v>
      </c>
      <c r="AI15" s="396"/>
      <c r="AJ15" s="396"/>
      <c r="AK15" s="396"/>
      <c r="AL15" s="398"/>
      <c r="AM15" s="478"/>
      <c r="AN15" s="393"/>
      <c r="AO15" s="393"/>
      <c r="AP15" s="393"/>
      <c r="AQ15" s="393"/>
      <c r="AR15" s="393"/>
      <c r="AS15" s="393"/>
      <c r="AT15" s="394"/>
      <c r="AU15" s="466"/>
      <c r="AV15" s="467"/>
      <c r="AW15" s="467"/>
      <c r="AX15" s="467"/>
      <c r="AY15" s="411" t="s">
        <v>155</v>
      </c>
      <c r="AZ15" s="412"/>
      <c r="BA15" s="412"/>
      <c r="BB15" s="412"/>
      <c r="BC15" s="412"/>
      <c r="BD15" s="412"/>
      <c r="BE15" s="412"/>
      <c r="BF15" s="412"/>
      <c r="BG15" s="412"/>
      <c r="BH15" s="412"/>
      <c r="BI15" s="412"/>
      <c r="BJ15" s="412"/>
      <c r="BK15" s="412"/>
      <c r="BL15" s="412"/>
      <c r="BM15" s="413"/>
      <c r="BN15" s="414">
        <v>10250522</v>
      </c>
      <c r="BO15" s="415"/>
      <c r="BP15" s="415"/>
      <c r="BQ15" s="415"/>
      <c r="BR15" s="415"/>
      <c r="BS15" s="415"/>
      <c r="BT15" s="415"/>
      <c r="BU15" s="416"/>
      <c r="BV15" s="414">
        <v>10003061</v>
      </c>
      <c r="BW15" s="415"/>
      <c r="BX15" s="415"/>
      <c r="BY15" s="415"/>
      <c r="BZ15" s="415"/>
      <c r="CA15" s="415"/>
      <c r="CB15" s="415"/>
      <c r="CC15" s="416"/>
      <c r="CD15" s="519" t="s">
        <v>156</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502" t="s">
        <v>157</v>
      </c>
      <c r="M16" s="503"/>
      <c r="N16" s="503"/>
      <c r="O16" s="503"/>
      <c r="P16" s="503"/>
      <c r="Q16" s="504"/>
      <c r="R16" s="497" t="s">
        <v>158</v>
      </c>
      <c r="S16" s="498"/>
      <c r="T16" s="498"/>
      <c r="U16" s="498"/>
      <c r="V16" s="499"/>
      <c r="W16" s="515"/>
      <c r="X16" s="445"/>
      <c r="Y16" s="445"/>
      <c r="Z16" s="445"/>
      <c r="AA16" s="445"/>
      <c r="AB16" s="446"/>
      <c r="AC16" s="505">
        <v>41.1</v>
      </c>
      <c r="AD16" s="506"/>
      <c r="AE16" s="506"/>
      <c r="AF16" s="506"/>
      <c r="AG16" s="507"/>
      <c r="AH16" s="505">
        <v>40.799999999999997</v>
      </c>
      <c r="AI16" s="506"/>
      <c r="AJ16" s="506"/>
      <c r="AK16" s="506"/>
      <c r="AL16" s="508"/>
      <c r="AM16" s="478"/>
      <c r="AN16" s="393"/>
      <c r="AO16" s="393"/>
      <c r="AP16" s="393"/>
      <c r="AQ16" s="393"/>
      <c r="AR16" s="393"/>
      <c r="AS16" s="393"/>
      <c r="AT16" s="394"/>
      <c r="AU16" s="466"/>
      <c r="AV16" s="467"/>
      <c r="AW16" s="467"/>
      <c r="AX16" s="467"/>
      <c r="AY16" s="399" t="s">
        <v>159</v>
      </c>
      <c r="AZ16" s="400"/>
      <c r="BA16" s="400"/>
      <c r="BB16" s="400"/>
      <c r="BC16" s="400"/>
      <c r="BD16" s="400"/>
      <c r="BE16" s="400"/>
      <c r="BF16" s="400"/>
      <c r="BG16" s="400"/>
      <c r="BH16" s="400"/>
      <c r="BI16" s="400"/>
      <c r="BJ16" s="400"/>
      <c r="BK16" s="400"/>
      <c r="BL16" s="400"/>
      <c r="BM16" s="401"/>
      <c r="BN16" s="419">
        <v>20925859</v>
      </c>
      <c r="BO16" s="420"/>
      <c r="BP16" s="420"/>
      <c r="BQ16" s="420"/>
      <c r="BR16" s="420"/>
      <c r="BS16" s="420"/>
      <c r="BT16" s="420"/>
      <c r="BU16" s="421"/>
      <c r="BV16" s="419">
        <v>20929668</v>
      </c>
      <c r="BW16" s="420"/>
      <c r="BX16" s="420"/>
      <c r="BY16" s="420"/>
      <c r="BZ16" s="420"/>
      <c r="CA16" s="420"/>
      <c r="CB16" s="420"/>
      <c r="CC16" s="421"/>
      <c r="CD16" s="194"/>
      <c r="CE16" s="417"/>
      <c r="CF16" s="417"/>
      <c r="CG16" s="417"/>
      <c r="CH16" s="417"/>
      <c r="CI16" s="417"/>
      <c r="CJ16" s="417"/>
      <c r="CK16" s="417"/>
      <c r="CL16" s="417"/>
      <c r="CM16" s="417"/>
      <c r="CN16" s="417"/>
      <c r="CO16" s="417"/>
      <c r="CP16" s="417"/>
      <c r="CQ16" s="417"/>
      <c r="CR16" s="417"/>
      <c r="CS16" s="418"/>
      <c r="CT16" s="389"/>
      <c r="CU16" s="390"/>
      <c r="CV16" s="390"/>
      <c r="CW16" s="390"/>
      <c r="CX16" s="390"/>
      <c r="CY16" s="390"/>
      <c r="CZ16" s="390"/>
      <c r="DA16" s="391"/>
      <c r="DB16" s="389"/>
      <c r="DC16" s="390"/>
      <c r="DD16" s="390"/>
      <c r="DE16" s="390"/>
      <c r="DF16" s="390"/>
      <c r="DG16" s="390"/>
      <c r="DH16" s="390"/>
      <c r="DI16" s="391"/>
    </row>
    <row r="17" spans="1:113" ht="18.75" customHeight="1" thickBot="1" x14ac:dyDescent="0.25">
      <c r="A17" s="181"/>
      <c r="B17" s="531"/>
      <c r="C17" s="532"/>
      <c r="D17" s="532"/>
      <c r="E17" s="532"/>
      <c r="F17" s="532"/>
      <c r="G17" s="532"/>
      <c r="H17" s="532"/>
      <c r="I17" s="532"/>
      <c r="J17" s="532"/>
      <c r="K17" s="533"/>
      <c r="L17" s="195"/>
      <c r="M17" s="494" t="s">
        <v>160</v>
      </c>
      <c r="N17" s="495"/>
      <c r="O17" s="495"/>
      <c r="P17" s="495"/>
      <c r="Q17" s="496"/>
      <c r="R17" s="497" t="s">
        <v>161</v>
      </c>
      <c r="S17" s="498"/>
      <c r="T17" s="498"/>
      <c r="U17" s="498"/>
      <c r="V17" s="499"/>
      <c r="W17" s="500" t="s">
        <v>162</v>
      </c>
      <c r="X17" s="442"/>
      <c r="Y17" s="442"/>
      <c r="Z17" s="442"/>
      <c r="AA17" s="442"/>
      <c r="AB17" s="443"/>
      <c r="AC17" s="395">
        <v>20220</v>
      </c>
      <c r="AD17" s="396"/>
      <c r="AE17" s="396"/>
      <c r="AF17" s="396"/>
      <c r="AG17" s="397"/>
      <c r="AH17" s="395">
        <v>20873</v>
      </c>
      <c r="AI17" s="396"/>
      <c r="AJ17" s="396"/>
      <c r="AK17" s="396"/>
      <c r="AL17" s="398"/>
      <c r="AM17" s="478"/>
      <c r="AN17" s="393"/>
      <c r="AO17" s="393"/>
      <c r="AP17" s="393"/>
      <c r="AQ17" s="393"/>
      <c r="AR17" s="393"/>
      <c r="AS17" s="393"/>
      <c r="AT17" s="394"/>
      <c r="AU17" s="466"/>
      <c r="AV17" s="467"/>
      <c r="AW17" s="467"/>
      <c r="AX17" s="467"/>
      <c r="AY17" s="399" t="s">
        <v>163</v>
      </c>
      <c r="AZ17" s="400"/>
      <c r="BA17" s="400"/>
      <c r="BB17" s="400"/>
      <c r="BC17" s="400"/>
      <c r="BD17" s="400"/>
      <c r="BE17" s="400"/>
      <c r="BF17" s="400"/>
      <c r="BG17" s="400"/>
      <c r="BH17" s="400"/>
      <c r="BI17" s="400"/>
      <c r="BJ17" s="400"/>
      <c r="BK17" s="400"/>
      <c r="BL17" s="400"/>
      <c r="BM17" s="401"/>
      <c r="BN17" s="419">
        <v>12868066</v>
      </c>
      <c r="BO17" s="420"/>
      <c r="BP17" s="420"/>
      <c r="BQ17" s="420"/>
      <c r="BR17" s="420"/>
      <c r="BS17" s="420"/>
      <c r="BT17" s="420"/>
      <c r="BU17" s="421"/>
      <c r="BV17" s="419">
        <v>12567573</v>
      </c>
      <c r="BW17" s="420"/>
      <c r="BX17" s="420"/>
      <c r="BY17" s="420"/>
      <c r="BZ17" s="420"/>
      <c r="CA17" s="420"/>
      <c r="CB17" s="420"/>
      <c r="CC17" s="421"/>
      <c r="CD17" s="194"/>
      <c r="CE17" s="417"/>
      <c r="CF17" s="417"/>
      <c r="CG17" s="417"/>
      <c r="CH17" s="417"/>
      <c r="CI17" s="417"/>
      <c r="CJ17" s="417"/>
      <c r="CK17" s="417"/>
      <c r="CL17" s="417"/>
      <c r="CM17" s="417"/>
      <c r="CN17" s="417"/>
      <c r="CO17" s="417"/>
      <c r="CP17" s="417"/>
      <c r="CQ17" s="417"/>
      <c r="CR17" s="417"/>
      <c r="CS17" s="418"/>
      <c r="CT17" s="389"/>
      <c r="CU17" s="390"/>
      <c r="CV17" s="390"/>
      <c r="CW17" s="390"/>
      <c r="CX17" s="390"/>
      <c r="CY17" s="390"/>
      <c r="CZ17" s="390"/>
      <c r="DA17" s="391"/>
      <c r="DB17" s="389"/>
      <c r="DC17" s="390"/>
      <c r="DD17" s="390"/>
      <c r="DE17" s="390"/>
      <c r="DF17" s="390"/>
      <c r="DG17" s="390"/>
      <c r="DH17" s="390"/>
      <c r="DI17" s="391"/>
    </row>
    <row r="18" spans="1:113" ht="18.75" customHeight="1" thickBot="1" x14ac:dyDescent="0.25">
      <c r="A18" s="181"/>
      <c r="B18" s="471" t="s">
        <v>164</v>
      </c>
      <c r="C18" s="472"/>
      <c r="D18" s="472"/>
      <c r="E18" s="473"/>
      <c r="F18" s="473"/>
      <c r="G18" s="473"/>
      <c r="H18" s="473"/>
      <c r="I18" s="473"/>
      <c r="J18" s="473"/>
      <c r="K18" s="473"/>
      <c r="L18" s="474">
        <v>676.45</v>
      </c>
      <c r="M18" s="474"/>
      <c r="N18" s="474"/>
      <c r="O18" s="474"/>
      <c r="P18" s="474"/>
      <c r="Q18" s="474"/>
      <c r="R18" s="475"/>
      <c r="S18" s="475"/>
      <c r="T18" s="475"/>
      <c r="U18" s="475"/>
      <c r="V18" s="476"/>
      <c r="W18" s="490"/>
      <c r="X18" s="491"/>
      <c r="Y18" s="491"/>
      <c r="Z18" s="491"/>
      <c r="AA18" s="491"/>
      <c r="AB18" s="501"/>
      <c r="AC18" s="383">
        <v>54.1</v>
      </c>
      <c r="AD18" s="384"/>
      <c r="AE18" s="384"/>
      <c r="AF18" s="384"/>
      <c r="AG18" s="477"/>
      <c r="AH18" s="383">
        <v>53.7</v>
      </c>
      <c r="AI18" s="384"/>
      <c r="AJ18" s="384"/>
      <c r="AK18" s="384"/>
      <c r="AL18" s="385"/>
      <c r="AM18" s="478"/>
      <c r="AN18" s="393"/>
      <c r="AO18" s="393"/>
      <c r="AP18" s="393"/>
      <c r="AQ18" s="393"/>
      <c r="AR18" s="393"/>
      <c r="AS18" s="393"/>
      <c r="AT18" s="394"/>
      <c r="AU18" s="466"/>
      <c r="AV18" s="467"/>
      <c r="AW18" s="467"/>
      <c r="AX18" s="467"/>
      <c r="AY18" s="399" t="s">
        <v>165</v>
      </c>
      <c r="AZ18" s="400"/>
      <c r="BA18" s="400"/>
      <c r="BB18" s="400"/>
      <c r="BC18" s="400"/>
      <c r="BD18" s="400"/>
      <c r="BE18" s="400"/>
      <c r="BF18" s="400"/>
      <c r="BG18" s="400"/>
      <c r="BH18" s="400"/>
      <c r="BI18" s="400"/>
      <c r="BJ18" s="400"/>
      <c r="BK18" s="400"/>
      <c r="BL18" s="400"/>
      <c r="BM18" s="401"/>
      <c r="BN18" s="419">
        <v>22377950</v>
      </c>
      <c r="BO18" s="420"/>
      <c r="BP18" s="420"/>
      <c r="BQ18" s="420"/>
      <c r="BR18" s="420"/>
      <c r="BS18" s="420"/>
      <c r="BT18" s="420"/>
      <c r="BU18" s="421"/>
      <c r="BV18" s="419">
        <v>21727185</v>
      </c>
      <c r="BW18" s="420"/>
      <c r="BX18" s="420"/>
      <c r="BY18" s="420"/>
      <c r="BZ18" s="420"/>
      <c r="CA18" s="420"/>
      <c r="CB18" s="420"/>
      <c r="CC18" s="421"/>
      <c r="CD18" s="194"/>
      <c r="CE18" s="417"/>
      <c r="CF18" s="417"/>
      <c r="CG18" s="417"/>
      <c r="CH18" s="417"/>
      <c r="CI18" s="417"/>
      <c r="CJ18" s="417"/>
      <c r="CK18" s="417"/>
      <c r="CL18" s="417"/>
      <c r="CM18" s="417"/>
      <c r="CN18" s="417"/>
      <c r="CO18" s="417"/>
      <c r="CP18" s="417"/>
      <c r="CQ18" s="417"/>
      <c r="CR18" s="417"/>
      <c r="CS18" s="418"/>
      <c r="CT18" s="389"/>
      <c r="CU18" s="390"/>
      <c r="CV18" s="390"/>
      <c r="CW18" s="390"/>
      <c r="CX18" s="390"/>
      <c r="CY18" s="390"/>
      <c r="CZ18" s="390"/>
      <c r="DA18" s="391"/>
      <c r="DB18" s="389"/>
      <c r="DC18" s="390"/>
      <c r="DD18" s="390"/>
      <c r="DE18" s="390"/>
      <c r="DF18" s="390"/>
      <c r="DG18" s="390"/>
      <c r="DH18" s="390"/>
      <c r="DI18" s="391"/>
    </row>
    <row r="19" spans="1:113" ht="18.75" customHeight="1" thickBot="1" x14ac:dyDescent="0.25">
      <c r="A19" s="181"/>
      <c r="B19" s="471" t="s">
        <v>166</v>
      </c>
      <c r="C19" s="472"/>
      <c r="D19" s="472"/>
      <c r="E19" s="473"/>
      <c r="F19" s="473"/>
      <c r="G19" s="473"/>
      <c r="H19" s="473"/>
      <c r="I19" s="473"/>
      <c r="J19" s="473"/>
      <c r="K19" s="473"/>
      <c r="L19" s="479">
        <v>113</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493"/>
      <c r="AM19" s="478"/>
      <c r="AN19" s="393"/>
      <c r="AO19" s="393"/>
      <c r="AP19" s="393"/>
      <c r="AQ19" s="393"/>
      <c r="AR19" s="393"/>
      <c r="AS19" s="393"/>
      <c r="AT19" s="394"/>
      <c r="AU19" s="466"/>
      <c r="AV19" s="467"/>
      <c r="AW19" s="467"/>
      <c r="AX19" s="467"/>
      <c r="AY19" s="399" t="s">
        <v>167</v>
      </c>
      <c r="AZ19" s="400"/>
      <c r="BA19" s="400"/>
      <c r="BB19" s="400"/>
      <c r="BC19" s="400"/>
      <c r="BD19" s="400"/>
      <c r="BE19" s="400"/>
      <c r="BF19" s="400"/>
      <c r="BG19" s="400"/>
      <c r="BH19" s="400"/>
      <c r="BI19" s="400"/>
      <c r="BJ19" s="400"/>
      <c r="BK19" s="400"/>
      <c r="BL19" s="400"/>
      <c r="BM19" s="401"/>
      <c r="BN19" s="419">
        <v>34258179</v>
      </c>
      <c r="BO19" s="420"/>
      <c r="BP19" s="420"/>
      <c r="BQ19" s="420"/>
      <c r="BR19" s="420"/>
      <c r="BS19" s="420"/>
      <c r="BT19" s="420"/>
      <c r="BU19" s="421"/>
      <c r="BV19" s="419">
        <v>34940177</v>
      </c>
      <c r="BW19" s="420"/>
      <c r="BX19" s="420"/>
      <c r="BY19" s="420"/>
      <c r="BZ19" s="420"/>
      <c r="CA19" s="420"/>
      <c r="CB19" s="420"/>
      <c r="CC19" s="421"/>
      <c r="CD19" s="194"/>
      <c r="CE19" s="417"/>
      <c r="CF19" s="417"/>
      <c r="CG19" s="417"/>
      <c r="CH19" s="417"/>
      <c r="CI19" s="417"/>
      <c r="CJ19" s="417"/>
      <c r="CK19" s="417"/>
      <c r="CL19" s="417"/>
      <c r="CM19" s="417"/>
      <c r="CN19" s="417"/>
      <c r="CO19" s="417"/>
      <c r="CP19" s="417"/>
      <c r="CQ19" s="417"/>
      <c r="CR19" s="417"/>
      <c r="CS19" s="418"/>
      <c r="CT19" s="389"/>
      <c r="CU19" s="390"/>
      <c r="CV19" s="390"/>
      <c r="CW19" s="390"/>
      <c r="CX19" s="390"/>
      <c r="CY19" s="390"/>
      <c r="CZ19" s="390"/>
      <c r="DA19" s="391"/>
      <c r="DB19" s="389"/>
      <c r="DC19" s="390"/>
      <c r="DD19" s="390"/>
      <c r="DE19" s="390"/>
      <c r="DF19" s="390"/>
      <c r="DG19" s="390"/>
      <c r="DH19" s="390"/>
      <c r="DI19" s="391"/>
    </row>
    <row r="20" spans="1:113" ht="18.75" customHeight="1" thickBot="1" x14ac:dyDescent="0.25">
      <c r="A20" s="181"/>
      <c r="B20" s="471" t="s">
        <v>168</v>
      </c>
      <c r="C20" s="472"/>
      <c r="D20" s="472"/>
      <c r="E20" s="473"/>
      <c r="F20" s="473"/>
      <c r="G20" s="473"/>
      <c r="H20" s="473"/>
      <c r="I20" s="473"/>
      <c r="J20" s="473"/>
      <c r="K20" s="473"/>
      <c r="L20" s="479">
        <v>29690</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75"/>
      <c r="AO20" s="375"/>
      <c r="AP20" s="375"/>
      <c r="AQ20" s="375"/>
      <c r="AR20" s="375"/>
      <c r="AS20" s="375"/>
      <c r="AT20" s="376"/>
      <c r="AU20" s="485"/>
      <c r="AV20" s="486"/>
      <c r="AW20" s="486"/>
      <c r="AX20" s="487"/>
      <c r="AY20" s="399"/>
      <c r="AZ20" s="400"/>
      <c r="BA20" s="400"/>
      <c r="BB20" s="400"/>
      <c r="BC20" s="400"/>
      <c r="BD20" s="400"/>
      <c r="BE20" s="400"/>
      <c r="BF20" s="400"/>
      <c r="BG20" s="400"/>
      <c r="BH20" s="400"/>
      <c r="BI20" s="400"/>
      <c r="BJ20" s="400"/>
      <c r="BK20" s="400"/>
      <c r="BL20" s="400"/>
      <c r="BM20" s="401"/>
      <c r="BN20" s="419"/>
      <c r="BO20" s="420"/>
      <c r="BP20" s="420"/>
      <c r="BQ20" s="420"/>
      <c r="BR20" s="420"/>
      <c r="BS20" s="420"/>
      <c r="BT20" s="420"/>
      <c r="BU20" s="421"/>
      <c r="BV20" s="419"/>
      <c r="BW20" s="420"/>
      <c r="BX20" s="420"/>
      <c r="BY20" s="420"/>
      <c r="BZ20" s="420"/>
      <c r="CA20" s="420"/>
      <c r="CB20" s="420"/>
      <c r="CC20" s="421"/>
      <c r="CD20" s="194"/>
      <c r="CE20" s="417"/>
      <c r="CF20" s="417"/>
      <c r="CG20" s="417"/>
      <c r="CH20" s="417"/>
      <c r="CI20" s="417"/>
      <c r="CJ20" s="417"/>
      <c r="CK20" s="417"/>
      <c r="CL20" s="417"/>
      <c r="CM20" s="417"/>
      <c r="CN20" s="417"/>
      <c r="CO20" s="417"/>
      <c r="CP20" s="417"/>
      <c r="CQ20" s="417"/>
      <c r="CR20" s="417"/>
      <c r="CS20" s="418"/>
      <c r="CT20" s="389"/>
      <c r="CU20" s="390"/>
      <c r="CV20" s="390"/>
      <c r="CW20" s="390"/>
      <c r="CX20" s="390"/>
      <c r="CY20" s="390"/>
      <c r="CZ20" s="390"/>
      <c r="DA20" s="391"/>
      <c r="DB20" s="389"/>
      <c r="DC20" s="390"/>
      <c r="DD20" s="390"/>
      <c r="DE20" s="390"/>
      <c r="DF20" s="390"/>
      <c r="DG20" s="390"/>
      <c r="DH20" s="390"/>
      <c r="DI20" s="391"/>
    </row>
    <row r="21" spans="1:113" ht="18.75" customHeight="1" thickBot="1" x14ac:dyDescent="0.25">
      <c r="A21" s="181"/>
      <c r="B21" s="468" t="s">
        <v>169</v>
      </c>
      <c r="C21" s="469"/>
      <c r="D21" s="469"/>
      <c r="E21" s="469"/>
      <c r="F21" s="469"/>
      <c r="G21" s="469"/>
      <c r="H21" s="469"/>
      <c r="I21" s="469"/>
      <c r="J21" s="469"/>
      <c r="K21" s="469"/>
      <c r="L21" s="469"/>
      <c r="M21" s="469"/>
      <c r="N21" s="469"/>
      <c r="O21" s="469"/>
      <c r="P21" s="469"/>
      <c r="Q21" s="469"/>
      <c r="R21" s="469"/>
      <c r="S21" s="469"/>
      <c r="T21" s="469"/>
      <c r="U21" s="469"/>
      <c r="V21" s="469"/>
      <c r="W21" s="469"/>
      <c r="X21" s="469"/>
      <c r="Y21" s="469"/>
      <c r="Z21" s="469"/>
      <c r="AA21" s="469"/>
      <c r="AB21" s="469"/>
      <c r="AC21" s="469"/>
      <c r="AD21" s="469"/>
      <c r="AE21" s="469"/>
      <c r="AF21" s="469"/>
      <c r="AG21" s="469"/>
      <c r="AH21" s="469"/>
      <c r="AI21" s="469"/>
      <c r="AJ21" s="469"/>
      <c r="AK21" s="469"/>
      <c r="AL21" s="469"/>
      <c r="AM21" s="469"/>
      <c r="AN21" s="469"/>
      <c r="AO21" s="469"/>
      <c r="AP21" s="469"/>
      <c r="AQ21" s="469"/>
      <c r="AR21" s="469"/>
      <c r="AS21" s="469"/>
      <c r="AT21" s="469"/>
      <c r="AU21" s="469"/>
      <c r="AV21" s="469"/>
      <c r="AW21" s="469"/>
      <c r="AX21" s="470"/>
      <c r="AY21" s="386"/>
      <c r="AZ21" s="387"/>
      <c r="BA21" s="387"/>
      <c r="BB21" s="387"/>
      <c r="BC21" s="387"/>
      <c r="BD21" s="387"/>
      <c r="BE21" s="387"/>
      <c r="BF21" s="387"/>
      <c r="BG21" s="387"/>
      <c r="BH21" s="387"/>
      <c r="BI21" s="387"/>
      <c r="BJ21" s="387"/>
      <c r="BK21" s="387"/>
      <c r="BL21" s="387"/>
      <c r="BM21" s="388"/>
      <c r="BN21" s="422"/>
      <c r="BO21" s="423"/>
      <c r="BP21" s="423"/>
      <c r="BQ21" s="423"/>
      <c r="BR21" s="423"/>
      <c r="BS21" s="423"/>
      <c r="BT21" s="423"/>
      <c r="BU21" s="424"/>
      <c r="BV21" s="422"/>
      <c r="BW21" s="423"/>
      <c r="BX21" s="423"/>
      <c r="BY21" s="423"/>
      <c r="BZ21" s="423"/>
      <c r="CA21" s="423"/>
      <c r="CB21" s="423"/>
      <c r="CC21" s="424"/>
      <c r="CD21" s="194"/>
      <c r="CE21" s="417"/>
      <c r="CF21" s="417"/>
      <c r="CG21" s="417"/>
      <c r="CH21" s="417"/>
      <c r="CI21" s="417"/>
      <c r="CJ21" s="417"/>
      <c r="CK21" s="417"/>
      <c r="CL21" s="417"/>
      <c r="CM21" s="417"/>
      <c r="CN21" s="417"/>
      <c r="CO21" s="417"/>
      <c r="CP21" s="417"/>
      <c r="CQ21" s="417"/>
      <c r="CR21" s="417"/>
      <c r="CS21" s="418"/>
      <c r="CT21" s="389"/>
      <c r="CU21" s="390"/>
      <c r="CV21" s="390"/>
      <c r="CW21" s="390"/>
      <c r="CX21" s="390"/>
      <c r="CY21" s="390"/>
      <c r="CZ21" s="390"/>
      <c r="DA21" s="391"/>
      <c r="DB21" s="389"/>
      <c r="DC21" s="390"/>
      <c r="DD21" s="390"/>
      <c r="DE21" s="390"/>
      <c r="DF21" s="390"/>
      <c r="DG21" s="390"/>
      <c r="DH21" s="390"/>
      <c r="DI21" s="391"/>
    </row>
    <row r="22" spans="1:113" ht="18.75" customHeight="1" x14ac:dyDescent="0.2">
      <c r="A22" s="181"/>
      <c r="B22" s="432" t="s">
        <v>170</v>
      </c>
      <c r="C22" s="433"/>
      <c r="D22" s="434"/>
      <c r="E22" s="441" t="s">
        <v>1</v>
      </c>
      <c r="F22" s="442"/>
      <c r="G22" s="442"/>
      <c r="H22" s="442"/>
      <c r="I22" s="442"/>
      <c r="J22" s="442"/>
      <c r="K22" s="443"/>
      <c r="L22" s="441" t="s">
        <v>171</v>
      </c>
      <c r="M22" s="442"/>
      <c r="N22" s="442"/>
      <c r="O22" s="442"/>
      <c r="P22" s="443"/>
      <c r="Q22" s="447" t="s">
        <v>172</v>
      </c>
      <c r="R22" s="448"/>
      <c r="S22" s="448"/>
      <c r="T22" s="448"/>
      <c r="U22" s="448"/>
      <c r="V22" s="449"/>
      <c r="W22" s="453" t="s">
        <v>173</v>
      </c>
      <c r="X22" s="433"/>
      <c r="Y22" s="434"/>
      <c r="Z22" s="441" t="s">
        <v>1</v>
      </c>
      <c r="AA22" s="442"/>
      <c r="AB22" s="442"/>
      <c r="AC22" s="442"/>
      <c r="AD22" s="442"/>
      <c r="AE22" s="442"/>
      <c r="AF22" s="442"/>
      <c r="AG22" s="443"/>
      <c r="AH22" s="458" t="s">
        <v>174</v>
      </c>
      <c r="AI22" s="442"/>
      <c r="AJ22" s="442"/>
      <c r="AK22" s="442"/>
      <c r="AL22" s="443"/>
      <c r="AM22" s="458" t="s">
        <v>175</v>
      </c>
      <c r="AN22" s="459"/>
      <c r="AO22" s="459"/>
      <c r="AP22" s="459"/>
      <c r="AQ22" s="459"/>
      <c r="AR22" s="460"/>
      <c r="AS22" s="447" t="s">
        <v>172</v>
      </c>
      <c r="AT22" s="448"/>
      <c r="AU22" s="448"/>
      <c r="AV22" s="448"/>
      <c r="AW22" s="448"/>
      <c r="AX22" s="464"/>
      <c r="AY22" s="411" t="s">
        <v>176</v>
      </c>
      <c r="AZ22" s="412"/>
      <c r="BA22" s="412"/>
      <c r="BB22" s="412"/>
      <c r="BC22" s="412"/>
      <c r="BD22" s="412"/>
      <c r="BE22" s="412"/>
      <c r="BF22" s="412"/>
      <c r="BG22" s="412"/>
      <c r="BH22" s="412"/>
      <c r="BI22" s="412"/>
      <c r="BJ22" s="412"/>
      <c r="BK22" s="412"/>
      <c r="BL22" s="412"/>
      <c r="BM22" s="413"/>
      <c r="BN22" s="414">
        <v>33769591</v>
      </c>
      <c r="BO22" s="415"/>
      <c r="BP22" s="415"/>
      <c r="BQ22" s="415"/>
      <c r="BR22" s="415"/>
      <c r="BS22" s="415"/>
      <c r="BT22" s="415"/>
      <c r="BU22" s="416"/>
      <c r="BV22" s="414">
        <v>33999863</v>
      </c>
      <c r="BW22" s="415"/>
      <c r="BX22" s="415"/>
      <c r="BY22" s="415"/>
      <c r="BZ22" s="415"/>
      <c r="CA22" s="415"/>
      <c r="CB22" s="415"/>
      <c r="CC22" s="416"/>
      <c r="CD22" s="194"/>
      <c r="CE22" s="417"/>
      <c r="CF22" s="417"/>
      <c r="CG22" s="417"/>
      <c r="CH22" s="417"/>
      <c r="CI22" s="417"/>
      <c r="CJ22" s="417"/>
      <c r="CK22" s="417"/>
      <c r="CL22" s="417"/>
      <c r="CM22" s="417"/>
      <c r="CN22" s="417"/>
      <c r="CO22" s="417"/>
      <c r="CP22" s="417"/>
      <c r="CQ22" s="417"/>
      <c r="CR22" s="417"/>
      <c r="CS22" s="418"/>
      <c r="CT22" s="389"/>
      <c r="CU22" s="390"/>
      <c r="CV22" s="390"/>
      <c r="CW22" s="390"/>
      <c r="CX22" s="390"/>
      <c r="CY22" s="390"/>
      <c r="CZ22" s="390"/>
      <c r="DA22" s="391"/>
      <c r="DB22" s="389"/>
      <c r="DC22" s="390"/>
      <c r="DD22" s="390"/>
      <c r="DE22" s="390"/>
      <c r="DF22" s="390"/>
      <c r="DG22" s="390"/>
      <c r="DH22" s="390"/>
      <c r="DI22" s="391"/>
    </row>
    <row r="23" spans="1:113" ht="18.75" customHeight="1" x14ac:dyDescent="0.2">
      <c r="A23" s="181"/>
      <c r="B23" s="435"/>
      <c r="C23" s="436"/>
      <c r="D23" s="437"/>
      <c r="E23" s="444"/>
      <c r="F23" s="445"/>
      <c r="G23" s="445"/>
      <c r="H23" s="445"/>
      <c r="I23" s="445"/>
      <c r="J23" s="445"/>
      <c r="K23" s="446"/>
      <c r="L23" s="444"/>
      <c r="M23" s="445"/>
      <c r="N23" s="445"/>
      <c r="O23" s="445"/>
      <c r="P23" s="446"/>
      <c r="Q23" s="450"/>
      <c r="R23" s="451"/>
      <c r="S23" s="451"/>
      <c r="T23" s="451"/>
      <c r="U23" s="451"/>
      <c r="V23" s="452"/>
      <c r="W23" s="454"/>
      <c r="X23" s="436"/>
      <c r="Y23" s="437"/>
      <c r="Z23" s="444"/>
      <c r="AA23" s="445"/>
      <c r="AB23" s="445"/>
      <c r="AC23" s="445"/>
      <c r="AD23" s="445"/>
      <c r="AE23" s="445"/>
      <c r="AF23" s="445"/>
      <c r="AG23" s="446"/>
      <c r="AH23" s="444"/>
      <c r="AI23" s="445"/>
      <c r="AJ23" s="445"/>
      <c r="AK23" s="445"/>
      <c r="AL23" s="446"/>
      <c r="AM23" s="461"/>
      <c r="AN23" s="462"/>
      <c r="AO23" s="462"/>
      <c r="AP23" s="462"/>
      <c r="AQ23" s="462"/>
      <c r="AR23" s="463"/>
      <c r="AS23" s="450"/>
      <c r="AT23" s="451"/>
      <c r="AU23" s="451"/>
      <c r="AV23" s="451"/>
      <c r="AW23" s="451"/>
      <c r="AX23" s="465"/>
      <c r="AY23" s="399" t="s">
        <v>177</v>
      </c>
      <c r="AZ23" s="400"/>
      <c r="BA23" s="400"/>
      <c r="BB23" s="400"/>
      <c r="BC23" s="400"/>
      <c r="BD23" s="400"/>
      <c r="BE23" s="400"/>
      <c r="BF23" s="400"/>
      <c r="BG23" s="400"/>
      <c r="BH23" s="400"/>
      <c r="BI23" s="400"/>
      <c r="BJ23" s="400"/>
      <c r="BK23" s="400"/>
      <c r="BL23" s="400"/>
      <c r="BM23" s="401"/>
      <c r="BN23" s="419">
        <v>15592959</v>
      </c>
      <c r="BO23" s="420"/>
      <c r="BP23" s="420"/>
      <c r="BQ23" s="420"/>
      <c r="BR23" s="420"/>
      <c r="BS23" s="420"/>
      <c r="BT23" s="420"/>
      <c r="BU23" s="421"/>
      <c r="BV23" s="419">
        <v>16875909</v>
      </c>
      <c r="BW23" s="420"/>
      <c r="BX23" s="420"/>
      <c r="BY23" s="420"/>
      <c r="BZ23" s="420"/>
      <c r="CA23" s="420"/>
      <c r="CB23" s="420"/>
      <c r="CC23" s="421"/>
      <c r="CD23" s="194"/>
      <c r="CE23" s="417"/>
      <c r="CF23" s="417"/>
      <c r="CG23" s="417"/>
      <c r="CH23" s="417"/>
      <c r="CI23" s="417"/>
      <c r="CJ23" s="417"/>
      <c r="CK23" s="417"/>
      <c r="CL23" s="417"/>
      <c r="CM23" s="417"/>
      <c r="CN23" s="417"/>
      <c r="CO23" s="417"/>
      <c r="CP23" s="417"/>
      <c r="CQ23" s="417"/>
      <c r="CR23" s="417"/>
      <c r="CS23" s="418"/>
      <c r="CT23" s="389"/>
      <c r="CU23" s="390"/>
      <c r="CV23" s="390"/>
      <c r="CW23" s="390"/>
      <c r="CX23" s="390"/>
      <c r="CY23" s="390"/>
      <c r="CZ23" s="390"/>
      <c r="DA23" s="391"/>
      <c r="DB23" s="389"/>
      <c r="DC23" s="390"/>
      <c r="DD23" s="390"/>
      <c r="DE23" s="390"/>
      <c r="DF23" s="390"/>
      <c r="DG23" s="390"/>
      <c r="DH23" s="390"/>
      <c r="DI23" s="391"/>
    </row>
    <row r="24" spans="1:113" ht="18.75" customHeight="1" thickBot="1" x14ac:dyDescent="0.25">
      <c r="A24" s="181"/>
      <c r="B24" s="435"/>
      <c r="C24" s="436"/>
      <c r="D24" s="437"/>
      <c r="E24" s="392" t="s">
        <v>178</v>
      </c>
      <c r="F24" s="393"/>
      <c r="G24" s="393"/>
      <c r="H24" s="393"/>
      <c r="I24" s="393"/>
      <c r="J24" s="393"/>
      <c r="K24" s="394"/>
      <c r="L24" s="395">
        <v>1</v>
      </c>
      <c r="M24" s="396"/>
      <c r="N24" s="396"/>
      <c r="O24" s="396"/>
      <c r="P24" s="397"/>
      <c r="Q24" s="395">
        <v>9030</v>
      </c>
      <c r="R24" s="396"/>
      <c r="S24" s="396"/>
      <c r="T24" s="396"/>
      <c r="U24" s="396"/>
      <c r="V24" s="397"/>
      <c r="W24" s="454"/>
      <c r="X24" s="436"/>
      <c r="Y24" s="437"/>
      <c r="Z24" s="392" t="s">
        <v>179</v>
      </c>
      <c r="AA24" s="393"/>
      <c r="AB24" s="393"/>
      <c r="AC24" s="393"/>
      <c r="AD24" s="393"/>
      <c r="AE24" s="393"/>
      <c r="AF24" s="393"/>
      <c r="AG24" s="394"/>
      <c r="AH24" s="395">
        <v>742</v>
      </c>
      <c r="AI24" s="396"/>
      <c r="AJ24" s="396"/>
      <c r="AK24" s="396"/>
      <c r="AL24" s="397"/>
      <c r="AM24" s="395">
        <v>2233420</v>
      </c>
      <c r="AN24" s="396"/>
      <c r="AO24" s="396"/>
      <c r="AP24" s="396"/>
      <c r="AQ24" s="396"/>
      <c r="AR24" s="397"/>
      <c r="AS24" s="395">
        <v>3010</v>
      </c>
      <c r="AT24" s="396"/>
      <c r="AU24" s="396"/>
      <c r="AV24" s="396"/>
      <c r="AW24" s="396"/>
      <c r="AX24" s="398"/>
      <c r="AY24" s="386" t="s">
        <v>180</v>
      </c>
      <c r="AZ24" s="387"/>
      <c r="BA24" s="387"/>
      <c r="BB24" s="387"/>
      <c r="BC24" s="387"/>
      <c r="BD24" s="387"/>
      <c r="BE24" s="387"/>
      <c r="BF24" s="387"/>
      <c r="BG24" s="387"/>
      <c r="BH24" s="387"/>
      <c r="BI24" s="387"/>
      <c r="BJ24" s="387"/>
      <c r="BK24" s="387"/>
      <c r="BL24" s="387"/>
      <c r="BM24" s="388"/>
      <c r="BN24" s="419">
        <v>19502844</v>
      </c>
      <c r="BO24" s="420"/>
      <c r="BP24" s="420"/>
      <c r="BQ24" s="420"/>
      <c r="BR24" s="420"/>
      <c r="BS24" s="420"/>
      <c r="BT24" s="420"/>
      <c r="BU24" s="421"/>
      <c r="BV24" s="419">
        <v>18504207</v>
      </c>
      <c r="BW24" s="420"/>
      <c r="BX24" s="420"/>
      <c r="BY24" s="420"/>
      <c r="BZ24" s="420"/>
      <c r="CA24" s="420"/>
      <c r="CB24" s="420"/>
      <c r="CC24" s="421"/>
      <c r="CD24" s="194"/>
      <c r="CE24" s="417"/>
      <c r="CF24" s="417"/>
      <c r="CG24" s="417"/>
      <c r="CH24" s="417"/>
      <c r="CI24" s="417"/>
      <c r="CJ24" s="417"/>
      <c r="CK24" s="417"/>
      <c r="CL24" s="417"/>
      <c r="CM24" s="417"/>
      <c r="CN24" s="417"/>
      <c r="CO24" s="417"/>
      <c r="CP24" s="417"/>
      <c r="CQ24" s="417"/>
      <c r="CR24" s="417"/>
      <c r="CS24" s="418"/>
      <c r="CT24" s="389"/>
      <c r="CU24" s="390"/>
      <c r="CV24" s="390"/>
      <c r="CW24" s="390"/>
      <c r="CX24" s="390"/>
      <c r="CY24" s="390"/>
      <c r="CZ24" s="390"/>
      <c r="DA24" s="391"/>
      <c r="DB24" s="389"/>
      <c r="DC24" s="390"/>
      <c r="DD24" s="390"/>
      <c r="DE24" s="390"/>
      <c r="DF24" s="390"/>
      <c r="DG24" s="390"/>
      <c r="DH24" s="390"/>
      <c r="DI24" s="391"/>
    </row>
    <row r="25" spans="1:113" ht="18.75" customHeight="1" x14ac:dyDescent="0.2">
      <c r="A25" s="181"/>
      <c r="B25" s="435"/>
      <c r="C25" s="436"/>
      <c r="D25" s="437"/>
      <c r="E25" s="392" t="s">
        <v>181</v>
      </c>
      <c r="F25" s="393"/>
      <c r="G25" s="393"/>
      <c r="H25" s="393"/>
      <c r="I25" s="393"/>
      <c r="J25" s="393"/>
      <c r="K25" s="394"/>
      <c r="L25" s="395">
        <v>1</v>
      </c>
      <c r="M25" s="396"/>
      <c r="N25" s="396"/>
      <c r="O25" s="396"/>
      <c r="P25" s="397"/>
      <c r="Q25" s="395">
        <v>7840</v>
      </c>
      <c r="R25" s="396"/>
      <c r="S25" s="396"/>
      <c r="T25" s="396"/>
      <c r="U25" s="396"/>
      <c r="V25" s="397"/>
      <c r="W25" s="454"/>
      <c r="X25" s="436"/>
      <c r="Y25" s="437"/>
      <c r="Z25" s="392" t="s">
        <v>182</v>
      </c>
      <c r="AA25" s="393"/>
      <c r="AB25" s="393"/>
      <c r="AC25" s="393"/>
      <c r="AD25" s="393"/>
      <c r="AE25" s="393"/>
      <c r="AF25" s="393"/>
      <c r="AG25" s="394"/>
      <c r="AH25" s="395">
        <v>117</v>
      </c>
      <c r="AI25" s="396"/>
      <c r="AJ25" s="396"/>
      <c r="AK25" s="396"/>
      <c r="AL25" s="397"/>
      <c r="AM25" s="395">
        <v>343278</v>
      </c>
      <c r="AN25" s="396"/>
      <c r="AO25" s="396"/>
      <c r="AP25" s="396"/>
      <c r="AQ25" s="396"/>
      <c r="AR25" s="397"/>
      <c r="AS25" s="395">
        <v>2934</v>
      </c>
      <c r="AT25" s="396"/>
      <c r="AU25" s="396"/>
      <c r="AV25" s="396"/>
      <c r="AW25" s="396"/>
      <c r="AX25" s="398"/>
      <c r="AY25" s="411" t="s">
        <v>183</v>
      </c>
      <c r="AZ25" s="412"/>
      <c r="BA25" s="412"/>
      <c r="BB25" s="412"/>
      <c r="BC25" s="412"/>
      <c r="BD25" s="412"/>
      <c r="BE25" s="412"/>
      <c r="BF25" s="412"/>
      <c r="BG25" s="412"/>
      <c r="BH25" s="412"/>
      <c r="BI25" s="412"/>
      <c r="BJ25" s="412"/>
      <c r="BK25" s="412"/>
      <c r="BL25" s="412"/>
      <c r="BM25" s="413"/>
      <c r="BN25" s="414">
        <v>5389741</v>
      </c>
      <c r="BO25" s="415"/>
      <c r="BP25" s="415"/>
      <c r="BQ25" s="415"/>
      <c r="BR25" s="415"/>
      <c r="BS25" s="415"/>
      <c r="BT25" s="415"/>
      <c r="BU25" s="416"/>
      <c r="BV25" s="414">
        <v>3298539</v>
      </c>
      <c r="BW25" s="415"/>
      <c r="BX25" s="415"/>
      <c r="BY25" s="415"/>
      <c r="BZ25" s="415"/>
      <c r="CA25" s="415"/>
      <c r="CB25" s="415"/>
      <c r="CC25" s="416"/>
      <c r="CD25" s="194"/>
      <c r="CE25" s="417"/>
      <c r="CF25" s="417"/>
      <c r="CG25" s="417"/>
      <c r="CH25" s="417"/>
      <c r="CI25" s="417"/>
      <c r="CJ25" s="417"/>
      <c r="CK25" s="417"/>
      <c r="CL25" s="417"/>
      <c r="CM25" s="417"/>
      <c r="CN25" s="417"/>
      <c r="CO25" s="417"/>
      <c r="CP25" s="417"/>
      <c r="CQ25" s="417"/>
      <c r="CR25" s="417"/>
      <c r="CS25" s="418"/>
      <c r="CT25" s="389"/>
      <c r="CU25" s="390"/>
      <c r="CV25" s="390"/>
      <c r="CW25" s="390"/>
      <c r="CX25" s="390"/>
      <c r="CY25" s="390"/>
      <c r="CZ25" s="390"/>
      <c r="DA25" s="391"/>
      <c r="DB25" s="389"/>
      <c r="DC25" s="390"/>
      <c r="DD25" s="390"/>
      <c r="DE25" s="390"/>
      <c r="DF25" s="390"/>
      <c r="DG25" s="390"/>
      <c r="DH25" s="390"/>
      <c r="DI25" s="391"/>
    </row>
    <row r="26" spans="1:113" ht="18.75" customHeight="1" x14ac:dyDescent="0.2">
      <c r="A26" s="181"/>
      <c r="B26" s="435"/>
      <c r="C26" s="436"/>
      <c r="D26" s="437"/>
      <c r="E26" s="392" t="s">
        <v>184</v>
      </c>
      <c r="F26" s="393"/>
      <c r="G26" s="393"/>
      <c r="H26" s="393"/>
      <c r="I26" s="393"/>
      <c r="J26" s="393"/>
      <c r="K26" s="394"/>
      <c r="L26" s="395">
        <v>1</v>
      </c>
      <c r="M26" s="396"/>
      <c r="N26" s="396"/>
      <c r="O26" s="396"/>
      <c r="P26" s="397"/>
      <c r="Q26" s="395">
        <v>6580</v>
      </c>
      <c r="R26" s="396"/>
      <c r="S26" s="396"/>
      <c r="T26" s="396"/>
      <c r="U26" s="396"/>
      <c r="V26" s="397"/>
      <c r="W26" s="454"/>
      <c r="X26" s="436"/>
      <c r="Y26" s="437"/>
      <c r="Z26" s="392" t="s">
        <v>185</v>
      </c>
      <c r="AA26" s="430"/>
      <c r="AB26" s="430"/>
      <c r="AC26" s="430"/>
      <c r="AD26" s="430"/>
      <c r="AE26" s="430"/>
      <c r="AF26" s="430"/>
      <c r="AG26" s="431"/>
      <c r="AH26" s="395">
        <v>21</v>
      </c>
      <c r="AI26" s="396"/>
      <c r="AJ26" s="396"/>
      <c r="AK26" s="396"/>
      <c r="AL26" s="397"/>
      <c r="AM26" s="395">
        <v>56679</v>
      </c>
      <c r="AN26" s="396"/>
      <c r="AO26" s="396"/>
      <c r="AP26" s="396"/>
      <c r="AQ26" s="396"/>
      <c r="AR26" s="397"/>
      <c r="AS26" s="395">
        <v>2699</v>
      </c>
      <c r="AT26" s="396"/>
      <c r="AU26" s="396"/>
      <c r="AV26" s="396"/>
      <c r="AW26" s="396"/>
      <c r="AX26" s="398"/>
      <c r="AY26" s="428" t="s">
        <v>186</v>
      </c>
      <c r="AZ26" s="373"/>
      <c r="BA26" s="373"/>
      <c r="BB26" s="373"/>
      <c r="BC26" s="373"/>
      <c r="BD26" s="373"/>
      <c r="BE26" s="373"/>
      <c r="BF26" s="373"/>
      <c r="BG26" s="373"/>
      <c r="BH26" s="373"/>
      <c r="BI26" s="373"/>
      <c r="BJ26" s="373"/>
      <c r="BK26" s="373"/>
      <c r="BL26" s="373"/>
      <c r="BM26" s="429"/>
      <c r="BN26" s="419" t="s">
        <v>187</v>
      </c>
      <c r="BO26" s="420"/>
      <c r="BP26" s="420"/>
      <c r="BQ26" s="420"/>
      <c r="BR26" s="420"/>
      <c r="BS26" s="420"/>
      <c r="BT26" s="420"/>
      <c r="BU26" s="421"/>
      <c r="BV26" s="419" t="s">
        <v>143</v>
      </c>
      <c r="BW26" s="420"/>
      <c r="BX26" s="420"/>
      <c r="BY26" s="420"/>
      <c r="BZ26" s="420"/>
      <c r="CA26" s="420"/>
      <c r="CB26" s="420"/>
      <c r="CC26" s="421"/>
      <c r="CD26" s="194"/>
      <c r="CE26" s="417"/>
      <c r="CF26" s="417"/>
      <c r="CG26" s="417"/>
      <c r="CH26" s="417"/>
      <c r="CI26" s="417"/>
      <c r="CJ26" s="417"/>
      <c r="CK26" s="417"/>
      <c r="CL26" s="417"/>
      <c r="CM26" s="417"/>
      <c r="CN26" s="417"/>
      <c r="CO26" s="417"/>
      <c r="CP26" s="417"/>
      <c r="CQ26" s="417"/>
      <c r="CR26" s="417"/>
      <c r="CS26" s="418"/>
      <c r="CT26" s="389"/>
      <c r="CU26" s="390"/>
      <c r="CV26" s="390"/>
      <c r="CW26" s="390"/>
      <c r="CX26" s="390"/>
      <c r="CY26" s="390"/>
      <c r="CZ26" s="390"/>
      <c r="DA26" s="391"/>
      <c r="DB26" s="389"/>
      <c r="DC26" s="390"/>
      <c r="DD26" s="390"/>
      <c r="DE26" s="390"/>
      <c r="DF26" s="390"/>
      <c r="DG26" s="390"/>
      <c r="DH26" s="390"/>
      <c r="DI26" s="391"/>
    </row>
    <row r="27" spans="1:113" ht="18.75" customHeight="1" thickBot="1" x14ac:dyDescent="0.25">
      <c r="A27" s="181"/>
      <c r="B27" s="435"/>
      <c r="C27" s="436"/>
      <c r="D27" s="437"/>
      <c r="E27" s="392" t="s">
        <v>188</v>
      </c>
      <c r="F27" s="393"/>
      <c r="G27" s="393"/>
      <c r="H27" s="393"/>
      <c r="I27" s="393"/>
      <c r="J27" s="393"/>
      <c r="K27" s="394"/>
      <c r="L27" s="395">
        <v>1</v>
      </c>
      <c r="M27" s="396"/>
      <c r="N27" s="396"/>
      <c r="O27" s="396"/>
      <c r="P27" s="397"/>
      <c r="Q27" s="395">
        <v>4410</v>
      </c>
      <c r="R27" s="396"/>
      <c r="S27" s="396"/>
      <c r="T27" s="396"/>
      <c r="U27" s="396"/>
      <c r="V27" s="397"/>
      <c r="W27" s="454"/>
      <c r="X27" s="436"/>
      <c r="Y27" s="437"/>
      <c r="Z27" s="392" t="s">
        <v>189</v>
      </c>
      <c r="AA27" s="393"/>
      <c r="AB27" s="393"/>
      <c r="AC27" s="393"/>
      <c r="AD27" s="393"/>
      <c r="AE27" s="393"/>
      <c r="AF27" s="393"/>
      <c r="AG27" s="394"/>
      <c r="AH27" s="395">
        <v>27</v>
      </c>
      <c r="AI27" s="396"/>
      <c r="AJ27" s="396"/>
      <c r="AK27" s="396"/>
      <c r="AL27" s="397"/>
      <c r="AM27" s="395">
        <v>87950</v>
      </c>
      <c r="AN27" s="396"/>
      <c r="AO27" s="396"/>
      <c r="AP27" s="396"/>
      <c r="AQ27" s="396"/>
      <c r="AR27" s="397"/>
      <c r="AS27" s="395">
        <v>3257</v>
      </c>
      <c r="AT27" s="396"/>
      <c r="AU27" s="396"/>
      <c r="AV27" s="396"/>
      <c r="AW27" s="396"/>
      <c r="AX27" s="398"/>
      <c r="AY27" s="425" t="s">
        <v>190</v>
      </c>
      <c r="AZ27" s="426"/>
      <c r="BA27" s="426"/>
      <c r="BB27" s="426"/>
      <c r="BC27" s="426"/>
      <c r="BD27" s="426"/>
      <c r="BE27" s="426"/>
      <c r="BF27" s="426"/>
      <c r="BG27" s="426"/>
      <c r="BH27" s="426"/>
      <c r="BI27" s="426"/>
      <c r="BJ27" s="426"/>
      <c r="BK27" s="426"/>
      <c r="BL27" s="426"/>
      <c r="BM27" s="427"/>
      <c r="BN27" s="422" t="s">
        <v>187</v>
      </c>
      <c r="BO27" s="423"/>
      <c r="BP27" s="423"/>
      <c r="BQ27" s="423"/>
      <c r="BR27" s="423"/>
      <c r="BS27" s="423"/>
      <c r="BT27" s="423"/>
      <c r="BU27" s="424"/>
      <c r="BV27" s="422" t="s">
        <v>187</v>
      </c>
      <c r="BW27" s="423"/>
      <c r="BX27" s="423"/>
      <c r="BY27" s="423"/>
      <c r="BZ27" s="423"/>
      <c r="CA27" s="423"/>
      <c r="CB27" s="423"/>
      <c r="CC27" s="424"/>
      <c r="CD27" s="196"/>
      <c r="CE27" s="417"/>
      <c r="CF27" s="417"/>
      <c r="CG27" s="417"/>
      <c r="CH27" s="417"/>
      <c r="CI27" s="417"/>
      <c r="CJ27" s="417"/>
      <c r="CK27" s="417"/>
      <c r="CL27" s="417"/>
      <c r="CM27" s="417"/>
      <c r="CN27" s="417"/>
      <c r="CO27" s="417"/>
      <c r="CP27" s="417"/>
      <c r="CQ27" s="417"/>
      <c r="CR27" s="417"/>
      <c r="CS27" s="418"/>
      <c r="CT27" s="389"/>
      <c r="CU27" s="390"/>
      <c r="CV27" s="390"/>
      <c r="CW27" s="390"/>
      <c r="CX27" s="390"/>
      <c r="CY27" s="390"/>
      <c r="CZ27" s="390"/>
      <c r="DA27" s="391"/>
      <c r="DB27" s="389"/>
      <c r="DC27" s="390"/>
      <c r="DD27" s="390"/>
      <c r="DE27" s="390"/>
      <c r="DF27" s="390"/>
      <c r="DG27" s="390"/>
      <c r="DH27" s="390"/>
      <c r="DI27" s="391"/>
    </row>
    <row r="28" spans="1:113" ht="18.75" customHeight="1" x14ac:dyDescent="0.2">
      <c r="A28" s="181"/>
      <c r="B28" s="435"/>
      <c r="C28" s="436"/>
      <c r="D28" s="437"/>
      <c r="E28" s="392" t="s">
        <v>191</v>
      </c>
      <c r="F28" s="393"/>
      <c r="G28" s="393"/>
      <c r="H28" s="393"/>
      <c r="I28" s="393"/>
      <c r="J28" s="393"/>
      <c r="K28" s="394"/>
      <c r="L28" s="395">
        <v>1</v>
      </c>
      <c r="M28" s="396"/>
      <c r="N28" s="396"/>
      <c r="O28" s="396"/>
      <c r="P28" s="397"/>
      <c r="Q28" s="395">
        <v>3980</v>
      </c>
      <c r="R28" s="396"/>
      <c r="S28" s="396"/>
      <c r="T28" s="396"/>
      <c r="U28" s="396"/>
      <c r="V28" s="397"/>
      <c r="W28" s="454"/>
      <c r="X28" s="436"/>
      <c r="Y28" s="437"/>
      <c r="Z28" s="392" t="s">
        <v>192</v>
      </c>
      <c r="AA28" s="393"/>
      <c r="AB28" s="393"/>
      <c r="AC28" s="393"/>
      <c r="AD28" s="393"/>
      <c r="AE28" s="393"/>
      <c r="AF28" s="393"/>
      <c r="AG28" s="394"/>
      <c r="AH28" s="395" t="s">
        <v>143</v>
      </c>
      <c r="AI28" s="396"/>
      <c r="AJ28" s="396"/>
      <c r="AK28" s="396"/>
      <c r="AL28" s="397"/>
      <c r="AM28" s="395" t="s">
        <v>187</v>
      </c>
      <c r="AN28" s="396"/>
      <c r="AO28" s="396"/>
      <c r="AP28" s="396"/>
      <c r="AQ28" s="396"/>
      <c r="AR28" s="397"/>
      <c r="AS28" s="395" t="s">
        <v>143</v>
      </c>
      <c r="AT28" s="396"/>
      <c r="AU28" s="396"/>
      <c r="AV28" s="396"/>
      <c r="AW28" s="396"/>
      <c r="AX28" s="398"/>
      <c r="AY28" s="402" t="s">
        <v>193</v>
      </c>
      <c r="AZ28" s="403"/>
      <c r="BA28" s="403"/>
      <c r="BB28" s="404"/>
      <c r="BC28" s="411" t="s">
        <v>50</v>
      </c>
      <c r="BD28" s="412"/>
      <c r="BE28" s="412"/>
      <c r="BF28" s="412"/>
      <c r="BG28" s="412"/>
      <c r="BH28" s="412"/>
      <c r="BI28" s="412"/>
      <c r="BJ28" s="412"/>
      <c r="BK28" s="412"/>
      <c r="BL28" s="412"/>
      <c r="BM28" s="413"/>
      <c r="BN28" s="414">
        <v>6668926</v>
      </c>
      <c r="BO28" s="415"/>
      <c r="BP28" s="415"/>
      <c r="BQ28" s="415"/>
      <c r="BR28" s="415"/>
      <c r="BS28" s="415"/>
      <c r="BT28" s="415"/>
      <c r="BU28" s="416"/>
      <c r="BV28" s="414">
        <v>5163323</v>
      </c>
      <c r="BW28" s="415"/>
      <c r="BX28" s="415"/>
      <c r="BY28" s="415"/>
      <c r="BZ28" s="415"/>
      <c r="CA28" s="415"/>
      <c r="CB28" s="415"/>
      <c r="CC28" s="416"/>
      <c r="CD28" s="194"/>
      <c r="CE28" s="417"/>
      <c r="CF28" s="417"/>
      <c r="CG28" s="417"/>
      <c r="CH28" s="417"/>
      <c r="CI28" s="417"/>
      <c r="CJ28" s="417"/>
      <c r="CK28" s="417"/>
      <c r="CL28" s="417"/>
      <c r="CM28" s="417"/>
      <c r="CN28" s="417"/>
      <c r="CO28" s="417"/>
      <c r="CP28" s="417"/>
      <c r="CQ28" s="417"/>
      <c r="CR28" s="417"/>
      <c r="CS28" s="418"/>
      <c r="CT28" s="389"/>
      <c r="CU28" s="390"/>
      <c r="CV28" s="390"/>
      <c r="CW28" s="390"/>
      <c r="CX28" s="390"/>
      <c r="CY28" s="390"/>
      <c r="CZ28" s="390"/>
      <c r="DA28" s="391"/>
      <c r="DB28" s="389"/>
      <c r="DC28" s="390"/>
      <c r="DD28" s="390"/>
      <c r="DE28" s="390"/>
      <c r="DF28" s="390"/>
      <c r="DG28" s="390"/>
      <c r="DH28" s="390"/>
      <c r="DI28" s="391"/>
    </row>
    <row r="29" spans="1:113" ht="18.75" customHeight="1" x14ac:dyDescent="0.2">
      <c r="A29" s="181"/>
      <c r="B29" s="435"/>
      <c r="C29" s="436"/>
      <c r="D29" s="437"/>
      <c r="E29" s="392" t="s">
        <v>194</v>
      </c>
      <c r="F29" s="393"/>
      <c r="G29" s="393"/>
      <c r="H29" s="393"/>
      <c r="I29" s="393"/>
      <c r="J29" s="393"/>
      <c r="K29" s="394"/>
      <c r="L29" s="395">
        <v>19</v>
      </c>
      <c r="M29" s="396"/>
      <c r="N29" s="396"/>
      <c r="O29" s="396"/>
      <c r="P29" s="397"/>
      <c r="Q29" s="395">
        <v>3760</v>
      </c>
      <c r="R29" s="396"/>
      <c r="S29" s="396"/>
      <c r="T29" s="396"/>
      <c r="U29" s="396"/>
      <c r="V29" s="397"/>
      <c r="W29" s="455"/>
      <c r="X29" s="456"/>
      <c r="Y29" s="457"/>
      <c r="Z29" s="392" t="s">
        <v>195</v>
      </c>
      <c r="AA29" s="393"/>
      <c r="AB29" s="393"/>
      <c r="AC29" s="393"/>
      <c r="AD29" s="393"/>
      <c r="AE29" s="393"/>
      <c r="AF29" s="393"/>
      <c r="AG29" s="394"/>
      <c r="AH29" s="395">
        <v>769</v>
      </c>
      <c r="AI29" s="396"/>
      <c r="AJ29" s="396"/>
      <c r="AK29" s="396"/>
      <c r="AL29" s="397"/>
      <c r="AM29" s="395">
        <v>2321370</v>
      </c>
      <c r="AN29" s="396"/>
      <c r="AO29" s="396"/>
      <c r="AP29" s="396"/>
      <c r="AQ29" s="396"/>
      <c r="AR29" s="397"/>
      <c r="AS29" s="395">
        <v>3019</v>
      </c>
      <c r="AT29" s="396"/>
      <c r="AU29" s="396"/>
      <c r="AV29" s="396"/>
      <c r="AW29" s="396"/>
      <c r="AX29" s="398"/>
      <c r="AY29" s="405"/>
      <c r="AZ29" s="406"/>
      <c r="BA29" s="406"/>
      <c r="BB29" s="407"/>
      <c r="BC29" s="399" t="s">
        <v>196</v>
      </c>
      <c r="BD29" s="400"/>
      <c r="BE29" s="400"/>
      <c r="BF29" s="400"/>
      <c r="BG29" s="400"/>
      <c r="BH29" s="400"/>
      <c r="BI29" s="400"/>
      <c r="BJ29" s="400"/>
      <c r="BK29" s="400"/>
      <c r="BL29" s="400"/>
      <c r="BM29" s="401"/>
      <c r="BN29" s="419">
        <v>1173417</v>
      </c>
      <c r="BO29" s="420"/>
      <c r="BP29" s="420"/>
      <c r="BQ29" s="420"/>
      <c r="BR29" s="420"/>
      <c r="BS29" s="420"/>
      <c r="BT29" s="420"/>
      <c r="BU29" s="421"/>
      <c r="BV29" s="419">
        <v>1172537</v>
      </c>
      <c r="BW29" s="420"/>
      <c r="BX29" s="420"/>
      <c r="BY29" s="420"/>
      <c r="BZ29" s="420"/>
      <c r="CA29" s="420"/>
      <c r="CB29" s="420"/>
      <c r="CC29" s="421"/>
      <c r="CD29" s="196"/>
      <c r="CE29" s="417"/>
      <c r="CF29" s="417"/>
      <c r="CG29" s="417"/>
      <c r="CH29" s="417"/>
      <c r="CI29" s="417"/>
      <c r="CJ29" s="417"/>
      <c r="CK29" s="417"/>
      <c r="CL29" s="417"/>
      <c r="CM29" s="417"/>
      <c r="CN29" s="417"/>
      <c r="CO29" s="417"/>
      <c r="CP29" s="417"/>
      <c r="CQ29" s="417"/>
      <c r="CR29" s="417"/>
      <c r="CS29" s="418"/>
      <c r="CT29" s="389"/>
      <c r="CU29" s="390"/>
      <c r="CV29" s="390"/>
      <c r="CW29" s="390"/>
      <c r="CX29" s="390"/>
      <c r="CY29" s="390"/>
      <c r="CZ29" s="390"/>
      <c r="DA29" s="391"/>
      <c r="DB29" s="389"/>
      <c r="DC29" s="390"/>
      <c r="DD29" s="390"/>
      <c r="DE29" s="390"/>
      <c r="DF29" s="390"/>
      <c r="DG29" s="390"/>
      <c r="DH29" s="390"/>
      <c r="DI29" s="391"/>
    </row>
    <row r="30" spans="1:113" ht="18.75" customHeight="1" thickBot="1" x14ac:dyDescent="0.25">
      <c r="A30" s="181"/>
      <c r="B30" s="438"/>
      <c r="C30" s="439"/>
      <c r="D30" s="440"/>
      <c r="E30" s="374"/>
      <c r="F30" s="375"/>
      <c r="G30" s="375"/>
      <c r="H30" s="375"/>
      <c r="I30" s="375"/>
      <c r="J30" s="375"/>
      <c r="K30" s="376"/>
      <c r="L30" s="377"/>
      <c r="M30" s="378"/>
      <c r="N30" s="378"/>
      <c r="O30" s="378"/>
      <c r="P30" s="379"/>
      <c r="Q30" s="377"/>
      <c r="R30" s="378"/>
      <c r="S30" s="378"/>
      <c r="T30" s="378"/>
      <c r="U30" s="378"/>
      <c r="V30" s="379"/>
      <c r="W30" s="380" t="s">
        <v>197</v>
      </c>
      <c r="X30" s="381"/>
      <c r="Y30" s="381"/>
      <c r="Z30" s="381"/>
      <c r="AA30" s="381"/>
      <c r="AB30" s="381"/>
      <c r="AC30" s="381"/>
      <c r="AD30" s="381"/>
      <c r="AE30" s="381"/>
      <c r="AF30" s="381"/>
      <c r="AG30" s="382"/>
      <c r="AH30" s="383">
        <v>98.6</v>
      </c>
      <c r="AI30" s="384"/>
      <c r="AJ30" s="384"/>
      <c r="AK30" s="384"/>
      <c r="AL30" s="384"/>
      <c r="AM30" s="384"/>
      <c r="AN30" s="384"/>
      <c r="AO30" s="384"/>
      <c r="AP30" s="384"/>
      <c r="AQ30" s="384"/>
      <c r="AR30" s="384"/>
      <c r="AS30" s="384"/>
      <c r="AT30" s="384"/>
      <c r="AU30" s="384"/>
      <c r="AV30" s="384"/>
      <c r="AW30" s="384"/>
      <c r="AX30" s="385"/>
      <c r="AY30" s="408"/>
      <c r="AZ30" s="409"/>
      <c r="BA30" s="409"/>
      <c r="BB30" s="410"/>
      <c r="BC30" s="386" t="s">
        <v>52</v>
      </c>
      <c r="BD30" s="387"/>
      <c r="BE30" s="387"/>
      <c r="BF30" s="387"/>
      <c r="BG30" s="387"/>
      <c r="BH30" s="387"/>
      <c r="BI30" s="387"/>
      <c r="BJ30" s="387"/>
      <c r="BK30" s="387"/>
      <c r="BL30" s="387"/>
      <c r="BM30" s="388"/>
      <c r="BN30" s="422">
        <v>12805282</v>
      </c>
      <c r="BO30" s="423"/>
      <c r="BP30" s="423"/>
      <c r="BQ30" s="423"/>
      <c r="BR30" s="423"/>
      <c r="BS30" s="423"/>
      <c r="BT30" s="423"/>
      <c r="BU30" s="424"/>
      <c r="BV30" s="422">
        <v>12989920</v>
      </c>
      <c r="BW30" s="423"/>
      <c r="BX30" s="423"/>
      <c r="BY30" s="423"/>
      <c r="BZ30" s="423"/>
      <c r="CA30" s="423"/>
      <c r="CB30" s="423"/>
      <c r="CC30" s="42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2" t="s">
        <v>198</v>
      </c>
      <c r="D32" s="372"/>
      <c r="E32" s="372"/>
      <c r="F32" s="372"/>
      <c r="G32" s="372"/>
      <c r="H32" s="372"/>
      <c r="I32" s="372"/>
      <c r="J32" s="372"/>
      <c r="K32" s="372"/>
      <c r="L32" s="372"/>
      <c r="M32" s="372"/>
      <c r="N32" s="372"/>
      <c r="O32" s="372"/>
      <c r="P32" s="372"/>
      <c r="Q32" s="372"/>
      <c r="R32" s="372"/>
      <c r="S32" s="372"/>
      <c r="U32" s="373" t="s">
        <v>199</v>
      </c>
      <c r="V32" s="373"/>
      <c r="W32" s="373"/>
      <c r="X32" s="373"/>
      <c r="Y32" s="373"/>
      <c r="Z32" s="373"/>
      <c r="AA32" s="373"/>
      <c r="AB32" s="373"/>
      <c r="AC32" s="373"/>
      <c r="AD32" s="373"/>
      <c r="AE32" s="373"/>
      <c r="AF32" s="373"/>
      <c r="AG32" s="373"/>
      <c r="AH32" s="373"/>
      <c r="AI32" s="373"/>
      <c r="AJ32" s="373"/>
      <c r="AK32" s="373"/>
      <c r="AM32" s="373" t="s">
        <v>200</v>
      </c>
      <c r="AN32" s="373"/>
      <c r="AO32" s="373"/>
      <c r="AP32" s="373"/>
      <c r="AQ32" s="373"/>
      <c r="AR32" s="373"/>
      <c r="AS32" s="373"/>
      <c r="AT32" s="373"/>
      <c r="AU32" s="373"/>
      <c r="AV32" s="373"/>
      <c r="AW32" s="373"/>
      <c r="AX32" s="373"/>
      <c r="AY32" s="373"/>
      <c r="AZ32" s="373"/>
      <c r="BA32" s="373"/>
      <c r="BB32" s="373"/>
      <c r="BC32" s="373"/>
      <c r="BE32" s="373" t="s">
        <v>201</v>
      </c>
      <c r="BF32" s="373"/>
      <c r="BG32" s="373"/>
      <c r="BH32" s="373"/>
      <c r="BI32" s="373"/>
      <c r="BJ32" s="373"/>
      <c r="BK32" s="373"/>
      <c r="BL32" s="373"/>
      <c r="BM32" s="373"/>
      <c r="BN32" s="373"/>
      <c r="BO32" s="373"/>
      <c r="BP32" s="373"/>
      <c r="BQ32" s="373"/>
      <c r="BR32" s="373"/>
      <c r="BS32" s="373"/>
      <c r="BT32" s="373"/>
      <c r="BU32" s="373"/>
      <c r="BW32" s="373" t="s">
        <v>202</v>
      </c>
      <c r="BX32" s="373"/>
      <c r="BY32" s="373"/>
      <c r="BZ32" s="373"/>
      <c r="CA32" s="373"/>
      <c r="CB32" s="373"/>
      <c r="CC32" s="373"/>
      <c r="CD32" s="373"/>
      <c r="CE32" s="373"/>
      <c r="CF32" s="373"/>
      <c r="CG32" s="373"/>
      <c r="CH32" s="373"/>
      <c r="CI32" s="373"/>
      <c r="CJ32" s="373"/>
      <c r="CK32" s="373"/>
      <c r="CL32" s="373"/>
      <c r="CM32" s="373"/>
      <c r="CO32" s="373" t="s">
        <v>203</v>
      </c>
      <c r="CP32" s="373"/>
      <c r="CQ32" s="373"/>
      <c r="CR32" s="373"/>
      <c r="CS32" s="373"/>
      <c r="CT32" s="373"/>
      <c r="CU32" s="373"/>
      <c r="CV32" s="373"/>
      <c r="CW32" s="373"/>
      <c r="CX32" s="373"/>
      <c r="CY32" s="373"/>
      <c r="CZ32" s="373"/>
      <c r="DA32" s="373"/>
      <c r="DB32" s="373"/>
      <c r="DC32" s="373"/>
      <c r="DD32" s="373"/>
      <c r="DE32" s="373"/>
      <c r="DI32" s="204"/>
    </row>
    <row r="33" spans="1:113" ht="13.5" customHeight="1" x14ac:dyDescent="0.2">
      <c r="A33" s="181"/>
      <c r="B33" s="205"/>
      <c r="C33" s="371" t="s">
        <v>204</v>
      </c>
      <c r="D33" s="371"/>
      <c r="E33" s="370" t="s">
        <v>205</v>
      </c>
      <c r="F33" s="370"/>
      <c r="G33" s="370"/>
      <c r="H33" s="370"/>
      <c r="I33" s="370"/>
      <c r="J33" s="370"/>
      <c r="K33" s="370"/>
      <c r="L33" s="370"/>
      <c r="M33" s="370"/>
      <c r="N33" s="370"/>
      <c r="O33" s="370"/>
      <c r="P33" s="370"/>
      <c r="Q33" s="370"/>
      <c r="R33" s="370"/>
      <c r="S33" s="370"/>
      <c r="T33" s="206"/>
      <c r="U33" s="371" t="s">
        <v>204</v>
      </c>
      <c r="V33" s="371"/>
      <c r="W33" s="370" t="s">
        <v>205</v>
      </c>
      <c r="X33" s="370"/>
      <c r="Y33" s="370"/>
      <c r="Z33" s="370"/>
      <c r="AA33" s="370"/>
      <c r="AB33" s="370"/>
      <c r="AC33" s="370"/>
      <c r="AD33" s="370"/>
      <c r="AE33" s="370"/>
      <c r="AF33" s="370"/>
      <c r="AG33" s="370"/>
      <c r="AH33" s="370"/>
      <c r="AI33" s="370"/>
      <c r="AJ33" s="370"/>
      <c r="AK33" s="370"/>
      <c r="AL33" s="206"/>
      <c r="AM33" s="371" t="s">
        <v>206</v>
      </c>
      <c r="AN33" s="371"/>
      <c r="AO33" s="370" t="s">
        <v>205</v>
      </c>
      <c r="AP33" s="370"/>
      <c r="AQ33" s="370"/>
      <c r="AR33" s="370"/>
      <c r="AS33" s="370"/>
      <c r="AT33" s="370"/>
      <c r="AU33" s="370"/>
      <c r="AV33" s="370"/>
      <c r="AW33" s="370"/>
      <c r="AX33" s="370"/>
      <c r="AY33" s="370"/>
      <c r="AZ33" s="370"/>
      <c r="BA33" s="370"/>
      <c r="BB33" s="370"/>
      <c r="BC33" s="370"/>
      <c r="BD33" s="207"/>
      <c r="BE33" s="370" t="s">
        <v>207</v>
      </c>
      <c r="BF33" s="370"/>
      <c r="BG33" s="370" t="s">
        <v>208</v>
      </c>
      <c r="BH33" s="370"/>
      <c r="BI33" s="370"/>
      <c r="BJ33" s="370"/>
      <c r="BK33" s="370"/>
      <c r="BL33" s="370"/>
      <c r="BM33" s="370"/>
      <c r="BN33" s="370"/>
      <c r="BO33" s="370"/>
      <c r="BP33" s="370"/>
      <c r="BQ33" s="370"/>
      <c r="BR33" s="370"/>
      <c r="BS33" s="370"/>
      <c r="BT33" s="370"/>
      <c r="BU33" s="370"/>
      <c r="BV33" s="207"/>
      <c r="BW33" s="371" t="s">
        <v>207</v>
      </c>
      <c r="BX33" s="371"/>
      <c r="BY33" s="370" t="s">
        <v>209</v>
      </c>
      <c r="BZ33" s="370"/>
      <c r="CA33" s="370"/>
      <c r="CB33" s="370"/>
      <c r="CC33" s="370"/>
      <c r="CD33" s="370"/>
      <c r="CE33" s="370"/>
      <c r="CF33" s="370"/>
      <c r="CG33" s="370"/>
      <c r="CH33" s="370"/>
      <c r="CI33" s="370"/>
      <c r="CJ33" s="370"/>
      <c r="CK33" s="370"/>
      <c r="CL33" s="370"/>
      <c r="CM33" s="370"/>
      <c r="CN33" s="206"/>
      <c r="CO33" s="371" t="s">
        <v>204</v>
      </c>
      <c r="CP33" s="371"/>
      <c r="CQ33" s="370" t="s">
        <v>210</v>
      </c>
      <c r="CR33" s="370"/>
      <c r="CS33" s="370"/>
      <c r="CT33" s="370"/>
      <c r="CU33" s="370"/>
      <c r="CV33" s="370"/>
      <c r="CW33" s="370"/>
      <c r="CX33" s="370"/>
      <c r="CY33" s="370"/>
      <c r="CZ33" s="370"/>
      <c r="DA33" s="370"/>
      <c r="DB33" s="370"/>
      <c r="DC33" s="370"/>
      <c r="DD33" s="370"/>
      <c r="DE33" s="370"/>
      <c r="DF33" s="206"/>
      <c r="DG33" s="369" t="s">
        <v>211</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国民健康保険事業会計(直営診療施設勘定)</v>
      </c>
      <c r="X34" s="368"/>
      <c r="Y34" s="368"/>
      <c r="Z34" s="368"/>
      <c r="AA34" s="368"/>
      <c r="AB34" s="368"/>
      <c r="AC34" s="368"/>
      <c r="AD34" s="368"/>
      <c r="AE34" s="368"/>
      <c r="AF34" s="368"/>
      <c r="AG34" s="368"/>
      <c r="AH34" s="368"/>
      <c r="AI34" s="368"/>
      <c r="AJ34" s="368"/>
      <c r="AK34" s="368"/>
      <c r="AL34" s="181"/>
      <c r="AM34" s="367">
        <f>IF(AO34="","",MAX(C34:D43,U34:V43)+1)</f>
        <v>7</v>
      </c>
      <c r="AN34" s="367"/>
      <c r="AO34" s="368" t="str">
        <f>IF('各会計、関係団体の財政状況及び健全化判断比率'!B33="","",'各会計、関係団体の財政状況及び健全化判断比率'!B33)</f>
        <v>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10</v>
      </c>
      <c r="BX34" s="367"/>
      <c r="BY34" s="368" t="str">
        <f>IF('各会計、関係団体の財政状況及び健全化判断比率'!B68="","",'各会計、関係団体の財政状況及び健全化判断比率'!B68)</f>
        <v>岐阜県市町村会館組合</v>
      </c>
      <c r="BZ34" s="368"/>
      <c r="CA34" s="368"/>
      <c r="CB34" s="368"/>
      <c r="CC34" s="368"/>
      <c r="CD34" s="368"/>
      <c r="CE34" s="368"/>
      <c r="CF34" s="368"/>
      <c r="CG34" s="368"/>
      <c r="CH34" s="368"/>
      <c r="CI34" s="368"/>
      <c r="CJ34" s="368"/>
      <c r="CK34" s="368"/>
      <c r="CL34" s="368"/>
      <c r="CM34" s="368"/>
      <c r="CN34" s="181"/>
      <c r="CO34" s="367">
        <f>IF(CQ34="","",MAX(C34:D43,U34:V43,AM34:AN43,BE34:BF43,BW34:BX43)+1)</f>
        <v>13</v>
      </c>
      <c r="CP34" s="367"/>
      <c r="CQ34" s="368" t="str">
        <f>IF('各会計、関係団体の財政状況及び健全化判断比率'!BS7="","",'各会計、関係団体の財政状況及び健全化判断比率'!BS7)</f>
        <v>（株）阿木レイクサイド</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2">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国民健康保険事業会計(事業勘定)</v>
      </c>
      <c r="X35" s="368"/>
      <c r="Y35" s="368"/>
      <c r="Z35" s="368"/>
      <c r="AA35" s="368"/>
      <c r="AB35" s="368"/>
      <c r="AC35" s="368"/>
      <c r="AD35" s="368"/>
      <c r="AE35" s="368"/>
      <c r="AF35" s="368"/>
      <c r="AG35" s="368"/>
      <c r="AH35" s="368"/>
      <c r="AI35" s="368"/>
      <c r="AJ35" s="368"/>
      <c r="AK35" s="368"/>
      <c r="AL35" s="181"/>
      <c r="AM35" s="367">
        <f t="shared" ref="AM35:AM43" si="0">IF(AO35="","",AM34+1)</f>
        <v>8</v>
      </c>
      <c r="AN35" s="367"/>
      <c r="AO35" s="368" t="str">
        <f>IF('各会計、関係団体の財政状況及び健全化判断比率'!B34="","",'各会計、関係団体の財政状況及び健全化判断比率'!B34)</f>
        <v>病院事業会計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11</v>
      </c>
      <c r="BX35" s="367"/>
      <c r="BY35" s="368" t="str">
        <f>IF('各会計、関係団体の財政状況及び健全化判断比率'!B69="","",'各会計、関係団体の財政状況及び健全化判断比率'!B69)</f>
        <v>後期高齢者医療連合（一般会計分）</v>
      </c>
      <c r="BZ35" s="368"/>
      <c r="CA35" s="368"/>
      <c r="CB35" s="368"/>
      <c r="CC35" s="368"/>
      <c r="CD35" s="368"/>
      <c r="CE35" s="368"/>
      <c r="CF35" s="368"/>
      <c r="CG35" s="368"/>
      <c r="CH35" s="368"/>
      <c r="CI35" s="368"/>
      <c r="CJ35" s="368"/>
      <c r="CK35" s="368"/>
      <c r="CL35" s="368"/>
      <c r="CM35" s="368"/>
      <c r="CN35" s="181"/>
      <c r="CO35" s="367">
        <f t="shared" ref="CO35:CO43" si="3">IF(CQ35="","",CO34+1)</f>
        <v>14</v>
      </c>
      <c r="CP35" s="367"/>
      <c r="CQ35" s="368" t="str">
        <f>IF('各会計、関係団体の財政状況及び健全化判断比率'!BS8="","",'各会計、関係団体の財政状況及び健全化判断比率'!BS8)</f>
        <v>中津川市土地開発公社</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介護保険事業会計</v>
      </c>
      <c r="X36" s="368"/>
      <c r="Y36" s="368"/>
      <c r="Z36" s="368"/>
      <c r="AA36" s="368"/>
      <c r="AB36" s="368"/>
      <c r="AC36" s="368"/>
      <c r="AD36" s="368"/>
      <c r="AE36" s="368"/>
      <c r="AF36" s="368"/>
      <c r="AG36" s="368"/>
      <c r="AH36" s="368"/>
      <c r="AI36" s="368"/>
      <c r="AJ36" s="368"/>
      <c r="AK36" s="368"/>
      <c r="AL36" s="181"/>
      <c r="AM36" s="367">
        <f t="shared" si="0"/>
        <v>9</v>
      </c>
      <c r="AN36" s="367"/>
      <c r="AO36" s="368" t="str">
        <f>IF('各会計、関係団体の財政状況及び健全化判断比率'!B35="","",'各会計、関係団体の財政状況及び健全化判断比率'!B35)</f>
        <v>下水道事業会計</v>
      </c>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12</v>
      </c>
      <c r="BX36" s="367"/>
      <c r="BY36" s="368" t="str">
        <f>IF('各会計、関係団体の財政状況及び健全化判断比率'!B70="","",'各会計、関係団体の財政状況及び健全化判断比率'!B70)</f>
        <v>後期高齢者医療連合（特別会計分）</v>
      </c>
      <c r="BZ36" s="368"/>
      <c r="CA36" s="368"/>
      <c r="CB36" s="368"/>
      <c r="CC36" s="368"/>
      <c r="CD36" s="368"/>
      <c r="CE36" s="368"/>
      <c r="CF36" s="368"/>
      <c r="CG36" s="368"/>
      <c r="CH36" s="368"/>
      <c r="CI36" s="368"/>
      <c r="CJ36" s="368"/>
      <c r="CK36" s="368"/>
      <c r="CL36" s="368"/>
      <c r="CM36" s="368"/>
      <c r="CN36" s="181"/>
      <c r="CO36" s="367">
        <f t="shared" si="3"/>
        <v>15</v>
      </c>
      <c r="CP36" s="367"/>
      <c r="CQ36" s="368" t="str">
        <f>IF('各会計、関係団体の財政状況及び健全化判断比率'!BS9="","",'各会計、関係団体の財政状況及び健全化判断比率'!BS9)</f>
        <v>（一財）椛の湖ふれあい村</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5</v>
      </c>
      <c r="V37" s="367"/>
      <c r="W37" s="368" t="str">
        <f>IF('各会計、関係団体の財政状況及び健全化判断比率'!B31="","",'各会計、関係団体の財政状況及び健全化判断比率'!B31)</f>
        <v>後期高齢者医療事業会計</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t="str">
        <f t="shared" si="2"/>
        <v/>
      </c>
      <c r="BX37" s="367"/>
      <c r="BY37" s="368" t="str">
        <f>IF('各会計、関係団体の財政状況及び健全化判断比率'!B71="","",'各会計、関係団体の財政状況及び健全化判断比率'!B71)</f>
        <v/>
      </c>
      <c r="BZ37" s="368"/>
      <c r="CA37" s="368"/>
      <c r="CB37" s="368"/>
      <c r="CC37" s="368"/>
      <c r="CD37" s="368"/>
      <c r="CE37" s="368"/>
      <c r="CF37" s="368"/>
      <c r="CG37" s="368"/>
      <c r="CH37" s="368"/>
      <c r="CI37" s="368"/>
      <c r="CJ37" s="368"/>
      <c r="CK37" s="368"/>
      <c r="CL37" s="368"/>
      <c r="CM37" s="368"/>
      <c r="CN37" s="181"/>
      <c r="CO37" s="367">
        <f t="shared" si="3"/>
        <v>16</v>
      </c>
      <c r="CP37" s="367"/>
      <c r="CQ37" s="368" t="str">
        <f>IF('各会計、関係団体の財政状況及び健全化判断比率'!BS10="","",'各会計、関係団体の財政状況及び健全化判断比率'!BS10)</f>
        <v>（一財）付知町振興公社</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f t="shared" si="4"/>
        <v>6</v>
      </c>
      <c r="V38" s="367"/>
      <c r="W38" s="368" t="str">
        <f>IF('各会計、関係団体の財政状況及び健全化判断比率'!B32="","",'各会計、関係団体の財政状況及び健全化判断比率'!B32)</f>
        <v>駅前駐車場事業会計</v>
      </c>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t="str">
        <f t="shared" si="2"/>
        <v/>
      </c>
      <c r="BX38" s="367"/>
      <c r="BY38" s="368" t="str">
        <f>IF('各会計、関係団体の財政状況及び健全化判断比率'!B72="","",'各会計、関係団体の財政状況及び健全化判断比率'!B72)</f>
        <v/>
      </c>
      <c r="BZ38" s="368"/>
      <c r="CA38" s="368"/>
      <c r="CB38" s="368"/>
      <c r="CC38" s="368"/>
      <c r="CD38" s="368"/>
      <c r="CE38" s="368"/>
      <c r="CF38" s="368"/>
      <c r="CG38" s="368"/>
      <c r="CH38" s="368"/>
      <c r="CI38" s="368"/>
      <c r="CJ38" s="368"/>
      <c r="CK38" s="368"/>
      <c r="CL38" s="368"/>
      <c r="CM38" s="368"/>
      <c r="CN38" s="181"/>
      <c r="CO38" s="367">
        <f t="shared" si="3"/>
        <v>17</v>
      </c>
      <c r="CP38" s="367"/>
      <c r="CQ38" s="368" t="str">
        <f>IF('各会計、関係団体の財政状況及び健全化判断比率'!BS11="","",'各会計、関係団体の財政状況及び健全化判断比率'!BS11)</f>
        <v>山口特産開発（株）</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t="str">
        <f t="shared" si="2"/>
        <v/>
      </c>
      <c r="BX39" s="367"/>
      <c r="BY39" s="368" t="str">
        <f>IF('各会計、関係団体の財政状況及び健全化判断比率'!B73="","",'各会計、関係団体の財政状況及び健全化判断比率'!B73)</f>
        <v/>
      </c>
      <c r="BZ39" s="368"/>
      <c r="CA39" s="368"/>
      <c r="CB39" s="368"/>
      <c r="CC39" s="368"/>
      <c r="CD39" s="368"/>
      <c r="CE39" s="368"/>
      <c r="CF39" s="368"/>
      <c r="CG39" s="368"/>
      <c r="CH39" s="368"/>
      <c r="CI39" s="368"/>
      <c r="CJ39" s="368"/>
      <c r="CK39" s="368"/>
      <c r="CL39" s="368"/>
      <c r="CM39" s="368"/>
      <c r="CN39" s="181"/>
      <c r="CO39" s="367">
        <f t="shared" si="3"/>
        <v>18</v>
      </c>
      <c r="CP39" s="367"/>
      <c r="CQ39" s="368" t="str">
        <f>IF('各会計、関係団体の財政状況及び健全化判断比率'!BS12="","",'各会計、関係団体の財政状況及び健全化判断比率'!BS12)</f>
        <v>（一財）中津川・恵那地域勤労者福祉サービスセンター</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f t="shared" si="3"/>
        <v>19</v>
      </c>
      <c r="CP40" s="367"/>
      <c r="CQ40" s="368" t="str">
        <f>IF('各会計、関係団体の財政状況及び健全化判断比率'!BS13="","",'各会計、関係団体の財政状況及び健全化判断比率'!BS13)</f>
        <v>（一財）纐纈忠行育英基金</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f t="shared" si="3"/>
        <v>20</v>
      </c>
      <c r="CP41" s="367"/>
      <c r="CQ41" s="368" t="str">
        <f>IF('各会計、関係団体の財政状況及び健全化判断比率'!BS14="","",'各会計、関係団体の財政状況及び健全化判断比率'!BS14)</f>
        <v>明知鉄道（株）</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212</v>
      </c>
      <c r="E46" s="364" t="s">
        <v>213</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214</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215</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216</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217</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218</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219</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220</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IBkloKFWWW/99ou2geFcTxihm7SenbGzJo0yRdTzmAAdumi2Yt7gYTLaVjuFXlKRq5HVYrNCzxdAEXSVlO6Ctg==" saltValue="P+9zgkb8MYD1BDm1aj7bL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W22:Y29"/>
    <mergeCell ref="Z22:AG23"/>
    <mergeCell ref="CE22:CS23"/>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AY22:BM22"/>
    <mergeCell ref="BN22:BU22"/>
    <mergeCell ref="BV22:CC22"/>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election activeCell="CD34" sqref="CD34:CQ34"/>
    </sheetView>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221</v>
      </c>
      <c r="DI1" s="718"/>
      <c r="DJ1" s="718"/>
      <c r="DK1" s="718"/>
      <c r="DL1" s="718"/>
      <c r="DM1" s="718"/>
      <c r="DN1" s="719"/>
      <c r="DO1" s="214"/>
      <c r="DP1" s="717" t="s">
        <v>222</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223</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9" t="s">
        <v>224</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225</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226</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2">
      <c r="B4" s="679" t="s">
        <v>1</v>
      </c>
      <c r="C4" s="680"/>
      <c r="D4" s="680"/>
      <c r="E4" s="680"/>
      <c r="F4" s="680"/>
      <c r="G4" s="680"/>
      <c r="H4" s="680"/>
      <c r="I4" s="680"/>
      <c r="J4" s="680"/>
      <c r="K4" s="680"/>
      <c r="L4" s="680"/>
      <c r="M4" s="680"/>
      <c r="N4" s="680"/>
      <c r="O4" s="680"/>
      <c r="P4" s="680"/>
      <c r="Q4" s="681"/>
      <c r="R4" s="679" t="s">
        <v>227</v>
      </c>
      <c r="S4" s="680"/>
      <c r="T4" s="680"/>
      <c r="U4" s="680"/>
      <c r="V4" s="680"/>
      <c r="W4" s="680"/>
      <c r="X4" s="680"/>
      <c r="Y4" s="681"/>
      <c r="Z4" s="679" t="s">
        <v>228</v>
      </c>
      <c r="AA4" s="680"/>
      <c r="AB4" s="680"/>
      <c r="AC4" s="681"/>
      <c r="AD4" s="679" t="s">
        <v>229</v>
      </c>
      <c r="AE4" s="680"/>
      <c r="AF4" s="680"/>
      <c r="AG4" s="680"/>
      <c r="AH4" s="680"/>
      <c r="AI4" s="680"/>
      <c r="AJ4" s="680"/>
      <c r="AK4" s="681"/>
      <c r="AL4" s="679" t="s">
        <v>228</v>
      </c>
      <c r="AM4" s="680"/>
      <c r="AN4" s="680"/>
      <c r="AO4" s="681"/>
      <c r="AP4" s="720" t="s">
        <v>230</v>
      </c>
      <c r="AQ4" s="720"/>
      <c r="AR4" s="720"/>
      <c r="AS4" s="720"/>
      <c r="AT4" s="720"/>
      <c r="AU4" s="720"/>
      <c r="AV4" s="720"/>
      <c r="AW4" s="720"/>
      <c r="AX4" s="720"/>
      <c r="AY4" s="720"/>
      <c r="AZ4" s="720"/>
      <c r="BA4" s="720"/>
      <c r="BB4" s="720"/>
      <c r="BC4" s="720"/>
      <c r="BD4" s="720"/>
      <c r="BE4" s="720"/>
      <c r="BF4" s="720"/>
      <c r="BG4" s="720" t="s">
        <v>231</v>
      </c>
      <c r="BH4" s="720"/>
      <c r="BI4" s="720"/>
      <c r="BJ4" s="720"/>
      <c r="BK4" s="720"/>
      <c r="BL4" s="720"/>
      <c r="BM4" s="720"/>
      <c r="BN4" s="720"/>
      <c r="BO4" s="720" t="s">
        <v>228</v>
      </c>
      <c r="BP4" s="720"/>
      <c r="BQ4" s="720"/>
      <c r="BR4" s="720"/>
      <c r="BS4" s="720" t="s">
        <v>232</v>
      </c>
      <c r="BT4" s="720"/>
      <c r="BU4" s="720"/>
      <c r="BV4" s="720"/>
      <c r="BW4" s="720"/>
      <c r="BX4" s="720"/>
      <c r="BY4" s="720"/>
      <c r="BZ4" s="720"/>
      <c r="CA4" s="720"/>
      <c r="CB4" s="720"/>
      <c r="CD4" s="679" t="s">
        <v>233</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2">
      <c r="B5" s="676" t="s">
        <v>234</v>
      </c>
      <c r="C5" s="677"/>
      <c r="D5" s="677"/>
      <c r="E5" s="677"/>
      <c r="F5" s="677"/>
      <c r="G5" s="677"/>
      <c r="H5" s="677"/>
      <c r="I5" s="677"/>
      <c r="J5" s="677"/>
      <c r="K5" s="677"/>
      <c r="L5" s="677"/>
      <c r="M5" s="677"/>
      <c r="N5" s="677"/>
      <c r="O5" s="677"/>
      <c r="P5" s="677"/>
      <c r="Q5" s="678"/>
      <c r="R5" s="673">
        <v>11094645</v>
      </c>
      <c r="S5" s="674"/>
      <c r="T5" s="674"/>
      <c r="U5" s="674"/>
      <c r="V5" s="674"/>
      <c r="W5" s="674"/>
      <c r="X5" s="674"/>
      <c r="Y5" s="702"/>
      <c r="Z5" s="715">
        <v>22.5</v>
      </c>
      <c r="AA5" s="715"/>
      <c r="AB5" s="715"/>
      <c r="AC5" s="715"/>
      <c r="AD5" s="716">
        <v>10524452</v>
      </c>
      <c r="AE5" s="716"/>
      <c r="AF5" s="716"/>
      <c r="AG5" s="716"/>
      <c r="AH5" s="716"/>
      <c r="AI5" s="716"/>
      <c r="AJ5" s="716"/>
      <c r="AK5" s="716"/>
      <c r="AL5" s="703">
        <v>43.2</v>
      </c>
      <c r="AM5" s="686"/>
      <c r="AN5" s="686"/>
      <c r="AO5" s="704"/>
      <c r="AP5" s="676" t="s">
        <v>235</v>
      </c>
      <c r="AQ5" s="677"/>
      <c r="AR5" s="677"/>
      <c r="AS5" s="677"/>
      <c r="AT5" s="677"/>
      <c r="AU5" s="677"/>
      <c r="AV5" s="677"/>
      <c r="AW5" s="677"/>
      <c r="AX5" s="677"/>
      <c r="AY5" s="677"/>
      <c r="AZ5" s="677"/>
      <c r="BA5" s="677"/>
      <c r="BB5" s="677"/>
      <c r="BC5" s="677"/>
      <c r="BD5" s="677"/>
      <c r="BE5" s="677"/>
      <c r="BF5" s="678"/>
      <c r="BG5" s="627">
        <v>10495803</v>
      </c>
      <c r="BH5" s="628"/>
      <c r="BI5" s="628"/>
      <c r="BJ5" s="628"/>
      <c r="BK5" s="628"/>
      <c r="BL5" s="628"/>
      <c r="BM5" s="628"/>
      <c r="BN5" s="629"/>
      <c r="BO5" s="663">
        <v>94.6</v>
      </c>
      <c r="BP5" s="663"/>
      <c r="BQ5" s="663"/>
      <c r="BR5" s="663"/>
      <c r="BS5" s="664">
        <v>154219</v>
      </c>
      <c r="BT5" s="664"/>
      <c r="BU5" s="664"/>
      <c r="BV5" s="664"/>
      <c r="BW5" s="664"/>
      <c r="BX5" s="664"/>
      <c r="BY5" s="664"/>
      <c r="BZ5" s="664"/>
      <c r="CA5" s="664"/>
      <c r="CB5" s="695"/>
      <c r="CD5" s="679" t="s">
        <v>230</v>
      </c>
      <c r="CE5" s="680"/>
      <c r="CF5" s="680"/>
      <c r="CG5" s="680"/>
      <c r="CH5" s="680"/>
      <c r="CI5" s="680"/>
      <c r="CJ5" s="680"/>
      <c r="CK5" s="680"/>
      <c r="CL5" s="680"/>
      <c r="CM5" s="680"/>
      <c r="CN5" s="680"/>
      <c r="CO5" s="680"/>
      <c r="CP5" s="680"/>
      <c r="CQ5" s="681"/>
      <c r="CR5" s="679" t="s">
        <v>236</v>
      </c>
      <c r="CS5" s="680"/>
      <c r="CT5" s="680"/>
      <c r="CU5" s="680"/>
      <c r="CV5" s="680"/>
      <c r="CW5" s="680"/>
      <c r="CX5" s="680"/>
      <c r="CY5" s="681"/>
      <c r="CZ5" s="679" t="s">
        <v>228</v>
      </c>
      <c r="DA5" s="680"/>
      <c r="DB5" s="680"/>
      <c r="DC5" s="681"/>
      <c r="DD5" s="679" t="s">
        <v>237</v>
      </c>
      <c r="DE5" s="680"/>
      <c r="DF5" s="680"/>
      <c r="DG5" s="680"/>
      <c r="DH5" s="680"/>
      <c r="DI5" s="680"/>
      <c r="DJ5" s="680"/>
      <c r="DK5" s="680"/>
      <c r="DL5" s="680"/>
      <c r="DM5" s="680"/>
      <c r="DN5" s="680"/>
      <c r="DO5" s="680"/>
      <c r="DP5" s="681"/>
      <c r="DQ5" s="679" t="s">
        <v>238</v>
      </c>
      <c r="DR5" s="680"/>
      <c r="DS5" s="680"/>
      <c r="DT5" s="680"/>
      <c r="DU5" s="680"/>
      <c r="DV5" s="680"/>
      <c r="DW5" s="680"/>
      <c r="DX5" s="680"/>
      <c r="DY5" s="680"/>
      <c r="DZ5" s="680"/>
      <c r="EA5" s="680"/>
      <c r="EB5" s="680"/>
      <c r="EC5" s="681"/>
    </row>
    <row r="6" spans="2:143" ht="11.25" customHeight="1" x14ac:dyDescent="0.2">
      <c r="B6" s="624" t="s">
        <v>239</v>
      </c>
      <c r="C6" s="625"/>
      <c r="D6" s="625"/>
      <c r="E6" s="625"/>
      <c r="F6" s="625"/>
      <c r="G6" s="625"/>
      <c r="H6" s="625"/>
      <c r="I6" s="625"/>
      <c r="J6" s="625"/>
      <c r="K6" s="625"/>
      <c r="L6" s="625"/>
      <c r="M6" s="625"/>
      <c r="N6" s="625"/>
      <c r="O6" s="625"/>
      <c r="P6" s="625"/>
      <c r="Q6" s="626"/>
      <c r="R6" s="627">
        <v>534856</v>
      </c>
      <c r="S6" s="628"/>
      <c r="T6" s="628"/>
      <c r="U6" s="628"/>
      <c r="V6" s="628"/>
      <c r="W6" s="628"/>
      <c r="X6" s="628"/>
      <c r="Y6" s="629"/>
      <c r="Z6" s="663">
        <v>1.1000000000000001</v>
      </c>
      <c r="AA6" s="663"/>
      <c r="AB6" s="663"/>
      <c r="AC6" s="663"/>
      <c r="AD6" s="664">
        <v>534856</v>
      </c>
      <c r="AE6" s="664"/>
      <c r="AF6" s="664"/>
      <c r="AG6" s="664"/>
      <c r="AH6" s="664"/>
      <c r="AI6" s="664"/>
      <c r="AJ6" s="664"/>
      <c r="AK6" s="664"/>
      <c r="AL6" s="630">
        <v>2.2000000000000002</v>
      </c>
      <c r="AM6" s="631"/>
      <c r="AN6" s="631"/>
      <c r="AO6" s="665"/>
      <c r="AP6" s="624" t="s">
        <v>240</v>
      </c>
      <c r="AQ6" s="625"/>
      <c r="AR6" s="625"/>
      <c r="AS6" s="625"/>
      <c r="AT6" s="625"/>
      <c r="AU6" s="625"/>
      <c r="AV6" s="625"/>
      <c r="AW6" s="625"/>
      <c r="AX6" s="625"/>
      <c r="AY6" s="625"/>
      <c r="AZ6" s="625"/>
      <c r="BA6" s="625"/>
      <c r="BB6" s="625"/>
      <c r="BC6" s="625"/>
      <c r="BD6" s="625"/>
      <c r="BE6" s="625"/>
      <c r="BF6" s="626"/>
      <c r="BG6" s="627">
        <v>10495803</v>
      </c>
      <c r="BH6" s="628"/>
      <c r="BI6" s="628"/>
      <c r="BJ6" s="628"/>
      <c r="BK6" s="628"/>
      <c r="BL6" s="628"/>
      <c r="BM6" s="628"/>
      <c r="BN6" s="629"/>
      <c r="BO6" s="663">
        <v>94.6</v>
      </c>
      <c r="BP6" s="663"/>
      <c r="BQ6" s="663"/>
      <c r="BR6" s="663"/>
      <c r="BS6" s="664">
        <v>154219</v>
      </c>
      <c r="BT6" s="664"/>
      <c r="BU6" s="664"/>
      <c r="BV6" s="664"/>
      <c r="BW6" s="664"/>
      <c r="BX6" s="664"/>
      <c r="BY6" s="664"/>
      <c r="BZ6" s="664"/>
      <c r="CA6" s="664"/>
      <c r="CB6" s="695"/>
      <c r="CD6" s="676" t="s">
        <v>241</v>
      </c>
      <c r="CE6" s="677"/>
      <c r="CF6" s="677"/>
      <c r="CG6" s="677"/>
      <c r="CH6" s="677"/>
      <c r="CI6" s="677"/>
      <c r="CJ6" s="677"/>
      <c r="CK6" s="677"/>
      <c r="CL6" s="677"/>
      <c r="CM6" s="677"/>
      <c r="CN6" s="677"/>
      <c r="CO6" s="677"/>
      <c r="CP6" s="677"/>
      <c r="CQ6" s="678"/>
      <c r="CR6" s="627">
        <v>212305</v>
      </c>
      <c r="CS6" s="628"/>
      <c r="CT6" s="628"/>
      <c r="CU6" s="628"/>
      <c r="CV6" s="628"/>
      <c r="CW6" s="628"/>
      <c r="CX6" s="628"/>
      <c r="CY6" s="629"/>
      <c r="CZ6" s="703">
        <v>0.5</v>
      </c>
      <c r="DA6" s="686"/>
      <c r="DB6" s="686"/>
      <c r="DC6" s="705"/>
      <c r="DD6" s="633" t="s">
        <v>187</v>
      </c>
      <c r="DE6" s="628"/>
      <c r="DF6" s="628"/>
      <c r="DG6" s="628"/>
      <c r="DH6" s="628"/>
      <c r="DI6" s="628"/>
      <c r="DJ6" s="628"/>
      <c r="DK6" s="628"/>
      <c r="DL6" s="628"/>
      <c r="DM6" s="628"/>
      <c r="DN6" s="628"/>
      <c r="DO6" s="628"/>
      <c r="DP6" s="629"/>
      <c r="DQ6" s="633">
        <v>212305</v>
      </c>
      <c r="DR6" s="628"/>
      <c r="DS6" s="628"/>
      <c r="DT6" s="628"/>
      <c r="DU6" s="628"/>
      <c r="DV6" s="628"/>
      <c r="DW6" s="628"/>
      <c r="DX6" s="628"/>
      <c r="DY6" s="628"/>
      <c r="DZ6" s="628"/>
      <c r="EA6" s="628"/>
      <c r="EB6" s="628"/>
      <c r="EC6" s="662"/>
    </row>
    <row r="7" spans="2:143" ht="11.25" customHeight="1" x14ac:dyDescent="0.2">
      <c r="B7" s="624" t="s">
        <v>242</v>
      </c>
      <c r="C7" s="625"/>
      <c r="D7" s="625"/>
      <c r="E7" s="625"/>
      <c r="F7" s="625"/>
      <c r="G7" s="625"/>
      <c r="H7" s="625"/>
      <c r="I7" s="625"/>
      <c r="J7" s="625"/>
      <c r="K7" s="625"/>
      <c r="L7" s="625"/>
      <c r="M7" s="625"/>
      <c r="N7" s="625"/>
      <c r="O7" s="625"/>
      <c r="P7" s="625"/>
      <c r="Q7" s="626"/>
      <c r="R7" s="627">
        <v>3802</v>
      </c>
      <c r="S7" s="628"/>
      <c r="T7" s="628"/>
      <c r="U7" s="628"/>
      <c r="V7" s="628"/>
      <c r="W7" s="628"/>
      <c r="X7" s="628"/>
      <c r="Y7" s="629"/>
      <c r="Z7" s="663">
        <v>0</v>
      </c>
      <c r="AA7" s="663"/>
      <c r="AB7" s="663"/>
      <c r="AC7" s="663"/>
      <c r="AD7" s="664">
        <v>3802</v>
      </c>
      <c r="AE7" s="664"/>
      <c r="AF7" s="664"/>
      <c r="AG7" s="664"/>
      <c r="AH7" s="664"/>
      <c r="AI7" s="664"/>
      <c r="AJ7" s="664"/>
      <c r="AK7" s="664"/>
      <c r="AL7" s="630">
        <v>0</v>
      </c>
      <c r="AM7" s="631"/>
      <c r="AN7" s="631"/>
      <c r="AO7" s="665"/>
      <c r="AP7" s="624" t="s">
        <v>243</v>
      </c>
      <c r="AQ7" s="625"/>
      <c r="AR7" s="625"/>
      <c r="AS7" s="625"/>
      <c r="AT7" s="625"/>
      <c r="AU7" s="625"/>
      <c r="AV7" s="625"/>
      <c r="AW7" s="625"/>
      <c r="AX7" s="625"/>
      <c r="AY7" s="625"/>
      <c r="AZ7" s="625"/>
      <c r="BA7" s="625"/>
      <c r="BB7" s="625"/>
      <c r="BC7" s="625"/>
      <c r="BD7" s="625"/>
      <c r="BE7" s="625"/>
      <c r="BF7" s="626"/>
      <c r="BG7" s="627">
        <v>4570817</v>
      </c>
      <c r="BH7" s="628"/>
      <c r="BI7" s="628"/>
      <c r="BJ7" s="628"/>
      <c r="BK7" s="628"/>
      <c r="BL7" s="628"/>
      <c r="BM7" s="628"/>
      <c r="BN7" s="629"/>
      <c r="BO7" s="663">
        <v>41.2</v>
      </c>
      <c r="BP7" s="663"/>
      <c r="BQ7" s="663"/>
      <c r="BR7" s="663"/>
      <c r="BS7" s="664">
        <v>154219</v>
      </c>
      <c r="BT7" s="664"/>
      <c r="BU7" s="664"/>
      <c r="BV7" s="664"/>
      <c r="BW7" s="664"/>
      <c r="BX7" s="664"/>
      <c r="BY7" s="664"/>
      <c r="BZ7" s="664"/>
      <c r="CA7" s="664"/>
      <c r="CB7" s="695"/>
      <c r="CD7" s="624" t="s">
        <v>244</v>
      </c>
      <c r="CE7" s="625"/>
      <c r="CF7" s="625"/>
      <c r="CG7" s="625"/>
      <c r="CH7" s="625"/>
      <c r="CI7" s="625"/>
      <c r="CJ7" s="625"/>
      <c r="CK7" s="625"/>
      <c r="CL7" s="625"/>
      <c r="CM7" s="625"/>
      <c r="CN7" s="625"/>
      <c r="CO7" s="625"/>
      <c r="CP7" s="625"/>
      <c r="CQ7" s="626"/>
      <c r="CR7" s="627">
        <v>4398140</v>
      </c>
      <c r="CS7" s="628"/>
      <c r="CT7" s="628"/>
      <c r="CU7" s="628"/>
      <c r="CV7" s="628"/>
      <c r="CW7" s="628"/>
      <c r="CX7" s="628"/>
      <c r="CY7" s="629"/>
      <c r="CZ7" s="663">
        <v>10.199999999999999</v>
      </c>
      <c r="DA7" s="663"/>
      <c r="DB7" s="663"/>
      <c r="DC7" s="663"/>
      <c r="DD7" s="633">
        <v>47575</v>
      </c>
      <c r="DE7" s="628"/>
      <c r="DF7" s="628"/>
      <c r="DG7" s="628"/>
      <c r="DH7" s="628"/>
      <c r="DI7" s="628"/>
      <c r="DJ7" s="628"/>
      <c r="DK7" s="628"/>
      <c r="DL7" s="628"/>
      <c r="DM7" s="628"/>
      <c r="DN7" s="628"/>
      <c r="DO7" s="628"/>
      <c r="DP7" s="629"/>
      <c r="DQ7" s="633">
        <v>3904550</v>
      </c>
      <c r="DR7" s="628"/>
      <c r="DS7" s="628"/>
      <c r="DT7" s="628"/>
      <c r="DU7" s="628"/>
      <c r="DV7" s="628"/>
      <c r="DW7" s="628"/>
      <c r="DX7" s="628"/>
      <c r="DY7" s="628"/>
      <c r="DZ7" s="628"/>
      <c r="EA7" s="628"/>
      <c r="EB7" s="628"/>
      <c r="EC7" s="662"/>
    </row>
    <row r="8" spans="2:143" ht="11.25" customHeight="1" x14ac:dyDescent="0.2">
      <c r="B8" s="624" t="s">
        <v>245</v>
      </c>
      <c r="C8" s="625"/>
      <c r="D8" s="625"/>
      <c r="E8" s="625"/>
      <c r="F8" s="625"/>
      <c r="G8" s="625"/>
      <c r="H8" s="625"/>
      <c r="I8" s="625"/>
      <c r="J8" s="625"/>
      <c r="K8" s="625"/>
      <c r="L8" s="625"/>
      <c r="M8" s="625"/>
      <c r="N8" s="625"/>
      <c r="O8" s="625"/>
      <c r="P8" s="625"/>
      <c r="Q8" s="626"/>
      <c r="R8" s="627">
        <v>56032</v>
      </c>
      <c r="S8" s="628"/>
      <c r="T8" s="628"/>
      <c r="U8" s="628"/>
      <c r="V8" s="628"/>
      <c r="W8" s="628"/>
      <c r="X8" s="628"/>
      <c r="Y8" s="629"/>
      <c r="Z8" s="663">
        <v>0.1</v>
      </c>
      <c r="AA8" s="663"/>
      <c r="AB8" s="663"/>
      <c r="AC8" s="663"/>
      <c r="AD8" s="664">
        <v>56032</v>
      </c>
      <c r="AE8" s="664"/>
      <c r="AF8" s="664"/>
      <c r="AG8" s="664"/>
      <c r="AH8" s="664"/>
      <c r="AI8" s="664"/>
      <c r="AJ8" s="664"/>
      <c r="AK8" s="664"/>
      <c r="AL8" s="630">
        <v>0.2</v>
      </c>
      <c r="AM8" s="631"/>
      <c r="AN8" s="631"/>
      <c r="AO8" s="665"/>
      <c r="AP8" s="624" t="s">
        <v>246</v>
      </c>
      <c r="AQ8" s="625"/>
      <c r="AR8" s="625"/>
      <c r="AS8" s="625"/>
      <c r="AT8" s="625"/>
      <c r="AU8" s="625"/>
      <c r="AV8" s="625"/>
      <c r="AW8" s="625"/>
      <c r="AX8" s="625"/>
      <c r="AY8" s="625"/>
      <c r="AZ8" s="625"/>
      <c r="BA8" s="625"/>
      <c r="BB8" s="625"/>
      <c r="BC8" s="625"/>
      <c r="BD8" s="625"/>
      <c r="BE8" s="625"/>
      <c r="BF8" s="626"/>
      <c r="BG8" s="627">
        <v>141625</v>
      </c>
      <c r="BH8" s="628"/>
      <c r="BI8" s="628"/>
      <c r="BJ8" s="628"/>
      <c r="BK8" s="628"/>
      <c r="BL8" s="628"/>
      <c r="BM8" s="628"/>
      <c r="BN8" s="629"/>
      <c r="BO8" s="663">
        <v>1.3</v>
      </c>
      <c r="BP8" s="663"/>
      <c r="BQ8" s="663"/>
      <c r="BR8" s="663"/>
      <c r="BS8" s="664" t="s">
        <v>247</v>
      </c>
      <c r="BT8" s="664"/>
      <c r="BU8" s="664"/>
      <c r="BV8" s="664"/>
      <c r="BW8" s="664"/>
      <c r="BX8" s="664"/>
      <c r="BY8" s="664"/>
      <c r="BZ8" s="664"/>
      <c r="CA8" s="664"/>
      <c r="CB8" s="695"/>
      <c r="CD8" s="624" t="s">
        <v>248</v>
      </c>
      <c r="CE8" s="625"/>
      <c r="CF8" s="625"/>
      <c r="CG8" s="625"/>
      <c r="CH8" s="625"/>
      <c r="CI8" s="625"/>
      <c r="CJ8" s="625"/>
      <c r="CK8" s="625"/>
      <c r="CL8" s="625"/>
      <c r="CM8" s="625"/>
      <c r="CN8" s="625"/>
      <c r="CO8" s="625"/>
      <c r="CP8" s="625"/>
      <c r="CQ8" s="626"/>
      <c r="CR8" s="627">
        <v>12220256</v>
      </c>
      <c r="CS8" s="628"/>
      <c r="CT8" s="628"/>
      <c r="CU8" s="628"/>
      <c r="CV8" s="628"/>
      <c r="CW8" s="628"/>
      <c r="CX8" s="628"/>
      <c r="CY8" s="629"/>
      <c r="CZ8" s="663">
        <v>28.4</v>
      </c>
      <c r="DA8" s="663"/>
      <c r="DB8" s="663"/>
      <c r="DC8" s="663"/>
      <c r="DD8" s="633">
        <v>286224</v>
      </c>
      <c r="DE8" s="628"/>
      <c r="DF8" s="628"/>
      <c r="DG8" s="628"/>
      <c r="DH8" s="628"/>
      <c r="DI8" s="628"/>
      <c r="DJ8" s="628"/>
      <c r="DK8" s="628"/>
      <c r="DL8" s="628"/>
      <c r="DM8" s="628"/>
      <c r="DN8" s="628"/>
      <c r="DO8" s="628"/>
      <c r="DP8" s="629"/>
      <c r="DQ8" s="633">
        <v>6679572</v>
      </c>
      <c r="DR8" s="628"/>
      <c r="DS8" s="628"/>
      <c r="DT8" s="628"/>
      <c r="DU8" s="628"/>
      <c r="DV8" s="628"/>
      <c r="DW8" s="628"/>
      <c r="DX8" s="628"/>
      <c r="DY8" s="628"/>
      <c r="DZ8" s="628"/>
      <c r="EA8" s="628"/>
      <c r="EB8" s="628"/>
      <c r="EC8" s="662"/>
    </row>
    <row r="9" spans="2:143" ht="11.25" customHeight="1" x14ac:dyDescent="0.2">
      <c r="B9" s="624" t="s">
        <v>249</v>
      </c>
      <c r="C9" s="625"/>
      <c r="D9" s="625"/>
      <c r="E9" s="625"/>
      <c r="F9" s="625"/>
      <c r="G9" s="625"/>
      <c r="H9" s="625"/>
      <c r="I9" s="625"/>
      <c r="J9" s="625"/>
      <c r="K9" s="625"/>
      <c r="L9" s="625"/>
      <c r="M9" s="625"/>
      <c r="N9" s="625"/>
      <c r="O9" s="625"/>
      <c r="P9" s="625"/>
      <c r="Q9" s="626"/>
      <c r="R9" s="627">
        <v>41443</v>
      </c>
      <c r="S9" s="628"/>
      <c r="T9" s="628"/>
      <c r="U9" s="628"/>
      <c r="V9" s="628"/>
      <c r="W9" s="628"/>
      <c r="X9" s="628"/>
      <c r="Y9" s="629"/>
      <c r="Z9" s="663">
        <v>0.1</v>
      </c>
      <c r="AA9" s="663"/>
      <c r="AB9" s="663"/>
      <c r="AC9" s="663"/>
      <c r="AD9" s="664">
        <v>41443</v>
      </c>
      <c r="AE9" s="664"/>
      <c r="AF9" s="664"/>
      <c r="AG9" s="664"/>
      <c r="AH9" s="664"/>
      <c r="AI9" s="664"/>
      <c r="AJ9" s="664"/>
      <c r="AK9" s="664"/>
      <c r="AL9" s="630">
        <v>0.2</v>
      </c>
      <c r="AM9" s="631"/>
      <c r="AN9" s="631"/>
      <c r="AO9" s="665"/>
      <c r="AP9" s="624" t="s">
        <v>250</v>
      </c>
      <c r="AQ9" s="625"/>
      <c r="AR9" s="625"/>
      <c r="AS9" s="625"/>
      <c r="AT9" s="625"/>
      <c r="AU9" s="625"/>
      <c r="AV9" s="625"/>
      <c r="AW9" s="625"/>
      <c r="AX9" s="625"/>
      <c r="AY9" s="625"/>
      <c r="AZ9" s="625"/>
      <c r="BA9" s="625"/>
      <c r="BB9" s="625"/>
      <c r="BC9" s="625"/>
      <c r="BD9" s="625"/>
      <c r="BE9" s="625"/>
      <c r="BF9" s="626"/>
      <c r="BG9" s="627">
        <v>3655625</v>
      </c>
      <c r="BH9" s="628"/>
      <c r="BI9" s="628"/>
      <c r="BJ9" s="628"/>
      <c r="BK9" s="628"/>
      <c r="BL9" s="628"/>
      <c r="BM9" s="628"/>
      <c r="BN9" s="629"/>
      <c r="BO9" s="663">
        <v>32.9</v>
      </c>
      <c r="BP9" s="663"/>
      <c r="BQ9" s="663"/>
      <c r="BR9" s="663"/>
      <c r="BS9" s="664" t="s">
        <v>247</v>
      </c>
      <c r="BT9" s="664"/>
      <c r="BU9" s="664"/>
      <c r="BV9" s="664"/>
      <c r="BW9" s="664"/>
      <c r="BX9" s="664"/>
      <c r="BY9" s="664"/>
      <c r="BZ9" s="664"/>
      <c r="CA9" s="664"/>
      <c r="CB9" s="695"/>
      <c r="CD9" s="624" t="s">
        <v>251</v>
      </c>
      <c r="CE9" s="625"/>
      <c r="CF9" s="625"/>
      <c r="CG9" s="625"/>
      <c r="CH9" s="625"/>
      <c r="CI9" s="625"/>
      <c r="CJ9" s="625"/>
      <c r="CK9" s="625"/>
      <c r="CL9" s="625"/>
      <c r="CM9" s="625"/>
      <c r="CN9" s="625"/>
      <c r="CO9" s="625"/>
      <c r="CP9" s="625"/>
      <c r="CQ9" s="626"/>
      <c r="CR9" s="627">
        <v>5266222</v>
      </c>
      <c r="CS9" s="628"/>
      <c r="CT9" s="628"/>
      <c r="CU9" s="628"/>
      <c r="CV9" s="628"/>
      <c r="CW9" s="628"/>
      <c r="CX9" s="628"/>
      <c r="CY9" s="629"/>
      <c r="CZ9" s="663">
        <v>12.2</v>
      </c>
      <c r="DA9" s="663"/>
      <c r="DB9" s="663"/>
      <c r="DC9" s="663"/>
      <c r="DD9" s="633">
        <v>1141574</v>
      </c>
      <c r="DE9" s="628"/>
      <c r="DF9" s="628"/>
      <c r="DG9" s="628"/>
      <c r="DH9" s="628"/>
      <c r="DI9" s="628"/>
      <c r="DJ9" s="628"/>
      <c r="DK9" s="628"/>
      <c r="DL9" s="628"/>
      <c r="DM9" s="628"/>
      <c r="DN9" s="628"/>
      <c r="DO9" s="628"/>
      <c r="DP9" s="629"/>
      <c r="DQ9" s="633">
        <v>3775175</v>
      </c>
      <c r="DR9" s="628"/>
      <c r="DS9" s="628"/>
      <c r="DT9" s="628"/>
      <c r="DU9" s="628"/>
      <c r="DV9" s="628"/>
      <c r="DW9" s="628"/>
      <c r="DX9" s="628"/>
      <c r="DY9" s="628"/>
      <c r="DZ9" s="628"/>
      <c r="EA9" s="628"/>
      <c r="EB9" s="628"/>
      <c r="EC9" s="662"/>
    </row>
    <row r="10" spans="2:143" ht="11.25" customHeight="1" x14ac:dyDescent="0.2">
      <c r="B10" s="624" t="s">
        <v>252</v>
      </c>
      <c r="C10" s="625"/>
      <c r="D10" s="625"/>
      <c r="E10" s="625"/>
      <c r="F10" s="625"/>
      <c r="G10" s="625"/>
      <c r="H10" s="625"/>
      <c r="I10" s="625"/>
      <c r="J10" s="625"/>
      <c r="K10" s="625"/>
      <c r="L10" s="625"/>
      <c r="M10" s="625"/>
      <c r="N10" s="625"/>
      <c r="O10" s="625"/>
      <c r="P10" s="625"/>
      <c r="Q10" s="626"/>
      <c r="R10" s="627" t="s">
        <v>187</v>
      </c>
      <c r="S10" s="628"/>
      <c r="T10" s="628"/>
      <c r="U10" s="628"/>
      <c r="V10" s="628"/>
      <c r="W10" s="628"/>
      <c r="X10" s="628"/>
      <c r="Y10" s="629"/>
      <c r="Z10" s="663" t="s">
        <v>187</v>
      </c>
      <c r="AA10" s="663"/>
      <c r="AB10" s="663"/>
      <c r="AC10" s="663"/>
      <c r="AD10" s="664" t="s">
        <v>247</v>
      </c>
      <c r="AE10" s="664"/>
      <c r="AF10" s="664"/>
      <c r="AG10" s="664"/>
      <c r="AH10" s="664"/>
      <c r="AI10" s="664"/>
      <c r="AJ10" s="664"/>
      <c r="AK10" s="664"/>
      <c r="AL10" s="630" t="s">
        <v>253</v>
      </c>
      <c r="AM10" s="631"/>
      <c r="AN10" s="631"/>
      <c r="AO10" s="665"/>
      <c r="AP10" s="624" t="s">
        <v>254</v>
      </c>
      <c r="AQ10" s="625"/>
      <c r="AR10" s="625"/>
      <c r="AS10" s="625"/>
      <c r="AT10" s="625"/>
      <c r="AU10" s="625"/>
      <c r="AV10" s="625"/>
      <c r="AW10" s="625"/>
      <c r="AX10" s="625"/>
      <c r="AY10" s="625"/>
      <c r="AZ10" s="625"/>
      <c r="BA10" s="625"/>
      <c r="BB10" s="625"/>
      <c r="BC10" s="625"/>
      <c r="BD10" s="625"/>
      <c r="BE10" s="625"/>
      <c r="BF10" s="626"/>
      <c r="BG10" s="627">
        <v>231745</v>
      </c>
      <c r="BH10" s="628"/>
      <c r="BI10" s="628"/>
      <c r="BJ10" s="628"/>
      <c r="BK10" s="628"/>
      <c r="BL10" s="628"/>
      <c r="BM10" s="628"/>
      <c r="BN10" s="629"/>
      <c r="BO10" s="663">
        <v>2.1</v>
      </c>
      <c r="BP10" s="663"/>
      <c r="BQ10" s="663"/>
      <c r="BR10" s="663"/>
      <c r="BS10" s="664" t="s">
        <v>187</v>
      </c>
      <c r="BT10" s="664"/>
      <c r="BU10" s="664"/>
      <c r="BV10" s="664"/>
      <c r="BW10" s="664"/>
      <c r="BX10" s="664"/>
      <c r="BY10" s="664"/>
      <c r="BZ10" s="664"/>
      <c r="CA10" s="664"/>
      <c r="CB10" s="695"/>
      <c r="CD10" s="624" t="s">
        <v>255</v>
      </c>
      <c r="CE10" s="625"/>
      <c r="CF10" s="625"/>
      <c r="CG10" s="625"/>
      <c r="CH10" s="625"/>
      <c r="CI10" s="625"/>
      <c r="CJ10" s="625"/>
      <c r="CK10" s="625"/>
      <c r="CL10" s="625"/>
      <c r="CM10" s="625"/>
      <c r="CN10" s="625"/>
      <c r="CO10" s="625"/>
      <c r="CP10" s="625"/>
      <c r="CQ10" s="626"/>
      <c r="CR10" s="627">
        <v>55573</v>
      </c>
      <c r="CS10" s="628"/>
      <c r="CT10" s="628"/>
      <c r="CU10" s="628"/>
      <c r="CV10" s="628"/>
      <c r="CW10" s="628"/>
      <c r="CX10" s="628"/>
      <c r="CY10" s="629"/>
      <c r="CZ10" s="663">
        <v>0.1</v>
      </c>
      <c r="DA10" s="663"/>
      <c r="DB10" s="663"/>
      <c r="DC10" s="663"/>
      <c r="DD10" s="633" t="s">
        <v>247</v>
      </c>
      <c r="DE10" s="628"/>
      <c r="DF10" s="628"/>
      <c r="DG10" s="628"/>
      <c r="DH10" s="628"/>
      <c r="DI10" s="628"/>
      <c r="DJ10" s="628"/>
      <c r="DK10" s="628"/>
      <c r="DL10" s="628"/>
      <c r="DM10" s="628"/>
      <c r="DN10" s="628"/>
      <c r="DO10" s="628"/>
      <c r="DP10" s="629"/>
      <c r="DQ10" s="633">
        <v>27154</v>
      </c>
      <c r="DR10" s="628"/>
      <c r="DS10" s="628"/>
      <c r="DT10" s="628"/>
      <c r="DU10" s="628"/>
      <c r="DV10" s="628"/>
      <c r="DW10" s="628"/>
      <c r="DX10" s="628"/>
      <c r="DY10" s="628"/>
      <c r="DZ10" s="628"/>
      <c r="EA10" s="628"/>
      <c r="EB10" s="628"/>
      <c r="EC10" s="662"/>
    </row>
    <row r="11" spans="2:143" ht="11.25" customHeight="1" x14ac:dyDescent="0.2">
      <c r="B11" s="624" t="s">
        <v>256</v>
      </c>
      <c r="C11" s="625"/>
      <c r="D11" s="625"/>
      <c r="E11" s="625"/>
      <c r="F11" s="625"/>
      <c r="G11" s="625"/>
      <c r="H11" s="625"/>
      <c r="I11" s="625"/>
      <c r="J11" s="625"/>
      <c r="K11" s="625"/>
      <c r="L11" s="625"/>
      <c r="M11" s="625"/>
      <c r="N11" s="625"/>
      <c r="O11" s="625"/>
      <c r="P11" s="625"/>
      <c r="Q11" s="626"/>
      <c r="R11" s="627">
        <v>1979186</v>
      </c>
      <c r="S11" s="628"/>
      <c r="T11" s="628"/>
      <c r="U11" s="628"/>
      <c r="V11" s="628"/>
      <c r="W11" s="628"/>
      <c r="X11" s="628"/>
      <c r="Y11" s="629"/>
      <c r="Z11" s="630">
        <v>4</v>
      </c>
      <c r="AA11" s="631"/>
      <c r="AB11" s="631"/>
      <c r="AC11" s="632"/>
      <c r="AD11" s="633">
        <v>1979186</v>
      </c>
      <c r="AE11" s="628"/>
      <c r="AF11" s="628"/>
      <c r="AG11" s="628"/>
      <c r="AH11" s="628"/>
      <c r="AI11" s="628"/>
      <c r="AJ11" s="628"/>
      <c r="AK11" s="629"/>
      <c r="AL11" s="630">
        <v>8.1</v>
      </c>
      <c r="AM11" s="631"/>
      <c r="AN11" s="631"/>
      <c r="AO11" s="665"/>
      <c r="AP11" s="624" t="s">
        <v>257</v>
      </c>
      <c r="AQ11" s="625"/>
      <c r="AR11" s="625"/>
      <c r="AS11" s="625"/>
      <c r="AT11" s="625"/>
      <c r="AU11" s="625"/>
      <c r="AV11" s="625"/>
      <c r="AW11" s="625"/>
      <c r="AX11" s="625"/>
      <c r="AY11" s="625"/>
      <c r="AZ11" s="625"/>
      <c r="BA11" s="625"/>
      <c r="BB11" s="625"/>
      <c r="BC11" s="625"/>
      <c r="BD11" s="625"/>
      <c r="BE11" s="625"/>
      <c r="BF11" s="626"/>
      <c r="BG11" s="627">
        <v>541822</v>
      </c>
      <c r="BH11" s="628"/>
      <c r="BI11" s="628"/>
      <c r="BJ11" s="628"/>
      <c r="BK11" s="628"/>
      <c r="BL11" s="628"/>
      <c r="BM11" s="628"/>
      <c r="BN11" s="629"/>
      <c r="BO11" s="663">
        <v>4.9000000000000004</v>
      </c>
      <c r="BP11" s="663"/>
      <c r="BQ11" s="663"/>
      <c r="BR11" s="663"/>
      <c r="BS11" s="664">
        <v>154219</v>
      </c>
      <c r="BT11" s="664"/>
      <c r="BU11" s="664"/>
      <c r="BV11" s="664"/>
      <c r="BW11" s="664"/>
      <c r="BX11" s="664"/>
      <c r="BY11" s="664"/>
      <c r="BZ11" s="664"/>
      <c r="CA11" s="664"/>
      <c r="CB11" s="695"/>
      <c r="CD11" s="624" t="s">
        <v>258</v>
      </c>
      <c r="CE11" s="625"/>
      <c r="CF11" s="625"/>
      <c r="CG11" s="625"/>
      <c r="CH11" s="625"/>
      <c r="CI11" s="625"/>
      <c r="CJ11" s="625"/>
      <c r="CK11" s="625"/>
      <c r="CL11" s="625"/>
      <c r="CM11" s="625"/>
      <c r="CN11" s="625"/>
      <c r="CO11" s="625"/>
      <c r="CP11" s="625"/>
      <c r="CQ11" s="626"/>
      <c r="CR11" s="627">
        <v>1927615</v>
      </c>
      <c r="CS11" s="628"/>
      <c r="CT11" s="628"/>
      <c r="CU11" s="628"/>
      <c r="CV11" s="628"/>
      <c r="CW11" s="628"/>
      <c r="CX11" s="628"/>
      <c r="CY11" s="629"/>
      <c r="CZ11" s="663">
        <v>4.5</v>
      </c>
      <c r="DA11" s="663"/>
      <c r="DB11" s="663"/>
      <c r="DC11" s="663"/>
      <c r="DD11" s="633">
        <v>477750</v>
      </c>
      <c r="DE11" s="628"/>
      <c r="DF11" s="628"/>
      <c r="DG11" s="628"/>
      <c r="DH11" s="628"/>
      <c r="DI11" s="628"/>
      <c r="DJ11" s="628"/>
      <c r="DK11" s="628"/>
      <c r="DL11" s="628"/>
      <c r="DM11" s="628"/>
      <c r="DN11" s="628"/>
      <c r="DO11" s="628"/>
      <c r="DP11" s="629"/>
      <c r="DQ11" s="633">
        <v>1261913</v>
      </c>
      <c r="DR11" s="628"/>
      <c r="DS11" s="628"/>
      <c r="DT11" s="628"/>
      <c r="DU11" s="628"/>
      <c r="DV11" s="628"/>
      <c r="DW11" s="628"/>
      <c r="DX11" s="628"/>
      <c r="DY11" s="628"/>
      <c r="DZ11" s="628"/>
      <c r="EA11" s="628"/>
      <c r="EB11" s="628"/>
      <c r="EC11" s="662"/>
    </row>
    <row r="12" spans="2:143" ht="11.25" customHeight="1" x14ac:dyDescent="0.2">
      <c r="B12" s="624" t="s">
        <v>259</v>
      </c>
      <c r="C12" s="625"/>
      <c r="D12" s="625"/>
      <c r="E12" s="625"/>
      <c r="F12" s="625"/>
      <c r="G12" s="625"/>
      <c r="H12" s="625"/>
      <c r="I12" s="625"/>
      <c r="J12" s="625"/>
      <c r="K12" s="625"/>
      <c r="L12" s="625"/>
      <c r="M12" s="625"/>
      <c r="N12" s="625"/>
      <c r="O12" s="625"/>
      <c r="P12" s="625"/>
      <c r="Q12" s="626"/>
      <c r="R12" s="627">
        <v>40014</v>
      </c>
      <c r="S12" s="628"/>
      <c r="T12" s="628"/>
      <c r="U12" s="628"/>
      <c r="V12" s="628"/>
      <c r="W12" s="628"/>
      <c r="X12" s="628"/>
      <c r="Y12" s="629"/>
      <c r="Z12" s="663">
        <v>0.1</v>
      </c>
      <c r="AA12" s="663"/>
      <c r="AB12" s="663"/>
      <c r="AC12" s="663"/>
      <c r="AD12" s="664">
        <v>40014</v>
      </c>
      <c r="AE12" s="664"/>
      <c r="AF12" s="664"/>
      <c r="AG12" s="664"/>
      <c r="AH12" s="664"/>
      <c r="AI12" s="664"/>
      <c r="AJ12" s="664"/>
      <c r="AK12" s="664"/>
      <c r="AL12" s="630">
        <v>0.2</v>
      </c>
      <c r="AM12" s="631"/>
      <c r="AN12" s="631"/>
      <c r="AO12" s="665"/>
      <c r="AP12" s="624" t="s">
        <v>260</v>
      </c>
      <c r="AQ12" s="625"/>
      <c r="AR12" s="625"/>
      <c r="AS12" s="625"/>
      <c r="AT12" s="625"/>
      <c r="AU12" s="625"/>
      <c r="AV12" s="625"/>
      <c r="AW12" s="625"/>
      <c r="AX12" s="625"/>
      <c r="AY12" s="625"/>
      <c r="AZ12" s="625"/>
      <c r="BA12" s="625"/>
      <c r="BB12" s="625"/>
      <c r="BC12" s="625"/>
      <c r="BD12" s="625"/>
      <c r="BE12" s="625"/>
      <c r="BF12" s="626"/>
      <c r="BG12" s="627">
        <v>5101427</v>
      </c>
      <c r="BH12" s="628"/>
      <c r="BI12" s="628"/>
      <c r="BJ12" s="628"/>
      <c r="BK12" s="628"/>
      <c r="BL12" s="628"/>
      <c r="BM12" s="628"/>
      <c r="BN12" s="629"/>
      <c r="BO12" s="663">
        <v>46</v>
      </c>
      <c r="BP12" s="663"/>
      <c r="BQ12" s="663"/>
      <c r="BR12" s="663"/>
      <c r="BS12" s="664" t="s">
        <v>187</v>
      </c>
      <c r="BT12" s="664"/>
      <c r="BU12" s="664"/>
      <c r="BV12" s="664"/>
      <c r="BW12" s="664"/>
      <c r="BX12" s="664"/>
      <c r="BY12" s="664"/>
      <c r="BZ12" s="664"/>
      <c r="CA12" s="664"/>
      <c r="CB12" s="695"/>
      <c r="CD12" s="624" t="s">
        <v>261</v>
      </c>
      <c r="CE12" s="625"/>
      <c r="CF12" s="625"/>
      <c r="CG12" s="625"/>
      <c r="CH12" s="625"/>
      <c r="CI12" s="625"/>
      <c r="CJ12" s="625"/>
      <c r="CK12" s="625"/>
      <c r="CL12" s="625"/>
      <c r="CM12" s="625"/>
      <c r="CN12" s="625"/>
      <c r="CO12" s="625"/>
      <c r="CP12" s="625"/>
      <c r="CQ12" s="626"/>
      <c r="CR12" s="627">
        <v>2059954</v>
      </c>
      <c r="CS12" s="628"/>
      <c r="CT12" s="628"/>
      <c r="CU12" s="628"/>
      <c r="CV12" s="628"/>
      <c r="CW12" s="628"/>
      <c r="CX12" s="628"/>
      <c r="CY12" s="629"/>
      <c r="CZ12" s="663">
        <v>4.8</v>
      </c>
      <c r="DA12" s="663"/>
      <c r="DB12" s="663"/>
      <c r="DC12" s="663"/>
      <c r="DD12" s="633">
        <v>668529</v>
      </c>
      <c r="DE12" s="628"/>
      <c r="DF12" s="628"/>
      <c r="DG12" s="628"/>
      <c r="DH12" s="628"/>
      <c r="DI12" s="628"/>
      <c r="DJ12" s="628"/>
      <c r="DK12" s="628"/>
      <c r="DL12" s="628"/>
      <c r="DM12" s="628"/>
      <c r="DN12" s="628"/>
      <c r="DO12" s="628"/>
      <c r="DP12" s="629"/>
      <c r="DQ12" s="633">
        <v>1388337</v>
      </c>
      <c r="DR12" s="628"/>
      <c r="DS12" s="628"/>
      <c r="DT12" s="628"/>
      <c r="DU12" s="628"/>
      <c r="DV12" s="628"/>
      <c r="DW12" s="628"/>
      <c r="DX12" s="628"/>
      <c r="DY12" s="628"/>
      <c r="DZ12" s="628"/>
      <c r="EA12" s="628"/>
      <c r="EB12" s="628"/>
      <c r="EC12" s="662"/>
    </row>
    <row r="13" spans="2:143" ht="11.25" customHeight="1" x14ac:dyDescent="0.2">
      <c r="B13" s="624" t="s">
        <v>262</v>
      </c>
      <c r="C13" s="625"/>
      <c r="D13" s="625"/>
      <c r="E13" s="625"/>
      <c r="F13" s="625"/>
      <c r="G13" s="625"/>
      <c r="H13" s="625"/>
      <c r="I13" s="625"/>
      <c r="J13" s="625"/>
      <c r="K13" s="625"/>
      <c r="L13" s="625"/>
      <c r="M13" s="625"/>
      <c r="N13" s="625"/>
      <c r="O13" s="625"/>
      <c r="P13" s="625"/>
      <c r="Q13" s="626"/>
      <c r="R13" s="627" t="s">
        <v>247</v>
      </c>
      <c r="S13" s="628"/>
      <c r="T13" s="628"/>
      <c r="U13" s="628"/>
      <c r="V13" s="628"/>
      <c r="W13" s="628"/>
      <c r="X13" s="628"/>
      <c r="Y13" s="629"/>
      <c r="Z13" s="663" t="s">
        <v>187</v>
      </c>
      <c r="AA13" s="663"/>
      <c r="AB13" s="663"/>
      <c r="AC13" s="663"/>
      <c r="AD13" s="664" t="s">
        <v>247</v>
      </c>
      <c r="AE13" s="664"/>
      <c r="AF13" s="664"/>
      <c r="AG13" s="664"/>
      <c r="AH13" s="664"/>
      <c r="AI13" s="664"/>
      <c r="AJ13" s="664"/>
      <c r="AK13" s="664"/>
      <c r="AL13" s="630" t="s">
        <v>253</v>
      </c>
      <c r="AM13" s="631"/>
      <c r="AN13" s="631"/>
      <c r="AO13" s="665"/>
      <c r="AP13" s="624" t="s">
        <v>263</v>
      </c>
      <c r="AQ13" s="625"/>
      <c r="AR13" s="625"/>
      <c r="AS13" s="625"/>
      <c r="AT13" s="625"/>
      <c r="AU13" s="625"/>
      <c r="AV13" s="625"/>
      <c r="AW13" s="625"/>
      <c r="AX13" s="625"/>
      <c r="AY13" s="625"/>
      <c r="AZ13" s="625"/>
      <c r="BA13" s="625"/>
      <c r="BB13" s="625"/>
      <c r="BC13" s="625"/>
      <c r="BD13" s="625"/>
      <c r="BE13" s="625"/>
      <c r="BF13" s="626"/>
      <c r="BG13" s="627">
        <v>5080235</v>
      </c>
      <c r="BH13" s="628"/>
      <c r="BI13" s="628"/>
      <c r="BJ13" s="628"/>
      <c r="BK13" s="628"/>
      <c r="BL13" s="628"/>
      <c r="BM13" s="628"/>
      <c r="BN13" s="629"/>
      <c r="BO13" s="663">
        <v>45.8</v>
      </c>
      <c r="BP13" s="663"/>
      <c r="BQ13" s="663"/>
      <c r="BR13" s="663"/>
      <c r="BS13" s="664" t="s">
        <v>247</v>
      </c>
      <c r="BT13" s="664"/>
      <c r="BU13" s="664"/>
      <c r="BV13" s="664"/>
      <c r="BW13" s="664"/>
      <c r="BX13" s="664"/>
      <c r="BY13" s="664"/>
      <c r="BZ13" s="664"/>
      <c r="CA13" s="664"/>
      <c r="CB13" s="695"/>
      <c r="CD13" s="624" t="s">
        <v>264</v>
      </c>
      <c r="CE13" s="625"/>
      <c r="CF13" s="625"/>
      <c r="CG13" s="625"/>
      <c r="CH13" s="625"/>
      <c r="CI13" s="625"/>
      <c r="CJ13" s="625"/>
      <c r="CK13" s="625"/>
      <c r="CL13" s="625"/>
      <c r="CM13" s="625"/>
      <c r="CN13" s="625"/>
      <c r="CO13" s="625"/>
      <c r="CP13" s="625"/>
      <c r="CQ13" s="626"/>
      <c r="CR13" s="627">
        <v>5670183</v>
      </c>
      <c r="CS13" s="628"/>
      <c r="CT13" s="628"/>
      <c r="CU13" s="628"/>
      <c r="CV13" s="628"/>
      <c r="CW13" s="628"/>
      <c r="CX13" s="628"/>
      <c r="CY13" s="629"/>
      <c r="CZ13" s="663">
        <v>13.2</v>
      </c>
      <c r="DA13" s="663"/>
      <c r="DB13" s="663"/>
      <c r="DC13" s="663"/>
      <c r="DD13" s="633">
        <v>3224486</v>
      </c>
      <c r="DE13" s="628"/>
      <c r="DF13" s="628"/>
      <c r="DG13" s="628"/>
      <c r="DH13" s="628"/>
      <c r="DI13" s="628"/>
      <c r="DJ13" s="628"/>
      <c r="DK13" s="628"/>
      <c r="DL13" s="628"/>
      <c r="DM13" s="628"/>
      <c r="DN13" s="628"/>
      <c r="DO13" s="628"/>
      <c r="DP13" s="629"/>
      <c r="DQ13" s="633">
        <v>2727310</v>
      </c>
      <c r="DR13" s="628"/>
      <c r="DS13" s="628"/>
      <c r="DT13" s="628"/>
      <c r="DU13" s="628"/>
      <c r="DV13" s="628"/>
      <c r="DW13" s="628"/>
      <c r="DX13" s="628"/>
      <c r="DY13" s="628"/>
      <c r="DZ13" s="628"/>
      <c r="EA13" s="628"/>
      <c r="EB13" s="628"/>
      <c r="EC13" s="662"/>
    </row>
    <row r="14" spans="2:143" ht="11.25" customHeight="1" x14ac:dyDescent="0.2">
      <c r="B14" s="624" t="s">
        <v>265</v>
      </c>
      <c r="C14" s="625"/>
      <c r="D14" s="625"/>
      <c r="E14" s="625"/>
      <c r="F14" s="625"/>
      <c r="G14" s="625"/>
      <c r="H14" s="625"/>
      <c r="I14" s="625"/>
      <c r="J14" s="625"/>
      <c r="K14" s="625"/>
      <c r="L14" s="625"/>
      <c r="M14" s="625"/>
      <c r="N14" s="625"/>
      <c r="O14" s="625"/>
      <c r="P14" s="625"/>
      <c r="Q14" s="626"/>
      <c r="R14" s="627" t="s">
        <v>187</v>
      </c>
      <c r="S14" s="628"/>
      <c r="T14" s="628"/>
      <c r="U14" s="628"/>
      <c r="V14" s="628"/>
      <c r="W14" s="628"/>
      <c r="X14" s="628"/>
      <c r="Y14" s="629"/>
      <c r="Z14" s="663" t="s">
        <v>247</v>
      </c>
      <c r="AA14" s="663"/>
      <c r="AB14" s="663"/>
      <c r="AC14" s="663"/>
      <c r="AD14" s="664" t="s">
        <v>187</v>
      </c>
      <c r="AE14" s="664"/>
      <c r="AF14" s="664"/>
      <c r="AG14" s="664"/>
      <c r="AH14" s="664"/>
      <c r="AI14" s="664"/>
      <c r="AJ14" s="664"/>
      <c r="AK14" s="664"/>
      <c r="AL14" s="630" t="s">
        <v>247</v>
      </c>
      <c r="AM14" s="631"/>
      <c r="AN14" s="631"/>
      <c r="AO14" s="665"/>
      <c r="AP14" s="624" t="s">
        <v>266</v>
      </c>
      <c r="AQ14" s="625"/>
      <c r="AR14" s="625"/>
      <c r="AS14" s="625"/>
      <c r="AT14" s="625"/>
      <c r="AU14" s="625"/>
      <c r="AV14" s="625"/>
      <c r="AW14" s="625"/>
      <c r="AX14" s="625"/>
      <c r="AY14" s="625"/>
      <c r="AZ14" s="625"/>
      <c r="BA14" s="625"/>
      <c r="BB14" s="625"/>
      <c r="BC14" s="625"/>
      <c r="BD14" s="625"/>
      <c r="BE14" s="625"/>
      <c r="BF14" s="626"/>
      <c r="BG14" s="627">
        <v>314890</v>
      </c>
      <c r="BH14" s="628"/>
      <c r="BI14" s="628"/>
      <c r="BJ14" s="628"/>
      <c r="BK14" s="628"/>
      <c r="BL14" s="628"/>
      <c r="BM14" s="628"/>
      <c r="BN14" s="629"/>
      <c r="BO14" s="663">
        <v>2.8</v>
      </c>
      <c r="BP14" s="663"/>
      <c r="BQ14" s="663"/>
      <c r="BR14" s="663"/>
      <c r="BS14" s="664" t="s">
        <v>187</v>
      </c>
      <c r="BT14" s="664"/>
      <c r="BU14" s="664"/>
      <c r="BV14" s="664"/>
      <c r="BW14" s="664"/>
      <c r="BX14" s="664"/>
      <c r="BY14" s="664"/>
      <c r="BZ14" s="664"/>
      <c r="CA14" s="664"/>
      <c r="CB14" s="695"/>
      <c r="CD14" s="624" t="s">
        <v>267</v>
      </c>
      <c r="CE14" s="625"/>
      <c r="CF14" s="625"/>
      <c r="CG14" s="625"/>
      <c r="CH14" s="625"/>
      <c r="CI14" s="625"/>
      <c r="CJ14" s="625"/>
      <c r="CK14" s="625"/>
      <c r="CL14" s="625"/>
      <c r="CM14" s="625"/>
      <c r="CN14" s="625"/>
      <c r="CO14" s="625"/>
      <c r="CP14" s="625"/>
      <c r="CQ14" s="626"/>
      <c r="CR14" s="627">
        <v>1386778</v>
      </c>
      <c r="CS14" s="628"/>
      <c r="CT14" s="628"/>
      <c r="CU14" s="628"/>
      <c r="CV14" s="628"/>
      <c r="CW14" s="628"/>
      <c r="CX14" s="628"/>
      <c r="CY14" s="629"/>
      <c r="CZ14" s="663">
        <v>3.2</v>
      </c>
      <c r="DA14" s="663"/>
      <c r="DB14" s="663"/>
      <c r="DC14" s="663"/>
      <c r="DD14" s="633">
        <v>108660</v>
      </c>
      <c r="DE14" s="628"/>
      <c r="DF14" s="628"/>
      <c r="DG14" s="628"/>
      <c r="DH14" s="628"/>
      <c r="DI14" s="628"/>
      <c r="DJ14" s="628"/>
      <c r="DK14" s="628"/>
      <c r="DL14" s="628"/>
      <c r="DM14" s="628"/>
      <c r="DN14" s="628"/>
      <c r="DO14" s="628"/>
      <c r="DP14" s="629"/>
      <c r="DQ14" s="633">
        <v>1212243</v>
      </c>
      <c r="DR14" s="628"/>
      <c r="DS14" s="628"/>
      <c r="DT14" s="628"/>
      <c r="DU14" s="628"/>
      <c r="DV14" s="628"/>
      <c r="DW14" s="628"/>
      <c r="DX14" s="628"/>
      <c r="DY14" s="628"/>
      <c r="DZ14" s="628"/>
      <c r="EA14" s="628"/>
      <c r="EB14" s="628"/>
      <c r="EC14" s="662"/>
    </row>
    <row r="15" spans="2:143" ht="11.25" customHeight="1" x14ac:dyDescent="0.2">
      <c r="B15" s="624" t="s">
        <v>268</v>
      </c>
      <c r="C15" s="625"/>
      <c r="D15" s="625"/>
      <c r="E15" s="625"/>
      <c r="F15" s="625"/>
      <c r="G15" s="625"/>
      <c r="H15" s="625"/>
      <c r="I15" s="625"/>
      <c r="J15" s="625"/>
      <c r="K15" s="625"/>
      <c r="L15" s="625"/>
      <c r="M15" s="625"/>
      <c r="N15" s="625"/>
      <c r="O15" s="625"/>
      <c r="P15" s="625"/>
      <c r="Q15" s="626"/>
      <c r="R15" s="627" t="s">
        <v>187</v>
      </c>
      <c r="S15" s="628"/>
      <c r="T15" s="628"/>
      <c r="U15" s="628"/>
      <c r="V15" s="628"/>
      <c r="W15" s="628"/>
      <c r="X15" s="628"/>
      <c r="Y15" s="629"/>
      <c r="Z15" s="663" t="s">
        <v>187</v>
      </c>
      <c r="AA15" s="663"/>
      <c r="AB15" s="663"/>
      <c r="AC15" s="663"/>
      <c r="AD15" s="664" t="s">
        <v>247</v>
      </c>
      <c r="AE15" s="664"/>
      <c r="AF15" s="664"/>
      <c r="AG15" s="664"/>
      <c r="AH15" s="664"/>
      <c r="AI15" s="664"/>
      <c r="AJ15" s="664"/>
      <c r="AK15" s="664"/>
      <c r="AL15" s="630" t="s">
        <v>187</v>
      </c>
      <c r="AM15" s="631"/>
      <c r="AN15" s="631"/>
      <c r="AO15" s="665"/>
      <c r="AP15" s="624" t="s">
        <v>269</v>
      </c>
      <c r="AQ15" s="625"/>
      <c r="AR15" s="625"/>
      <c r="AS15" s="625"/>
      <c r="AT15" s="625"/>
      <c r="AU15" s="625"/>
      <c r="AV15" s="625"/>
      <c r="AW15" s="625"/>
      <c r="AX15" s="625"/>
      <c r="AY15" s="625"/>
      <c r="AZ15" s="625"/>
      <c r="BA15" s="625"/>
      <c r="BB15" s="625"/>
      <c r="BC15" s="625"/>
      <c r="BD15" s="625"/>
      <c r="BE15" s="625"/>
      <c r="BF15" s="626"/>
      <c r="BG15" s="627">
        <v>508669</v>
      </c>
      <c r="BH15" s="628"/>
      <c r="BI15" s="628"/>
      <c r="BJ15" s="628"/>
      <c r="BK15" s="628"/>
      <c r="BL15" s="628"/>
      <c r="BM15" s="628"/>
      <c r="BN15" s="629"/>
      <c r="BO15" s="663">
        <v>4.5999999999999996</v>
      </c>
      <c r="BP15" s="663"/>
      <c r="BQ15" s="663"/>
      <c r="BR15" s="663"/>
      <c r="BS15" s="664" t="s">
        <v>247</v>
      </c>
      <c r="BT15" s="664"/>
      <c r="BU15" s="664"/>
      <c r="BV15" s="664"/>
      <c r="BW15" s="664"/>
      <c r="BX15" s="664"/>
      <c r="BY15" s="664"/>
      <c r="BZ15" s="664"/>
      <c r="CA15" s="664"/>
      <c r="CB15" s="695"/>
      <c r="CD15" s="624" t="s">
        <v>270</v>
      </c>
      <c r="CE15" s="625"/>
      <c r="CF15" s="625"/>
      <c r="CG15" s="625"/>
      <c r="CH15" s="625"/>
      <c r="CI15" s="625"/>
      <c r="CJ15" s="625"/>
      <c r="CK15" s="625"/>
      <c r="CL15" s="625"/>
      <c r="CM15" s="625"/>
      <c r="CN15" s="625"/>
      <c r="CO15" s="625"/>
      <c r="CP15" s="625"/>
      <c r="CQ15" s="626"/>
      <c r="CR15" s="627">
        <v>5268231</v>
      </c>
      <c r="CS15" s="628"/>
      <c r="CT15" s="628"/>
      <c r="CU15" s="628"/>
      <c r="CV15" s="628"/>
      <c r="CW15" s="628"/>
      <c r="CX15" s="628"/>
      <c r="CY15" s="629"/>
      <c r="CZ15" s="663">
        <v>12.2</v>
      </c>
      <c r="DA15" s="663"/>
      <c r="DB15" s="663"/>
      <c r="DC15" s="663"/>
      <c r="DD15" s="633">
        <v>1817487</v>
      </c>
      <c r="DE15" s="628"/>
      <c r="DF15" s="628"/>
      <c r="DG15" s="628"/>
      <c r="DH15" s="628"/>
      <c r="DI15" s="628"/>
      <c r="DJ15" s="628"/>
      <c r="DK15" s="628"/>
      <c r="DL15" s="628"/>
      <c r="DM15" s="628"/>
      <c r="DN15" s="628"/>
      <c r="DO15" s="628"/>
      <c r="DP15" s="629"/>
      <c r="DQ15" s="633">
        <v>2950364</v>
      </c>
      <c r="DR15" s="628"/>
      <c r="DS15" s="628"/>
      <c r="DT15" s="628"/>
      <c r="DU15" s="628"/>
      <c r="DV15" s="628"/>
      <c r="DW15" s="628"/>
      <c r="DX15" s="628"/>
      <c r="DY15" s="628"/>
      <c r="DZ15" s="628"/>
      <c r="EA15" s="628"/>
      <c r="EB15" s="628"/>
      <c r="EC15" s="662"/>
    </row>
    <row r="16" spans="2:143" ht="11.25" customHeight="1" x14ac:dyDescent="0.2">
      <c r="B16" s="624" t="s">
        <v>271</v>
      </c>
      <c r="C16" s="625"/>
      <c r="D16" s="625"/>
      <c r="E16" s="625"/>
      <c r="F16" s="625"/>
      <c r="G16" s="625"/>
      <c r="H16" s="625"/>
      <c r="I16" s="625"/>
      <c r="J16" s="625"/>
      <c r="K16" s="625"/>
      <c r="L16" s="625"/>
      <c r="M16" s="625"/>
      <c r="N16" s="625"/>
      <c r="O16" s="625"/>
      <c r="P16" s="625"/>
      <c r="Q16" s="626"/>
      <c r="R16" s="627">
        <v>52090</v>
      </c>
      <c r="S16" s="628"/>
      <c r="T16" s="628"/>
      <c r="U16" s="628"/>
      <c r="V16" s="628"/>
      <c r="W16" s="628"/>
      <c r="X16" s="628"/>
      <c r="Y16" s="629"/>
      <c r="Z16" s="663">
        <v>0.1</v>
      </c>
      <c r="AA16" s="663"/>
      <c r="AB16" s="663"/>
      <c r="AC16" s="663"/>
      <c r="AD16" s="664">
        <v>52090</v>
      </c>
      <c r="AE16" s="664"/>
      <c r="AF16" s="664"/>
      <c r="AG16" s="664"/>
      <c r="AH16" s="664"/>
      <c r="AI16" s="664"/>
      <c r="AJ16" s="664"/>
      <c r="AK16" s="664"/>
      <c r="AL16" s="630">
        <v>0.2</v>
      </c>
      <c r="AM16" s="631"/>
      <c r="AN16" s="631"/>
      <c r="AO16" s="665"/>
      <c r="AP16" s="624" t="s">
        <v>272</v>
      </c>
      <c r="AQ16" s="625"/>
      <c r="AR16" s="625"/>
      <c r="AS16" s="625"/>
      <c r="AT16" s="625"/>
      <c r="AU16" s="625"/>
      <c r="AV16" s="625"/>
      <c r="AW16" s="625"/>
      <c r="AX16" s="625"/>
      <c r="AY16" s="625"/>
      <c r="AZ16" s="625"/>
      <c r="BA16" s="625"/>
      <c r="BB16" s="625"/>
      <c r="BC16" s="625"/>
      <c r="BD16" s="625"/>
      <c r="BE16" s="625"/>
      <c r="BF16" s="626"/>
      <c r="BG16" s="627" t="s">
        <v>247</v>
      </c>
      <c r="BH16" s="628"/>
      <c r="BI16" s="628"/>
      <c r="BJ16" s="628"/>
      <c r="BK16" s="628"/>
      <c r="BL16" s="628"/>
      <c r="BM16" s="628"/>
      <c r="BN16" s="629"/>
      <c r="BO16" s="663" t="s">
        <v>247</v>
      </c>
      <c r="BP16" s="663"/>
      <c r="BQ16" s="663"/>
      <c r="BR16" s="663"/>
      <c r="BS16" s="664" t="s">
        <v>187</v>
      </c>
      <c r="BT16" s="664"/>
      <c r="BU16" s="664"/>
      <c r="BV16" s="664"/>
      <c r="BW16" s="664"/>
      <c r="BX16" s="664"/>
      <c r="BY16" s="664"/>
      <c r="BZ16" s="664"/>
      <c r="CA16" s="664"/>
      <c r="CB16" s="695"/>
      <c r="CD16" s="624" t="s">
        <v>273</v>
      </c>
      <c r="CE16" s="625"/>
      <c r="CF16" s="625"/>
      <c r="CG16" s="625"/>
      <c r="CH16" s="625"/>
      <c r="CI16" s="625"/>
      <c r="CJ16" s="625"/>
      <c r="CK16" s="625"/>
      <c r="CL16" s="625"/>
      <c r="CM16" s="625"/>
      <c r="CN16" s="625"/>
      <c r="CO16" s="625"/>
      <c r="CP16" s="625"/>
      <c r="CQ16" s="626"/>
      <c r="CR16" s="627">
        <v>711043</v>
      </c>
      <c r="CS16" s="628"/>
      <c r="CT16" s="628"/>
      <c r="CU16" s="628"/>
      <c r="CV16" s="628"/>
      <c r="CW16" s="628"/>
      <c r="CX16" s="628"/>
      <c r="CY16" s="629"/>
      <c r="CZ16" s="663">
        <v>1.7</v>
      </c>
      <c r="DA16" s="663"/>
      <c r="DB16" s="663"/>
      <c r="DC16" s="663"/>
      <c r="DD16" s="633" t="s">
        <v>247</v>
      </c>
      <c r="DE16" s="628"/>
      <c r="DF16" s="628"/>
      <c r="DG16" s="628"/>
      <c r="DH16" s="628"/>
      <c r="DI16" s="628"/>
      <c r="DJ16" s="628"/>
      <c r="DK16" s="628"/>
      <c r="DL16" s="628"/>
      <c r="DM16" s="628"/>
      <c r="DN16" s="628"/>
      <c r="DO16" s="628"/>
      <c r="DP16" s="629"/>
      <c r="DQ16" s="633">
        <v>39287</v>
      </c>
      <c r="DR16" s="628"/>
      <c r="DS16" s="628"/>
      <c r="DT16" s="628"/>
      <c r="DU16" s="628"/>
      <c r="DV16" s="628"/>
      <c r="DW16" s="628"/>
      <c r="DX16" s="628"/>
      <c r="DY16" s="628"/>
      <c r="DZ16" s="628"/>
      <c r="EA16" s="628"/>
      <c r="EB16" s="628"/>
      <c r="EC16" s="662"/>
    </row>
    <row r="17" spans="2:133" ht="11.25" customHeight="1" x14ac:dyDescent="0.2">
      <c r="B17" s="624" t="s">
        <v>274</v>
      </c>
      <c r="C17" s="625"/>
      <c r="D17" s="625"/>
      <c r="E17" s="625"/>
      <c r="F17" s="625"/>
      <c r="G17" s="625"/>
      <c r="H17" s="625"/>
      <c r="I17" s="625"/>
      <c r="J17" s="625"/>
      <c r="K17" s="625"/>
      <c r="L17" s="625"/>
      <c r="M17" s="625"/>
      <c r="N17" s="625"/>
      <c r="O17" s="625"/>
      <c r="P17" s="625"/>
      <c r="Q17" s="626"/>
      <c r="R17" s="627">
        <v>180631</v>
      </c>
      <c r="S17" s="628"/>
      <c r="T17" s="628"/>
      <c r="U17" s="628"/>
      <c r="V17" s="628"/>
      <c r="W17" s="628"/>
      <c r="X17" s="628"/>
      <c r="Y17" s="629"/>
      <c r="Z17" s="663">
        <v>0.4</v>
      </c>
      <c r="AA17" s="663"/>
      <c r="AB17" s="663"/>
      <c r="AC17" s="663"/>
      <c r="AD17" s="664">
        <v>180631</v>
      </c>
      <c r="AE17" s="664"/>
      <c r="AF17" s="664"/>
      <c r="AG17" s="664"/>
      <c r="AH17" s="664"/>
      <c r="AI17" s="664"/>
      <c r="AJ17" s="664"/>
      <c r="AK17" s="664"/>
      <c r="AL17" s="630">
        <v>0.7</v>
      </c>
      <c r="AM17" s="631"/>
      <c r="AN17" s="631"/>
      <c r="AO17" s="665"/>
      <c r="AP17" s="624" t="s">
        <v>275</v>
      </c>
      <c r="AQ17" s="625"/>
      <c r="AR17" s="625"/>
      <c r="AS17" s="625"/>
      <c r="AT17" s="625"/>
      <c r="AU17" s="625"/>
      <c r="AV17" s="625"/>
      <c r="AW17" s="625"/>
      <c r="AX17" s="625"/>
      <c r="AY17" s="625"/>
      <c r="AZ17" s="625"/>
      <c r="BA17" s="625"/>
      <c r="BB17" s="625"/>
      <c r="BC17" s="625"/>
      <c r="BD17" s="625"/>
      <c r="BE17" s="625"/>
      <c r="BF17" s="626"/>
      <c r="BG17" s="627" t="s">
        <v>253</v>
      </c>
      <c r="BH17" s="628"/>
      <c r="BI17" s="628"/>
      <c r="BJ17" s="628"/>
      <c r="BK17" s="628"/>
      <c r="BL17" s="628"/>
      <c r="BM17" s="628"/>
      <c r="BN17" s="629"/>
      <c r="BO17" s="663" t="s">
        <v>247</v>
      </c>
      <c r="BP17" s="663"/>
      <c r="BQ17" s="663"/>
      <c r="BR17" s="663"/>
      <c r="BS17" s="664" t="s">
        <v>247</v>
      </c>
      <c r="BT17" s="664"/>
      <c r="BU17" s="664"/>
      <c r="BV17" s="664"/>
      <c r="BW17" s="664"/>
      <c r="BX17" s="664"/>
      <c r="BY17" s="664"/>
      <c r="BZ17" s="664"/>
      <c r="CA17" s="664"/>
      <c r="CB17" s="695"/>
      <c r="CD17" s="624" t="s">
        <v>276</v>
      </c>
      <c r="CE17" s="625"/>
      <c r="CF17" s="625"/>
      <c r="CG17" s="625"/>
      <c r="CH17" s="625"/>
      <c r="CI17" s="625"/>
      <c r="CJ17" s="625"/>
      <c r="CK17" s="625"/>
      <c r="CL17" s="625"/>
      <c r="CM17" s="625"/>
      <c r="CN17" s="625"/>
      <c r="CO17" s="625"/>
      <c r="CP17" s="625"/>
      <c r="CQ17" s="626"/>
      <c r="CR17" s="627">
        <v>3902416</v>
      </c>
      <c r="CS17" s="628"/>
      <c r="CT17" s="628"/>
      <c r="CU17" s="628"/>
      <c r="CV17" s="628"/>
      <c r="CW17" s="628"/>
      <c r="CX17" s="628"/>
      <c r="CY17" s="629"/>
      <c r="CZ17" s="663">
        <v>9.1</v>
      </c>
      <c r="DA17" s="663"/>
      <c r="DB17" s="663"/>
      <c r="DC17" s="663"/>
      <c r="DD17" s="633" t="s">
        <v>247</v>
      </c>
      <c r="DE17" s="628"/>
      <c r="DF17" s="628"/>
      <c r="DG17" s="628"/>
      <c r="DH17" s="628"/>
      <c r="DI17" s="628"/>
      <c r="DJ17" s="628"/>
      <c r="DK17" s="628"/>
      <c r="DL17" s="628"/>
      <c r="DM17" s="628"/>
      <c r="DN17" s="628"/>
      <c r="DO17" s="628"/>
      <c r="DP17" s="629"/>
      <c r="DQ17" s="633">
        <v>3879138</v>
      </c>
      <c r="DR17" s="628"/>
      <c r="DS17" s="628"/>
      <c r="DT17" s="628"/>
      <c r="DU17" s="628"/>
      <c r="DV17" s="628"/>
      <c r="DW17" s="628"/>
      <c r="DX17" s="628"/>
      <c r="DY17" s="628"/>
      <c r="DZ17" s="628"/>
      <c r="EA17" s="628"/>
      <c r="EB17" s="628"/>
      <c r="EC17" s="662"/>
    </row>
    <row r="18" spans="2:133" ht="11.25" customHeight="1" x14ac:dyDescent="0.2">
      <c r="B18" s="624" t="s">
        <v>277</v>
      </c>
      <c r="C18" s="625"/>
      <c r="D18" s="625"/>
      <c r="E18" s="625"/>
      <c r="F18" s="625"/>
      <c r="G18" s="625"/>
      <c r="H18" s="625"/>
      <c r="I18" s="625"/>
      <c r="J18" s="625"/>
      <c r="K18" s="625"/>
      <c r="L18" s="625"/>
      <c r="M18" s="625"/>
      <c r="N18" s="625"/>
      <c r="O18" s="625"/>
      <c r="P18" s="625"/>
      <c r="Q18" s="626"/>
      <c r="R18" s="627">
        <v>89288</v>
      </c>
      <c r="S18" s="628"/>
      <c r="T18" s="628"/>
      <c r="U18" s="628"/>
      <c r="V18" s="628"/>
      <c r="W18" s="628"/>
      <c r="X18" s="628"/>
      <c r="Y18" s="629"/>
      <c r="Z18" s="663">
        <v>0.2</v>
      </c>
      <c r="AA18" s="663"/>
      <c r="AB18" s="663"/>
      <c r="AC18" s="663"/>
      <c r="AD18" s="664">
        <v>89288</v>
      </c>
      <c r="AE18" s="664"/>
      <c r="AF18" s="664"/>
      <c r="AG18" s="664"/>
      <c r="AH18" s="664"/>
      <c r="AI18" s="664"/>
      <c r="AJ18" s="664"/>
      <c r="AK18" s="664"/>
      <c r="AL18" s="630">
        <v>0.4</v>
      </c>
      <c r="AM18" s="631"/>
      <c r="AN18" s="631"/>
      <c r="AO18" s="665"/>
      <c r="AP18" s="624" t="s">
        <v>278</v>
      </c>
      <c r="AQ18" s="625"/>
      <c r="AR18" s="625"/>
      <c r="AS18" s="625"/>
      <c r="AT18" s="625"/>
      <c r="AU18" s="625"/>
      <c r="AV18" s="625"/>
      <c r="AW18" s="625"/>
      <c r="AX18" s="625"/>
      <c r="AY18" s="625"/>
      <c r="AZ18" s="625"/>
      <c r="BA18" s="625"/>
      <c r="BB18" s="625"/>
      <c r="BC18" s="625"/>
      <c r="BD18" s="625"/>
      <c r="BE18" s="625"/>
      <c r="BF18" s="626"/>
      <c r="BG18" s="627" t="s">
        <v>187</v>
      </c>
      <c r="BH18" s="628"/>
      <c r="BI18" s="628"/>
      <c r="BJ18" s="628"/>
      <c r="BK18" s="628"/>
      <c r="BL18" s="628"/>
      <c r="BM18" s="628"/>
      <c r="BN18" s="629"/>
      <c r="BO18" s="663" t="s">
        <v>247</v>
      </c>
      <c r="BP18" s="663"/>
      <c r="BQ18" s="663"/>
      <c r="BR18" s="663"/>
      <c r="BS18" s="664" t="s">
        <v>253</v>
      </c>
      <c r="BT18" s="664"/>
      <c r="BU18" s="664"/>
      <c r="BV18" s="664"/>
      <c r="BW18" s="664"/>
      <c r="BX18" s="664"/>
      <c r="BY18" s="664"/>
      <c r="BZ18" s="664"/>
      <c r="CA18" s="664"/>
      <c r="CB18" s="695"/>
      <c r="CD18" s="624" t="s">
        <v>279</v>
      </c>
      <c r="CE18" s="625"/>
      <c r="CF18" s="625"/>
      <c r="CG18" s="625"/>
      <c r="CH18" s="625"/>
      <c r="CI18" s="625"/>
      <c r="CJ18" s="625"/>
      <c r="CK18" s="625"/>
      <c r="CL18" s="625"/>
      <c r="CM18" s="625"/>
      <c r="CN18" s="625"/>
      <c r="CO18" s="625"/>
      <c r="CP18" s="625"/>
      <c r="CQ18" s="626"/>
      <c r="CR18" s="627" t="s">
        <v>247</v>
      </c>
      <c r="CS18" s="628"/>
      <c r="CT18" s="628"/>
      <c r="CU18" s="628"/>
      <c r="CV18" s="628"/>
      <c r="CW18" s="628"/>
      <c r="CX18" s="628"/>
      <c r="CY18" s="629"/>
      <c r="CZ18" s="663" t="s">
        <v>247</v>
      </c>
      <c r="DA18" s="663"/>
      <c r="DB18" s="663"/>
      <c r="DC18" s="663"/>
      <c r="DD18" s="633" t="s">
        <v>247</v>
      </c>
      <c r="DE18" s="628"/>
      <c r="DF18" s="628"/>
      <c r="DG18" s="628"/>
      <c r="DH18" s="628"/>
      <c r="DI18" s="628"/>
      <c r="DJ18" s="628"/>
      <c r="DK18" s="628"/>
      <c r="DL18" s="628"/>
      <c r="DM18" s="628"/>
      <c r="DN18" s="628"/>
      <c r="DO18" s="628"/>
      <c r="DP18" s="629"/>
      <c r="DQ18" s="633" t="s">
        <v>247</v>
      </c>
      <c r="DR18" s="628"/>
      <c r="DS18" s="628"/>
      <c r="DT18" s="628"/>
      <c r="DU18" s="628"/>
      <c r="DV18" s="628"/>
      <c r="DW18" s="628"/>
      <c r="DX18" s="628"/>
      <c r="DY18" s="628"/>
      <c r="DZ18" s="628"/>
      <c r="EA18" s="628"/>
      <c r="EB18" s="628"/>
      <c r="EC18" s="662"/>
    </row>
    <row r="19" spans="2:133" ht="11.25" customHeight="1" x14ac:dyDescent="0.2">
      <c r="B19" s="624" t="s">
        <v>280</v>
      </c>
      <c r="C19" s="625"/>
      <c r="D19" s="625"/>
      <c r="E19" s="625"/>
      <c r="F19" s="625"/>
      <c r="G19" s="625"/>
      <c r="H19" s="625"/>
      <c r="I19" s="625"/>
      <c r="J19" s="625"/>
      <c r="K19" s="625"/>
      <c r="L19" s="625"/>
      <c r="M19" s="625"/>
      <c r="N19" s="625"/>
      <c r="O19" s="625"/>
      <c r="P19" s="625"/>
      <c r="Q19" s="626"/>
      <c r="R19" s="627">
        <v>75999</v>
      </c>
      <c r="S19" s="628"/>
      <c r="T19" s="628"/>
      <c r="U19" s="628"/>
      <c r="V19" s="628"/>
      <c r="W19" s="628"/>
      <c r="X19" s="628"/>
      <c r="Y19" s="629"/>
      <c r="Z19" s="663">
        <v>0.2</v>
      </c>
      <c r="AA19" s="663"/>
      <c r="AB19" s="663"/>
      <c r="AC19" s="663"/>
      <c r="AD19" s="664">
        <v>75999</v>
      </c>
      <c r="AE19" s="664"/>
      <c r="AF19" s="664"/>
      <c r="AG19" s="664"/>
      <c r="AH19" s="664"/>
      <c r="AI19" s="664"/>
      <c r="AJ19" s="664"/>
      <c r="AK19" s="664"/>
      <c r="AL19" s="630">
        <v>0.3</v>
      </c>
      <c r="AM19" s="631"/>
      <c r="AN19" s="631"/>
      <c r="AO19" s="665"/>
      <c r="AP19" s="624" t="s">
        <v>281</v>
      </c>
      <c r="AQ19" s="625"/>
      <c r="AR19" s="625"/>
      <c r="AS19" s="625"/>
      <c r="AT19" s="625"/>
      <c r="AU19" s="625"/>
      <c r="AV19" s="625"/>
      <c r="AW19" s="625"/>
      <c r="AX19" s="625"/>
      <c r="AY19" s="625"/>
      <c r="AZ19" s="625"/>
      <c r="BA19" s="625"/>
      <c r="BB19" s="625"/>
      <c r="BC19" s="625"/>
      <c r="BD19" s="625"/>
      <c r="BE19" s="625"/>
      <c r="BF19" s="626"/>
      <c r="BG19" s="627">
        <v>598842</v>
      </c>
      <c r="BH19" s="628"/>
      <c r="BI19" s="628"/>
      <c r="BJ19" s="628"/>
      <c r="BK19" s="628"/>
      <c r="BL19" s="628"/>
      <c r="BM19" s="628"/>
      <c r="BN19" s="629"/>
      <c r="BO19" s="663">
        <v>5.4</v>
      </c>
      <c r="BP19" s="663"/>
      <c r="BQ19" s="663"/>
      <c r="BR19" s="663"/>
      <c r="BS19" s="664" t="s">
        <v>187</v>
      </c>
      <c r="BT19" s="664"/>
      <c r="BU19" s="664"/>
      <c r="BV19" s="664"/>
      <c r="BW19" s="664"/>
      <c r="BX19" s="664"/>
      <c r="BY19" s="664"/>
      <c r="BZ19" s="664"/>
      <c r="CA19" s="664"/>
      <c r="CB19" s="695"/>
      <c r="CD19" s="624" t="s">
        <v>282</v>
      </c>
      <c r="CE19" s="625"/>
      <c r="CF19" s="625"/>
      <c r="CG19" s="625"/>
      <c r="CH19" s="625"/>
      <c r="CI19" s="625"/>
      <c r="CJ19" s="625"/>
      <c r="CK19" s="625"/>
      <c r="CL19" s="625"/>
      <c r="CM19" s="625"/>
      <c r="CN19" s="625"/>
      <c r="CO19" s="625"/>
      <c r="CP19" s="625"/>
      <c r="CQ19" s="626"/>
      <c r="CR19" s="627" t="s">
        <v>247</v>
      </c>
      <c r="CS19" s="628"/>
      <c r="CT19" s="628"/>
      <c r="CU19" s="628"/>
      <c r="CV19" s="628"/>
      <c r="CW19" s="628"/>
      <c r="CX19" s="628"/>
      <c r="CY19" s="629"/>
      <c r="CZ19" s="663" t="s">
        <v>247</v>
      </c>
      <c r="DA19" s="663"/>
      <c r="DB19" s="663"/>
      <c r="DC19" s="663"/>
      <c r="DD19" s="633" t="s">
        <v>247</v>
      </c>
      <c r="DE19" s="628"/>
      <c r="DF19" s="628"/>
      <c r="DG19" s="628"/>
      <c r="DH19" s="628"/>
      <c r="DI19" s="628"/>
      <c r="DJ19" s="628"/>
      <c r="DK19" s="628"/>
      <c r="DL19" s="628"/>
      <c r="DM19" s="628"/>
      <c r="DN19" s="628"/>
      <c r="DO19" s="628"/>
      <c r="DP19" s="629"/>
      <c r="DQ19" s="633" t="s">
        <v>187</v>
      </c>
      <c r="DR19" s="628"/>
      <c r="DS19" s="628"/>
      <c r="DT19" s="628"/>
      <c r="DU19" s="628"/>
      <c r="DV19" s="628"/>
      <c r="DW19" s="628"/>
      <c r="DX19" s="628"/>
      <c r="DY19" s="628"/>
      <c r="DZ19" s="628"/>
      <c r="EA19" s="628"/>
      <c r="EB19" s="628"/>
      <c r="EC19" s="662"/>
    </row>
    <row r="20" spans="2:133" ht="11.25" customHeight="1" x14ac:dyDescent="0.2">
      <c r="B20" s="696" t="s">
        <v>283</v>
      </c>
      <c r="C20" s="697"/>
      <c r="D20" s="697"/>
      <c r="E20" s="697"/>
      <c r="F20" s="697"/>
      <c r="G20" s="697"/>
      <c r="H20" s="697"/>
      <c r="I20" s="697"/>
      <c r="J20" s="697"/>
      <c r="K20" s="697"/>
      <c r="L20" s="697"/>
      <c r="M20" s="697"/>
      <c r="N20" s="697"/>
      <c r="O20" s="697"/>
      <c r="P20" s="697"/>
      <c r="Q20" s="698"/>
      <c r="R20" s="627">
        <v>13289</v>
      </c>
      <c r="S20" s="628"/>
      <c r="T20" s="628"/>
      <c r="U20" s="628"/>
      <c r="V20" s="628"/>
      <c r="W20" s="628"/>
      <c r="X20" s="628"/>
      <c r="Y20" s="629"/>
      <c r="Z20" s="663">
        <v>0</v>
      </c>
      <c r="AA20" s="663"/>
      <c r="AB20" s="663"/>
      <c r="AC20" s="663"/>
      <c r="AD20" s="664">
        <v>13289</v>
      </c>
      <c r="AE20" s="664"/>
      <c r="AF20" s="664"/>
      <c r="AG20" s="664"/>
      <c r="AH20" s="664"/>
      <c r="AI20" s="664"/>
      <c r="AJ20" s="664"/>
      <c r="AK20" s="664"/>
      <c r="AL20" s="630">
        <v>0.1</v>
      </c>
      <c r="AM20" s="631"/>
      <c r="AN20" s="631"/>
      <c r="AO20" s="665"/>
      <c r="AP20" s="624" t="s">
        <v>284</v>
      </c>
      <c r="AQ20" s="625"/>
      <c r="AR20" s="625"/>
      <c r="AS20" s="625"/>
      <c r="AT20" s="625"/>
      <c r="AU20" s="625"/>
      <c r="AV20" s="625"/>
      <c r="AW20" s="625"/>
      <c r="AX20" s="625"/>
      <c r="AY20" s="625"/>
      <c r="AZ20" s="625"/>
      <c r="BA20" s="625"/>
      <c r="BB20" s="625"/>
      <c r="BC20" s="625"/>
      <c r="BD20" s="625"/>
      <c r="BE20" s="625"/>
      <c r="BF20" s="626"/>
      <c r="BG20" s="627">
        <v>598842</v>
      </c>
      <c r="BH20" s="628"/>
      <c r="BI20" s="628"/>
      <c r="BJ20" s="628"/>
      <c r="BK20" s="628"/>
      <c r="BL20" s="628"/>
      <c r="BM20" s="628"/>
      <c r="BN20" s="629"/>
      <c r="BO20" s="663">
        <v>5.4</v>
      </c>
      <c r="BP20" s="663"/>
      <c r="BQ20" s="663"/>
      <c r="BR20" s="663"/>
      <c r="BS20" s="664" t="s">
        <v>187</v>
      </c>
      <c r="BT20" s="664"/>
      <c r="BU20" s="664"/>
      <c r="BV20" s="664"/>
      <c r="BW20" s="664"/>
      <c r="BX20" s="664"/>
      <c r="BY20" s="664"/>
      <c r="BZ20" s="664"/>
      <c r="CA20" s="664"/>
      <c r="CB20" s="695"/>
      <c r="CD20" s="624" t="s">
        <v>285</v>
      </c>
      <c r="CE20" s="625"/>
      <c r="CF20" s="625"/>
      <c r="CG20" s="625"/>
      <c r="CH20" s="625"/>
      <c r="CI20" s="625"/>
      <c r="CJ20" s="625"/>
      <c r="CK20" s="625"/>
      <c r="CL20" s="625"/>
      <c r="CM20" s="625"/>
      <c r="CN20" s="625"/>
      <c r="CO20" s="625"/>
      <c r="CP20" s="625"/>
      <c r="CQ20" s="626"/>
      <c r="CR20" s="627">
        <v>43078716</v>
      </c>
      <c r="CS20" s="628"/>
      <c r="CT20" s="628"/>
      <c r="CU20" s="628"/>
      <c r="CV20" s="628"/>
      <c r="CW20" s="628"/>
      <c r="CX20" s="628"/>
      <c r="CY20" s="629"/>
      <c r="CZ20" s="663">
        <v>100</v>
      </c>
      <c r="DA20" s="663"/>
      <c r="DB20" s="663"/>
      <c r="DC20" s="663"/>
      <c r="DD20" s="633">
        <v>7772285</v>
      </c>
      <c r="DE20" s="628"/>
      <c r="DF20" s="628"/>
      <c r="DG20" s="628"/>
      <c r="DH20" s="628"/>
      <c r="DI20" s="628"/>
      <c r="DJ20" s="628"/>
      <c r="DK20" s="628"/>
      <c r="DL20" s="628"/>
      <c r="DM20" s="628"/>
      <c r="DN20" s="628"/>
      <c r="DO20" s="628"/>
      <c r="DP20" s="629"/>
      <c r="DQ20" s="633">
        <v>28057348</v>
      </c>
      <c r="DR20" s="628"/>
      <c r="DS20" s="628"/>
      <c r="DT20" s="628"/>
      <c r="DU20" s="628"/>
      <c r="DV20" s="628"/>
      <c r="DW20" s="628"/>
      <c r="DX20" s="628"/>
      <c r="DY20" s="628"/>
      <c r="DZ20" s="628"/>
      <c r="EA20" s="628"/>
      <c r="EB20" s="628"/>
      <c r="EC20" s="662"/>
    </row>
    <row r="21" spans="2:133" ht="11.25" customHeight="1" x14ac:dyDescent="0.2">
      <c r="B21" s="624" t="s">
        <v>286</v>
      </c>
      <c r="C21" s="625"/>
      <c r="D21" s="625"/>
      <c r="E21" s="625"/>
      <c r="F21" s="625"/>
      <c r="G21" s="625"/>
      <c r="H21" s="625"/>
      <c r="I21" s="625"/>
      <c r="J21" s="625"/>
      <c r="K21" s="625"/>
      <c r="L21" s="625"/>
      <c r="M21" s="625"/>
      <c r="N21" s="625"/>
      <c r="O21" s="625"/>
      <c r="P21" s="625"/>
      <c r="Q21" s="626"/>
      <c r="R21" s="627">
        <v>12062052</v>
      </c>
      <c r="S21" s="628"/>
      <c r="T21" s="628"/>
      <c r="U21" s="628"/>
      <c r="V21" s="628"/>
      <c r="W21" s="628"/>
      <c r="X21" s="628"/>
      <c r="Y21" s="629"/>
      <c r="Z21" s="663">
        <v>24.5</v>
      </c>
      <c r="AA21" s="663"/>
      <c r="AB21" s="663"/>
      <c r="AC21" s="663"/>
      <c r="AD21" s="664">
        <v>10675686</v>
      </c>
      <c r="AE21" s="664"/>
      <c r="AF21" s="664"/>
      <c r="AG21" s="664"/>
      <c r="AH21" s="664"/>
      <c r="AI21" s="664"/>
      <c r="AJ21" s="664"/>
      <c r="AK21" s="664"/>
      <c r="AL21" s="630">
        <v>43.8</v>
      </c>
      <c r="AM21" s="631"/>
      <c r="AN21" s="631"/>
      <c r="AO21" s="665"/>
      <c r="AP21" s="624" t="s">
        <v>287</v>
      </c>
      <c r="AQ21" s="699"/>
      <c r="AR21" s="699"/>
      <c r="AS21" s="699"/>
      <c r="AT21" s="699"/>
      <c r="AU21" s="699"/>
      <c r="AV21" s="699"/>
      <c r="AW21" s="699"/>
      <c r="AX21" s="699"/>
      <c r="AY21" s="699"/>
      <c r="AZ21" s="699"/>
      <c r="BA21" s="699"/>
      <c r="BB21" s="699"/>
      <c r="BC21" s="699"/>
      <c r="BD21" s="699"/>
      <c r="BE21" s="699"/>
      <c r="BF21" s="700"/>
      <c r="BG21" s="627">
        <v>28649</v>
      </c>
      <c r="BH21" s="628"/>
      <c r="BI21" s="628"/>
      <c r="BJ21" s="628"/>
      <c r="BK21" s="628"/>
      <c r="BL21" s="628"/>
      <c r="BM21" s="628"/>
      <c r="BN21" s="629"/>
      <c r="BO21" s="663">
        <v>0.3</v>
      </c>
      <c r="BP21" s="663"/>
      <c r="BQ21" s="663"/>
      <c r="BR21" s="663"/>
      <c r="BS21" s="664" t="s">
        <v>247</v>
      </c>
      <c r="BT21" s="664"/>
      <c r="BU21" s="664"/>
      <c r="BV21" s="664"/>
      <c r="BW21" s="664"/>
      <c r="BX21" s="664"/>
      <c r="BY21" s="664"/>
      <c r="BZ21" s="664"/>
      <c r="CA21" s="664"/>
      <c r="CB21" s="695"/>
      <c r="CD21" s="608"/>
      <c r="CE21" s="609"/>
      <c r="CF21" s="609"/>
      <c r="CG21" s="609"/>
      <c r="CH21" s="609"/>
      <c r="CI21" s="609"/>
      <c r="CJ21" s="609"/>
      <c r="CK21" s="609"/>
      <c r="CL21" s="609"/>
      <c r="CM21" s="609"/>
      <c r="CN21" s="609"/>
      <c r="CO21" s="609"/>
      <c r="CP21" s="609"/>
      <c r="CQ21" s="610"/>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24" t="s">
        <v>288</v>
      </c>
      <c r="C22" s="625"/>
      <c r="D22" s="625"/>
      <c r="E22" s="625"/>
      <c r="F22" s="625"/>
      <c r="G22" s="625"/>
      <c r="H22" s="625"/>
      <c r="I22" s="625"/>
      <c r="J22" s="625"/>
      <c r="K22" s="625"/>
      <c r="L22" s="625"/>
      <c r="M22" s="625"/>
      <c r="N22" s="625"/>
      <c r="O22" s="625"/>
      <c r="P22" s="625"/>
      <c r="Q22" s="626"/>
      <c r="R22" s="627">
        <v>10675686</v>
      </c>
      <c r="S22" s="628"/>
      <c r="T22" s="628"/>
      <c r="U22" s="628"/>
      <c r="V22" s="628"/>
      <c r="W22" s="628"/>
      <c r="X22" s="628"/>
      <c r="Y22" s="629"/>
      <c r="Z22" s="663">
        <v>21.7</v>
      </c>
      <c r="AA22" s="663"/>
      <c r="AB22" s="663"/>
      <c r="AC22" s="663"/>
      <c r="AD22" s="664">
        <v>10675686</v>
      </c>
      <c r="AE22" s="664"/>
      <c r="AF22" s="664"/>
      <c r="AG22" s="664"/>
      <c r="AH22" s="664"/>
      <c r="AI22" s="664"/>
      <c r="AJ22" s="664"/>
      <c r="AK22" s="664"/>
      <c r="AL22" s="630">
        <v>43.8</v>
      </c>
      <c r="AM22" s="631"/>
      <c r="AN22" s="631"/>
      <c r="AO22" s="665"/>
      <c r="AP22" s="624" t="s">
        <v>289</v>
      </c>
      <c r="AQ22" s="699"/>
      <c r="AR22" s="699"/>
      <c r="AS22" s="699"/>
      <c r="AT22" s="699"/>
      <c r="AU22" s="699"/>
      <c r="AV22" s="699"/>
      <c r="AW22" s="699"/>
      <c r="AX22" s="699"/>
      <c r="AY22" s="699"/>
      <c r="AZ22" s="699"/>
      <c r="BA22" s="699"/>
      <c r="BB22" s="699"/>
      <c r="BC22" s="699"/>
      <c r="BD22" s="699"/>
      <c r="BE22" s="699"/>
      <c r="BF22" s="700"/>
      <c r="BG22" s="627" t="s">
        <v>247</v>
      </c>
      <c r="BH22" s="628"/>
      <c r="BI22" s="628"/>
      <c r="BJ22" s="628"/>
      <c r="BK22" s="628"/>
      <c r="BL22" s="628"/>
      <c r="BM22" s="628"/>
      <c r="BN22" s="629"/>
      <c r="BO22" s="663" t="s">
        <v>247</v>
      </c>
      <c r="BP22" s="663"/>
      <c r="BQ22" s="663"/>
      <c r="BR22" s="663"/>
      <c r="BS22" s="664" t="s">
        <v>247</v>
      </c>
      <c r="BT22" s="664"/>
      <c r="BU22" s="664"/>
      <c r="BV22" s="664"/>
      <c r="BW22" s="664"/>
      <c r="BX22" s="664"/>
      <c r="BY22" s="664"/>
      <c r="BZ22" s="664"/>
      <c r="CA22" s="664"/>
      <c r="CB22" s="695"/>
      <c r="CD22" s="679" t="s">
        <v>290</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2">
      <c r="B23" s="624" t="s">
        <v>291</v>
      </c>
      <c r="C23" s="625"/>
      <c r="D23" s="625"/>
      <c r="E23" s="625"/>
      <c r="F23" s="625"/>
      <c r="G23" s="625"/>
      <c r="H23" s="625"/>
      <c r="I23" s="625"/>
      <c r="J23" s="625"/>
      <c r="K23" s="625"/>
      <c r="L23" s="625"/>
      <c r="M23" s="625"/>
      <c r="N23" s="625"/>
      <c r="O23" s="625"/>
      <c r="P23" s="625"/>
      <c r="Q23" s="626"/>
      <c r="R23" s="627">
        <v>1386366</v>
      </c>
      <c r="S23" s="628"/>
      <c r="T23" s="628"/>
      <c r="U23" s="628"/>
      <c r="V23" s="628"/>
      <c r="W23" s="628"/>
      <c r="X23" s="628"/>
      <c r="Y23" s="629"/>
      <c r="Z23" s="663">
        <v>2.8</v>
      </c>
      <c r="AA23" s="663"/>
      <c r="AB23" s="663"/>
      <c r="AC23" s="663"/>
      <c r="AD23" s="664" t="s">
        <v>247</v>
      </c>
      <c r="AE23" s="664"/>
      <c r="AF23" s="664"/>
      <c r="AG23" s="664"/>
      <c r="AH23" s="664"/>
      <c r="AI23" s="664"/>
      <c r="AJ23" s="664"/>
      <c r="AK23" s="664"/>
      <c r="AL23" s="630" t="s">
        <v>187</v>
      </c>
      <c r="AM23" s="631"/>
      <c r="AN23" s="631"/>
      <c r="AO23" s="665"/>
      <c r="AP23" s="624" t="s">
        <v>292</v>
      </c>
      <c r="AQ23" s="699"/>
      <c r="AR23" s="699"/>
      <c r="AS23" s="699"/>
      <c r="AT23" s="699"/>
      <c r="AU23" s="699"/>
      <c r="AV23" s="699"/>
      <c r="AW23" s="699"/>
      <c r="AX23" s="699"/>
      <c r="AY23" s="699"/>
      <c r="AZ23" s="699"/>
      <c r="BA23" s="699"/>
      <c r="BB23" s="699"/>
      <c r="BC23" s="699"/>
      <c r="BD23" s="699"/>
      <c r="BE23" s="699"/>
      <c r="BF23" s="700"/>
      <c r="BG23" s="627">
        <v>570193</v>
      </c>
      <c r="BH23" s="628"/>
      <c r="BI23" s="628"/>
      <c r="BJ23" s="628"/>
      <c r="BK23" s="628"/>
      <c r="BL23" s="628"/>
      <c r="BM23" s="628"/>
      <c r="BN23" s="629"/>
      <c r="BO23" s="663">
        <v>5.0999999999999996</v>
      </c>
      <c r="BP23" s="663"/>
      <c r="BQ23" s="663"/>
      <c r="BR23" s="663"/>
      <c r="BS23" s="664" t="s">
        <v>253</v>
      </c>
      <c r="BT23" s="664"/>
      <c r="BU23" s="664"/>
      <c r="BV23" s="664"/>
      <c r="BW23" s="664"/>
      <c r="BX23" s="664"/>
      <c r="BY23" s="664"/>
      <c r="BZ23" s="664"/>
      <c r="CA23" s="664"/>
      <c r="CB23" s="695"/>
      <c r="CD23" s="679" t="s">
        <v>230</v>
      </c>
      <c r="CE23" s="680"/>
      <c r="CF23" s="680"/>
      <c r="CG23" s="680"/>
      <c r="CH23" s="680"/>
      <c r="CI23" s="680"/>
      <c r="CJ23" s="680"/>
      <c r="CK23" s="680"/>
      <c r="CL23" s="680"/>
      <c r="CM23" s="680"/>
      <c r="CN23" s="680"/>
      <c r="CO23" s="680"/>
      <c r="CP23" s="680"/>
      <c r="CQ23" s="681"/>
      <c r="CR23" s="679" t="s">
        <v>293</v>
      </c>
      <c r="CS23" s="680"/>
      <c r="CT23" s="680"/>
      <c r="CU23" s="680"/>
      <c r="CV23" s="680"/>
      <c r="CW23" s="680"/>
      <c r="CX23" s="680"/>
      <c r="CY23" s="681"/>
      <c r="CZ23" s="679" t="s">
        <v>294</v>
      </c>
      <c r="DA23" s="680"/>
      <c r="DB23" s="680"/>
      <c r="DC23" s="681"/>
      <c r="DD23" s="679" t="s">
        <v>295</v>
      </c>
      <c r="DE23" s="680"/>
      <c r="DF23" s="680"/>
      <c r="DG23" s="680"/>
      <c r="DH23" s="680"/>
      <c r="DI23" s="680"/>
      <c r="DJ23" s="680"/>
      <c r="DK23" s="681"/>
      <c r="DL23" s="711" t="s">
        <v>296</v>
      </c>
      <c r="DM23" s="712"/>
      <c r="DN23" s="712"/>
      <c r="DO23" s="712"/>
      <c r="DP23" s="712"/>
      <c r="DQ23" s="712"/>
      <c r="DR23" s="712"/>
      <c r="DS23" s="712"/>
      <c r="DT23" s="712"/>
      <c r="DU23" s="712"/>
      <c r="DV23" s="713"/>
      <c r="DW23" s="679" t="s">
        <v>297</v>
      </c>
      <c r="DX23" s="680"/>
      <c r="DY23" s="680"/>
      <c r="DZ23" s="680"/>
      <c r="EA23" s="680"/>
      <c r="EB23" s="680"/>
      <c r="EC23" s="681"/>
    </row>
    <row r="24" spans="2:133" ht="11.25" customHeight="1" x14ac:dyDescent="0.2">
      <c r="B24" s="624" t="s">
        <v>298</v>
      </c>
      <c r="C24" s="625"/>
      <c r="D24" s="625"/>
      <c r="E24" s="625"/>
      <c r="F24" s="625"/>
      <c r="G24" s="625"/>
      <c r="H24" s="625"/>
      <c r="I24" s="625"/>
      <c r="J24" s="625"/>
      <c r="K24" s="625"/>
      <c r="L24" s="625"/>
      <c r="M24" s="625"/>
      <c r="N24" s="625"/>
      <c r="O24" s="625"/>
      <c r="P24" s="625"/>
      <c r="Q24" s="626"/>
      <c r="R24" s="627" t="s">
        <v>187</v>
      </c>
      <c r="S24" s="628"/>
      <c r="T24" s="628"/>
      <c r="U24" s="628"/>
      <c r="V24" s="628"/>
      <c r="W24" s="628"/>
      <c r="X24" s="628"/>
      <c r="Y24" s="629"/>
      <c r="Z24" s="663" t="s">
        <v>187</v>
      </c>
      <c r="AA24" s="663"/>
      <c r="AB24" s="663"/>
      <c r="AC24" s="663"/>
      <c r="AD24" s="664" t="s">
        <v>247</v>
      </c>
      <c r="AE24" s="664"/>
      <c r="AF24" s="664"/>
      <c r="AG24" s="664"/>
      <c r="AH24" s="664"/>
      <c r="AI24" s="664"/>
      <c r="AJ24" s="664"/>
      <c r="AK24" s="664"/>
      <c r="AL24" s="630" t="s">
        <v>187</v>
      </c>
      <c r="AM24" s="631"/>
      <c r="AN24" s="631"/>
      <c r="AO24" s="665"/>
      <c r="AP24" s="624" t="s">
        <v>299</v>
      </c>
      <c r="AQ24" s="699"/>
      <c r="AR24" s="699"/>
      <c r="AS24" s="699"/>
      <c r="AT24" s="699"/>
      <c r="AU24" s="699"/>
      <c r="AV24" s="699"/>
      <c r="AW24" s="699"/>
      <c r="AX24" s="699"/>
      <c r="AY24" s="699"/>
      <c r="AZ24" s="699"/>
      <c r="BA24" s="699"/>
      <c r="BB24" s="699"/>
      <c r="BC24" s="699"/>
      <c r="BD24" s="699"/>
      <c r="BE24" s="699"/>
      <c r="BF24" s="700"/>
      <c r="BG24" s="627" t="s">
        <v>187</v>
      </c>
      <c r="BH24" s="628"/>
      <c r="BI24" s="628"/>
      <c r="BJ24" s="628"/>
      <c r="BK24" s="628"/>
      <c r="BL24" s="628"/>
      <c r="BM24" s="628"/>
      <c r="BN24" s="629"/>
      <c r="BO24" s="663" t="s">
        <v>247</v>
      </c>
      <c r="BP24" s="663"/>
      <c r="BQ24" s="663"/>
      <c r="BR24" s="663"/>
      <c r="BS24" s="664" t="s">
        <v>247</v>
      </c>
      <c r="BT24" s="664"/>
      <c r="BU24" s="664"/>
      <c r="BV24" s="664"/>
      <c r="BW24" s="664"/>
      <c r="BX24" s="664"/>
      <c r="BY24" s="664"/>
      <c r="BZ24" s="664"/>
      <c r="CA24" s="664"/>
      <c r="CB24" s="695"/>
      <c r="CD24" s="676" t="s">
        <v>300</v>
      </c>
      <c r="CE24" s="677"/>
      <c r="CF24" s="677"/>
      <c r="CG24" s="677"/>
      <c r="CH24" s="677"/>
      <c r="CI24" s="677"/>
      <c r="CJ24" s="677"/>
      <c r="CK24" s="677"/>
      <c r="CL24" s="677"/>
      <c r="CM24" s="677"/>
      <c r="CN24" s="677"/>
      <c r="CO24" s="677"/>
      <c r="CP24" s="677"/>
      <c r="CQ24" s="678"/>
      <c r="CR24" s="673">
        <v>17715841</v>
      </c>
      <c r="CS24" s="674"/>
      <c r="CT24" s="674"/>
      <c r="CU24" s="674"/>
      <c r="CV24" s="674"/>
      <c r="CW24" s="674"/>
      <c r="CX24" s="674"/>
      <c r="CY24" s="702"/>
      <c r="CZ24" s="703">
        <v>41.1</v>
      </c>
      <c r="DA24" s="686"/>
      <c r="DB24" s="686"/>
      <c r="DC24" s="705"/>
      <c r="DD24" s="701">
        <v>12825648</v>
      </c>
      <c r="DE24" s="674"/>
      <c r="DF24" s="674"/>
      <c r="DG24" s="674"/>
      <c r="DH24" s="674"/>
      <c r="DI24" s="674"/>
      <c r="DJ24" s="674"/>
      <c r="DK24" s="702"/>
      <c r="DL24" s="701">
        <v>12578770</v>
      </c>
      <c r="DM24" s="674"/>
      <c r="DN24" s="674"/>
      <c r="DO24" s="674"/>
      <c r="DP24" s="674"/>
      <c r="DQ24" s="674"/>
      <c r="DR24" s="674"/>
      <c r="DS24" s="674"/>
      <c r="DT24" s="674"/>
      <c r="DU24" s="674"/>
      <c r="DV24" s="702"/>
      <c r="DW24" s="703">
        <v>50.8</v>
      </c>
      <c r="DX24" s="686"/>
      <c r="DY24" s="686"/>
      <c r="DZ24" s="686"/>
      <c r="EA24" s="686"/>
      <c r="EB24" s="686"/>
      <c r="EC24" s="704"/>
    </row>
    <row r="25" spans="2:133" ht="11.25" customHeight="1" x14ac:dyDescent="0.2">
      <c r="B25" s="624" t="s">
        <v>301</v>
      </c>
      <c r="C25" s="625"/>
      <c r="D25" s="625"/>
      <c r="E25" s="625"/>
      <c r="F25" s="625"/>
      <c r="G25" s="625"/>
      <c r="H25" s="625"/>
      <c r="I25" s="625"/>
      <c r="J25" s="625"/>
      <c r="K25" s="625"/>
      <c r="L25" s="625"/>
      <c r="M25" s="625"/>
      <c r="N25" s="625"/>
      <c r="O25" s="625"/>
      <c r="P25" s="625"/>
      <c r="Q25" s="626"/>
      <c r="R25" s="627">
        <v>26134039</v>
      </c>
      <c r="S25" s="628"/>
      <c r="T25" s="628"/>
      <c r="U25" s="628"/>
      <c r="V25" s="628"/>
      <c r="W25" s="628"/>
      <c r="X25" s="628"/>
      <c r="Y25" s="629"/>
      <c r="Z25" s="663">
        <v>53</v>
      </c>
      <c r="AA25" s="663"/>
      <c r="AB25" s="663"/>
      <c r="AC25" s="663"/>
      <c r="AD25" s="664">
        <v>24177480</v>
      </c>
      <c r="AE25" s="664"/>
      <c r="AF25" s="664"/>
      <c r="AG25" s="664"/>
      <c r="AH25" s="664"/>
      <c r="AI25" s="664"/>
      <c r="AJ25" s="664"/>
      <c r="AK25" s="664"/>
      <c r="AL25" s="630">
        <v>99.1</v>
      </c>
      <c r="AM25" s="631"/>
      <c r="AN25" s="631"/>
      <c r="AO25" s="665"/>
      <c r="AP25" s="624" t="s">
        <v>302</v>
      </c>
      <c r="AQ25" s="699"/>
      <c r="AR25" s="699"/>
      <c r="AS25" s="699"/>
      <c r="AT25" s="699"/>
      <c r="AU25" s="699"/>
      <c r="AV25" s="699"/>
      <c r="AW25" s="699"/>
      <c r="AX25" s="699"/>
      <c r="AY25" s="699"/>
      <c r="AZ25" s="699"/>
      <c r="BA25" s="699"/>
      <c r="BB25" s="699"/>
      <c r="BC25" s="699"/>
      <c r="BD25" s="699"/>
      <c r="BE25" s="699"/>
      <c r="BF25" s="700"/>
      <c r="BG25" s="627" t="s">
        <v>187</v>
      </c>
      <c r="BH25" s="628"/>
      <c r="BI25" s="628"/>
      <c r="BJ25" s="628"/>
      <c r="BK25" s="628"/>
      <c r="BL25" s="628"/>
      <c r="BM25" s="628"/>
      <c r="BN25" s="629"/>
      <c r="BO25" s="663" t="s">
        <v>187</v>
      </c>
      <c r="BP25" s="663"/>
      <c r="BQ25" s="663"/>
      <c r="BR25" s="663"/>
      <c r="BS25" s="664" t="s">
        <v>253</v>
      </c>
      <c r="BT25" s="664"/>
      <c r="BU25" s="664"/>
      <c r="BV25" s="664"/>
      <c r="BW25" s="664"/>
      <c r="BX25" s="664"/>
      <c r="BY25" s="664"/>
      <c r="BZ25" s="664"/>
      <c r="CA25" s="664"/>
      <c r="CB25" s="695"/>
      <c r="CD25" s="624" t="s">
        <v>303</v>
      </c>
      <c r="CE25" s="625"/>
      <c r="CF25" s="625"/>
      <c r="CG25" s="625"/>
      <c r="CH25" s="625"/>
      <c r="CI25" s="625"/>
      <c r="CJ25" s="625"/>
      <c r="CK25" s="625"/>
      <c r="CL25" s="625"/>
      <c r="CM25" s="625"/>
      <c r="CN25" s="625"/>
      <c r="CO25" s="625"/>
      <c r="CP25" s="625"/>
      <c r="CQ25" s="626"/>
      <c r="CR25" s="627">
        <v>7352070</v>
      </c>
      <c r="CS25" s="636"/>
      <c r="CT25" s="636"/>
      <c r="CU25" s="636"/>
      <c r="CV25" s="636"/>
      <c r="CW25" s="636"/>
      <c r="CX25" s="636"/>
      <c r="CY25" s="637"/>
      <c r="CZ25" s="630">
        <v>17.100000000000001</v>
      </c>
      <c r="DA25" s="638"/>
      <c r="DB25" s="638"/>
      <c r="DC25" s="639"/>
      <c r="DD25" s="633">
        <v>6816780</v>
      </c>
      <c r="DE25" s="636"/>
      <c r="DF25" s="636"/>
      <c r="DG25" s="636"/>
      <c r="DH25" s="636"/>
      <c r="DI25" s="636"/>
      <c r="DJ25" s="636"/>
      <c r="DK25" s="637"/>
      <c r="DL25" s="633">
        <v>6795163</v>
      </c>
      <c r="DM25" s="636"/>
      <c r="DN25" s="636"/>
      <c r="DO25" s="636"/>
      <c r="DP25" s="636"/>
      <c r="DQ25" s="636"/>
      <c r="DR25" s="636"/>
      <c r="DS25" s="636"/>
      <c r="DT25" s="636"/>
      <c r="DU25" s="636"/>
      <c r="DV25" s="637"/>
      <c r="DW25" s="630">
        <v>27.4</v>
      </c>
      <c r="DX25" s="638"/>
      <c r="DY25" s="638"/>
      <c r="DZ25" s="638"/>
      <c r="EA25" s="638"/>
      <c r="EB25" s="638"/>
      <c r="EC25" s="652"/>
    </row>
    <row r="26" spans="2:133" ht="11.25" customHeight="1" x14ac:dyDescent="0.2">
      <c r="B26" s="624" t="s">
        <v>304</v>
      </c>
      <c r="C26" s="625"/>
      <c r="D26" s="625"/>
      <c r="E26" s="625"/>
      <c r="F26" s="625"/>
      <c r="G26" s="625"/>
      <c r="H26" s="625"/>
      <c r="I26" s="625"/>
      <c r="J26" s="625"/>
      <c r="K26" s="625"/>
      <c r="L26" s="625"/>
      <c r="M26" s="625"/>
      <c r="N26" s="625"/>
      <c r="O26" s="625"/>
      <c r="P26" s="625"/>
      <c r="Q26" s="626"/>
      <c r="R26" s="627">
        <v>4742</v>
      </c>
      <c r="S26" s="628"/>
      <c r="T26" s="628"/>
      <c r="U26" s="628"/>
      <c r="V26" s="628"/>
      <c r="W26" s="628"/>
      <c r="X26" s="628"/>
      <c r="Y26" s="629"/>
      <c r="Z26" s="663">
        <v>0</v>
      </c>
      <c r="AA26" s="663"/>
      <c r="AB26" s="663"/>
      <c r="AC26" s="663"/>
      <c r="AD26" s="664">
        <v>4742</v>
      </c>
      <c r="AE26" s="664"/>
      <c r="AF26" s="664"/>
      <c r="AG26" s="664"/>
      <c r="AH26" s="664"/>
      <c r="AI26" s="664"/>
      <c r="AJ26" s="664"/>
      <c r="AK26" s="664"/>
      <c r="AL26" s="630">
        <v>0</v>
      </c>
      <c r="AM26" s="631"/>
      <c r="AN26" s="631"/>
      <c r="AO26" s="665"/>
      <c r="AP26" s="624" t="s">
        <v>305</v>
      </c>
      <c r="AQ26" s="699"/>
      <c r="AR26" s="699"/>
      <c r="AS26" s="699"/>
      <c r="AT26" s="699"/>
      <c r="AU26" s="699"/>
      <c r="AV26" s="699"/>
      <c r="AW26" s="699"/>
      <c r="AX26" s="699"/>
      <c r="AY26" s="699"/>
      <c r="AZ26" s="699"/>
      <c r="BA26" s="699"/>
      <c r="BB26" s="699"/>
      <c r="BC26" s="699"/>
      <c r="BD26" s="699"/>
      <c r="BE26" s="699"/>
      <c r="BF26" s="700"/>
      <c r="BG26" s="627" t="s">
        <v>247</v>
      </c>
      <c r="BH26" s="628"/>
      <c r="BI26" s="628"/>
      <c r="BJ26" s="628"/>
      <c r="BK26" s="628"/>
      <c r="BL26" s="628"/>
      <c r="BM26" s="628"/>
      <c r="BN26" s="629"/>
      <c r="BO26" s="663" t="s">
        <v>247</v>
      </c>
      <c r="BP26" s="663"/>
      <c r="BQ26" s="663"/>
      <c r="BR26" s="663"/>
      <c r="BS26" s="664" t="s">
        <v>247</v>
      </c>
      <c r="BT26" s="664"/>
      <c r="BU26" s="664"/>
      <c r="BV26" s="664"/>
      <c r="BW26" s="664"/>
      <c r="BX26" s="664"/>
      <c r="BY26" s="664"/>
      <c r="BZ26" s="664"/>
      <c r="CA26" s="664"/>
      <c r="CB26" s="695"/>
      <c r="CD26" s="624" t="s">
        <v>306</v>
      </c>
      <c r="CE26" s="625"/>
      <c r="CF26" s="625"/>
      <c r="CG26" s="625"/>
      <c r="CH26" s="625"/>
      <c r="CI26" s="625"/>
      <c r="CJ26" s="625"/>
      <c r="CK26" s="625"/>
      <c r="CL26" s="625"/>
      <c r="CM26" s="625"/>
      <c r="CN26" s="625"/>
      <c r="CO26" s="625"/>
      <c r="CP26" s="625"/>
      <c r="CQ26" s="626"/>
      <c r="CR26" s="627">
        <v>4133265</v>
      </c>
      <c r="CS26" s="628"/>
      <c r="CT26" s="628"/>
      <c r="CU26" s="628"/>
      <c r="CV26" s="628"/>
      <c r="CW26" s="628"/>
      <c r="CX26" s="628"/>
      <c r="CY26" s="629"/>
      <c r="CZ26" s="630">
        <v>9.6</v>
      </c>
      <c r="DA26" s="638"/>
      <c r="DB26" s="638"/>
      <c r="DC26" s="639"/>
      <c r="DD26" s="633">
        <v>3801013</v>
      </c>
      <c r="DE26" s="628"/>
      <c r="DF26" s="628"/>
      <c r="DG26" s="628"/>
      <c r="DH26" s="628"/>
      <c r="DI26" s="628"/>
      <c r="DJ26" s="628"/>
      <c r="DK26" s="629"/>
      <c r="DL26" s="633" t="s">
        <v>253</v>
      </c>
      <c r="DM26" s="628"/>
      <c r="DN26" s="628"/>
      <c r="DO26" s="628"/>
      <c r="DP26" s="628"/>
      <c r="DQ26" s="628"/>
      <c r="DR26" s="628"/>
      <c r="DS26" s="628"/>
      <c r="DT26" s="628"/>
      <c r="DU26" s="628"/>
      <c r="DV26" s="629"/>
      <c r="DW26" s="630" t="s">
        <v>247</v>
      </c>
      <c r="DX26" s="638"/>
      <c r="DY26" s="638"/>
      <c r="DZ26" s="638"/>
      <c r="EA26" s="638"/>
      <c r="EB26" s="638"/>
      <c r="EC26" s="652"/>
    </row>
    <row r="27" spans="2:133" ht="11.25" customHeight="1" x14ac:dyDescent="0.2">
      <c r="B27" s="624" t="s">
        <v>307</v>
      </c>
      <c r="C27" s="625"/>
      <c r="D27" s="625"/>
      <c r="E27" s="625"/>
      <c r="F27" s="625"/>
      <c r="G27" s="625"/>
      <c r="H27" s="625"/>
      <c r="I27" s="625"/>
      <c r="J27" s="625"/>
      <c r="K27" s="625"/>
      <c r="L27" s="625"/>
      <c r="M27" s="625"/>
      <c r="N27" s="625"/>
      <c r="O27" s="625"/>
      <c r="P27" s="625"/>
      <c r="Q27" s="626"/>
      <c r="R27" s="627">
        <v>140817</v>
      </c>
      <c r="S27" s="628"/>
      <c r="T27" s="628"/>
      <c r="U27" s="628"/>
      <c r="V27" s="628"/>
      <c r="W27" s="628"/>
      <c r="X27" s="628"/>
      <c r="Y27" s="629"/>
      <c r="Z27" s="663">
        <v>0.3</v>
      </c>
      <c r="AA27" s="663"/>
      <c r="AB27" s="663"/>
      <c r="AC27" s="663"/>
      <c r="AD27" s="664" t="s">
        <v>187</v>
      </c>
      <c r="AE27" s="664"/>
      <c r="AF27" s="664"/>
      <c r="AG27" s="664"/>
      <c r="AH27" s="664"/>
      <c r="AI27" s="664"/>
      <c r="AJ27" s="664"/>
      <c r="AK27" s="664"/>
      <c r="AL27" s="630" t="s">
        <v>247</v>
      </c>
      <c r="AM27" s="631"/>
      <c r="AN27" s="631"/>
      <c r="AO27" s="665"/>
      <c r="AP27" s="624" t="s">
        <v>308</v>
      </c>
      <c r="AQ27" s="625"/>
      <c r="AR27" s="625"/>
      <c r="AS27" s="625"/>
      <c r="AT27" s="625"/>
      <c r="AU27" s="625"/>
      <c r="AV27" s="625"/>
      <c r="AW27" s="625"/>
      <c r="AX27" s="625"/>
      <c r="AY27" s="625"/>
      <c r="AZ27" s="625"/>
      <c r="BA27" s="625"/>
      <c r="BB27" s="625"/>
      <c r="BC27" s="625"/>
      <c r="BD27" s="625"/>
      <c r="BE27" s="625"/>
      <c r="BF27" s="626"/>
      <c r="BG27" s="627">
        <v>11094645</v>
      </c>
      <c r="BH27" s="628"/>
      <c r="BI27" s="628"/>
      <c r="BJ27" s="628"/>
      <c r="BK27" s="628"/>
      <c r="BL27" s="628"/>
      <c r="BM27" s="628"/>
      <c r="BN27" s="629"/>
      <c r="BO27" s="663">
        <v>100</v>
      </c>
      <c r="BP27" s="663"/>
      <c r="BQ27" s="663"/>
      <c r="BR27" s="663"/>
      <c r="BS27" s="664">
        <v>154219</v>
      </c>
      <c r="BT27" s="664"/>
      <c r="BU27" s="664"/>
      <c r="BV27" s="664"/>
      <c r="BW27" s="664"/>
      <c r="BX27" s="664"/>
      <c r="BY27" s="664"/>
      <c r="BZ27" s="664"/>
      <c r="CA27" s="664"/>
      <c r="CB27" s="695"/>
      <c r="CD27" s="624" t="s">
        <v>309</v>
      </c>
      <c r="CE27" s="625"/>
      <c r="CF27" s="625"/>
      <c r="CG27" s="625"/>
      <c r="CH27" s="625"/>
      <c r="CI27" s="625"/>
      <c r="CJ27" s="625"/>
      <c r="CK27" s="625"/>
      <c r="CL27" s="625"/>
      <c r="CM27" s="625"/>
      <c r="CN27" s="625"/>
      <c r="CO27" s="625"/>
      <c r="CP27" s="625"/>
      <c r="CQ27" s="626"/>
      <c r="CR27" s="627">
        <v>6461355</v>
      </c>
      <c r="CS27" s="636"/>
      <c r="CT27" s="636"/>
      <c r="CU27" s="636"/>
      <c r="CV27" s="636"/>
      <c r="CW27" s="636"/>
      <c r="CX27" s="636"/>
      <c r="CY27" s="637"/>
      <c r="CZ27" s="630">
        <v>15</v>
      </c>
      <c r="DA27" s="638"/>
      <c r="DB27" s="638"/>
      <c r="DC27" s="639"/>
      <c r="DD27" s="633">
        <v>2129730</v>
      </c>
      <c r="DE27" s="636"/>
      <c r="DF27" s="636"/>
      <c r="DG27" s="636"/>
      <c r="DH27" s="636"/>
      <c r="DI27" s="636"/>
      <c r="DJ27" s="636"/>
      <c r="DK27" s="637"/>
      <c r="DL27" s="633">
        <v>1904469</v>
      </c>
      <c r="DM27" s="636"/>
      <c r="DN27" s="636"/>
      <c r="DO27" s="636"/>
      <c r="DP27" s="636"/>
      <c r="DQ27" s="636"/>
      <c r="DR27" s="636"/>
      <c r="DS27" s="636"/>
      <c r="DT27" s="636"/>
      <c r="DU27" s="636"/>
      <c r="DV27" s="637"/>
      <c r="DW27" s="630">
        <v>7.7</v>
      </c>
      <c r="DX27" s="638"/>
      <c r="DY27" s="638"/>
      <c r="DZ27" s="638"/>
      <c r="EA27" s="638"/>
      <c r="EB27" s="638"/>
      <c r="EC27" s="652"/>
    </row>
    <row r="28" spans="2:133" ht="11.25" customHeight="1" x14ac:dyDescent="0.2">
      <c r="B28" s="624" t="s">
        <v>310</v>
      </c>
      <c r="C28" s="625"/>
      <c r="D28" s="625"/>
      <c r="E28" s="625"/>
      <c r="F28" s="625"/>
      <c r="G28" s="625"/>
      <c r="H28" s="625"/>
      <c r="I28" s="625"/>
      <c r="J28" s="625"/>
      <c r="K28" s="625"/>
      <c r="L28" s="625"/>
      <c r="M28" s="625"/>
      <c r="N28" s="625"/>
      <c r="O28" s="625"/>
      <c r="P28" s="625"/>
      <c r="Q28" s="626"/>
      <c r="R28" s="627">
        <v>274436</v>
      </c>
      <c r="S28" s="628"/>
      <c r="T28" s="628"/>
      <c r="U28" s="628"/>
      <c r="V28" s="628"/>
      <c r="W28" s="628"/>
      <c r="X28" s="628"/>
      <c r="Y28" s="629"/>
      <c r="Z28" s="663">
        <v>0.6</v>
      </c>
      <c r="AA28" s="663"/>
      <c r="AB28" s="663"/>
      <c r="AC28" s="663"/>
      <c r="AD28" s="664">
        <v>54698</v>
      </c>
      <c r="AE28" s="664"/>
      <c r="AF28" s="664"/>
      <c r="AG28" s="664"/>
      <c r="AH28" s="664"/>
      <c r="AI28" s="664"/>
      <c r="AJ28" s="664"/>
      <c r="AK28" s="664"/>
      <c r="AL28" s="630">
        <v>0.2</v>
      </c>
      <c r="AM28" s="631"/>
      <c r="AN28" s="631"/>
      <c r="AO28" s="665"/>
      <c r="AP28" s="624"/>
      <c r="AQ28" s="625"/>
      <c r="AR28" s="625"/>
      <c r="AS28" s="625"/>
      <c r="AT28" s="625"/>
      <c r="AU28" s="625"/>
      <c r="AV28" s="625"/>
      <c r="AW28" s="625"/>
      <c r="AX28" s="625"/>
      <c r="AY28" s="625"/>
      <c r="AZ28" s="625"/>
      <c r="BA28" s="625"/>
      <c r="BB28" s="625"/>
      <c r="BC28" s="625"/>
      <c r="BD28" s="625"/>
      <c r="BE28" s="625"/>
      <c r="BF28" s="626"/>
      <c r="BG28" s="627"/>
      <c r="BH28" s="628"/>
      <c r="BI28" s="628"/>
      <c r="BJ28" s="628"/>
      <c r="BK28" s="628"/>
      <c r="BL28" s="628"/>
      <c r="BM28" s="628"/>
      <c r="BN28" s="629"/>
      <c r="BO28" s="663"/>
      <c r="BP28" s="663"/>
      <c r="BQ28" s="663"/>
      <c r="BR28" s="663"/>
      <c r="BS28" s="633"/>
      <c r="BT28" s="628"/>
      <c r="BU28" s="628"/>
      <c r="BV28" s="628"/>
      <c r="BW28" s="628"/>
      <c r="BX28" s="628"/>
      <c r="BY28" s="628"/>
      <c r="BZ28" s="628"/>
      <c r="CA28" s="628"/>
      <c r="CB28" s="662"/>
      <c r="CD28" s="624" t="s">
        <v>311</v>
      </c>
      <c r="CE28" s="625"/>
      <c r="CF28" s="625"/>
      <c r="CG28" s="625"/>
      <c r="CH28" s="625"/>
      <c r="CI28" s="625"/>
      <c r="CJ28" s="625"/>
      <c r="CK28" s="625"/>
      <c r="CL28" s="625"/>
      <c r="CM28" s="625"/>
      <c r="CN28" s="625"/>
      <c r="CO28" s="625"/>
      <c r="CP28" s="625"/>
      <c r="CQ28" s="626"/>
      <c r="CR28" s="627">
        <v>3902416</v>
      </c>
      <c r="CS28" s="628"/>
      <c r="CT28" s="628"/>
      <c r="CU28" s="628"/>
      <c r="CV28" s="628"/>
      <c r="CW28" s="628"/>
      <c r="CX28" s="628"/>
      <c r="CY28" s="629"/>
      <c r="CZ28" s="630">
        <v>9.1</v>
      </c>
      <c r="DA28" s="638"/>
      <c r="DB28" s="638"/>
      <c r="DC28" s="639"/>
      <c r="DD28" s="633">
        <v>3879138</v>
      </c>
      <c r="DE28" s="628"/>
      <c r="DF28" s="628"/>
      <c r="DG28" s="628"/>
      <c r="DH28" s="628"/>
      <c r="DI28" s="628"/>
      <c r="DJ28" s="628"/>
      <c r="DK28" s="629"/>
      <c r="DL28" s="633">
        <v>3879138</v>
      </c>
      <c r="DM28" s="628"/>
      <c r="DN28" s="628"/>
      <c r="DO28" s="628"/>
      <c r="DP28" s="628"/>
      <c r="DQ28" s="628"/>
      <c r="DR28" s="628"/>
      <c r="DS28" s="628"/>
      <c r="DT28" s="628"/>
      <c r="DU28" s="628"/>
      <c r="DV28" s="629"/>
      <c r="DW28" s="630">
        <v>15.7</v>
      </c>
      <c r="DX28" s="638"/>
      <c r="DY28" s="638"/>
      <c r="DZ28" s="638"/>
      <c r="EA28" s="638"/>
      <c r="EB28" s="638"/>
      <c r="EC28" s="652"/>
    </row>
    <row r="29" spans="2:133" ht="11.25" customHeight="1" x14ac:dyDescent="0.2">
      <c r="B29" s="624" t="s">
        <v>312</v>
      </c>
      <c r="C29" s="625"/>
      <c r="D29" s="625"/>
      <c r="E29" s="625"/>
      <c r="F29" s="625"/>
      <c r="G29" s="625"/>
      <c r="H29" s="625"/>
      <c r="I29" s="625"/>
      <c r="J29" s="625"/>
      <c r="K29" s="625"/>
      <c r="L29" s="625"/>
      <c r="M29" s="625"/>
      <c r="N29" s="625"/>
      <c r="O29" s="625"/>
      <c r="P29" s="625"/>
      <c r="Q29" s="626"/>
      <c r="R29" s="627">
        <v>363608</v>
      </c>
      <c r="S29" s="628"/>
      <c r="T29" s="628"/>
      <c r="U29" s="628"/>
      <c r="V29" s="628"/>
      <c r="W29" s="628"/>
      <c r="X29" s="628"/>
      <c r="Y29" s="629"/>
      <c r="Z29" s="663">
        <v>0.7</v>
      </c>
      <c r="AA29" s="663"/>
      <c r="AB29" s="663"/>
      <c r="AC29" s="663"/>
      <c r="AD29" s="664" t="s">
        <v>247</v>
      </c>
      <c r="AE29" s="664"/>
      <c r="AF29" s="664"/>
      <c r="AG29" s="664"/>
      <c r="AH29" s="664"/>
      <c r="AI29" s="664"/>
      <c r="AJ29" s="664"/>
      <c r="AK29" s="664"/>
      <c r="AL29" s="630" t="s">
        <v>247</v>
      </c>
      <c r="AM29" s="631"/>
      <c r="AN29" s="631"/>
      <c r="AO29" s="665"/>
      <c r="AP29" s="608"/>
      <c r="AQ29" s="609"/>
      <c r="AR29" s="609"/>
      <c r="AS29" s="609"/>
      <c r="AT29" s="609"/>
      <c r="AU29" s="609"/>
      <c r="AV29" s="609"/>
      <c r="AW29" s="609"/>
      <c r="AX29" s="609"/>
      <c r="AY29" s="609"/>
      <c r="AZ29" s="609"/>
      <c r="BA29" s="609"/>
      <c r="BB29" s="609"/>
      <c r="BC29" s="609"/>
      <c r="BD29" s="609"/>
      <c r="BE29" s="609"/>
      <c r="BF29" s="610"/>
      <c r="BG29" s="627"/>
      <c r="BH29" s="628"/>
      <c r="BI29" s="628"/>
      <c r="BJ29" s="628"/>
      <c r="BK29" s="628"/>
      <c r="BL29" s="628"/>
      <c r="BM29" s="628"/>
      <c r="BN29" s="629"/>
      <c r="BO29" s="663"/>
      <c r="BP29" s="663"/>
      <c r="BQ29" s="663"/>
      <c r="BR29" s="663"/>
      <c r="BS29" s="664"/>
      <c r="BT29" s="664"/>
      <c r="BU29" s="664"/>
      <c r="BV29" s="664"/>
      <c r="BW29" s="664"/>
      <c r="BX29" s="664"/>
      <c r="BY29" s="664"/>
      <c r="BZ29" s="664"/>
      <c r="CA29" s="664"/>
      <c r="CB29" s="695"/>
      <c r="CD29" s="640" t="s">
        <v>313</v>
      </c>
      <c r="CE29" s="641"/>
      <c r="CF29" s="624" t="s">
        <v>314</v>
      </c>
      <c r="CG29" s="625"/>
      <c r="CH29" s="625"/>
      <c r="CI29" s="625"/>
      <c r="CJ29" s="625"/>
      <c r="CK29" s="625"/>
      <c r="CL29" s="625"/>
      <c r="CM29" s="625"/>
      <c r="CN29" s="625"/>
      <c r="CO29" s="625"/>
      <c r="CP29" s="625"/>
      <c r="CQ29" s="626"/>
      <c r="CR29" s="627">
        <v>3902416</v>
      </c>
      <c r="CS29" s="636"/>
      <c r="CT29" s="636"/>
      <c r="CU29" s="636"/>
      <c r="CV29" s="636"/>
      <c r="CW29" s="636"/>
      <c r="CX29" s="636"/>
      <c r="CY29" s="637"/>
      <c r="CZ29" s="630">
        <v>9.1</v>
      </c>
      <c r="DA29" s="638"/>
      <c r="DB29" s="638"/>
      <c r="DC29" s="639"/>
      <c r="DD29" s="633">
        <v>3879138</v>
      </c>
      <c r="DE29" s="636"/>
      <c r="DF29" s="636"/>
      <c r="DG29" s="636"/>
      <c r="DH29" s="636"/>
      <c r="DI29" s="636"/>
      <c r="DJ29" s="636"/>
      <c r="DK29" s="637"/>
      <c r="DL29" s="633">
        <v>3879138</v>
      </c>
      <c r="DM29" s="636"/>
      <c r="DN29" s="636"/>
      <c r="DO29" s="636"/>
      <c r="DP29" s="636"/>
      <c r="DQ29" s="636"/>
      <c r="DR29" s="636"/>
      <c r="DS29" s="636"/>
      <c r="DT29" s="636"/>
      <c r="DU29" s="636"/>
      <c r="DV29" s="637"/>
      <c r="DW29" s="630">
        <v>15.7</v>
      </c>
      <c r="DX29" s="638"/>
      <c r="DY29" s="638"/>
      <c r="DZ29" s="638"/>
      <c r="EA29" s="638"/>
      <c r="EB29" s="638"/>
      <c r="EC29" s="652"/>
    </row>
    <row r="30" spans="2:133" ht="11.25" customHeight="1" x14ac:dyDescent="0.2">
      <c r="B30" s="624" t="s">
        <v>315</v>
      </c>
      <c r="C30" s="625"/>
      <c r="D30" s="625"/>
      <c r="E30" s="625"/>
      <c r="F30" s="625"/>
      <c r="G30" s="625"/>
      <c r="H30" s="625"/>
      <c r="I30" s="625"/>
      <c r="J30" s="625"/>
      <c r="K30" s="625"/>
      <c r="L30" s="625"/>
      <c r="M30" s="625"/>
      <c r="N30" s="625"/>
      <c r="O30" s="625"/>
      <c r="P30" s="625"/>
      <c r="Q30" s="626"/>
      <c r="R30" s="627">
        <v>7119786</v>
      </c>
      <c r="S30" s="628"/>
      <c r="T30" s="628"/>
      <c r="U30" s="628"/>
      <c r="V30" s="628"/>
      <c r="W30" s="628"/>
      <c r="X30" s="628"/>
      <c r="Y30" s="629"/>
      <c r="Z30" s="663">
        <v>14.4</v>
      </c>
      <c r="AA30" s="663"/>
      <c r="AB30" s="663"/>
      <c r="AC30" s="663"/>
      <c r="AD30" s="664" t="s">
        <v>247</v>
      </c>
      <c r="AE30" s="664"/>
      <c r="AF30" s="664"/>
      <c r="AG30" s="664"/>
      <c r="AH30" s="664"/>
      <c r="AI30" s="664"/>
      <c r="AJ30" s="664"/>
      <c r="AK30" s="664"/>
      <c r="AL30" s="630" t="s">
        <v>187</v>
      </c>
      <c r="AM30" s="631"/>
      <c r="AN30" s="631"/>
      <c r="AO30" s="665"/>
      <c r="AP30" s="679" t="s">
        <v>230</v>
      </c>
      <c r="AQ30" s="680"/>
      <c r="AR30" s="680"/>
      <c r="AS30" s="680"/>
      <c r="AT30" s="680"/>
      <c r="AU30" s="680"/>
      <c r="AV30" s="680"/>
      <c r="AW30" s="680"/>
      <c r="AX30" s="680"/>
      <c r="AY30" s="680"/>
      <c r="AZ30" s="680"/>
      <c r="BA30" s="680"/>
      <c r="BB30" s="680"/>
      <c r="BC30" s="680"/>
      <c r="BD30" s="680"/>
      <c r="BE30" s="680"/>
      <c r="BF30" s="681"/>
      <c r="BG30" s="679" t="s">
        <v>316</v>
      </c>
      <c r="BH30" s="693"/>
      <c r="BI30" s="693"/>
      <c r="BJ30" s="693"/>
      <c r="BK30" s="693"/>
      <c r="BL30" s="693"/>
      <c r="BM30" s="693"/>
      <c r="BN30" s="693"/>
      <c r="BO30" s="693"/>
      <c r="BP30" s="693"/>
      <c r="BQ30" s="694"/>
      <c r="BR30" s="679" t="s">
        <v>317</v>
      </c>
      <c r="BS30" s="693"/>
      <c r="BT30" s="693"/>
      <c r="BU30" s="693"/>
      <c r="BV30" s="693"/>
      <c r="BW30" s="693"/>
      <c r="BX30" s="693"/>
      <c r="BY30" s="693"/>
      <c r="BZ30" s="693"/>
      <c r="CA30" s="693"/>
      <c r="CB30" s="694"/>
      <c r="CD30" s="642"/>
      <c r="CE30" s="643"/>
      <c r="CF30" s="624" t="s">
        <v>318</v>
      </c>
      <c r="CG30" s="625"/>
      <c r="CH30" s="625"/>
      <c r="CI30" s="625"/>
      <c r="CJ30" s="625"/>
      <c r="CK30" s="625"/>
      <c r="CL30" s="625"/>
      <c r="CM30" s="625"/>
      <c r="CN30" s="625"/>
      <c r="CO30" s="625"/>
      <c r="CP30" s="625"/>
      <c r="CQ30" s="626"/>
      <c r="CR30" s="627">
        <v>3800375</v>
      </c>
      <c r="CS30" s="628"/>
      <c r="CT30" s="628"/>
      <c r="CU30" s="628"/>
      <c r="CV30" s="628"/>
      <c r="CW30" s="628"/>
      <c r="CX30" s="628"/>
      <c r="CY30" s="629"/>
      <c r="CZ30" s="630">
        <v>8.8000000000000007</v>
      </c>
      <c r="DA30" s="638"/>
      <c r="DB30" s="638"/>
      <c r="DC30" s="639"/>
      <c r="DD30" s="633">
        <v>3777752</v>
      </c>
      <c r="DE30" s="628"/>
      <c r="DF30" s="628"/>
      <c r="DG30" s="628"/>
      <c r="DH30" s="628"/>
      <c r="DI30" s="628"/>
      <c r="DJ30" s="628"/>
      <c r="DK30" s="629"/>
      <c r="DL30" s="633">
        <v>3777752</v>
      </c>
      <c r="DM30" s="628"/>
      <c r="DN30" s="628"/>
      <c r="DO30" s="628"/>
      <c r="DP30" s="628"/>
      <c r="DQ30" s="628"/>
      <c r="DR30" s="628"/>
      <c r="DS30" s="628"/>
      <c r="DT30" s="628"/>
      <c r="DU30" s="628"/>
      <c r="DV30" s="629"/>
      <c r="DW30" s="630">
        <v>15.3</v>
      </c>
      <c r="DX30" s="638"/>
      <c r="DY30" s="638"/>
      <c r="DZ30" s="638"/>
      <c r="EA30" s="638"/>
      <c r="EB30" s="638"/>
      <c r="EC30" s="652"/>
    </row>
    <row r="31" spans="2:133" ht="11.25" customHeight="1" x14ac:dyDescent="0.2">
      <c r="B31" s="696" t="s">
        <v>319</v>
      </c>
      <c r="C31" s="697"/>
      <c r="D31" s="697"/>
      <c r="E31" s="697"/>
      <c r="F31" s="697"/>
      <c r="G31" s="697"/>
      <c r="H31" s="697"/>
      <c r="I31" s="697"/>
      <c r="J31" s="697"/>
      <c r="K31" s="697"/>
      <c r="L31" s="697"/>
      <c r="M31" s="697"/>
      <c r="N31" s="697"/>
      <c r="O31" s="697"/>
      <c r="P31" s="697"/>
      <c r="Q31" s="698"/>
      <c r="R31" s="627" t="s">
        <v>247</v>
      </c>
      <c r="S31" s="628"/>
      <c r="T31" s="628"/>
      <c r="U31" s="628"/>
      <c r="V31" s="628"/>
      <c r="W31" s="628"/>
      <c r="X31" s="628"/>
      <c r="Y31" s="629"/>
      <c r="Z31" s="663" t="s">
        <v>187</v>
      </c>
      <c r="AA31" s="663"/>
      <c r="AB31" s="663"/>
      <c r="AC31" s="663"/>
      <c r="AD31" s="664" t="s">
        <v>247</v>
      </c>
      <c r="AE31" s="664"/>
      <c r="AF31" s="664"/>
      <c r="AG31" s="664"/>
      <c r="AH31" s="664"/>
      <c r="AI31" s="664"/>
      <c r="AJ31" s="664"/>
      <c r="AK31" s="664"/>
      <c r="AL31" s="630" t="s">
        <v>187</v>
      </c>
      <c r="AM31" s="631"/>
      <c r="AN31" s="631"/>
      <c r="AO31" s="665"/>
      <c r="AP31" s="688" t="s">
        <v>320</v>
      </c>
      <c r="AQ31" s="689"/>
      <c r="AR31" s="689"/>
      <c r="AS31" s="689"/>
      <c r="AT31" s="690" t="s">
        <v>321</v>
      </c>
      <c r="AU31" s="218"/>
      <c r="AV31" s="218"/>
      <c r="AW31" s="218"/>
      <c r="AX31" s="676" t="s">
        <v>195</v>
      </c>
      <c r="AY31" s="677"/>
      <c r="AZ31" s="677"/>
      <c r="BA31" s="677"/>
      <c r="BB31" s="677"/>
      <c r="BC31" s="677"/>
      <c r="BD31" s="677"/>
      <c r="BE31" s="677"/>
      <c r="BF31" s="678"/>
      <c r="BG31" s="684">
        <v>99.1</v>
      </c>
      <c r="BH31" s="685"/>
      <c r="BI31" s="685"/>
      <c r="BJ31" s="685"/>
      <c r="BK31" s="685"/>
      <c r="BL31" s="685"/>
      <c r="BM31" s="686">
        <v>97.7</v>
      </c>
      <c r="BN31" s="685"/>
      <c r="BO31" s="685"/>
      <c r="BP31" s="685"/>
      <c r="BQ31" s="687"/>
      <c r="BR31" s="684">
        <v>99.1</v>
      </c>
      <c r="BS31" s="685"/>
      <c r="BT31" s="685"/>
      <c r="BU31" s="685"/>
      <c r="BV31" s="685"/>
      <c r="BW31" s="685"/>
      <c r="BX31" s="686">
        <v>97.6</v>
      </c>
      <c r="BY31" s="685"/>
      <c r="BZ31" s="685"/>
      <c r="CA31" s="685"/>
      <c r="CB31" s="687"/>
      <c r="CD31" s="642"/>
      <c r="CE31" s="643"/>
      <c r="CF31" s="624" t="s">
        <v>322</v>
      </c>
      <c r="CG31" s="625"/>
      <c r="CH31" s="625"/>
      <c r="CI31" s="625"/>
      <c r="CJ31" s="625"/>
      <c r="CK31" s="625"/>
      <c r="CL31" s="625"/>
      <c r="CM31" s="625"/>
      <c r="CN31" s="625"/>
      <c r="CO31" s="625"/>
      <c r="CP31" s="625"/>
      <c r="CQ31" s="626"/>
      <c r="CR31" s="627">
        <v>102041</v>
      </c>
      <c r="CS31" s="636"/>
      <c r="CT31" s="636"/>
      <c r="CU31" s="636"/>
      <c r="CV31" s="636"/>
      <c r="CW31" s="636"/>
      <c r="CX31" s="636"/>
      <c r="CY31" s="637"/>
      <c r="CZ31" s="630">
        <v>0.2</v>
      </c>
      <c r="DA31" s="638"/>
      <c r="DB31" s="638"/>
      <c r="DC31" s="639"/>
      <c r="DD31" s="633">
        <v>101386</v>
      </c>
      <c r="DE31" s="636"/>
      <c r="DF31" s="636"/>
      <c r="DG31" s="636"/>
      <c r="DH31" s="636"/>
      <c r="DI31" s="636"/>
      <c r="DJ31" s="636"/>
      <c r="DK31" s="637"/>
      <c r="DL31" s="633">
        <v>101386</v>
      </c>
      <c r="DM31" s="636"/>
      <c r="DN31" s="636"/>
      <c r="DO31" s="636"/>
      <c r="DP31" s="636"/>
      <c r="DQ31" s="636"/>
      <c r="DR31" s="636"/>
      <c r="DS31" s="636"/>
      <c r="DT31" s="636"/>
      <c r="DU31" s="636"/>
      <c r="DV31" s="637"/>
      <c r="DW31" s="630">
        <v>0.4</v>
      </c>
      <c r="DX31" s="638"/>
      <c r="DY31" s="638"/>
      <c r="DZ31" s="638"/>
      <c r="EA31" s="638"/>
      <c r="EB31" s="638"/>
      <c r="EC31" s="652"/>
    </row>
    <row r="32" spans="2:133" ht="11.25" customHeight="1" x14ac:dyDescent="0.2">
      <c r="B32" s="624" t="s">
        <v>323</v>
      </c>
      <c r="C32" s="625"/>
      <c r="D32" s="625"/>
      <c r="E32" s="625"/>
      <c r="F32" s="625"/>
      <c r="G32" s="625"/>
      <c r="H32" s="625"/>
      <c r="I32" s="625"/>
      <c r="J32" s="625"/>
      <c r="K32" s="625"/>
      <c r="L32" s="625"/>
      <c r="M32" s="625"/>
      <c r="N32" s="625"/>
      <c r="O32" s="625"/>
      <c r="P32" s="625"/>
      <c r="Q32" s="626"/>
      <c r="R32" s="627">
        <v>2855043</v>
      </c>
      <c r="S32" s="628"/>
      <c r="T32" s="628"/>
      <c r="U32" s="628"/>
      <c r="V32" s="628"/>
      <c r="W32" s="628"/>
      <c r="X32" s="628"/>
      <c r="Y32" s="629"/>
      <c r="Z32" s="663">
        <v>5.8</v>
      </c>
      <c r="AA32" s="663"/>
      <c r="AB32" s="663"/>
      <c r="AC32" s="663"/>
      <c r="AD32" s="664" t="s">
        <v>247</v>
      </c>
      <c r="AE32" s="664"/>
      <c r="AF32" s="664"/>
      <c r="AG32" s="664"/>
      <c r="AH32" s="664"/>
      <c r="AI32" s="664"/>
      <c r="AJ32" s="664"/>
      <c r="AK32" s="664"/>
      <c r="AL32" s="630" t="s">
        <v>187</v>
      </c>
      <c r="AM32" s="631"/>
      <c r="AN32" s="631"/>
      <c r="AO32" s="665"/>
      <c r="AP32" s="666"/>
      <c r="AQ32" s="667"/>
      <c r="AR32" s="667"/>
      <c r="AS32" s="667"/>
      <c r="AT32" s="691"/>
      <c r="AU32" s="214" t="s">
        <v>324</v>
      </c>
      <c r="AX32" s="624" t="s">
        <v>325</v>
      </c>
      <c r="AY32" s="625"/>
      <c r="AZ32" s="625"/>
      <c r="BA32" s="625"/>
      <c r="BB32" s="625"/>
      <c r="BC32" s="625"/>
      <c r="BD32" s="625"/>
      <c r="BE32" s="625"/>
      <c r="BF32" s="626"/>
      <c r="BG32" s="683">
        <v>99</v>
      </c>
      <c r="BH32" s="636"/>
      <c r="BI32" s="636"/>
      <c r="BJ32" s="636"/>
      <c r="BK32" s="636"/>
      <c r="BL32" s="636"/>
      <c r="BM32" s="631">
        <v>97.3</v>
      </c>
      <c r="BN32" s="636"/>
      <c r="BO32" s="636"/>
      <c r="BP32" s="636"/>
      <c r="BQ32" s="661"/>
      <c r="BR32" s="683">
        <v>99.1</v>
      </c>
      <c r="BS32" s="636"/>
      <c r="BT32" s="636"/>
      <c r="BU32" s="636"/>
      <c r="BV32" s="636"/>
      <c r="BW32" s="636"/>
      <c r="BX32" s="631">
        <v>97.5</v>
      </c>
      <c r="BY32" s="636"/>
      <c r="BZ32" s="636"/>
      <c r="CA32" s="636"/>
      <c r="CB32" s="661"/>
      <c r="CD32" s="644"/>
      <c r="CE32" s="645"/>
      <c r="CF32" s="624" t="s">
        <v>326</v>
      </c>
      <c r="CG32" s="625"/>
      <c r="CH32" s="625"/>
      <c r="CI32" s="625"/>
      <c r="CJ32" s="625"/>
      <c r="CK32" s="625"/>
      <c r="CL32" s="625"/>
      <c r="CM32" s="625"/>
      <c r="CN32" s="625"/>
      <c r="CO32" s="625"/>
      <c r="CP32" s="625"/>
      <c r="CQ32" s="626"/>
      <c r="CR32" s="627" t="s">
        <v>247</v>
      </c>
      <c r="CS32" s="628"/>
      <c r="CT32" s="628"/>
      <c r="CU32" s="628"/>
      <c r="CV32" s="628"/>
      <c r="CW32" s="628"/>
      <c r="CX32" s="628"/>
      <c r="CY32" s="629"/>
      <c r="CZ32" s="630" t="s">
        <v>187</v>
      </c>
      <c r="DA32" s="638"/>
      <c r="DB32" s="638"/>
      <c r="DC32" s="639"/>
      <c r="DD32" s="633" t="s">
        <v>247</v>
      </c>
      <c r="DE32" s="628"/>
      <c r="DF32" s="628"/>
      <c r="DG32" s="628"/>
      <c r="DH32" s="628"/>
      <c r="DI32" s="628"/>
      <c r="DJ32" s="628"/>
      <c r="DK32" s="629"/>
      <c r="DL32" s="633" t="s">
        <v>247</v>
      </c>
      <c r="DM32" s="628"/>
      <c r="DN32" s="628"/>
      <c r="DO32" s="628"/>
      <c r="DP32" s="628"/>
      <c r="DQ32" s="628"/>
      <c r="DR32" s="628"/>
      <c r="DS32" s="628"/>
      <c r="DT32" s="628"/>
      <c r="DU32" s="628"/>
      <c r="DV32" s="629"/>
      <c r="DW32" s="630" t="s">
        <v>247</v>
      </c>
      <c r="DX32" s="638"/>
      <c r="DY32" s="638"/>
      <c r="DZ32" s="638"/>
      <c r="EA32" s="638"/>
      <c r="EB32" s="638"/>
      <c r="EC32" s="652"/>
    </row>
    <row r="33" spans="2:133" ht="11.25" customHeight="1" x14ac:dyDescent="0.2">
      <c r="B33" s="624" t="s">
        <v>327</v>
      </c>
      <c r="C33" s="625"/>
      <c r="D33" s="625"/>
      <c r="E33" s="625"/>
      <c r="F33" s="625"/>
      <c r="G33" s="625"/>
      <c r="H33" s="625"/>
      <c r="I33" s="625"/>
      <c r="J33" s="625"/>
      <c r="K33" s="625"/>
      <c r="L33" s="625"/>
      <c r="M33" s="625"/>
      <c r="N33" s="625"/>
      <c r="O33" s="625"/>
      <c r="P33" s="625"/>
      <c r="Q33" s="626"/>
      <c r="R33" s="627">
        <v>218364</v>
      </c>
      <c r="S33" s="628"/>
      <c r="T33" s="628"/>
      <c r="U33" s="628"/>
      <c r="V33" s="628"/>
      <c r="W33" s="628"/>
      <c r="X33" s="628"/>
      <c r="Y33" s="629"/>
      <c r="Z33" s="663">
        <v>0.4</v>
      </c>
      <c r="AA33" s="663"/>
      <c r="AB33" s="663"/>
      <c r="AC33" s="663"/>
      <c r="AD33" s="664">
        <v>44900</v>
      </c>
      <c r="AE33" s="664"/>
      <c r="AF33" s="664"/>
      <c r="AG33" s="664"/>
      <c r="AH33" s="664"/>
      <c r="AI33" s="664"/>
      <c r="AJ33" s="664"/>
      <c r="AK33" s="664"/>
      <c r="AL33" s="630">
        <v>0.2</v>
      </c>
      <c r="AM33" s="631"/>
      <c r="AN33" s="631"/>
      <c r="AO33" s="665"/>
      <c r="AP33" s="668"/>
      <c r="AQ33" s="669"/>
      <c r="AR33" s="669"/>
      <c r="AS33" s="669"/>
      <c r="AT33" s="692"/>
      <c r="AU33" s="219"/>
      <c r="AV33" s="219"/>
      <c r="AW33" s="219"/>
      <c r="AX33" s="608" t="s">
        <v>328</v>
      </c>
      <c r="AY33" s="609"/>
      <c r="AZ33" s="609"/>
      <c r="BA33" s="609"/>
      <c r="BB33" s="609"/>
      <c r="BC33" s="609"/>
      <c r="BD33" s="609"/>
      <c r="BE33" s="609"/>
      <c r="BF33" s="610"/>
      <c r="BG33" s="682">
        <v>99.2</v>
      </c>
      <c r="BH33" s="612"/>
      <c r="BI33" s="612"/>
      <c r="BJ33" s="612"/>
      <c r="BK33" s="612"/>
      <c r="BL33" s="612"/>
      <c r="BM33" s="656">
        <v>97.9</v>
      </c>
      <c r="BN33" s="612"/>
      <c r="BO33" s="612"/>
      <c r="BP33" s="612"/>
      <c r="BQ33" s="650"/>
      <c r="BR33" s="682">
        <v>99.1</v>
      </c>
      <c r="BS33" s="612"/>
      <c r="BT33" s="612"/>
      <c r="BU33" s="612"/>
      <c r="BV33" s="612"/>
      <c r="BW33" s="612"/>
      <c r="BX33" s="656">
        <v>97.5</v>
      </c>
      <c r="BY33" s="612"/>
      <c r="BZ33" s="612"/>
      <c r="CA33" s="612"/>
      <c r="CB33" s="650"/>
      <c r="CD33" s="624" t="s">
        <v>329</v>
      </c>
      <c r="CE33" s="625"/>
      <c r="CF33" s="625"/>
      <c r="CG33" s="625"/>
      <c r="CH33" s="625"/>
      <c r="CI33" s="625"/>
      <c r="CJ33" s="625"/>
      <c r="CK33" s="625"/>
      <c r="CL33" s="625"/>
      <c r="CM33" s="625"/>
      <c r="CN33" s="625"/>
      <c r="CO33" s="625"/>
      <c r="CP33" s="625"/>
      <c r="CQ33" s="626"/>
      <c r="CR33" s="627">
        <v>16879547</v>
      </c>
      <c r="CS33" s="636"/>
      <c r="CT33" s="636"/>
      <c r="CU33" s="636"/>
      <c r="CV33" s="636"/>
      <c r="CW33" s="636"/>
      <c r="CX33" s="636"/>
      <c r="CY33" s="637"/>
      <c r="CZ33" s="630">
        <v>39.200000000000003</v>
      </c>
      <c r="DA33" s="638"/>
      <c r="DB33" s="638"/>
      <c r="DC33" s="639"/>
      <c r="DD33" s="633">
        <v>13249984</v>
      </c>
      <c r="DE33" s="636"/>
      <c r="DF33" s="636"/>
      <c r="DG33" s="636"/>
      <c r="DH33" s="636"/>
      <c r="DI33" s="636"/>
      <c r="DJ33" s="636"/>
      <c r="DK33" s="637"/>
      <c r="DL33" s="633">
        <v>9799180</v>
      </c>
      <c r="DM33" s="636"/>
      <c r="DN33" s="636"/>
      <c r="DO33" s="636"/>
      <c r="DP33" s="636"/>
      <c r="DQ33" s="636"/>
      <c r="DR33" s="636"/>
      <c r="DS33" s="636"/>
      <c r="DT33" s="636"/>
      <c r="DU33" s="636"/>
      <c r="DV33" s="637"/>
      <c r="DW33" s="630">
        <v>39.6</v>
      </c>
      <c r="DX33" s="638"/>
      <c r="DY33" s="638"/>
      <c r="DZ33" s="638"/>
      <c r="EA33" s="638"/>
      <c r="EB33" s="638"/>
      <c r="EC33" s="652"/>
    </row>
    <row r="34" spans="2:133" ht="11.25" customHeight="1" x14ac:dyDescent="0.2">
      <c r="B34" s="624" t="s">
        <v>330</v>
      </c>
      <c r="C34" s="625"/>
      <c r="D34" s="625"/>
      <c r="E34" s="625"/>
      <c r="F34" s="625"/>
      <c r="G34" s="625"/>
      <c r="H34" s="625"/>
      <c r="I34" s="625"/>
      <c r="J34" s="625"/>
      <c r="K34" s="625"/>
      <c r="L34" s="625"/>
      <c r="M34" s="625"/>
      <c r="N34" s="625"/>
      <c r="O34" s="625"/>
      <c r="P34" s="625"/>
      <c r="Q34" s="626"/>
      <c r="R34" s="627">
        <v>964959</v>
      </c>
      <c r="S34" s="628"/>
      <c r="T34" s="628"/>
      <c r="U34" s="628"/>
      <c r="V34" s="628"/>
      <c r="W34" s="628"/>
      <c r="X34" s="628"/>
      <c r="Y34" s="629"/>
      <c r="Z34" s="663">
        <v>2</v>
      </c>
      <c r="AA34" s="663"/>
      <c r="AB34" s="663"/>
      <c r="AC34" s="663"/>
      <c r="AD34" s="664" t="s">
        <v>187</v>
      </c>
      <c r="AE34" s="664"/>
      <c r="AF34" s="664"/>
      <c r="AG34" s="664"/>
      <c r="AH34" s="664"/>
      <c r="AI34" s="664"/>
      <c r="AJ34" s="664"/>
      <c r="AK34" s="664"/>
      <c r="AL34" s="630" t="s">
        <v>187</v>
      </c>
      <c r="AM34" s="631"/>
      <c r="AN34" s="631"/>
      <c r="AO34" s="665"/>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4" t="s">
        <v>331</v>
      </c>
      <c r="CE34" s="625"/>
      <c r="CF34" s="625"/>
      <c r="CG34" s="625"/>
      <c r="CH34" s="625"/>
      <c r="CI34" s="625"/>
      <c r="CJ34" s="625"/>
      <c r="CK34" s="625"/>
      <c r="CL34" s="625"/>
      <c r="CM34" s="625"/>
      <c r="CN34" s="625"/>
      <c r="CO34" s="625"/>
      <c r="CP34" s="625"/>
      <c r="CQ34" s="626"/>
      <c r="CR34" s="627">
        <v>5558905</v>
      </c>
      <c r="CS34" s="628"/>
      <c r="CT34" s="628"/>
      <c r="CU34" s="628"/>
      <c r="CV34" s="628"/>
      <c r="CW34" s="628"/>
      <c r="CX34" s="628"/>
      <c r="CY34" s="629"/>
      <c r="CZ34" s="630">
        <v>12.9</v>
      </c>
      <c r="DA34" s="638"/>
      <c r="DB34" s="638"/>
      <c r="DC34" s="639"/>
      <c r="DD34" s="633">
        <v>3714027</v>
      </c>
      <c r="DE34" s="628"/>
      <c r="DF34" s="628"/>
      <c r="DG34" s="628"/>
      <c r="DH34" s="628"/>
      <c r="DI34" s="628"/>
      <c r="DJ34" s="628"/>
      <c r="DK34" s="629"/>
      <c r="DL34" s="633">
        <v>3441372</v>
      </c>
      <c r="DM34" s="628"/>
      <c r="DN34" s="628"/>
      <c r="DO34" s="628"/>
      <c r="DP34" s="628"/>
      <c r="DQ34" s="628"/>
      <c r="DR34" s="628"/>
      <c r="DS34" s="628"/>
      <c r="DT34" s="628"/>
      <c r="DU34" s="628"/>
      <c r="DV34" s="629"/>
      <c r="DW34" s="630">
        <v>13.9</v>
      </c>
      <c r="DX34" s="638"/>
      <c r="DY34" s="638"/>
      <c r="DZ34" s="638"/>
      <c r="EA34" s="638"/>
      <c r="EB34" s="638"/>
      <c r="EC34" s="652"/>
    </row>
    <row r="35" spans="2:133" ht="11.25" customHeight="1" x14ac:dyDescent="0.2">
      <c r="B35" s="624" t="s">
        <v>332</v>
      </c>
      <c r="C35" s="625"/>
      <c r="D35" s="625"/>
      <c r="E35" s="625"/>
      <c r="F35" s="625"/>
      <c r="G35" s="625"/>
      <c r="H35" s="625"/>
      <c r="I35" s="625"/>
      <c r="J35" s="625"/>
      <c r="K35" s="625"/>
      <c r="L35" s="625"/>
      <c r="M35" s="625"/>
      <c r="N35" s="625"/>
      <c r="O35" s="625"/>
      <c r="P35" s="625"/>
      <c r="Q35" s="626"/>
      <c r="R35" s="627">
        <v>2620390</v>
      </c>
      <c r="S35" s="628"/>
      <c r="T35" s="628"/>
      <c r="U35" s="628"/>
      <c r="V35" s="628"/>
      <c r="W35" s="628"/>
      <c r="X35" s="628"/>
      <c r="Y35" s="629"/>
      <c r="Z35" s="663">
        <v>5.3</v>
      </c>
      <c r="AA35" s="663"/>
      <c r="AB35" s="663"/>
      <c r="AC35" s="663"/>
      <c r="AD35" s="664">
        <v>77046</v>
      </c>
      <c r="AE35" s="664"/>
      <c r="AF35" s="664"/>
      <c r="AG35" s="664"/>
      <c r="AH35" s="664"/>
      <c r="AI35" s="664"/>
      <c r="AJ35" s="664"/>
      <c r="AK35" s="664"/>
      <c r="AL35" s="630">
        <v>0.3</v>
      </c>
      <c r="AM35" s="631"/>
      <c r="AN35" s="631"/>
      <c r="AO35" s="665"/>
      <c r="AP35" s="222"/>
      <c r="AQ35" s="679" t="s">
        <v>333</v>
      </c>
      <c r="AR35" s="680"/>
      <c r="AS35" s="680"/>
      <c r="AT35" s="680"/>
      <c r="AU35" s="680"/>
      <c r="AV35" s="680"/>
      <c r="AW35" s="680"/>
      <c r="AX35" s="680"/>
      <c r="AY35" s="680"/>
      <c r="AZ35" s="680"/>
      <c r="BA35" s="680"/>
      <c r="BB35" s="680"/>
      <c r="BC35" s="680"/>
      <c r="BD35" s="680"/>
      <c r="BE35" s="680"/>
      <c r="BF35" s="681"/>
      <c r="BG35" s="679" t="s">
        <v>334</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24" t="s">
        <v>335</v>
      </c>
      <c r="CE35" s="625"/>
      <c r="CF35" s="625"/>
      <c r="CG35" s="625"/>
      <c r="CH35" s="625"/>
      <c r="CI35" s="625"/>
      <c r="CJ35" s="625"/>
      <c r="CK35" s="625"/>
      <c r="CL35" s="625"/>
      <c r="CM35" s="625"/>
      <c r="CN35" s="625"/>
      <c r="CO35" s="625"/>
      <c r="CP35" s="625"/>
      <c r="CQ35" s="626"/>
      <c r="CR35" s="627">
        <v>541744</v>
      </c>
      <c r="CS35" s="636"/>
      <c r="CT35" s="636"/>
      <c r="CU35" s="636"/>
      <c r="CV35" s="636"/>
      <c r="CW35" s="636"/>
      <c r="CX35" s="636"/>
      <c r="CY35" s="637"/>
      <c r="CZ35" s="630">
        <v>1.3</v>
      </c>
      <c r="DA35" s="638"/>
      <c r="DB35" s="638"/>
      <c r="DC35" s="639"/>
      <c r="DD35" s="633">
        <v>453899</v>
      </c>
      <c r="DE35" s="636"/>
      <c r="DF35" s="636"/>
      <c r="DG35" s="636"/>
      <c r="DH35" s="636"/>
      <c r="DI35" s="636"/>
      <c r="DJ35" s="636"/>
      <c r="DK35" s="637"/>
      <c r="DL35" s="633">
        <v>453899</v>
      </c>
      <c r="DM35" s="636"/>
      <c r="DN35" s="636"/>
      <c r="DO35" s="636"/>
      <c r="DP35" s="636"/>
      <c r="DQ35" s="636"/>
      <c r="DR35" s="636"/>
      <c r="DS35" s="636"/>
      <c r="DT35" s="636"/>
      <c r="DU35" s="636"/>
      <c r="DV35" s="637"/>
      <c r="DW35" s="630">
        <v>1.8</v>
      </c>
      <c r="DX35" s="638"/>
      <c r="DY35" s="638"/>
      <c r="DZ35" s="638"/>
      <c r="EA35" s="638"/>
      <c r="EB35" s="638"/>
      <c r="EC35" s="652"/>
    </row>
    <row r="36" spans="2:133" ht="11.25" customHeight="1" x14ac:dyDescent="0.2">
      <c r="B36" s="624" t="s">
        <v>336</v>
      </c>
      <c r="C36" s="625"/>
      <c r="D36" s="625"/>
      <c r="E36" s="625"/>
      <c r="F36" s="625"/>
      <c r="G36" s="625"/>
      <c r="H36" s="625"/>
      <c r="I36" s="625"/>
      <c r="J36" s="625"/>
      <c r="K36" s="625"/>
      <c r="L36" s="625"/>
      <c r="M36" s="625"/>
      <c r="N36" s="625"/>
      <c r="O36" s="625"/>
      <c r="P36" s="625"/>
      <c r="Q36" s="626"/>
      <c r="R36" s="627">
        <v>3673556</v>
      </c>
      <c r="S36" s="628"/>
      <c r="T36" s="628"/>
      <c r="U36" s="628"/>
      <c r="V36" s="628"/>
      <c r="W36" s="628"/>
      <c r="X36" s="628"/>
      <c r="Y36" s="629"/>
      <c r="Z36" s="663">
        <v>7.5</v>
      </c>
      <c r="AA36" s="663"/>
      <c r="AB36" s="663"/>
      <c r="AC36" s="663"/>
      <c r="AD36" s="664" t="s">
        <v>187</v>
      </c>
      <c r="AE36" s="664"/>
      <c r="AF36" s="664"/>
      <c r="AG36" s="664"/>
      <c r="AH36" s="664"/>
      <c r="AI36" s="664"/>
      <c r="AJ36" s="664"/>
      <c r="AK36" s="664"/>
      <c r="AL36" s="630" t="s">
        <v>247</v>
      </c>
      <c r="AM36" s="631"/>
      <c r="AN36" s="631"/>
      <c r="AO36" s="665"/>
      <c r="AP36" s="222"/>
      <c r="AQ36" s="670" t="s">
        <v>337</v>
      </c>
      <c r="AR36" s="671"/>
      <c r="AS36" s="671"/>
      <c r="AT36" s="671"/>
      <c r="AU36" s="671"/>
      <c r="AV36" s="671"/>
      <c r="AW36" s="671"/>
      <c r="AX36" s="671"/>
      <c r="AY36" s="672"/>
      <c r="AZ36" s="673">
        <v>6492325</v>
      </c>
      <c r="BA36" s="674"/>
      <c r="BB36" s="674"/>
      <c r="BC36" s="674"/>
      <c r="BD36" s="674"/>
      <c r="BE36" s="674"/>
      <c r="BF36" s="675"/>
      <c r="BG36" s="676" t="s">
        <v>338</v>
      </c>
      <c r="BH36" s="677"/>
      <c r="BI36" s="677"/>
      <c r="BJ36" s="677"/>
      <c r="BK36" s="677"/>
      <c r="BL36" s="677"/>
      <c r="BM36" s="677"/>
      <c r="BN36" s="677"/>
      <c r="BO36" s="677"/>
      <c r="BP36" s="677"/>
      <c r="BQ36" s="677"/>
      <c r="BR36" s="677"/>
      <c r="BS36" s="677"/>
      <c r="BT36" s="677"/>
      <c r="BU36" s="678"/>
      <c r="BV36" s="673">
        <v>427191</v>
      </c>
      <c r="BW36" s="674"/>
      <c r="BX36" s="674"/>
      <c r="BY36" s="674"/>
      <c r="BZ36" s="674"/>
      <c r="CA36" s="674"/>
      <c r="CB36" s="675"/>
      <c r="CD36" s="624" t="s">
        <v>339</v>
      </c>
      <c r="CE36" s="625"/>
      <c r="CF36" s="625"/>
      <c r="CG36" s="625"/>
      <c r="CH36" s="625"/>
      <c r="CI36" s="625"/>
      <c r="CJ36" s="625"/>
      <c r="CK36" s="625"/>
      <c r="CL36" s="625"/>
      <c r="CM36" s="625"/>
      <c r="CN36" s="625"/>
      <c r="CO36" s="625"/>
      <c r="CP36" s="625"/>
      <c r="CQ36" s="626"/>
      <c r="CR36" s="627">
        <v>5643456</v>
      </c>
      <c r="CS36" s="628"/>
      <c r="CT36" s="628"/>
      <c r="CU36" s="628"/>
      <c r="CV36" s="628"/>
      <c r="CW36" s="628"/>
      <c r="CX36" s="628"/>
      <c r="CY36" s="629"/>
      <c r="CZ36" s="630">
        <v>13.1</v>
      </c>
      <c r="DA36" s="638"/>
      <c r="DB36" s="638"/>
      <c r="DC36" s="639"/>
      <c r="DD36" s="633">
        <v>4890275</v>
      </c>
      <c r="DE36" s="628"/>
      <c r="DF36" s="628"/>
      <c r="DG36" s="628"/>
      <c r="DH36" s="628"/>
      <c r="DI36" s="628"/>
      <c r="DJ36" s="628"/>
      <c r="DK36" s="629"/>
      <c r="DL36" s="633">
        <v>2841788</v>
      </c>
      <c r="DM36" s="628"/>
      <c r="DN36" s="628"/>
      <c r="DO36" s="628"/>
      <c r="DP36" s="628"/>
      <c r="DQ36" s="628"/>
      <c r="DR36" s="628"/>
      <c r="DS36" s="628"/>
      <c r="DT36" s="628"/>
      <c r="DU36" s="628"/>
      <c r="DV36" s="629"/>
      <c r="DW36" s="630">
        <v>11.5</v>
      </c>
      <c r="DX36" s="638"/>
      <c r="DY36" s="638"/>
      <c r="DZ36" s="638"/>
      <c r="EA36" s="638"/>
      <c r="EB36" s="638"/>
      <c r="EC36" s="652"/>
    </row>
    <row r="37" spans="2:133" ht="11.25" customHeight="1" x14ac:dyDescent="0.2">
      <c r="B37" s="624" t="s">
        <v>340</v>
      </c>
      <c r="C37" s="625"/>
      <c r="D37" s="625"/>
      <c r="E37" s="625"/>
      <c r="F37" s="625"/>
      <c r="G37" s="625"/>
      <c r="H37" s="625"/>
      <c r="I37" s="625"/>
      <c r="J37" s="625"/>
      <c r="K37" s="625"/>
      <c r="L37" s="625"/>
      <c r="M37" s="625"/>
      <c r="N37" s="625"/>
      <c r="O37" s="625"/>
      <c r="P37" s="625"/>
      <c r="Q37" s="626"/>
      <c r="R37" s="627">
        <v>1339704</v>
      </c>
      <c r="S37" s="628"/>
      <c r="T37" s="628"/>
      <c r="U37" s="628"/>
      <c r="V37" s="628"/>
      <c r="W37" s="628"/>
      <c r="X37" s="628"/>
      <c r="Y37" s="629"/>
      <c r="Z37" s="663">
        <v>2.7</v>
      </c>
      <c r="AA37" s="663"/>
      <c r="AB37" s="663"/>
      <c r="AC37" s="663"/>
      <c r="AD37" s="664">
        <v>31209</v>
      </c>
      <c r="AE37" s="664"/>
      <c r="AF37" s="664"/>
      <c r="AG37" s="664"/>
      <c r="AH37" s="664"/>
      <c r="AI37" s="664"/>
      <c r="AJ37" s="664"/>
      <c r="AK37" s="664"/>
      <c r="AL37" s="630">
        <v>0.1</v>
      </c>
      <c r="AM37" s="631"/>
      <c r="AN37" s="631"/>
      <c r="AO37" s="665"/>
      <c r="AQ37" s="658" t="s">
        <v>341</v>
      </c>
      <c r="AR37" s="659"/>
      <c r="AS37" s="659"/>
      <c r="AT37" s="659"/>
      <c r="AU37" s="659"/>
      <c r="AV37" s="659"/>
      <c r="AW37" s="659"/>
      <c r="AX37" s="659"/>
      <c r="AY37" s="660"/>
      <c r="AZ37" s="627">
        <v>1721897</v>
      </c>
      <c r="BA37" s="628"/>
      <c r="BB37" s="628"/>
      <c r="BC37" s="628"/>
      <c r="BD37" s="636"/>
      <c r="BE37" s="636"/>
      <c r="BF37" s="661"/>
      <c r="BG37" s="624" t="s">
        <v>342</v>
      </c>
      <c r="BH37" s="625"/>
      <c r="BI37" s="625"/>
      <c r="BJ37" s="625"/>
      <c r="BK37" s="625"/>
      <c r="BL37" s="625"/>
      <c r="BM37" s="625"/>
      <c r="BN37" s="625"/>
      <c r="BO37" s="625"/>
      <c r="BP37" s="625"/>
      <c r="BQ37" s="625"/>
      <c r="BR37" s="625"/>
      <c r="BS37" s="625"/>
      <c r="BT37" s="625"/>
      <c r="BU37" s="626"/>
      <c r="BV37" s="627">
        <v>385119</v>
      </c>
      <c r="BW37" s="628"/>
      <c r="BX37" s="628"/>
      <c r="BY37" s="628"/>
      <c r="BZ37" s="628"/>
      <c r="CA37" s="628"/>
      <c r="CB37" s="662"/>
      <c r="CD37" s="624" t="s">
        <v>343</v>
      </c>
      <c r="CE37" s="625"/>
      <c r="CF37" s="625"/>
      <c r="CG37" s="625"/>
      <c r="CH37" s="625"/>
      <c r="CI37" s="625"/>
      <c r="CJ37" s="625"/>
      <c r="CK37" s="625"/>
      <c r="CL37" s="625"/>
      <c r="CM37" s="625"/>
      <c r="CN37" s="625"/>
      <c r="CO37" s="625"/>
      <c r="CP37" s="625"/>
      <c r="CQ37" s="626"/>
      <c r="CR37" s="627">
        <v>5118</v>
      </c>
      <c r="CS37" s="636"/>
      <c r="CT37" s="636"/>
      <c r="CU37" s="636"/>
      <c r="CV37" s="636"/>
      <c r="CW37" s="636"/>
      <c r="CX37" s="636"/>
      <c r="CY37" s="637"/>
      <c r="CZ37" s="630">
        <v>0</v>
      </c>
      <c r="DA37" s="638"/>
      <c r="DB37" s="638"/>
      <c r="DC37" s="639"/>
      <c r="DD37" s="633">
        <v>5118</v>
      </c>
      <c r="DE37" s="636"/>
      <c r="DF37" s="636"/>
      <c r="DG37" s="636"/>
      <c r="DH37" s="636"/>
      <c r="DI37" s="636"/>
      <c r="DJ37" s="636"/>
      <c r="DK37" s="637"/>
      <c r="DL37" s="633">
        <v>5118</v>
      </c>
      <c r="DM37" s="636"/>
      <c r="DN37" s="636"/>
      <c r="DO37" s="636"/>
      <c r="DP37" s="636"/>
      <c r="DQ37" s="636"/>
      <c r="DR37" s="636"/>
      <c r="DS37" s="636"/>
      <c r="DT37" s="636"/>
      <c r="DU37" s="636"/>
      <c r="DV37" s="637"/>
      <c r="DW37" s="630">
        <v>0</v>
      </c>
      <c r="DX37" s="638"/>
      <c r="DY37" s="638"/>
      <c r="DZ37" s="638"/>
      <c r="EA37" s="638"/>
      <c r="EB37" s="638"/>
      <c r="EC37" s="652"/>
    </row>
    <row r="38" spans="2:133" ht="11.25" customHeight="1" x14ac:dyDescent="0.2">
      <c r="B38" s="624" t="s">
        <v>344</v>
      </c>
      <c r="C38" s="625"/>
      <c r="D38" s="625"/>
      <c r="E38" s="625"/>
      <c r="F38" s="625"/>
      <c r="G38" s="625"/>
      <c r="H38" s="625"/>
      <c r="I38" s="625"/>
      <c r="J38" s="625"/>
      <c r="K38" s="625"/>
      <c r="L38" s="625"/>
      <c r="M38" s="625"/>
      <c r="N38" s="625"/>
      <c r="O38" s="625"/>
      <c r="P38" s="625"/>
      <c r="Q38" s="626"/>
      <c r="R38" s="627">
        <v>3570103</v>
      </c>
      <c r="S38" s="628"/>
      <c r="T38" s="628"/>
      <c r="U38" s="628"/>
      <c r="V38" s="628"/>
      <c r="W38" s="628"/>
      <c r="X38" s="628"/>
      <c r="Y38" s="629"/>
      <c r="Z38" s="663">
        <v>7.2</v>
      </c>
      <c r="AA38" s="663"/>
      <c r="AB38" s="663"/>
      <c r="AC38" s="663"/>
      <c r="AD38" s="664" t="s">
        <v>247</v>
      </c>
      <c r="AE38" s="664"/>
      <c r="AF38" s="664"/>
      <c r="AG38" s="664"/>
      <c r="AH38" s="664"/>
      <c r="AI38" s="664"/>
      <c r="AJ38" s="664"/>
      <c r="AK38" s="664"/>
      <c r="AL38" s="630" t="s">
        <v>247</v>
      </c>
      <c r="AM38" s="631"/>
      <c r="AN38" s="631"/>
      <c r="AO38" s="665"/>
      <c r="AQ38" s="658" t="s">
        <v>345</v>
      </c>
      <c r="AR38" s="659"/>
      <c r="AS38" s="659"/>
      <c r="AT38" s="659"/>
      <c r="AU38" s="659"/>
      <c r="AV38" s="659"/>
      <c r="AW38" s="659"/>
      <c r="AX38" s="659"/>
      <c r="AY38" s="660"/>
      <c r="AZ38" s="627">
        <v>1049648</v>
      </c>
      <c r="BA38" s="628"/>
      <c r="BB38" s="628"/>
      <c r="BC38" s="628"/>
      <c r="BD38" s="636"/>
      <c r="BE38" s="636"/>
      <c r="BF38" s="661"/>
      <c r="BG38" s="624" t="s">
        <v>346</v>
      </c>
      <c r="BH38" s="625"/>
      <c r="BI38" s="625"/>
      <c r="BJ38" s="625"/>
      <c r="BK38" s="625"/>
      <c r="BL38" s="625"/>
      <c r="BM38" s="625"/>
      <c r="BN38" s="625"/>
      <c r="BO38" s="625"/>
      <c r="BP38" s="625"/>
      <c r="BQ38" s="625"/>
      <c r="BR38" s="625"/>
      <c r="BS38" s="625"/>
      <c r="BT38" s="625"/>
      <c r="BU38" s="626"/>
      <c r="BV38" s="627">
        <v>9177</v>
      </c>
      <c r="BW38" s="628"/>
      <c r="BX38" s="628"/>
      <c r="BY38" s="628"/>
      <c r="BZ38" s="628"/>
      <c r="CA38" s="628"/>
      <c r="CB38" s="662"/>
      <c r="CD38" s="624" t="s">
        <v>347</v>
      </c>
      <c r="CE38" s="625"/>
      <c r="CF38" s="625"/>
      <c r="CG38" s="625"/>
      <c r="CH38" s="625"/>
      <c r="CI38" s="625"/>
      <c r="CJ38" s="625"/>
      <c r="CK38" s="625"/>
      <c r="CL38" s="625"/>
      <c r="CM38" s="625"/>
      <c r="CN38" s="625"/>
      <c r="CO38" s="625"/>
      <c r="CP38" s="625"/>
      <c r="CQ38" s="626"/>
      <c r="CR38" s="627">
        <v>3039738</v>
      </c>
      <c r="CS38" s="628"/>
      <c r="CT38" s="628"/>
      <c r="CU38" s="628"/>
      <c r="CV38" s="628"/>
      <c r="CW38" s="628"/>
      <c r="CX38" s="628"/>
      <c r="CY38" s="629"/>
      <c r="CZ38" s="630">
        <v>7.1</v>
      </c>
      <c r="DA38" s="638"/>
      <c r="DB38" s="638"/>
      <c r="DC38" s="639"/>
      <c r="DD38" s="633">
        <v>2551377</v>
      </c>
      <c r="DE38" s="628"/>
      <c r="DF38" s="628"/>
      <c r="DG38" s="628"/>
      <c r="DH38" s="628"/>
      <c r="DI38" s="628"/>
      <c r="DJ38" s="628"/>
      <c r="DK38" s="629"/>
      <c r="DL38" s="633">
        <v>2314449</v>
      </c>
      <c r="DM38" s="628"/>
      <c r="DN38" s="628"/>
      <c r="DO38" s="628"/>
      <c r="DP38" s="628"/>
      <c r="DQ38" s="628"/>
      <c r="DR38" s="628"/>
      <c r="DS38" s="628"/>
      <c r="DT38" s="628"/>
      <c r="DU38" s="628"/>
      <c r="DV38" s="629"/>
      <c r="DW38" s="630">
        <v>9.3000000000000007</v>
      </c>
      <c r="DX38" s="638"/>
      <c r="DY38" s="638"/>
      <c r="DZ38" s="638"/>
      <c r="EA38" s="638"/>
      <c r="EB38" s="638"/>
      <c r="EC38" s="652"/>
    </row>
    <row r="39" spans="2:133" ht="11.25" customHeight="1" x14ac:dyDescent="0.2">
      <c r="B39" s="624" t="s">
        <v>348</v>
      </c>
      <c r="C39" s="625"/>
      <c r="D39" s="625"/>
      <c r="E39" s="625"/>
      <c r="F39" s="625"/>
      <c r="G39" s="625"/>
      <c r="H39" s="625"/>
      <c r="I39" s="625"/>
      <c r="J39" s="625"/>
      <c r="K39" s="625"/>
      <c r="L39" s="625"/>
      <c r="M39" s="625"/>
      <c r="N39" s="625"/>
      <c r="O39" s="625"/>
      <c r="P39" s="625"/>
      <c r="Q39" s="626"/>
      <c r="R39" s="627" t="s">
        <v>247</v>
      </c>
      <c r="S39" s="628"/>
      <c r="T39" s="628"/>
      <c r="U39" s="628"/>
      <c r="V39" s="628"/>
      <c r="W39" s="628"/>
      <c r="X39" s="628"/>
      <c r="Y39" s="629"/>
      <c r="Z39" s="663" t="s">
        <v>253</v>
      </c>
      <c r="AA39" s="663"/>
      <c r="AB39" s="663"/>
      <c r="AC39" s="663"/>
      <c r="AD39" s="664" t="s">
        <v>247</v>
      </c>
      <c r="AE39" s="664"/>
      <c r="AF39" s="664"/>
      <c r="AG39" s="664"/>
      <c r="AH39" s="664"/>
      <c r="AI39" s="664"/>
      <c r="AJ39" s="664"/>
      <c r="AK39" s="664"/>
      <c r="AL39" s="630" t="s">
        <v>187</v>
      </c>
      <c r="AM39" s="631"/>
      <c r="AN39" s="631"/>
      <c r="AO39" s="665"/>
      <c r="AQ39" s="658" t="s">
        <v>349</v>
      </c>
      <c r="AR39" s="659"/>
      <c r="AS39" s="659"/>
      <c r="AT39" s="659"/>
      <c r="AU39" s="659"/>
      <c r="AV39" s="659"/>
      <c r="AW39" s="659"/>
      <c r="AX39" s="659"/>
      <c r="AY39" s="660"/>
      <c r="AZ39" s="627">
        <v>512655</v>
      </c>
      <c r="BA39" s="628"/>
      <c r="BB39" s="628"/>
      <c r="BC39" s="628"/>
      <c r="BD39" s="636"/>
      <c r="BE39" s="636"/>
      <c r="BF39" s="661"/>
      <c r="BG39" s="624" t="s">
        <v>350</v>
      </c>
      <c r="BH39" s="625"/>
      <c r="BI39" s="625"/>
      <c r="BJ39" s="625"/>
      <c r="BK39" s="625"/>
      <c r="BL39" s="625"/>
      <c r="BM39" s="625"/>
      <c r="BN39" s="625"/>
      <c r="BO39" s="625"/>
      <c r="BP39" s="625"/>
      <c r="BQ39" s="625"/>
      <c r="BR39" s="625"/>
      <c r="BS39" s="625"/>
      <c r="BT39" s="625"/>
      <c r="BU39" s="626"/>
      <c r="BV39" s="627">
        <v>14090</v>
      </c>
      <c r="BW39" s="628"/>
      <c r="BX39" s="628"/>
      <c r="BY39" s="628"/>
      <c r="BZ39" s="628"/>
      <c r="CA39" s="628"/>
      <c r="CB39" s="662"/>
      <c r="CD39" s="624" t="s">
        <v>351</v>
      </c>
      <c r="CE39" s="625"/>
      <c r="CF39" s="625"/>
      <c r="CG39" s="625"/>
      <c r="CH39" s="625"/>
      <c r="CI39" s="625"/>
      <c r="CJ39" s="625"/>
      <c r="CK39" s="625"/>
      <c r="CL39" s="625"/>
      <c r="CM39" s="625"/>
      <c r="CN39" s="625"/>
      <c r="CO39" s="625"/>
      <c r="CP39" s="625"/>
      <c r="CQ39" s="626"/>
      <c r="CR39" s="627">
        <v>998770</v>
      </c>
      <c r="CS39" s="636"/>
      <c r="CT39" s="636"/>
      <c r="CU39" s="636"/>
      <c r="CV39" s="636"/>
      <c r="CW39" s="636"/>
      <c r="CX39" s="636"/>
      <c r="CY39" s="637"/>
      <c r="CZ39" s="630">
        <v>2.2999999999999998</v>
      </c>
      <c r="DA39" s="638"/>
      <c r="DB39" s="638"/>
      <c r="DC39" s="639"/>
      <c r="DD39" s="633">
        <v>855822</v>
      </c>
      <c r="DE39" s="636"/>
      <c r="DF39" s="636"/>
      <c r="DG39" s="636"/>
      <c r="DH39" s="636"/>
      <c r="DI39" s="636"/>
      <c r="DJ39" s="636"/>
      <c r="DK39" s="637"/>
      <c r="DL39" s="633" t="s">
        <v>247</v>
      </c>
      <c r="DM39" s="636"/>
      <c r="DN39" s="636"/>
      <c r="DO39" s="636"/>
      <c r="DP39" s="636"/>
      <c r="DQ39" s="636"/>
      <c r="DR39" s="636"/>
      <c r="DS39" s="636"/>
      <c r="DT39" s="636"/>
      <c r="DU39" s="636"/>
      <c r="DV39" s="637"/>
      <c r="DW39" s="630" t="s">
        <v>247</v>
      </c>
      <c r="DX39" s="638"/>
      <c r="DY39" s="638"/>
      <c r="DZ39" s="638"/>
      <c r="EA39" s="638"/>
      <c r="EB39" s="638"/>
      <c r="EC39" s="652"/>
    </row>
    <row r="40" spans="2:133" ht="11.25" customHeight="1" x14ac:dyDescent="0.2">
      <c r="B40" s="624" t="s">
        <v>352</v>
      </c>
      <c r="C40" s="625"/>
      <c r="D40" s="625"/>
      <c r="E40" s="625"/>
      <c r="F40" s="625"/>
      <c r="G40" s="625"/>
      <c r="H40" s="625"/>
      <c r="I40" s="625"/>
      <c r="J40" s="625"/>
      <c r="K40" s="625"/>
      <c r="L40" s="625"/>
      <c r="M40" s="625"/>
      <c r="N40" s="625"/>
      <c r="O40" s="625"/>
      <c r="P40" s="625"/>
      <c r="Q40" s="626"/>
      <c r="R40" s="627">
        <v>377103</v>
      </c>
      <c r="S40" s="628"/>
      <c r="T40" s="628"/>
      <c r="U40" s="628"/>
      <c r="V40" s="628"/>
      <c r="W40" s="628"/>
      <c r="X40" s="628"/>
      <c r="Y40" s="629"/>
      <c r="Z40" s="663">
        <v>0.8</v>
      </c>
      <c r="AA40" s="663"/>
      <c r="AB40" s="663"/>
      <c r="AC40" s="663"/>
      <c r="AD40" s="664" t="s">
        <v>247</v>
      </c>
      <c r="AE40" s="664"/>
      <c r="AF40" s="664"/>
      <c r="AG40" s="664"/>
      <c r="AH40" s="664"/>
      <c r="AI40" s="664"/>
      <c r="AJ40" s="664"/>
      <c r="AK40" s="664"/>
      <c r="AL40" s="630" t="s">
        <v>247</v>
      </c>
      <c r="AM40" s="631"/>
      <c r="AN40" s="631"/>
      <c r="AO40" s="665"/>
      <c r="AQ40" s="658" t="s">
        <v>353</v>
      </c>
      <c r="AR40" s="659"/>
      <c r="AS40" s="659"/>
      <c r="AT40" s="659"/>
      <c r="AU40" s="659"/>
      <c r="AV40" s="659"/>
      <c r="AW40" s="659"/>
      <c r="AX40" s="659"/>
      <c r="AY40" s="660"/>
      <c r="AZ40" s="627">
        <v>168387</v>
      </c>
      <c r="BA40" s="628"/>
      <c r="BB40" s="628"/>
      <c r="BC40" s="628"/>
      <c r="BD40" s="636"/>
      <c r="BE40" s="636"/>
      <c r="BF40" s="661"/>
      <c r="BG40" s="666" t="s">
        <v>354</v>
      </c>
      <c r="BH40" s="667"/>
      <c r="BI40" s="667"/>
      <c r="BJ40" s="667"/>
      <c r="BK40" s="667"/>
      <c r="BL40" s="223"/>
      <c r="BM40" s="625" t="s">
        <v>355</v>
      </c>
      <c r="BN40" s="625"/>
      <c r="BO40" s="625"/>
      <c r="BP40" s="625"/>
      <c r="BQ40" s="625"/>
      <c r="BR40" s="625"/>
      <c r="BS40" s="625"/>
      <c r="BT40" s="625"/>
      <c r="BU40" s="626"/>
      <c r="BV40" s="627">
        <v>102</v>
      </c>
      <c r="BW40" s="628"/>
      <c r="BX40" s="628"/>
      <c r="BY40" s="628"/>
      <c r="BZ40" s="628"/>
      <c r="CA40" s="628"/>
      <c r="CB40" s="662"/>
      <c r="CD40" s="624" t="s">
        <v>356</v>
      </c>
      <c r="CE40" s="625"/>
      <c r="CF40" s="625"/>
      <c r="CG40" s="625"/>
      <c r="CH40" s="625"/>
      <c r="CI40" s="625"/>
      <c r="CJ40" s="625"/>
      <c r="CK40" s="625"/>
      <c r="CL40" s="625"/>
      <c r="CM40" s="625"/>
      <c r="CN40" s="625"/>
      <c r="CO40" s="625"/>
      <c r="CP40" s="625"/>
      <c r="CQ40" s="626"/>
      <c r="CR40" s="627">
        <v>1096934</v>
      </c>
      <c r="CS40" s="628"/>
      <c r="CT40" s="628"/>
      <c r="CU40" s="628"/>
      <c r="CV40" s="628"/>
      <c r="CW40" s="628"/>
      <c r="CX40" s="628"/>
      <c r="CY40" s="629"/>
      <c r="CZ40" s="630">
        <v>2.5</v>
      </c>
      <c r="DA40" s="638"/>
      <c r="DB40" s="638"/>
      <c r="DC40" s="639"/>
      <c r="DD40" s="633">
        <v>784584</v>
      </c>
      <c r="DE40" s="628"/>
      <c r="DF40" s="628"/>
      <c r="DG40" s="628"/>
      <c r="DH40" s="628"/>
      <c r="DI40" s="628"/>
      <c r="DJ40" s="628"/>
      <c r="DK40" s="629"/>
      <c r="DL40" s="633">
        <v>747672</v>
      </c>
      <c r="DM40" s="628"/>
      <c r="DN40" s="628"/>
      <c r="DO40" s="628"/>
      <c r="DP40" s="628"/>
      <c r="DQ40" s="628"/>
      <c r="DR40" s="628"/>
      <c r="DS40" s="628"/>
      <c r="DT40" s="628"/>
      <c r="DU40" s="628"/>
      <c r="DV40" s="629"/>
      <c r="DW40" s="630">
        <v>3</v>
      </c>
      <c r="DX40" s="638"/>
      <c r="DY40" s="638"/>
      <c r="DZ40" s="638"/>
      <c r="EA40" s="638"/>
      <c r="EB40" s="638"/>
      <c r="EC40" s="652"/>
    </row>
    <row r="41" spans="2:133" ht="11.25" customHeight="1" x14ac:dyDescent="0.2">
      <c r="B41" s="608" t="s">
        <v>357</v>
      </c>
      <c r="C41" s="609"/>
      <c r="D41" s="609"/>
      <c r="E41" s="609"/>
      <c r="F41" s="609"/>
      <c r="G41" s="609"/>
      <c r="H41" s="609"/>
      <c r="I41" s="609"/>
      <c r="J41" s="609"/>
      <c r="K41" s="609"/>
      <c r="L41" s="609"/>
      <c r="M41" s="609"/>
      <c r="N41" s="609"/>
      <c r="O41" s="609"/>
      <c r="P41" s="609"/>
      <c r="Q41" s="610"/>
      <c r="R41" s="611">
        <v>49279547</v>
      </c>
      <c r="S41" s="649"/>
      <c r="T41" s="649"/>
      <c r="U41" s="649"/>
      <c r="V41" s="649"/>
      <c r="W41" s="649"/>
      <c r="X41" s="649"/>
      <c r="Y41" s="653"/>
      <c r="Z41" s="654">
        <v>100</v>
      </c>
      <c r="AA41" s="654"/>
      <c r="AB41" s="654"/>
      <c r="AC41" s="654"/>
      <c r="AD41" s="655">
        <v>24390075</v>
      </c>
      <c r="AE41" s="655"/>
      <c r="AF41" s="655"/>
      <c r="AG41" s="655"/>
      <c r="AH41" s="655"/>
      <c r="AI41" s="655"/>
      <c r="AJ41" s="655"/>
      <c r="AK41" s="655"/>
      <c r="AL41" s="614">
        <v>100</v>
      </c>
      <c r="AM41" s="656"/>
      <c r="AN41" s="656"/>
      <c r="AO41" s="657"/>
      <c r="AQ41" s="658" t="s">
        <v>358</v>
      </c>
      <c r="AR41" s="659"/>
      <c r="AS41" s="659"/>
      <c r="AT41" s="659"/>
      <c r="AU41" s="659"/>
      <c r="AV41" s="659"/>
      <c r="AW41" s="659"/>
      <c r="AX41" s="659"/>
      <c r="AY41" s="660"/>
      <c r="AZ41" s="627">
        <v>587789</v>
      </c>
      <c r="BA41" s="628"/>
      <c r="BB41" s="628"/>
      <c r="BC41" s="628"/>
      <c r="BD41" s="636"/>
      <c r="BE41" s="636"/>
      <c r="BF41" s="661"/>
      <c r="BG41" s="666"/>
      <c r="BH41" s="667"/>
      <c r="BI41" s="667"/>
      <c r="BJ41" s="667"/>
      <c r="BK41" s="667"/>
      <c r="BL41" s="223"/>
      <c r="BM41" s="625" t="s">
        <v>359</v>
      </c>
      <c r="BN41" s="625"/>
      <c r="BO41" s="625"/>
      <c r="BP41" s="625"/>
      <c r="BQ41" s="625"/>
      <c r="BR41" s="625"/>
      <c r="BS41" s="625"/>
      <c r="BT41" s="625"/>
      <c r="BU41" s="626"/>
      <c r="BV41" s="627" t="s">
        <v>187</v>
      </c>
      <c r="BW41" s="628"/>
      <c r="BX41" s="628"/>
      <c r="BY41" s="628"/>
      <c r="BZ41" s="628"/>
      <c r="CA41" s="628"/>
      <c r="CB41" s="662"/>
      <c r="CD41" s="624" t="s">
        <v>360</v>
      </c>
      <c r="CE41" s="625"/>
      <c r="CF41" s="625"/>
      <c r="CG41" s="625"/>
      <c r="CH41" s="625"/>
      <c r="CI41" s="625"/>
      <c r="CJ41" s="625"/>
      <c r="CK41" s="625"/>
      <c r="CL41" s="625"/>
      <c r="CM41" s="625"/>
      <c r="CN41" s="625"/>
      <c r="CO41" s="625"/>
      <c r="CP41" s="625"/>
      <c r="CQ41" s="626"/>
      <c r="CR41" s="627" t="s">
        <v>247</v>
      </c>
      <c r="CS41" s="636"/>
      <c r="CT41" s="636"/>
      <c r="CU41" s="636"/>
      <c r="CV41" s="636"/>
      <c r="CW41" s="636"/>
      <c r="CX41" s="636"/>
      <c r="CY41" s="637"/>
      <c r="CZ41" s="630" t="s">
        <v>187</v>
      </c>
      <c r="DA41" s="638"/>
      <c r="DB41" s="638"/>
      <c r="DC41" s="639"/>
      <c r="DD41" s="633" t="s">
        <v>247</v>
      </c>
      <c r="DE41" s="636"/>
      <c r="DF41" s="636"/>
      <c r="DG41" s="636"/>
      <c r="DH41" s="636"/>
      <c r="DI41" s="636"/>
      <c r="DJ41" s="636"/>
      <c r="DK41" s="637"/>
      <c r="DL41" s="605"/>
      <c r="DM41" s="606"/>
      <c r="DN41" s="606"/>
      <c r="DO41" s="606"/>
      <c r="DP41" s="606"/>
      <c r="DQ41" s="606"/>
      <c r="DR41" s="606"/>
      <c r="DS41" s="606"/>
      <c r="DT41" s="606"/>
      <c r="DU41" s="606"/>
      <c r="DV41" s="607"/>
      <c r="DW41" s="602"/>
      <c r="DX41" s="603"/>
      <c r="DY41" s="603"/>
      <c r="DZ41" s="603"/>
      <c r="EA41" s="603"/>
      <c r="EB41" s="603"/>
      <c r="EC41" s="604"/>
    </row>
    <row r="42" spans="2:133" ht="11.25" customHeight="1" x14ac:dyDescent="0.2">
      <c r="AQ42" s="646" t="s">
        <v>349</v>
      </c>
      <c r="AR42" s="647"/>
      <c r="AS42" s="647"/>
      <c r="AT42" s="647"/>
      <c r="AU42" s="647"/>
      <c r="AV42" s="647"/>
      <c r="AW42" s="647"/>
      <c r="AX42" s="647"/>
      <c r="AY42" s="648"/>
      <c r="AZ42" s="611">
        <v>2451949</v>
      </c>
      <c r="BA42" s="649"/>
      <c r="BB42" s="649"/>
      <c r="BC42" s="649"/>
      <c r="BD42" s="612"/>
      <c r="BE42" s="612"/>
      <c r="BF42" s="650"/>
      <c r="BG42" s="668"/>
      <c r="BH42" s="669"/>
      <c r="BI42" s="669"/>
      <c r="BJ42" s="669"/>
      <c r="BK42" s="669"/>
      <c r="BL42" s="224"/>
      <c r="BM42" s="609" t="s">
        <v>361</v>
      </c>
      <c r="BN42" s="609"/>
      <c r="BO42" s="609"/>
      <c r="BP42" s="609"/>
      <c r="BQ42" s="609"/>
      <c r="BR42" s="609"/>
      <c r="BS42" s="609"/>
      <c r="BT42" s="609"/>
      <c r="BU42" s="610"/>
      <c r="BV42" s="611">
        <v>330</v>
      </c>
      <c r="BW42" s="649"/>
      <c r="BX42" s="649"/>
      <c r="BY42" s="649"/>
      <c r="BZ42" s="649"/>
      <c r="CA42" s="649"/>
      <c r="CB42" s="651"/>
      <c r="CD42" s="624" t="s">
        <v>362</v>
      </c>
      <c r="CE42" s="625"/>
      <c r="CF42" s="625"/>
      <c r="CG42" s="625"/>
      <c r="CH42" s="625"/>
      <c r="CI42" s="625"/>
      <c r="CJ42" s="625"/>
      <c r="CK42" s="625"/>
      <c r="CL42" s="625"/>
      <c r="CM42" s="625"/>
      <c r="CN42" s="625"/>
      <c r="CO42" s="625"/>
      <c r="CP42" s="625"/>
      <c r="CQ42" s="626"/>
      <c r="CR42" s="627">
        <v>8483328</v>
      </c>
      <c r="CS42" s="636"/>
      <c r="CT42" s="636"/>
      <c r="CU42" s="636"/>
      <c r="CV42" s="636"/>
      <c r="CW42" s="636"/>
      <c r="CX42" s="636"/>
      <c r="CY42" s="637"/>
      <c r="CZ42" s="630">
        <v>19.7</v>
      </c>
      <c r="DA42" s="638"/>
      <c r="DB42" s="638"/>
      <c r="DC42" s="639"/>
      <c r="DD42" s="633">
        <v>1981716</v>
      </c>
      <c r="DE42" s="636"/>
      <c r="DF42" s="636"/>
      <c r="DG42" s="636"/>
      <c r="DH42" s="636"/>
      <c r="DI42" s="636"/>
      <c r="DJ42" s="636"/>
      <c r="DK42" s="637"/>
      <c r="DL42" s="605"/>
      <c r="DM42" s="606"/>
      <c r="DN42" s="606"/>
      <c r="DO42" s="606"/>
      <c r="DP42" s="606"/>
      <c r="DQ42" s="606"/>
      <c r="DR42" s="606"/>
      <c r="DS42" s="606"/>
      <c r="DT42" s="606"/>
      <c r="DU42" s="606"/>
      <c r="DV42" s="607"/>
      <c r="DW42" s="602"/>
      <c r="DX42" s="603"/>
      <c r="DY42" s="603"/>
      <c r="DZ42" s="603"/>
      <c r="EA42" s="603"/>
      <c r="EB42" s="603"/>
      <c r="EC42" s="604"/>
    </row>
    <row r="43" spans="2:133" ht="11.25" customHeight="1" x14ac:dyDescent="0.2">
      <c r="B43" s="214" t="s">
        <v>363</v>
      </c>
      <c r="CD43" s="624" t="s">
        <v>364</v>
      </c>
      <c r="CE43" s="625"/>
      <c r="CF43" s="625"/>
      <c r="CG43" s="625"/>
      <c r="CH43" s="625"/>
      <c r="CI43" s="625"/>
      <c r="CJ43" s="625"/>
      <c r="CK43" s="625"/>
      <c r="CL43" s="625"/>
      <c r="CM43" s="625"/>
      <c r="CN43" s="625"/>
      <c r="CO43" s="625"/>
      <c r="CP43" s="625"/>
      <c r="CQ43" s="626"/>
      <c r="CR43" s="627">
        <v>212426</v>
      </c>
      <c r="CS43" s="636"/>
      <c r="CT43" s="636"/>
      <c r="CU43" s="636"/>
      <c r="CV43" s="636"/>
      <c r="CW43" s="636"/>
      <c r="CX43" s="636"/>
      <c r="CY43" s="637"/>
      <c r="CZ43" s="630">
        <v>0.5</v>
      </c>
      <c r="DA43" s="638"/>
      <c r="DB43" s="638"/>
      <c r="DC43" s="639"/>
      <c r="DD43" s="633">
        <v>212426</v>
      </c>
      <c r="DE43" s="636"/>
      <c r="DF43" s="636"/>
      <c r="DG43" s="636"/>
      <c r="DH43" s="636"/>
      <c r="DI43" s="636"/>
      <c r="DJ43" s="636"/>
      <c r="DK43" s="637"/>
      <c r="DL43" s="605"/>
      <c r="DM43" s="606"/>
      <c r="DN43" s="606"/>
      <c r="DO43" s="606"/>
      <c r="DP43" s="606"/>
      <c r="DQ43" s="606"/>
      <c r="DR43" s="606"/>
      <c r="DS43" s="606"/>
      <c r="DT43" s="606"/>
      <c r="DU43" s="606"/>
      <c r="DV43" s="607"/>
      <c r="DW43" s="602"/>
      <c r="DX43" s="603"/>
      <c r="DY43" s="603"/>
      <c r="DZ43" s="603"/>
      <c r="EA43" s="603"/>
      <c r="EB43" s="603"/>
      <c r="EC43" s="604"/>
    </row>
    <row r="44" spans="2:133" ht="11.25" customHeight="1" x14ac:dyDescent="0.2">
      <c r="B44" s="634" t="s">
        <v>365</v>
      </c>
      <c r="C44" s="634"/>
      <c r="D44" s="634"/>
      <c r="E44" s="634"/>
      <c r="F44" s="634"/>
      <c r="G44" s="634"/>
      <c r="H44" s="634"/>
      <c r="I44" s="634"/>
      <c r="J44" s="634"/>
      <c r="K44" s="634"/>
      <c r="L44" s="634"/>
      <c r="M44" s="634"/>
      <c r="N44" s="634"/>
      <c r="O44" s="634"/>
      <c r="P44" s="634"/>
      <c r="Q44" s="634"/>
      <c r="R44" s="634"/>
      <c r="S44" s="634"/>
      <c r="T44" s="634"/>
      <c r="U44" s="634"/>
      <c r="V44" s="634"/>
      <c r="W44" s="634"/>
      <c r="X44" s="634"/>
      <c r="Y44" s="634"/>
      <c r="Z44" s="634"/>
      <c r="AA44" s="634"/>
      <c r="AB44" s="634"/>
      <c r="AC44" s="634"/>
      <c r="AD44" s="634"/>
      <c r="AE44" s="634"/>
      <c r="AF44" s="634"/>
      <c r="AG44" s="634"/>
      <c r="AH44" s="634"/>
      <c r="AI44" s="634"/>
      <c r="AJ44" s="634"/>
      <c r="AK44" s="634"/>
      <c r="AL44" s="634"/>
      <c r="AM44" s="634"/>
      <c r="AN44" s="634"/>
      <c r="AO44" s="634"/>
      <c r="AP44" s="634"/>
      <c r="AQ44" s="634"/>
      <c r="AR44" s="634"/>
      <c r="AS44" s="634"/>
      <c r="AT44" s="634"/>
      <c r="AU44" s="634"/>
      <c r="AV44" s="634"/>
      <c r="AW44" s="634"/>
      <c r="AX44" s="634"/>
      <c r="AY44" s="634"/>
      <c r="AZ44" s="634"/>
      <c r="BA44" s="634"/>
      <c r="BB44" s="634"/>
      <c r="BC44" s="634"/>
      <c r="BD44" s="634"/>
      <c r="BE44" s="634"/>
      <c r="BF44" s="634"/>
      <c r="BG44" s="634"/>
      <c r="BH44" s="634"/>
      <c r="BI44" s="634"/>
      <c r="BJ44" s="634"/>
      <c r="BK44" s="634"/>
      <c r="BL44" s="634"/>
      <c r="BM44" s="634"/>
      <c r="BN44" s="634"/>
      <c r="BO44" s="634"/>
      <c r="BP44" s="634"/>
      <c r="BQ44" s="634"/>
      <c r="BR44" s="634"/>
      <c r="BS44" s="634"/>
      <c r="BT44" s="634"/>
      <c r="BU44" s="634"/>
      <c r="BV44" s="634"/>
      <c r="BW44" s="634"/>
      <c r="BX44" s="634"/>
      <c r="BY44" s="634"/>
      <c r="BZ44" s="634"/>
      <c r="CA44" s="634"/>
      <c r="CB44" s="634"/>
      <c r="CC44" s="635"/>
      <c r="CD44" s="640" t="s">
        <v>313</v>
      </c>
      <c r="CE44" s="641"/>
      <c r="CF44" s="624" t="s">
        <v>366</v>
      </c>
      <c r="CG44" s="625"/>
      <c r="CH44" s="625"/>
      <c r="CI44" s="625"/>
      <c r="CJ44" s="625"/>
      <c r="CK44" s="625"/>
      <c r="CL44" s="625"/>
      <c r="CM44" s="625"/>
      <c r="CN44" s="625"/>
      <c r="CO44" s="625"/>
      <c r="CP44" s="625"/>
      <c r="CQ44" s="626"/>
      <c r="CR44" s="627">
        <v>7772285</v>
      </c>
      <c r="CS44" s="628"/>
      <c r="CT44" s="628"/>
      <c r="CU44" s="628"/>
      <c r="CV44" s="628"/>
      <c r="CW44" s="628"/>
      <c r="CX44" s="628"/>
      <c r="CY44" s="629"/>
      <c r="CZ44" s="630">
        <v>18</v>
      </c>
      <c r="DA44" s="631"/>
      <c r="DB44" s="631"/>
      <c r="DC44" s="632"/>
      <c r="DD44" s="633">
        <v>1942429</v>
      </c>
      <c r="DE44" s="628"/>
      <c r="DF44" s="628"/>
      <c r="DG44" s="628"/>
      <c r="DH44" s="628"/>
      <c r="DI44" s="628"/>
      <c r="DJ44" s="628"/>
      <c r="DK44" s="629"/>
      <c r="DL44" s="605"/>
      <c r="DM44" s="606"/>
      <c r="DN44" s="606"/>
      <c r="DO44" s="606"/>
      <c r="DP44" s="606"/>
      <c r="DQ44" s="606"/>
      <c r="DR44" s="606"/>
      <c r="DS44" s="606"/>
      <c r="DT44" s="606"/>
      <c r="DU44" s="606"/>
      <c r="DV44" s="607"/>
      <c r="DW44" s="602"/>
      <c r="DX44" s="603"/>
      <c r="DY44" s="603"/>
      <c r="DZ44" s="603"/>
      <c r="EA44" s="603"/>
      <c r="EB44" s="603"/>
      <c r="EC44" s="604"/>
    </row>
    <row r="45" spans="2:133" ht="11.25" customHeight="1" x14ac:dyDescent="0.2">
      <c r="B45" s="634" t="s">
        <v>367</v>
      </c>
      <c r="C45" s="634"/>
      <c r="D45" s="634"/>
      <c r="E45" s="634"/>
      <c r="F45" s="634"/>
      <c r="G45" s="634"/>
      <c r="H45" s="634"/>
      <c r="I45" s="634"/>
      <c r="J45" s="634"/>
      <c r="K45" s="634"/>
      <c r="L45" s="634"/>
      <c r="M45" s="634"/>
      <c r="N45" s="634"/>
      <c r="O45" s="634"/>
      <c r="P45" s="634"/>
      <c r="Q45" s="634"/>
      <c r="R45" s="634"/>
      <c r="S45" s="634"/>
      <c r="T45" s="634"/>
      <c r="U45" s="634"/>
      <c r="V45" s="634"/>
      <c r="W45" s="634"/>
      <c r="X45" s="634"/>
      <c r="Y45" s="634"/>
      <c r="Z45" s="634"/>
      <c r="AA45" s="634"/>
      <c r="AB45" s="634"/>
      <c r="AC45" s="634"/>
      <c r="AD45" s="634"/>
      <c r="AE45" s="634"/>
      <c r="AF45" s="634"/>
      <c r="AG45" s="634"/>
      <c r="AH45" s="634"/>
      <c r="AI45" s="634"/>
      <c r="AJ45" s="634"/>
      <c r="AK45" s="634"/>
      <c r="AL45" s="634"/>
      <c r="AM45" s="634"/>
      <c r="AN45" s="634"/>
      <c r="AO45" s="634"/>
      <c r="AP45" s="634"/>
      <c r="AQ45" s="634"/>
      <c r="AR45" s="634"/>
      <c r="AS45" s="634"/>
      <c r="AT45" s="634"/>
      <c r="AU45" s="634"/>
      <c r="AV45" s="634"/>
      <c r="AW45" s="634"/>
      <c r="AX45" s="634"/>
      <c r="AY45" s="634"/>
      <c r="AZ45" s="634"/>
      <c r="BA45" s="634"/>
      <c r="BB45" s="634"/>
      <c r="BC45" s="634"/>
      <c r="BD45" s="634"/>
      <c r="BE45" s="634"/>
      <c r="BF45" s="634"/>
      <c r="BG45" s="634"/>
      <c r="BH45" s="634"/>
      <c r="BI45" s="634"/>
      <c r="BJ45" s="634"/>
      <c r="BK45" s="634"/>
      <c r="BL45" s="634"/>
      <c r="BM45" s="634"/>
      <c r="BN45" s="634"/>
      <c r="BO45" s="634"/>
      <c r="BP45" s="634"/>
      <c r="BQ45" s="634"/>
      <c r="BR45" s="634"/>
      <c r="BS45" s="634"/>
      <c r="BT45" s="634"/>
      <c r="BU45" s="634"/>
      <c r="BV45" s="634"/>
      <c r="BW45" s="634"/>
      <c r="BX45" s="634"/>
      <c r="BY45" s="634"/>
      <c r="BZ45" s="634"/>
      <c r="CA45" s="634"/>
      <c r="CB45" s="634"/>
      <c r="CC45" s="635"/>
      <c r="CD45" s="642"/>
      <c r="CE45" s="643"/>
      <c r="CF45" s="624" t="s">
        <v>368</v>
      </c>
      <c r="CG45" s="625"/>
      <c r="CH45" s="625"/>
      <c r="CI45" s="625"/>
      <c r="CJ45" s="625"/>
      <c r="CK45" s="625"/>
      <c r="CL45" s="625"/>
      <c r="CM45" s="625"/>
      <c r="CN45" s="625"/>
      <c r="CO45" s="625"/>
      <c r="CP45" s="625"/>
      <c r="CQ45" s="626"/>
      <c r="CR45" s="627">
        <v>4905330</v>
      </c>
      <c r="CS45" s="636"/>
      <c r="CT45" s="636"/>
      <c r="CU45" s="636"/>
      <c r="CV45" s="636"/>
      <c r="CW45" s="636"/>
      <c r="CX45" s="636"/>
      <c r="CY45" s="637"/>
      <c r="CZ45" s="630">
        <v>11.4</v>
      </c>
      <c r="DA45" s="638"/>
      <c r="DB45" s="638"/>
      <c r="DC45" s="639"/>
      <c r="DD45" s="633">
        <v>796179</v>
      </c>
      <c r="DE45" s="636"/>
      <c r="DF45" s="636"/>
      <c r="DG45" s="636"/>
      <c r="DH45" s="636"/>
      <c r="DI45" s="636"/>
      <c r="DJ45" s="636"/>
      <c r="DK45" s="637"/>
      <c r="DL45" s="605"/>
      <c r="DM45" s="606"/>
      <c r="DN45" s="606"/>
      <c r="DO45" s="606"/>
      <c r="DP45" s="606"/>
      <c r="DQ45" s="606"/>
      <c r="DR45" s="606"/>
      <c r="DS45" s="606"/>
      <c r="DT45" s="606"/>
      <c r="DU45" s="606"/>
      <c r="DV45" s="607"/>
      <c r="DW45" s="602"/>
      <c r="DX45" s="603"/>
      <c r="DY45" s="603"/>
      <c r="DZ45" s="603"/>
      <c r="EA45" s="603"/>
      <c r="EB45" s="603"/>
      <c r="EC45" s="604"/>
    </row>
    <row r="46" spans="2:133" ht="11.25" customHeight="1" x14ac:dyDescent="0.2">
      <c r="B46" s="225"/>
      <c r="CD46" s="642"/>
      <c r="CE46" s="643"/>
      <c r="CF46" s="624" t="s">
        <v>369</v>
      </c>
      <c r="CG46" s="625"/>
      <c r="CH46" s="625"/>
      <c r="CI46" s="625"/>
      <c r="CJ46" s="625"/>
      <c r="CK46" s="625"/>
      <c r="CL46" s="625"/>
      <c r="CM46" s="625"/>
      <c r="CN46" s="625"/>
      <c r="CO46" s="625"/>
      <c r="CP46" s="625"/>
      <c r="CQ46" s="626"/>
      <c r="CR46" s="627">
        <v>2709220</v>
      </c>
      <c r="CS46" s="628"/>
      <c r="CT46" s="628"/>
      <c r="CU46" s="628"/>
      <c r="CV46" s="628"/>
      <c r="CW46" s="628"/>
      <c r="CX46" s="628"/>
      <c r="CY46" s="629"/>
      <c r="CZ46" s="630">
        <v>6.3</v>
      </c>
      <c r="DA46" s="631"/>
      <c r="DB46" s="631"/>
      <c r="DC46" s="632"/>
      <c r="DD46" s="633">
        <v>1090281</v>
      </c>
      <c r="DE46" s="628"/>
      <c r="DF46" s="628"/>
      <c r="DG46" s="628"/>
      <c r="DH46" s="628"/>
      <c r="DI46" s="628"/>
      <c r="DJ46" s="628"/>
      <c r="DK46" s="629"/>
      <c r="DL46" s="605"/>
      <c r="DM46" s="606"/>
      <c r="DN46" s="606"/>
      <c r="DO46" s="606"/>
      <c r="DP46" s="606"/>
      <c r="DQ46" s="606"/>
      <c r="DR46" s="606"/>
      <c r="DS46" s="606"/>
      <c r="DT46" s="606"/>
      <c r="DU46" s="606"/>
      <c r="DV46" s="607"/>
      <c r="DW46" s="602"/>
      <c r="DX46" s="603"/>
      <c r="DY46" s="603"/>
      <c r="DZ46" s="603"/>
      <c r="EA46" s="603"/>
      <c r="EB46" s="603"/>
      <c r="EC46" s="604"/>
    </row>
    <row r="47" spans="2:133" ht="11.25" customHeight="1" x14ac:dyDescent="0.2">
      <c r="B47" s="225"/>
      <c r="CD47" s="642"/>
      <c r="CE47" s="643"/>
      <c r="CF47" s="624" t="s">
        <v>370</v>
      </c>
      <c r="CG47" s="625"/>
      <c r="CH47" s="625"/>
      <c r="CI47" s="625"/>
      <c r="CJ47" s="625"/>
      <c r="CK47" s="625"/>
      <c r="CL47" s="625"/>
      <c r="CM47" s="625"/>
      <c r="CN47" s="625"/>
      <c r="CO47" s="625"/>
      <c r="CP47" s="625"/>
      <c r="CQ47" s="626"/>
      <c r="CR47" s="627">
        <v>711043</v>
      </c>
      <c r="CS47" s="636"/>
      <c r="CT47" s="636"/>
      <c r="CU47" s="636"/>
      <c r="CV47" s="636"/>
      <c r="CW47" s="636"/>
      <c r="CX47" s="636"/>
      <c r="CY47" s="637"/>
      <c r="CZ47" s="630">
        <v>1.7</v>
      </c>
      <c r="DA47" s="638"/>
      <c r="DB47" s="638"/>
      <c r="DC47" s="639"/>
      <c r="DD47" s="633">
        <v>39287</v>
      </c>
      <c r="DE47" s="636"/>
      <c r="DF47" s="636"/>
      <c r="DG47" s="636"/>
      <c r="DH47" s="636"/>
      <c r="DI47" s="636"/>
      <c r="DJ47" s="636"/>
      <c r="DK47" s="637"/>
      <c r="DL47" s="605"/>
      <c r="DM47" s="606"/>
      <c r="DN47" s="606"/>
      <c r="DO47" s="606"/>
      <c r="DP47" s="606"/>
      <c r="DQ47" s="606"/>
      <c r="DR47" s="606"/>
      <c r="DS47" s="606"/>
      <c r="DT47" s="606"/>
      <c r="DU47" s="606"/>
      <c r="DV47" s="607"/>
      <c r="DW47" s="602"/>
      <c r="DX47" s="603"/>
      <c r="DY47" s="603"/>
      <c r="DZ47" s="603"/>
      <c r="EA47" s="603"/>
      <c r="EB47" s="603"/>
      <c r="EC47" s="604"/>
    </row>
    <row r="48" spans="2:133" ht="10.8" x14ac:dyDescent="0.2">
      <c r="B48" s="225"/>
      <c r="CD48" s="644"/>
      <c r="CE48" s="645"/>
      <c r="CF48" s="624" t="s">
        <v>371</v>
      </c>
      <c r="CG48" s="625"/>
      <c r="CH48" s="625"/>
      <c r="CI48" s="625"/>
      <c r="CJ48" s="625"/>
      <c r="CK48" s="625"/>
      <c r="CL48" s="625"/>
      <c r="CM48" s="625"/>
      <c r="CN48" s="625"/>
      <c r="CO48" s="625"/>
      <c r="CP48" s="625"/>
      <c r="CQ48" s="626"/>
      <c r="CR48" s="627" t="s">
        <v>247</v>
      </c>
      <c r="CS48" s="628"/>
      <c r="CT48" s="628"/>
      <c r="CU48" s="628"/>
      <c r="CV48" s="628"/>
      <c r="CW48" s="628"/>
      <c r="CX48" s="628"/>
      <c r="CY48" s="629"/>
      <c r="CZ48" s="630" t="s">
        <v>187</v>
      </c>
      <c r="DA48" s="631"/>
      <c r="DB48" s="631"/>
      <c r="DC48" s="632"/>
      <c r="DD48" s="633" t="s">
        <v>247</v>
      </c>
      <c r="DE48" s="628"/>
      <c r="DF48" s="628"/>
      <c r="DG48" s="628"/>
      <c r="DH48" s="628"/>
      <c r="DI48" s="628"/>
      <c r="DJ48" s="628"/>
      <c r="DK48" s="629"/>
      <c r="DL48" s="605"/>
      <c r="DM48" s="606"/>
      <c r="DN48" s="606"/>
      <c r="DO48" s="606"/>
      <c r="DP48" s="606"/>
      <c r="DQ48" s="606"/>
      <c r="DR48" s="606"/>
      <c r="DS48" s="606"/>
      <c r="DT48" s="606"/>
      <c r="DU48" s="606"/>
      <c r="DV48" s="607"/>
      <c r="DW48" s="602"/>
      <c r="DX48" s="603"/>
      <c r="DY48" s="603"/>
      <c r="DZ48" s="603"/>
      <c r="EA48" s="603"/>
      <c r="EB48" s="603"/>
      <c r="EC48" s="604"/>
    </row>
    <row r="49" spans="2:133" ht="11.25" customHeight="1" x14ac:dyDescent="0.2">
      <c r="B49" s="225"/>
      <c r="CD49" s="608" t="s">
        <v>372</v>
      </c>
      <c r="CE49" s="609"/>
      <c r="CF49" s="609"/>
      <c r="CG49" s="609"/>
      <c r="CH49" s="609"/>
      <c r="CI49" s="609"/>
      <c r="CJ49" s="609"/>
      <c r="CK49" s="609"/>
      <c r="CL49" s="609"/>
      <c r="CM49" s="609"/>
      <c r="CN49" s="609"/>
      <c r="CO49" s="609"/>
      <c r="CP49" s="609"/>
      <c r="CQ49" s="610"/>
      <c r="CR49" s="611">
        <v>43078716</v>
      </c>
      <c r="CS49" s="612"/>
      <c r="CT49" s="612"/>
      <c r="CU49" s="612"/>
      <c r="CV49" s="612"/>
      <c r="CW49" s="612"/>
      <c r="CX49" s="612"/>
      <c r="CY49" s="613"/>
      <c r="CZ49" s="614">
        <v>100</v>
      </c>
      <c r="DA49" s="615"/>
      <c r="DB49" s="615"/>
      <c r="DC49" s="616"/>
      <c r="DD49" s="617">
        <v>28057348</v>
      </c>
      <c r="DE49" s="612"/>
      <c r="DF49" s="612"/>
      <c r="DG49" s="612"/>
      <c r="DH49" s="612"/>
      <c r="DI49" s="612"/>
      <c r="DJ49" s="612"/>
      <c r="DK49" s="613"/>
      <c r="DL49" s="618"/>
      <c r="DM49" s="619"/>
      <c r="DN49" s="619"/>
      <c r="DO49" s="619"/>
      <c r="DP49" s="619"/>
      <c r="DQ49" s="619"/>
      <c r="DR49" s="619"/>
      <c r="DS49" s="619"/>
      <c r="DT49" s="619"/>
      <c r="DU49" s="619"/>
      <c r="DV49" s="620"/>
      <c r="DW49" s="621"/>
      <c r="DX49" s="622"/>
      <c r="DY49" s="622"/>
      <c r="DZ49" s="622"/>
      <c r="EA49" s="622"/>
      <c r="EB49" s="622"/>
      <c r="EC49" s="623"/>
    </row>
  </sheetData>
  <sheetProtection algorithmName="SHA-512" hashValue="yCmot8cLctPsoy2DyHzuoysxj/f+xsWXitWkPQ+A/HE7+uZJWLSazKUgKOB3XaaHtNHz/YPddmPXhBOB2mi+Cw==" saltValue="VS5OFcZWUTJaxbL6ml6vD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Q42:AY42"/>
    <mergeCell ref="AZ42:BF42"/>
    <mergeCell ref="BM42:BU42"/>
    <mergeCell ref="BV42:CB42"/>
    <mergeCell ref="CD42:CQ42"/>
    <mergeCell ref="CR42:CY42"/>
    <mergeCell ref="CD41:CQ41"/>
    <mergeCell ref="CR41:CY41"/>
    <mergeCell ref="CZ41:DC41"/>
    <mergeCell ref="CZ42:DC42"/>
    <mergeCell ref="DD42:DK42"/>
    <mergeCell ref="DL42:DV42"/>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AF35" sqref="AF35:AJ35"/>
    </sheetView>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108" t="s">
        <v>373</v>
      </c>
      <c r="B2" s="1108"/>
      <c r="C2" s="1108"/>
      <c r="D2" s="1108"/>
      <c r="E2" s="1108"/>
      <c r="F2" s="1108"/>
      <c r="G2" s="1108"/>
      <c r="H2" s="1108"/>
      <c r="I2" s="1108"/>
      <c r="J2" s="1108"/>
      <c r="K2" s="1108"/>
      <c r="L2" s="1108"/>
      <c r="M2" s="1108"/>
      <c r="N2" s="1108"/>
      <c r="O2" s="1108"/>
      <c r="P2" s="1108"/>
      <c r="Q2" s="1108"/>
      <c r="R2" s="1108"/>
      <c r="S2" s="1108"/>
      <c r="T2" s="1108"/>
      <c r="U2" s="1108"/>
      <c r="V2" s="1108"/>
      <c r="W2" s="1108"/>
      <c r="X2" s="1108"/>
      <c r="Y2" s="1108"/>
      <c r="Z2" s="1108"/>
      <c r="AA2" s="1108"/>
      <c r="AB2" s="1108"/>
      <c r="AC2" s="1108"/>
      <c r="AD2" s="1108"/>
      <c r="AE2" s="1108"/>
      <c r="AF2" s="1108"/>
      <c r="AG2" s="1108"/>
      <c r="AH2" s="1108"/>
      <c r="AI2" s="1108"/>
      <c r="AJ2" s="1108"/>
      <c r="AK2" s="1108"/>
      <c r="AL2" s="1108"/>
      <c r="AM2" s="1108"/>
      <c r="AN2" s="1108"/>
      <c r="AO2" s="1108"/>
      <c r="AP2" s="1108"/>
      <c r="AQ2" s="1108"/>
      <c r="AR2" s="1108"/>
      <c r="AS2" s="1108"/>
      <c r="AT2" s="1108"/>
      <c r="AU2" s="1108"/>
      <c r="AV2" s="1108"/>
      <c r="AW2" s="1108"/>
      <c r="AX2" s="1108"/>
      <c r="AY2" s="1108"/>
      <c r="AZ2" s="1108"/>
      <c r="BA2" s="1108"/>
      <c r="BB2" s="1108"/>
      <c r="BC2" s="1108"/>
      <c r="BD2" s="1108"/>
      <c r="BE2" s="1108"/>
      <c r="BF2" s="1108"/>
      <c r="BG2" s="1108"/>
      <c r="BH2" s="1108"/>
      <c r="BI2" s="1108"/>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09" t="s">
        <v>374</v>
      </c>
      <c r="DK2" s="1110"/>
      <c r="DL2" s="1110"/>
      <c r="DM2" s="1110"/>
      <c r="DN2" s="1110"/>
      <c r="DO2" s="1111"/>
      <c r="DP2" s="228"/>
      <c r="DQ2" s="1109" t="s">
        <v>375</v>
      </c>
      <c r="DR2" s="1110"/>
      <c r="DS2" s="1110"/>
      <c r="DT2" s="1110"/>
      <c r="DU2" s="1110"/>
      <c r="DV2" s="1110"/>
      <c r="DW2" s="1110"/>
      <c r="DX2" s="1110"/>
      <c r="DY2" s="1110"/>
      <c r="DZ2" s="1111"/>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60" t="s">
        <v>376</v>
      </c>
      <c r="B4" s="1060"/>
      <c r="C4" s="1060"/>
      <c r="D4" s="1060"/>
      <c r="E4" s="1060"/>
      <c r="F4" s="1060"/>
      <c r="G4" s="1060"/>
      <c r="H4" s="1060"/>
      <c r="I4" s="1060"/>
      <c r="J4" s="1060"/>
      <c r="K4" s="1060"/>
      <c r="L4" s="1060"/>
      <c r="M4" s="1060"/>
      <c r="N4" s="1060"/>
      <c r="O4" s="1060"/>
      <c r="P4" s="1060"/>
      <c r="Q4" s="1060"/>
      <c r="R4" s="1060"/>
      <c r="S4" s="1060"/>
      <c r="T4" s="1060"/>
      <c r="U4" s="1060"/>
      <c r="V4" s="1060"/>
      <c r="W4" s="1060"/>
      <c r="X4" s="1060"/>
      <c r="Y4" s="1060"/>
      <c r="Z4" s="1060"/>
      <c r="AA4" s="1060"/>
      <c r="AB4" s="1060"/>
      <c r="AC4" s="1060"/>
      <c r="AD4" s="1060"/>
      <c r="AE4" s="1060"/>
      <c r="AF4" s="1060"/>
      <c r="AG4" s="1060"/>
      <c r="AH4" s="1060"/>
      <c r="AI4" s="1060"/>
      <c r="AJ4" s="1060"/>
      <c r="AK4" s="1060"/>
      <c r="AL4" s="1060"/>
      <c r="AM4" s="1060"/>
      <c r="AN4" s="1060"/>
      <c r="AO4" s="1060"/>
      <c r="AP4" s="1060"/>
      <c r="AQ4" s="1060"/>
      <c r="AR4" s="1060"/>
      <c r="AS4" s="1060"/>
      <c r="AT4" s="1060"/>
      <c r="AU4" s="1060"/>
      <c r="AV4" s="1060"/>
      <c r="AW4" s="1060"/>
      <c r="AX4" s="1060"/>
      <c r="AY4" s="1060"/>
      <c r="AZ4" s="232"/>
      <c r="BA4" s="232"/>
      <c r="BB4" s="232"/>
      <c r="BC4" s="232"/>
      <c r="BD4" s="232"/>
      <c r="BE4" s="233"/>
      <c r="BF4" s="233"/>
      <c r="BG4" s="233"/>
      <c r="BH4" s="233"/>
      <c r="BI4" s="233"/>
      <c r="BJ4" s="233"/>
      <c r="BK4" s="233"/>
      <c r="BL4" s="233"/>
      <c r="BM4" s="233"/>
      <c r="BN4" s="233"/>
      <c r="BO4" s="233"/>
      <c r="BP4" s="233"/>
      <c r="BQ4" s="730" t="s">
        <v>377</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5" t="s">
        <v>378</v>
      </c>
      <c r="B5" s="996"/>
      <c r="C5" s="996"/>
      <c r="D5" s="996"/>
      <c r="E5" s="996"/>
      <c r="F5" s="996"/>
      <c r="G5" s="996"/>
      <c r="H5" s="996"/>
      <c r="I5" s="996"/>
      <c r="J5" s="996"/>
      <c r="K5" s="996"/>
      <c r="L5" s="996"/>
      <c r="M5" s="996"/>
      <c r="N5" s="996"/>
      <c r="O5" s="996"/>
      <c r="P5" s="997"/>
      <c r="Q5" s="1001" t="s">
        <v>379</v>
      </c>
      <c r="R5" s="1002"/>
      <c r="S5" s="1002"/>
      <c r="T5" s="1002"/>
      <c r="U5" s="1003"/>
      <c r="V5" s="1001" t="s">
        <v>380</v>
      </c>
      <c r="W5" s="1002"/>
      <c r="X5" s="1002"/>
      <c r="Y5" s="1002"/>
      <c r="Z5" s="1003"/>
      <c r="AA5" s="1001" t="s">
        <v>381</v>
      </c>
      <c r="AB5" s="1002"/>
      <c r="AC5" s="1002"/>
      <c r="AD5" s="1002"/>
      <c r="AE5" s="1002"/>
      <c r="AF5" s="1112" t="s">
        <v>382</v>
      </c>
      <c r="AG5" s="1002"/>
      <c r="AH5" s="1002"/>
      <c r="AI5" s="1002"/>
      <c r="AJ5" s="1015"/>
      <c r="AK5" s="1002" t="s">
        <v>383</v>
      </c>
      <c r="AL5" s="1002"/>
      <c r="AM5" s="1002"/>
      <c r="AN5" s="1002"/>
      <c r="AO5" s="1003"/>
      <c r="AP5" s="1001" t="s">
        <v>384</v>
      </c>
      <c r="AQ5" s="1002"/>
      <c r="AR5" s="1002"/>
      <c r="AS5" s="1002"/>
      <c r="AT5" s="1003"/>
      <c r="AU5" s="1001" t="s">
        <v>385</v>
      </c>
      <c r="AV5" s="1002"/>
      <c r="AW5" s="1002"/>
      <c r="AX5" s="1002"/>
      <c r="AY5" s="1015"/>
      <c r="AZ5" s="232"/>
      <c r="BA5" s="232"/>
      <c r="BB5" s="232"/>
      <c r="BC5" s="232"/>
      <c r="BD5" s="232"/>
      <c r="BE5" s="233"/>
      <c r="BF5" s="233"/>
      <c r="BG5" s="233"/>
      <c r="BH5" s="233"/>
      <c r="BI5" s="233"/>
      <c r="BJ5" s="233"/>
      <c r="BK5" s="233"/>
      <c r="BL5" s="233"/>
      <c r="BM5" s="233"/>
      <c r="BN5" s="233"/>
      <c r="BO5" s="233"/>
      <c r="BP5" s="233"/>
      <c r="BQ5" s="995" t="s">
        <v>386</v>
      </c>
      <c r="BR5" s="996"/>
      <c r="BS5" s="996"/>
      <c r="BT5" s="996"/>
      <c r="BU5" s="996"/>
      <c r="BV5" s="996"/>
      <c r="BW5" s="996"/>
      <c r="BX5" s="996"/>
      <c r="BY5" s="996"/>
      <c r="BZ5" s="996"/>
      <c r="CA5" s="996"/>
      <c r="CB5" s="996"/>
      <c r="CC5" s="996"/>
      <c r="CD5" s="996"/>
      <c r="CE5" s="996"/>
      <c r="CF5" s="996"/>
      <c r="CG5" s="997"/>
      <c r="CH5" s="1001" t="s">
        <v>387</v>
      </c>
      <c r="CI5" s="1002"/>
      <c r="CJ5" s="1002"/>
      <c r="CK5" s="1002"/>
      <c r="CL5" s="1003"/>
      <c r="CM5" s="1001" t="s">
        <v>388</v>
      </c>
      <c r="CN5" s="1002"/>
      <c r="CO5" s="1002"/>
      <c r="CP5" s="1002"/>
      <c r="CQ5" s="1003"/>
      <c r="CR5" s="1001" t="s">
        <v>389</v>
      </c>
      <c r="CS5" s="1002"/>
      <c r="CT5" s="1002"/>
      <c r="CU5" s="1002"/>
      <c r="CV5" s="1003"/>
      <c r="CW5" s="1001" t="s">
        <v>390</v>
      </c>
      <c r="CX5" s="1002"/>
      <c r="CY5" s="1002"/>
      <c r="CZ5" s="1002"/>
      <c r="DA5" s="1003"/>
      <c r="DB5" s="1001" t="s">
        <v>391</v>
      </c>
      <c r="DC5" s="1002"/>
      <c r="DD5" s="1002"/>
      <c r="DE5" s="1002"/>
      <c r="DF5" s="1003"/>
      <c r="DG5" s="1102" t="s">
        <v>392</v>
      </c>
      <c r="DH5" s="1103"/>
      <c r="DI5" s="1103"/>
      <c r="DJ5" s="1103"/>
      <c r="DK5" s="1104"/>
      <c r="DL5" s="1102" t="s">
        <v>393</v>
      </c>
      <c r="DM5" s="1103"/>
      <c r="DN5" s="1103"/>
      <c r="DO5" s="1103"/>
      <c r="DP5" s="1104"/>
      <c r="DQ5" s="1001" t="s">
        <v>394</v>
      </c>
      <c r="DR5" s="1002"/>
      <c r="DS5" s="1002"/>
      <c r="DT5" s="1002"/>
      <c r="DU5" s="1003"/>
      <c r="DV5" s="1001" t="s">
        <v>385</v>
      </c>
      <c r="DW5" s="1002"/>
      <c r="DX5" s="1002"/>
      <c r="DY5" s="1002"/>
      <c r="DZ5" s="1015"/>
      <c r="EA5" s="234"/>
    </row>
    <row r="6" spans="1:131" s="235"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113"/>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105"/>
      <c r="DH6" s="1106"/>
      <c r="DI6" s="1106"/>
      <c r="DJ6" s="1106"/>
      <c r="DK6" s="1107"/>
      <c r="DL6" s="1105"/>
      <c r="DM6" s="1106"/>
      <c r="DN6" s="1106"/>
      <c r="DO6" s="1106"/>
      <c r="DP6" s="1107"/>
      <c r="DQ6" s="1004"/>
      <c r="DR6" s="1005"/>
      <c r="DS6" s="1005"/>
      <c r="DT6" s="1005"/>
      <c r="DU6" s="1006"/>
      <c r="DV6" s="1004"/>
      <c r="DW6" s="1005"/>
      <c r="DX6" s="1005"/>
      <c r="DY6" s="1005"/>
      <c r="DZ6" s="1016"/>
      <c r="EA6" s="234"/>
    </row>
    <row r="7" spans="1:131" s="235" customFormat="1" ht="26.25" customHeight="1" thickTop="1" x14ac:dyDescent="0.2">
      <c r="A7" s="236">
        <v>1</v>
      </c>
      <c r="B7" s="1048" t="s">
        <v>395</v>
      </c>
      <c r="C7" s="1049"/>
      <c r="D7" s="1049"/>
      <c r="E7" s="1049"/>
      <c r="F7" s="1049"/>
      <c r="G7" s="1049"/>
      <c r="H7" s="1049"/>
      <c r="I7" s="1049"/>
      <c r="J7" s="1049"/>
      <c r="K7" s="1049"/>
      <c r="L7" s="1049"/>
      <c r="M7" s="1049"/>
      <c r="N7" s="1049"/>
      <c r="O7" s="1049"/>
      <c r="P7" s="1050"/>
      <c r="Q7" s="1088">
        <v>49280</v>
      </c>
      <c r="R7" s="1089"/>
      <c r="S7" s="1089"/>
      <c r="T7" s="1089"/>
      <c r="U7" s="1089"/>
      <c r="V7" s="1089">
        <v>43079</v>
      </c>
      <c r="W7" s="1089"/>
      <c r="X7" s="1089"/>
      <c r="Y7" s="1089"/>
      <c r="Z7" s="1089"/>
      <c r="AA7" s="1089">
        <v>6201</v>
      </c>
      <c r="AB7" s="1089"/>
      <c r="AC7" s="1089"/>
      <c r="AD7" s="1089"/>
      <c r="AE7" s="1090"/>
      <c r="AF7" s="1091">
        <v>5298</v>
      </c>
      <c r="AG7" s="1092"/>
      <c r="AH7" s="1092"/>
      <c r="AI7" s="1092"/>
      <c r="AJ7" s="1093"/>
      <c r="AK7" s="1094">
        <v>2620</v>
      </c>
      <c r="AL7" s="1095"/>
      <c r="AM7" s="1095"/>
      <c r="AN7" s="1095"/>
      <c r="AO7" s="1095"/>
      <c r="AP7" s="1095">
        <v>33770</v>
      </c>
      <c r="AQ7" s="1095"/>
      <c r="AR7" s="1095"/>
      <c r="AS7" s="1095"/>
      <c r="AT7" s="1095"/>
      <c r="AU7" s="1096" t="s">
        <v>585</v>
      </c>
      <c r="AV7" s="1097"/>
      <c r="AW7" s="1097"/>
      <c r="AX7" s="1097"/>
      <c r="AY7" s="1098"/>
      <c r="AZ7" s="232"/>
      <c r="BA7" s="232"/>
      <c r="BB7" s="232"/>
      <c r="BC7" s="232"/>
      <c r="BD7" s="232"/>
      <c r="BE7" s="233"/>
      <c r="BF7" s="233"/>
      <c r="BG7" s="233"/>
      <c r="BH7" s="233"/>
      <c r="BI7" s="233"/>
      <c r="BJ7" s="233"/>
      <c r="BK7" s="233"/>
      <c r="BL7" s="233"/>
      <c r="BM7" s="233"/>
      <c r="BN7" s="233"/>
      <c r="BO7" s="233"/>
      <c r="BP7" s="233"/>
      <c r="BQ7" s="236">
        <v>1</v>
      </c>
      <c r="BR7" s="237"/>
      <c r="BS7" s="1099" t="s">
        <v>590</v>
      </c>
      <c r="BT7" s="1100"/>
      <c r="BU7" s="1100"/>
      <c r="BV7" s="1100"/>
      <c r="BW7" s="1100"/>
      <c r="BX7" s="1100"/>
      <c r="BY7" s="1100"/>
      <c r="BZ7" s="1100"/>
      <c r="CA7" s="1100"/>
      <c r="CB7" s="1100"/>
      <c r="CC7" s="1100"/>
      <c r="CD7" s="1100"/>
      <c r="CE7" s="1100"/>
      <c r="CF7" s="1100"/>
      <c r="CG7" s="1101"/>
      <c r="CH7" s="1085">
        <v>1</v>
      </c>
      <c r="CI7" s="1086"/>
      <c r="CJ7" s="1086"/>
      <c r="CK7" s="1086"/>
      <c r="CL7" s="1087"/>
      <c r="CM7" s="1085">
        <v>11</v>
      </c>
      <c r="CN7" s="1086"/>
      <c r="CO7" s="1086"/>
      <c r="CP7" s="1086"/>
      <c r="CQ7" s="1087"/>
      <c r="CR7" s="1085">
        <v>5</v>
      </c>
      <c r="CS7" s="1086"/>
      <c r="CT7" s="1086"/>
      <c r="CU7" s="1086"/>
      <c r="CV7" s="1087"/>
      <c r="CW7" s="1085" t="s">
        <v>518</v>
      </c>
      <c r="CX7" s="1086"/>
      <c r="CY7" s="1086"/>
      <c r="CZ7" s="1086"/>
      <c r="DA7" s="1087"/>
      <c r="DB7" s="1085" t="s">
        <v>518</v>
      </c>
      <c r="DC7" s="1086"/>
      <c r="DD7" s="1086"/>
      <c r="DE7" s="1086"/>
      <c r="DF7" s="1087"/>
      <c r="DG7" s="1085" t="s">
        <v>518</v>
      </c>
      <c r="DH7" s="1086"/>
      <c r="DI7" s="1086"/>
      <c r="DJ7" s="1086"/>
      <c r="DK7" s="1087"/>
      <c r="DL7" s="1085" t="s">
        <v>518</v>
      </c>
      <c r="DM7" s="1086"/>
      <c r="DN7" s="1086"/>
      <c r="DO7" s="1086"/>
      <c r="DP7" s="1087"/>
      <c r="DQ7" s="1085" t="s">
        <v>518</v>
      </c>
      <c r="DR7" s="1086"/>
      <c r="DS7" s="1086"/>
      <c r="DT7" s="1086"/>
      <c r="DU7" s="1087"/>
      <c r="DV7" s="1099"/>
      <c r="DW7" s="1100"/>
      <c r="DX7" s="1100"/>
      <c r="DY7" s="1100"/>
      <c r="DZ7" s="1114"/>
      <c r="EA7" s="234"/>
    </row>
    <row r="8" spans="1:131" s="235" customFormat="1" ht="26.25" customHeight="1" x14ac:dyDescent="0.2">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1"/>
      <c r="AL8" s="1082"/>
      <c r="AM8" s="1082"/>
      <c r="AN8" s="1082"/>
      <c r="AO8" s="1082"/>
      <c r="AP8" s="1082"/>
      <c r="AQ8" s="1082"/>
      <c r="AR8" s="1082"/>
      <c r="AS8" s="1082"/>
      <c r="AT8" s="1082"/>
      <c r="AU8" s="1083"/>
      <c r="AV8" s="1083"/>
      <c r="AW8" s="1083"/>
      <c r="AX8" s="1083"/>
      <c r="AY8" s="1084"/>
      <c r="AZ8" s="232"/>
      <c r="BA8" s="232"/>
      <c r="BB8" s="232"/>
      <c r="BC8" s="232"/>
      <c r="BD8" s="232"/>
      <c r="BE8" s="233"/>
      <c r="BF8" s="233"/>
      <c r="BG8" s="233"/>
      <c r="BH8" s="233"/>
      <c r="BI8" s="233"/>
      <c r="BJ8" s="233"/>
      <c r="BK8" s="233"/>
      <c r="BL8" s="233"/>
      <c r="BM8" s="233"/>
      <c r="BN8" s="233"/>
      <c r="BO8" s="233"/>
      <c r="BP8" s="233"/>
      <c r="BQ8" s="238">
        <v>2</v>
      </c>
      <c r="BR8" s="239"/>
      <c r="BS8" s="992" t="s">
        <v>591</v>
      </c>
      <c r="BT8" s="993"/>
      <c r="BU8" s="993"/>
      <c r="BV8" s="993"/>
      <c r="BW8" s="993"/>
      <c r="BX8" s="993"/>
      <c r="BY8" s="993"/>
      <c r="BZ8" s="993"/>
      <c r="CA8" s="993"/>
      <c r="CB8" s="993"/>
      <c r="CC8" s="993"/>
      <c r="CD8" s="993"/>
      <c r="CE8" s="993"/>
      <c r="CF8" s="993"/>
      <c r="CG8" s="1014"/>
      <c r="CH8" s="989">
        <v>-25</v>
      </c>
      <c r="CI8" s="990"/>
      <c r="CJ8" s="990"/>
      <c r="CK8" s="990"/>
      <c r="CL8" s="991"/>
      <c r="CM8" s="989">
        <v>56</v>
      </c>
      <c r="CN8" s="990"/>
      <c r="CO8" s="990"/>
      <c r="CP8" s="990"/>
      <c r="CQ8" s="991"/>
      <c r="CR8" s="989">
        <v>5</v>
      </c>
      <c r="CS8" s="990"/>
      <c r="CT8" s="990"/>
      <c r="CU8" s="990"/>
      <c r="CV8" s="991"/>
      <c r="CW8" s="989" t="s">
        <v>518</v>
      </c>
      <c r="CX8" s="990"/>
      <c r="CY8" s="990"/>
      <c r="CZ8" s="990"/>
      <c r="DA8" s="991"/>
      <c r="DB8" s="989" t="s">
        <v>518</v>
      </c>
      <c r="DC8" s="990"/>
      <c r="DD8" s="990"/>
      <c r="DE8" s="990"/>
      <c r="DF8" s="991"/>
      <c r="DG8" s="989">
        <v>657</v>
      </c>
      <c r="DH8" s="990"/>
      <c r="DI8" s="990"/>
      <c r="DJ8" s="990"/>
      <c r="DK8" s="991"/>
      <c r="DL8" s="989" t="s">
        <v>518</v>
      </c>
      <c r="DM8" s="990"/>
      <c r="DN8" s="990"/>
      <c r="DO8" s="990"/>
      <c r="DP8" s="991"/>
      <c r="DQ8" s="989">
        <v>43</v>
      </c>
      <c r="DR8" s="990"/>
      <c r="DS8" s="990"/>
      <c r="DT8" s="990"/>
      <c r="DU8" s="991"/>
      <c r="DV8" s="992"/>
      <c r="DW8" s="993"/>
      <c r="DX8" s="993"/>
      <c r="DY8" s="993"/>
      <c r="DZ8" s="994"/>
      <c r="EA8" s="234"/>
    </row>
    <row r="9" spans="1:131" s="235" customFormat="1" ht="26.25" customHeight="1" x14ac:dyDescent="0.2">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1"/>
      <c r="AL9" s="1082"/>
      <c r="AM9" s="1082"/>
      <c r="AN9" s="1082"/>
      <c r="AO9" s="1082"/>
      <c r="AP9" s="1082"/>
      <c r="AQ9" s="1082"/>
      <c r="AR9" s="1082"/>
      <c r="AS9" s="1082"/>
      <c r="AT9" s="1082"/>
      <c r="AU9" s="1083"/>
      <c r="AV9" s="1083"/>
      <c r="AW9" s="1083"/>
      <c r="AX9" s="1083"/>
      <c r="AY9" s="1084"/>
      <c r="AZ9" s="232"/>
      <c r="BA9" s="232"/>
      <c r="BB9" s="232"/>
      <c r="BC9" s="232"/>
      <c r="BD9" s="232"/>
      <c r="BE9" s="233"/>
      <c r="BF9" s="233"/>
      <c r="BG9" s="233"/>
      <c r="BH9" s="233"/>
      <c r="BI9" s="233"/>
      <c r="BJ9" s="233"/>
      <c r="BK9" s="233"/>
      <c r="BL9" s="233"/>
      <c r="BM9" s="233"/>
      <c r="BN9" s="233"/>
      <c r="BO9" s="233"/>
      <c r="BP9" s="233"/>
      <c r="BQ9" s="238">
        <v>3</v>
      </c>
      <c r="BR9" s="239"/>
      <c r="BS9" s="992" t="s">
        <v>592</v>
      </c>
      <c r="BT9" s="993"/>
      <c r="BU9" s="993"/>
      <c r="BV9" s="993"/>
      <c r="BW9" s="993"/>
      <c r="BX9" s="993"/>
      <c r="BY9" s="993"/>
      <c r="BZ9" s="993"/>
      <c r="CA9" s="993"/>
      <c r="CB9" s="993"/>
      <c r="CC9" s="993"/>
      <c r="CD9" s="993"/>
      <c r="CE9" s="993"/>
      <c r="CF9" s="993"/>
      <c r="CG9" s="1014"/>
      <c r="CH9" s="989">
        <v>-3</v>
      </c>
      <c r="CI9" s="990"/>
      <c r="CJ9" s="990"/>
      <c r="CK9" s="990"/>
      <c r="CL9" s="991"/>
      <c r="CM9" s="989">
        <v>18</v>
      </c>
      <c r="CN9" s="990"/>
      <c r="CO9" s="990"/>
      <c r="CP9" s="990"/>
      <c r="CQ9" s="991"/>
      <c r="CR9" s="989">
        <v>30</v>
      </c>
      <c r="CS9" s="990"/>
      <c r="CT9" s="990"/>
      <c r="CU9" s="990"/>
      <c r="CV9" s="991"/>
      <c r="CW9" s="989" t="s">
        <v>518</v>
      </c>
      <c r="CX9" s="990"/>
      <c r="CY9" s="990"/>
      <c r="CZ9" s="990"/>
      <c r="DA9" s="991"/>
      <c r="DB9" s="989" t="s">
        <v>518</v>
      </c>
      <c r="DC9" s="990"/>
      <c r="DD9" s="990"/>
      <c r="DE9" s="990"/>
      <c r="DF9" s="991"/>
      <c r="DG9" s="989" t="s">
        <v>518</v>
      </c>
      <c r="DH9" s="990"/>
      <c r="DI9" s="990"/>
      <c r="DJ9" s="990"/>
      <c r="DK9" s="991"/>
      <c r="DL9" s="989" t="s">
        <v>518</v>
      </c>
      <c r="DM9" s="990"/>
      <c r="DN9" s="990"/>
      <c r="DO9" s="990"/>
      <c r="DP9" s="991"/>
      <c r="DQ9" s="989" t="s">
        <v>518</v>
      </c>
      <c r="DR9" s="990"/>
      <c r="DS9" s="990"/>
      <c r="DT9" s="990"/>
      <c r="DU9" s="991"/>
      <c r="DV9" s="992"/>
      <c r="DW9" s="993"/>
      <c r="DX9" s="993"/>
      <c r="DY9" s="993"/>
      <c r="DZ9" s="994"/>
      <c r="EA9" s="234"/>
    </row>
    <row r="10" spans="1:131" s="235" customFormat="1" ht="26.25" customHeight="1" x14ac:dyDescent="0.2">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1"/>
      <c r="AL10" s="1082"/>
      <c r="AM10" s="1082"/>
      <c r="AN10" s="1082"/>
      <c r="AO10" s="1082"/>
      <c r="AP10" s="1082"/>
      <c r="AQ10" s="1082"/>
      <c r="AR10" s="1082"/>
      <c r="AS10" s="1082"/>
      <c r="AT10" s="1082"/>
      <c r="AU10" s="1083"/>
      <c r="AV10" s="1083"/>
      <c r="AW10" s="1083"/>
      <c r="AX10" s="1083"/>
      <c r="AY10" s="1084"/>
      <c r="AZ10" s="232"/>
      <c r="BA10" s="232"/>
      <c r="BB10" s="232"/>
      <c r="BC10" s="232"/>
      <c r="BD10" s="232"/>
      <c r="BE10" s="233"/>
      <c r="BF10" s="233"/>
      <c r="BG10" s="233"/>
      <c r="BH10" s="233"/>
      <c r="BI10" s="233"/>
      <c r="BJ10" s="233"/>
      <c r="BK10" s="233"/>
      <c r="BL10" s="233"/>
      <c r="BM10" s="233"/>
      <c r="BN10" s="233"/>
      <c r="BO10" s="233"/>
      <c r="BP10" s="233"/>
      <c r="BQ10" s="238">
        <v>4</v>
      </c>
      <c r="BR10" s="239"/>
      <c r="BS10" s="992" t="s">
        <v>593</v>
      </c>
      <c r="BT10" s="993"/>
      <c r="BU10" s="993"/>
      <c r="BV10" s="993"/>
      <c r="BW10" s="993"/>
      <c r="BX10" s="993"/>
      <c r="BY10" s="993"/>
      <c r="BZ10" s="993"/>
      <c r="CA10" s="993"/>
      <c r="CB10" s="993"/>
      <c r="CC10" s="993"/>
      <c r="CD10" s="993"/>
      <c r="CE10" s="993"/>
      <c r="CF10" s="993"/>
      <c r="CG10" s="1014"/>
      <c r="CH10" s="989">
        <v>-10</v>
      </c>
      <c r="CI10" s="990"/>
      <c r="CJ10" s="990"/>
      <c r="CK10" s="990"/>
      <c r="CL10" s="991"/>
      <c r="CM10" s="989">
        <v>54</v>
      </c>
      <c r="CN10" s="990"/>
      <c r="CO10" s="990"/>
      <c r="CP10" s="990"/>
      <c r="CQ10" s="991"/>
      <c r="CR10" s="989">
        <v>10</v>
      </c>
      <c r="CS10" s="990"/>
      <c r="CT10" s="990"/>
      <c r="CU10" s="990"/>
      <c r="CV10" s="991"/>
      <c r="CW10" s="989" t="s">
        <v>518</v>
      </c>
      <c r="CX10" s="990"/>
      <c r="CY10" s="990"/>
      <c r="CZ10" s="990"/>
      <c r="DA10" s="991"/>
      <c r="DB10" s="989" t="s">
        <v>518</v>
      </c>
      <c r="DC10" s="990"/>
      <c r="DD10" s="990"/>
      <c r="DE10" s="990"/>
      <c r="DF10" s="991"/>
      <c r="DG10" s="989" t="s">
        <v>518</v>
      </c>
      <c r="DH10" s="990"/>
      <c r="DI10" s="990"/>
      <c r="DJ10" s="990"/>
      <c r="DK10" s="991"/>
      <c r="DL10" s="989" t="s">
        <v>518</v>
      </c>
      <c r="DM10" s="990"/>
      <c r="DN10" s="990"/>
      <c r="DO10" s="990"/>
      <c r="DP10" s="991"/>
      <c r="DQ10" s="989" t="s">
        <v>518</v>
      </c>
      <c r="DR10" s="990"/>
      <c r="DS10" s="990"/>
      <c r="DT10" s="990"/>
      <c r="DU10" s="991"/>
      <c r="DV10" s="992"/>
      <c r="DW10" s="993"/>
      <c r="DX10" s="993"/>
      <c r="DY10" s="993"/>
      <c r="DZ10" s="994"/>
      <c r="EA10" s="234"/>
    </row>
    <row r="11" spans="1:131" s="235" customFormat="1" ht="26.25" customHeight="1" x14ac:dyDescent="0.2">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1"/>
      <c r="AL11" s="1082"/>
      <c r="AM11" s="1082"/>
      <c r="AN11" s="1082"/>
      <c r="AO11" s="1082"/>
      <c r="AP11" s="1082"/>
      <c r="AQ11" s="1082"/>
      <c r="AR11" s="1082"/>
      <c r="AS11" s="1082"/>
      <c r="AT11" s="1082"/>
      <c r="AU11" s="1083"/>
      <c r="AV11" s="1083"/>
      <c r="AW11" s="1083"/>
      <c r="AX11" s="1083"/>
      <c r="AY11" s="1084"/>
      <c r="AZ11" s="232"/>
      <c r="BA11" s="232"/>
      <c r="BB11" s="232"/>
      <c r="BC11" s="232"/>
      <c r="BD11" s="232"/>
      <c r="BE11" s="233"/>
      <c r="BF11" s="233"/>
      <c r="BG11" s="233"/>
      <c r="BH11" s="233"/>
      <c r="BI11" s="233"/>
      <c r="BJ11" s="233"/>
      <c r="BK11" s="233"/>
      <c r="BL11" s="233"/>
      <c r="BM11" s="233"/>
      <c r="BN11" s="233"/>
      <c r="BO11" s="233"/>
      <c r="BP11" s="233"/>
      <c r="BQ11" s="238">
        <v>5</v>
      </c>
      <c r="BR11" s="239"/>
      <c r="BS11" s="992" t="s">
        <v>594</v>
      </c>
      <c r="BT11" s="993"/>
      <c r="BU11" s="993"/>
      <c r="BV11" s="993"/>
      <c r="BW11" s="993"/>
      <c r="BX11" s="993"/>
      <c r="BY11" s="993"/>
      <c r="BZ11" s="993"/>
      <c r="CA11" s="993"/>
      <c r="CB11" s="993"/>
      <c r="CC11" s="993"/>
      <c r="CD11" s="993"/>
      <c r="CE11" s="993"/>
      <c r="CF11" s="993"/>
      <c r="CG11" s="1014"/>
      <c r="CH11" s="989">
        <v>7</v>
      </c>
      <c r="CI11" s="990"/>
      <c r="CJ11" s="990"/>
      <c r="CK11" s="990"/>
      <c r="CL11" s="991"/>
      <c r="CM11" s="989">
        <v>139</v>
      </c>
      <c r="CN11" s="990"/>
      <c r="CO11" s="990"/>
      <c r="CP11" s="990"/>
      <c r="CQ11" s="991"/>
      <c r="CR11" s="989">
        <v>24</v>
      </c>
      <c r="CS11" s="990"/>
      <c r="CT11" s="990"/>
      <c r="CU11" s="990"/>
      <c r="CV11" s="991"/>
      <c r="CW11" s="989" t="s">
        <v>518</v>
      </c>
      <c r="CX11" s="990"/>
      <c r="CY11" s="990"/>
      <c r="CZ11" s="990"/>
      <c r="DA11" s="991"/>
      <c r="DB11" s="989" t="s">
        <v>518</v>
      </c>
      <c r="DC11" s="990"/>
      <c r="DD11" s="990"/>
      <c r="DE11" s="990"/>
      <c r="DF11" s="991"/>
      <c r="DG11" s="989" t="s">
        <v>518</v>
      </c>
      <c r="DH11" s="990"/>
      <c r="DI11" s="990"/>
      <c r="DJ11" s="990"/>
      <c r="DK11" s="991"/>
      <c r="DL11" s="989" t="s">
        <v>518</v>
      </c>
      <c r="DM11" s="990"/>
      <c r="DN11" s="990"/>
      <c r="DO11" s="990"/>
      <c r="DP11" s="991"/>
      <c r="DQ11" s="989" t="s">
        <v>518</v>
      </c>
      <c r="DR11" s="990"/>
      <c r="DS11" s="990"/>
      <c r="DT11" s="990"/>
      <c r="DU11" s="991"/>
      <c r="DV11" s="992"/>
      <c r="DW11" s="993"/>
      <c r="DX11" s="993"/>
      <c r="DY11" s="993"/>
      <c r="DZ11" s="994"/>
      <c r="EA11" s="234"/>
    </row>
    <row r="12" spans="1:131" s="235" customFormat="1" ht="26.25" customHeight="1" x14ac:dyDescent="0.2">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1"/>
      <c r="AL12" s="1082"/>
      <c r="AM12" s="1082"/>
      <c r="AN12" s="1082"/>
      <c r="AO12" s="1082"/>
      <c r="AP12" s="1082"/>
      <c r="AQ12" s="1082"/>
      <c r="AR12" s="1082"/>
      <c r="AS12" s="1082"/>
      <c r="AT12" s="1082"/>
      <c r="AU12" s="1083"/>
      <c r="AV12" s="1083"/>
      <c r="AW12" s="1083"/>
      <c r="AX12" s="1083"/>
      <c r="AY12" s="1084"/>
      <c r="AZ12" s="232"/>
      <c r="BA12" s="232"/>
      <c r="BB12" s="232"/>
      <c r="BC12" s="232"/>
      <c r="BD12" s="232"/>
      <c r="BE12" s="233"/>
      <c r="BF12" s="233"/>
      <c r="BG12" s="233"/>
      <c r="BH12" s="233"/>
      <c r="BI12" s="233"/>
      <c r="BJ12" s="233"/>
      <c r="BK12" s="233"/>
      <c r="BL12" s="233"/>
      <c r="BM12" s="233"/>
      <c r="BN12" s="233"/>
      <c r="BO12" s="233"/>
      <c r="BP12" s="233"/>
      <c r="BQ12" s="238">
        <v>6</v>
      </c>
      <c r="BR12" s="239"/>
      <c r="BS12" s="992" t="s">
        <v>595</v>
      </c>
      <c r="BT12" s="993"/>
      <c r="BU12" s="993"/>
      <c r="BV12" s="993"/>
      <c r="BW12" s="993"/>
      <c r="BX12" s="993"/>
      <c r="BY12" s="993"/>
      <c r="BZ12" s="993"/>
      <c r="CA12" s="993"/>
      <c r="CB12" s="993"/>
      <c r="CC12" s="993"/>
      <c r="CD12" s="993"/>
      <c r="CE12" s="993"/>
      <c r="CF12" s="993"/>
      <c r="CG12" s="1014"/>
      <c r="CH12" s="989">
        <v>-6</v>
      </c>
      <c r="CI12" s="990"/>
      <c r="CJ12" s="990"/>
      <c r="CK12" s="990"/>
      <c r="CL12" s="991"/>
      <c r="CM12" s="989">
        <v>132</v>
      </c>
      <c r="CN12" s="990"/>
      <c r="CO12" s="990"/>
      <c r="CP12" s="990"/>
      <c r="CQ12" s="991"/>
      <c r="CR12" s="989">
        <v>5</v>
      </c>
      <c r="CS12" s="990"/>
      <c r="CT12" s="990"/>
      <c r="CU12" s="990"/>
      <c r="CV12" s="991"/>
      <c r="CW12" s="989">
        <v>16</v>
      </c>
      <c r="CX12" s="990"/>
      <c r="CY12" s="990"/>
      <c r="CZ12" s="990"/>
      <c r="DA12" s="991"/>
      <c r="DB12" s="989" t="s">
        <v>518</v>
      </c>
      <c r="DC12" s="990"/>
      <c r="DD12" s="990"/>
      <c r="DE12" s="990"/>
      <c r="DF12" s="991"/>
      <c r="DG12" s="989" t="s">
        <v>518</v>
      </c>
      <c r="DH12" s="990"/>
      <c r="DI12" s="990"/>
      <c r="DJ12" s="990"/>
      <c r="DK12" s="991"/>
      <c r="DL12" s="989" t="s">
        <v>518</v>
      </c>
      <c r="DM12" s="990"/>
      <c r="DN12" s="990"/>
      <c r="DO12" s="990"/>
      <c r="DP12" s="991"/>
      <c r="DQ12" s="989" t="s">
        <v>518</v>
      </c>
      <c r="DR12" s="990"/>
      <c r="DS12" s="990"/>
      <c r="DT12" s="990"/>
      <c r="DU12" s="991"/>
      <c r="DV12" s="992"/>
      <c r="DW12" s="993"/>
      <c r="DX12" s="993"/>
      <c r="DY12" s="993"/>
      <c r="DZ12" s="994"/>
      <c r="EA12" s="234"/>
    </row>
    <row r="13" spans="1:131" s="235" customFormat="1" ht="26.25" customHeight="1" x14ac:dyDescent="0.2">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1"/>
      <c r="AL13" s="1082"/>
      <c r="AM13" s="1082"/>
      <c r="AN13" s="1082"/>
      <c r="AO13" s="1082"/>
      <c r="AP13" s="1082"/>
      <c r="AQ13" s="1082"/>
      <c r="AR13" s="1082"/>
      <c r="AS13" s="1082"/>
      <c r="AT13" s="1082"/>
      <c r="AU13" s="1083"/>
      <c r="AV13" s="1083"/>
      <c r="AW13" s="1083"/>
      <c r="AX13" s="1083"/>
      <c r="AY13" s="1084"/>
      <c r="AZ13" s="232"/>
      <c r="BA13" s="232"/>
      <c r="BB13" s="232"/>
      <c r="BC13" s="232"/>
      <c r="BD13" s="232"/>
      <c r="BE13" s="233"/>
      <c r="BF13" s="233"/>
      <c r="BG13" s="233"/>
      <c r="BH13" s="233"/>
      <c r="BI13" s="233"/>
      <c r="BJ13" s="233"/>
      <c r="BK13" s="233"/>
      <c r="BL13" s="233"/>
      <c r="BM13" s="233"/>
      <c r="BN13" s="233"/>
      <c r="BO13" s="233"/>
      <c r="BP13" s="233"/>
      <c r="BQ13" s="238">
        <v>7</v>
      </c>
      <c r="BR13" s="239"/>
      <c r="BS13" s="992" t="s">
        <v>596</v>
      </c>
      <c r="BT13" s="993"/>
      <c r="BU13" s="993"/>
      <c r="BV13" s="993"/>
      <c r="BW13" s="993"/>
      <c r="BX13" s="993"/>
      <c r="BY13" s="993"/>
      <c r="BZ13" s="993"/>
      <c r="CA13" s="993"/>
      <c r="CB13" s="993"/>
      <c r="CC13" s="993"/>
      <c r="CD13" s="993"/>
      <c r="CE13" s="993"/>
      <c r="CF13" s="993"/>
      <c r="CG13" s="1014"/>
      <c r="CH13" s="989">
        <v>0</v>
      </c>
      <c r="CI13" s="990"/>
      <c r="CJ13" s="990"/>
      <c r="CK13" s="990"/>
      <c r="CL13" s="991"/>
      <c r="CM13" s="989">
        <v>230</v>
      </c>
      <c r="CN13" s="990"/>
      <c r="CO13" s="990"/>
      <c r="CP13" s="990"/>
      <c r="CQ13" s="991"/>
      <c r="CR13" s="989">
        <v>100</v>
      </c>
      <c r="CS13" s="990"/>
      <c r="CT13" s="990"/>
      <c r="CU13" s="990"/>
      <c r="CV13" s="991"/>
      <c r="CW13" s="989" t="s">
        <v>518</v>
      </c>
      <c r="CX13" s="990"/>
      <c r="CY13" s="990"/>
      <c r="CZ13" s="990"/>
      <c r="DA13" s="991"/>
      <c r="DB13" s="989" t="s">
        <v>518</v>
      </c>
      <c r="DC13" s="990"/>
      <c r="DD13" s="990"/>
      <c r="DE13" s="990"/>
      <c r="DF13" s="991"/>
      <c r="DG13" s="989" t="s">
        <v>518</v>
      </c>
      <c r="DH13" s="990"/>
      <c r="DI13" s="990"/>
      <c r="DJ13" s="990"/>
      <c r="DK13" s="991"/>
      <c r="DL13" s="989" t="s">
        <v>518</v>
      </c>
      <c r="DM13" s="990"/>
      <c r="DN13" s="990"/>
      <c r="DO13" s="990"/>
      <c r="DP13" s="991"/>
      <c r="DQ13" s="989" t="s">
        <v>518</v>
      </c>
      <c r="DR13" s="990"/>
      <c r="DS13" s="990"/>
      <c r="DT13" s="990"/>
      <c r="DU13" s="991"/>
      <c r="DV13" s="992"/>
      <c r="DW13" s="993"/>
      <c r="DX13" s="993"/>
      <c r="DY13" s="993"/>
      <c r="DZ13" s="994"/>
      <c r="EA13" s="234"/>
    </row>
    <row r="14" spans="1:131" s="235" customFormat="1" ht="26.25" customHeight="1" x14ac:dyDescent="0.2">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1"/>
      <c r="AL14" s="1082"/>
      <c r="AM14" s="1082"/>
      <c r="AN14" s="1082"/>
      <c r="AO14" s="1082"/>
      <c r="AP14" s="1082"/>
      <c r="AQ14" s="1082"/>
      <c r="AR14" s="1082"/>
      <c r="AS14" s="1082"/>
      <c r="AT14" s="1082"/>
      <c r="AU14" s="1083"/>
      <c r="AV14" s="1083"/>
      <c r="AW14" s="1083"/>
      <c r="AX14" s="1083"/>
      <c r="AY14" s="1084"/>
      <c r="AZ14" s="232"/>
      <c r="BA14" s="232"/>
      <c r="BB14" s="232"/>
      <c r="BC14" s="232"/>
      <c r="BD14" s="232"/>
      <c r="BE14" s="233"/>
      <c r="BF14" s="233"/>
      <c r="BG14" s="233"/>
      <c r="BH14" s="233"/>
      <c r="BI14" s="233"/>
      <c r="BJ14" s="233"/>
      <c r="BK14" s="233"/>
      <c r="BL14" s="233"/>
      <c r="BM14" s="233"/>
      <c r="BN14" s="233"/>
      <c r="BO14" s="233"/>
      <c r="BP14" s="233"/>
      <c r="BQ14" s="238">
        <v>8</v>
      </c>
      <c r="BR14" s="239"/>
      <c r="BS14" s="992" t="s">
        <v>597</v>
      </c>
      <c r="BT14" s="993"/>
      <c r="BU14" s="993"/>
      <c r="BV14" s="993"/>
      <c r="BW14" s="993"/>
      <c r="BX14" s="993"/>
      <c r="BY14" s="993"/>
      <c r="BZ14" s="993"/>
      <c r="CA14" s="993"/>
      <c r="CB14" s="993"/>
      <c r="CC14" s="993"/>
      <c r="CD14" s="993"/>
      <c r="CE14" s="993"/>
      <c r="CF14" s="993"/>
      <c r="CG14" s="1014"/>
      <c r="CH14" s="989">
        <v>-120</v>
      </c>
      <c r="CI14" s="990"/>
      <c r="CJ14" s="990"/>
      <c r="CK14" s="990"/>
      <c r="CL14" s="991"/>
      <c r="CM14" s="989">
        <v>178</v>
      </c>
      <c r="CN14" s="990"/>
      <c r="CO14" s="990"/>
      <c r="CP14" s="990"/>
      <c r="CQ14" s="991"/>
      <c r="CR14" s="989">
        <v>10</v>
      </c>
      <c r="CS14" s="990"/>
      <c r="CT14" s="990"/>
      <c r="CU14" s="990"/>
      <c r="CV14" s="991"/>
      <c r="CW14" s="989" t="s">
        <v>518</v>
      </c>
      <c r="CX14" s="990"/>
      <c r="CY14" s="990"/>
      <c r="CZ14" s="990"/>
      <c r="DA14" s="991"/>
      <c r="DB14" s="989" t="s">
        <v>518</v>
      </c>
      <c r="DC14" s="990"/>
      <c r="DD14" s="990"/>
      <c r="DE14" s="990"/>
      <c r="DF14" s="991"/>
      <c r="DG14" s="989" t="s">
        <v>518</v>
      </c>
      <c r="DH14" s="990"/>
      <c r="DI14" s="990"/>
      <c r="DJ14" s="990"/>
      <c r="DK14" s="991"/>
      <c r="DL14" s="989" t="s">
        <v>518</v>
      </c>
      <c r="DM14" s="990"/>
      <c r="DN14" s="990"/>
      <c r="DO14" s="990"/>
      <c r="DP14" s="991"/>
      <c r="DQ14" s="989" t="s">
        <v>518</v>
      </c>
      <c r="DR14" s="990"/>
      <c r="DS14" s="990"/>
      <c r="DT14" s="990"/>
      <c r="DU14" s="991"/>
      <c r="DV14" s="992"/>
      <c r="DW14" s="993"/>
      <c r="DX14" s="993"/>
      <c r="DY14" s="993"/>
      <c r="DZ14" s="994"/>
      <c r="EA14" s="234"/>
    </row>
    <row r="15" spans="1:131" s="235" customFormat="1" ht="26.25" customHeight="1" x14ac:dyDescent="0.2">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1"/>
      <c r="AL15" s="1082"/>
      <c r="AM15" s="1082"/>
      <c r="AN15" s="1082"/>
      <c r="AO15" s="1082"/>
      <c r="AP15" s="1082"/>
      <c r="AQ15" s="1082"/>
      <c r="AR15" s="1082"/>
      <c r="AS15" s="1082"/>
      <c r="AT15" s="1082"/>
      <c r="AU15" s="1083"/>
      <c r="AV15" s="1083"/>
      <c r="AW15" s="1083"/>
      <c r="AX15" s="1083"/>
      <c r="AY15" s="1084"/>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2">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1"/>
      <c r="AL16" s="1082"/>
      <c r="AM16" s="1082"/>
      <c r="AN16" s="1082"/>
      <c r="AO16" s="1082"/>
      <c r="AP16" s="1082"/>
      <c r="AQ16" s="1082"/>
      <c r="AR16" s="1082"/>
      <c r="AS16" s="1082"/>
      <c r="AT16" s="1082"/>
      <c r="AU16" s="1083"/>
      <c r="AV16" s="1083"/>
      <c r="AW16" s="1083"/>
      <c r="AX16" s="1083"/>
      <c r="AY16" s="1084"/>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2">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1"/>
      <c r="AL17" s="1082"/>
      <c r="AM17" s="1082"/>
      <c r="AN17" s="1082"/>
      <c r="AO17" s="1082"/>
      <c r="AP17" s="1082"/>
      <c r="AQ17" s="1082"/>
      <c r="AR17" s="1082"/>
      <c r="AS17" s="1082"/>
      <c r="AT17" s="1082"/>
      <c r="AU17" s="1083"/>
      <c r="AV17" s="1083"/>
      <c r="AW17" s="1083"/>
      <c r="AX17" s="1083"/>
      <c r="AY17" s="1084"/>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2">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1"/>
      <c r="AL18" s="1082"/>
      <c r="AM18" s="1082"/>
      <c r="AN18" s="1082"/>
      <c r="AO18" s="1082"/>
      <c r="AP18" s="1082"/>
      <c r="AQ18" s="1082"/>
      <c r="AR18" s="1082"/>
      <c r="AS18" s="1082"/>
      <c r="AT18" s="1082"/>
      <c r="AU18" s="1083"/>
      <c r="AV18" s="1083"/>
      <c r="AW18" s="1083"/>
      <c r="AX18" s="1083"/>
      <c r="AY18" s="1084"/>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2">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1"/>
      <c r="AL19" s="1082"/>
      <c r="AM19" s="1082"/>
      <c r="AN19" s="1082"/>
      <c r="AO19" s="1082"/>
      <c r="AP19" s="1082"/>
      <c r="AQ19" s="1082"/>
      <c r="AR19" s="1082"/>
      <c r="AS19" s="1082"/>
      <c r="AT19" s="1082"/>
      <c r="AU19" s="1083"/>
      <c r="AV19" s="1083"/>
      <c r="AW19" s="1083"/>
      <c r="AX19" s="1083"/>
      <c r="AY19" s="1084"/>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2">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1"/>
      <c r="AL20" s="1082"/>
      <c r="AM20" s="1082"/>
      <c r="AN20" s="1082"/>
      <c r="AO20" s="1082"/>
      <c r="AP20" s="1082"/>
      <c r="AQ20" s="1082"/>
      <c r="AR20" s="1082"/>
      <c r="AS20" s="1082"/>
      <c r="AT20" s="1082"/>
      <c r="AU20" s="1083"/>
      <c r="AV20" s="1083"/>
      <c r="AW20" s="1083"/>
      <c r="AX20" s="1083"/>
      <c r="AY20" s="1084"/>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5">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1"/>
      <c r="AL21" s="1082"/>
      <c r="AM21" s="1082"/>
      <c r="AN21" s="1082"/>
      <c r="AO21" s="1082"/>
      <c r="AP21" s="1082"/>
      <c r="AQ21" s="1082"/>
      <c r="AR21" s="1082"/>
      <c r="AS21" s="1082"/>
      <c r="AT21" s="1082"/>
      <c r="AU21" s="1083"/>
      <c r="AV21" s="1083"/>
      <c r="AW21" s="1083"/>
      <c r="AX21" s="1083"/>
      <c r="AY21" s="1084"/>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2">
      <c r="A22" s="238">
        <v>16</v>
      </c>
      <c r="B22" s="1030"/>
      <c r="C22" s="1031"/>
      <c r="D22" s="1031"/>
      <c r="E22" s="1031"/>
      <c r="F22" s="1031"/>
      <c r="G22" s="1031"/>
      <c r="H22" s="1031"/>
      <c r="I22" s="1031"/>
      <c r="J22" s="1031"/>
      <c r="K22" s="1031"/>
      <c r="L22" s="1031"/>
      <c r="M22" s="1031"/>
      <c r="N22" s="1031"/>
      <c r="O22" s="1031"/>
      <c r="P22" s="1032"/>
      <c r="Q22" s="1074"/>
      <c r="R22" s="1075"/>
      <c r="S22" s="1075"/>
      <c r="T22" s="1075"/>
      <c r="U22" s="1075"/>
      <c r="V22" s="1075"/>
      <c r="W22" s="1075"/>
      <c r="X22" s="1075"/>
      <c r="Y22" s="1075"/>
      <c r="Z22" s="1075"/>
      <c r="AA22" s="1075"/>
      <c r="AB22" s="1075"/>
      <c r="AC22" s="1075"/>
      <c r="AD22" s="1075"/>
      <c r="AE22" s="1076"/>
      <c r="AF22" s="1035"/>
      <c r="AG22" s="1036"/>
      <c r="AH22" s="1036"/>
      <c r="AI22" s="1036"/>
      <c r="AJ22" s="1037"/>
      <c r="AK22" s="1077"/>
      <c r="AL22" s="1078"/>
      <c r="AM22" s="1078"/>
      <c r="AN22" s="1078"/>
      <c r="AO22" s="1078"/>
      <c r="AP22" s="1078"/>
      <c r="AQ22" s="1078"/>
      <c r="AR22" s="1078"/>
      <c r="AS22" s="1078"/>
      <c r="AT22" s="1078"/>
      <c r="AU22" s="1079"/>
      <c r="AV22" s="1079"/>
      <c r="AW22" s="1079"/>
      <c r="AX22" s="1079"/>
      <c r="AY22" s="1080"/>
      <c r="AZ22" s="1028" t="s">
        <v>396</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5">
      <c r="A23" s="240" t="s">
        <v>397</v>
      </c>
      <c r="B23" s="937" t="s">
        <v>398</v>
      </c>
      <c r="C23" s="938"/>
      <c r="D23" s="938"/>
      <c r="E23" s="938"/>
      <c r="F23" s="938"/>
      <c r="G23" s="938"/>
      <c r="H23" s="938"/>
      <c r="I23" s="938"/>
      <c r="J23" s="938"/>
      <c r="K23" s="938"/>
      <c r="L23" s="938"/>
      <c r="M23" s="938"/>
      <c r="N23" s="938"/>
      <c r="O23" s="938"/>
      <c r="P23" s="948"/>
      <c r="Q23" s="1068">
        <v>49280</v>
      </c>
      <c r="R23" s="1062"/>
      <c r="S23" s="1062"/>
      <c r="T23" s="1062"/>
      <c r="U23" s="1062"/>
      <c r="V23" s="1062">
        <v>43079</v>
      </c>
      <c r="W23" s="1062"/>
      <c r="X23" s="1062"/>
      <c r="Y23" s="1062"/>
      <c r="Z23" s="1062"/>
      <c r="AA23" s="1062">
        <v>6201</v>
      </c>
      <c r="AB23" s="1062"/>
      <c r="AC23" s="1062"/>
      <c r="AD23" s="1062"/>
      <c r="AE23" s="1069"/>
      <c r="AF23" s="1070">
        <v>5298</v>
      </c>
      <c r="AG23" s="1062"/>
      <c r="AH23" s="1062"/>
      <c r="AI23" s="1062"/>
      <c r="AJ23" s="1071"/>
      <c r="AK23" s="1072"/>
      <c r="AL23" s="1073"/>
      <c r="AM23" s="1073"/>
      <c r="AN23" s="1073"/>
      <c r="AO23" s="1073"/>
      <c r="AP23" s="1062">
        <v>33770</v>
      </c>
      <c r="AQ23" s="1062"/>
      <c r="AR23" s="1062"/>
      <c r="AS23" s="1062"/>
      <c r="AT23" s="1062"/>
      <c r="AU23" s="1063"/>
      <c r="AV23" s="1063"/>
      <c r="AW23" s="1063"/>
      <c r="AX23" s="1063"/>
      <c r="AY23" s="1064"/>
      <c r="AZ23" s="1065" t="s">
        <v>399</v>
      </c>
      <c r="BA23" s="1066"/>
      <c r="BB23" s="1066"/>
      <c r="BC23" s="1066"/>
      <c r="BD23" s="1067"/>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2">
      <c r="A24" s="1061" t="s">
        <v>400</v>
      </c>
      <c r="B24" s="1061"/>
      <c r="C24" s="1061"/>
      <c r="D24" s="1061"/>
      <c r="E24" s="1061"/>
      <c r="F24" s="1061"/>
      <c r="G24" s="1061"/>
      <c r="H24" s="1061"/>
      <c r="I24" s="1061"/>
      <c r="J24" s="1061"/>
      <c r="K24" s="1061"/>
      <c r="L24" s="1061"/>
      <c r="M24" s="1061"/>
      <c r="N24" s="1061"/>
      <c r="O24" s="1061"/>
      <c r="P24" s="1061"/>
      <c r="Q24" s="1061"/>
      <c r="R24" s="1061"/>
      <c r="S24" s="1061"/>
      <c r="T24" s="1061"/>
      <c r="U24" s="1061"/>
      <c r="V24" s="1061"/>
      <c r="W24" s="1061"/>
      <c r="X24" s="1061"/>
      <c r="Y24" s="1061"/>
      <c r="Z24" s="1061"/>
      <c r="AA24" s="1061"/>
      <c r="AB24" s="1061"/>
      <c r="AC24" s="1061"/>
      <c r="AD24" s="1061"/>
      <c r="AE24" s="1061"/>
      <c r="AF24" s="1061"/>
      <c r="AG24" s="1061"/>
      <c r="AH24" s="1061"/>
      <c r="AI24" s="1061"/>
      <c r="AJ24" s="1061"/>
      <c r="AK24" s="1061"/>
      <c r="AL24" s="1061"/>
      <c r="AM24" s="1061"/>
      <c r="AN24" s="1061"/>
      <c r="AO24" s="1061"/>
      <c r="AP24" s="1061"/>
      <c r="AQ24" s="1061"/>
      <c r="AR24" s="1061"/>
      <c r="AS24" s="1061"/>
      <c r="AT24" s="1061"/>
      <c r="AU24" s="1061"/>
      <c r="AV24" s="1061"/>
      <c r="AW24" s="1061"/>
      <c r="AX24" s="1061"/>
      <c r="AY24" s="1061"/>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5">
      <c r="A25" s="1060" t="s">
        <v>401</v>
      </c>
      <c r="B25" s="1060"/>
      <c r="C25" s="1060"/>
      <c r="D25" s="1060"/>
      <c r="E25" s="1060"/>
      <c r="F25" s="1060"/>
      <c r="G25" s="1060"/>
      <c r="H25" s="1060"/>
      <c r="I25" s="1060"/>
      <c r="J25" s="1060"/>
      <c r="K25" s="1060"/>
      <c r="L25" s="1060"/>
      <c r="M25" s="1060"/>
      <c r="N25" s="1060"/>
      <c r="O25" s="1060"/>
      <c r="P25" s="1060"/>
      <c r="Q25" s="1060"/>
      <c r="R25" s="1060"/>
      <c r="S25" s="1060"/>
      <c r="T25" s="1060"/>
      <c r="U25" s="1060"/>
      <c r="V25" s="1060"/>
      <c r="W25" s="1060"/>
      <c r="X25" s="1060"/>
      <c r="Y25" s="1060"/>
      <c r="Z25" s="1060"/>
      <c r="AA25" s="1060"/>
      <c r="AB25" s="1060"/>
      <c r="AC25" s="1060"/>
      <c r="AD25" s="1060"/>
      <c r="AE25" s="1060"/>
      <c r="AF25" s="1060"/>
      <c r="AG25" s="1060"/>
      <c r="AH25" s="1060"/>
      <c r="AI25" s="1060"/>
      <c r="AJ25" s="1060"/>
      <c r="AK25" s="1060"/>
      <c r="AL25" s="1060"/>
      <c r="AM25" s="1060"/>
      <c r="AN25" s="1060"/>
      <c r="AO25" s="1060"/>
      <c r="AP25" s="1060"/>
      <c r="AQ25" s="1060"/>
      <c r="AR25" s="1060"/>
      <c r="AS25" s="1060"/>
      <c r="AT25" s="1060"/>
      <c r="AU25" s="1060"/>
      <c r="AV25" s="1060"/>
      <c r="AW25" s="1060"/>
      <c r="AX25" s="1060"/>
      <c r="AY25" s="1060"/>
      <c r="AZ25" s="1060"/>
      <c r="BA25" s="1060"/>
      <c r="BB25" s="1060"/>
      <c r="BC25" s="1060"/>
      <c r="BD25" s="1060"/>
      <c r="BE25" s="1060"/>
      <c r="BF25" s="1060"/>
      <c r="BG25" s="1060"/>
      <c r="BH25" s="1060"/>
      <c r="BI25" s="1060"/>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2">
      <c r="A26" s="995" t="s">
        <v>378</v>
      </c>
      <c r="B26" s="996"/>
      <c r="C26" s="996"/>
      <c r="D26" s="996"/>
      <c r="E26" s="996"/>
      <c r="F26" s="996"/>
      <c r="G26" s="996"/>
      <c r="H26" s="996"/>
      <c r="I26" s="996"/>
      <c r="J26" s="996"/>
      <c r="K26" s="996"/>
      <c r="L26" s="996"/>
      <c r="M26" s="996"/>
      <c r="N26" s="996"/>
      <c r="O26" s="996"/>
      <c r="P26" s="997"/>
      <c r="Q26" s="1001" t="s">
        <v>402</v>
      </c>
      <c r="R26" s="1002"/>
      <c r="S26" s="1002"/>
      <c r="T26" s="1002"/>
      <c r="U26" s="1003"/>
      <c r="V26" s="1001" t="s">
        <v>403</v>
      </c>
      <c r="W26" s="1002"/>
      <c r="X26" s="1002"/>
      <c r="Y26" s="1002"/>
      <c r="Z26" s="1003"/>
      <c r="AA26" s="1001" t="s">
        <v>404</v>
      </c>
      <c r="AB26" s="1002"/>
      <c r="AC26" s="1002"/>
      <c r="AD26" s="1002"/>
      <c r="AE26" s="1002"/>
      <c r="AF26" s="1056" t="s">
        <v>405</v>
      </c>
      <c r="AG26" s="1008"/>
      <c r="AH26" s="1008"/>
      <c r="AI26" s="1008"/>
      <c r="AJ26" s="1057"/>
      <c r="AK26" s="1002" t="s">
        <v>406</v>
      </c>
      <c r="AL26" s="1002"/>
      <c r="AM26" s="1002"/>
      <c r="AN26" s="1002"/>
      <c r="AO26" s="1003"/>
      <c r="AP26" s="1001" t="s">
        <v>407</v>
      </c>
      <c r="AQ26" s="1002"/>
      <c r="AR26" s="1002"/>
      <c r="AS26" s="1002"/>
      <c r="AT26" s="1003"/>
      <c r="AU26" s="1001" t="s">
        <v>408</v>
      </c>
      <c r="AV26" s="1002"/>
      <c r="AW26" s="1002"/>
      <c r="AX26" s="1002"/>
      <c r="AY26" s="1003"/>
      <c r="AZ26" s="1001" t="s">
        <v>409</v>
      </c>
      <c r="BA26" s="1002"/>
      <c r="BB26" s="1002"/>
      <c r="BC26" s="1002"/>
      <c r="BD26" s="1003"/>
      <c r="BE26" s="1001" t="s">
        <v>385</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8"/>
      <c r="AG27" s="1011"/>
      <c r="AH27" s="1011"/>
      <c r="AI27" s="1011"/>
      <c r="AJ27" s="1059"/>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2">
      <c r="A28" s="242">
        <v>1</v>
      </c>
      <c r="B28" s="1048" t="s">
        <v>410</v>
      </c>
      <c r="C28" s="1049"/>
      <c r="D28" s="1049"/>
      <c r="E28" s="1049"/>
      <c r="F28" s="1049"/>
      <c r="G28" s="1049"/>
      <c r="H28" s="1049"/>
      <c r="I28" s="1049"/>
      <c r="J28" s="1049"/>
      <c r="K28" s="1049"/>
      <c r="L28" s="1049"/>
      <c r="M28" s="1049"/>
      <c r="N28" s="1049"/>
      <c r="O28" s="1049"/>
      <c r="P28" s="1050"/>
      <c r="Q28" s="1051">
        <v>355</v>
      </c>
      <c r="R28" s="1052"/>
      <c r="S28" s="1052"/>
      <c r="T28" s="1052"/>
      <c r="U28" s="1052"/>
      <c r="V28" s="1052">
        <v>261</v>
      </c>
      <c r="W28" s="1052"/>
      <c r="X28" s="1052"/>
      <c r="Y28" s="1052"/>
      <c r="Z28" s="1052"/>
      <c r="AA28" s="1052">
        <v>94</v>
      </c>
      <c r="AB28" s="1052"/>
      <c r="AC28" s="1052"/>
      <c r="AD28" s="1052"/>
      <c r="AE28" s="1053"/>
      <c r="AF28" s="1054">
        <v>94</v>
      </c>
      <c r="AG28" s="1052"/>
      <c r="AH28" s="1052"/>
      <c r="AI28" s="1052"/>
      <c r="AJ28" s="1055"/>
      <c r="AK28" s="1042">
        <v>69</v>
      </c>
      <c r="AL28" s="1043"/>
      <c r="AM28" s="1043"/>
      <c r="AN28" s="1043"/>
      <c r="AO28" s="1043"/>
      <c r="AP28" s="1043">
        <v>116</v>
      </c>
      <c r="AQ28" s="1043"/>
      <c r="AR28" s="1043"/>
      <c r="AS28" s="1043"/>
      <c r="AT28" s="1043"/>
      <c r="AU28" s="1043">
        <v>21</v>
      </c>
      <c r="AV28" s="1043"/>
      <c r="AW28" s="1043"/>
      <c r="AX28" s="1043"/>
      <c r="AY28" s="1043"/>
      <c r="AZ28" s="1044" t="s">
        <v>518</v>
      </c>
      <c r="BA28" s="1044"/>
      <c r="BB28" s="1044"/>
      <c r="BC28" s="1044"/>
      <c r="BD28" s="1044"/>
      <c r="BE28" s="1046"/>
      <c r="BF28" s="1046"/>
      <c r="BG28" s="1046"/>
      <c r="BH28" s="1046"/>
      <c r="BI28" s="1047"/>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2">
      <c r="A29" s="242">
        <v>2</v>
      </c>
      <c r="B29" s="1030" t="s">
        <v>411</v>
      </c>
      <c r="C29" s="1031"/>
      <c r="D29" s="1031"/>
      <c r="E29" s="1031"/>
      <c r="F29" s="1031"/>
      <c r="G29" s="1031"/>
      <c r="H29" s="1031"/>
      <c r="I29" s="1031"/>
      <c r="J29" s="1031"/>
      <c r="K29" s="1031"/>
      <c r="L29" s="1031"/>
      <c r="M29" s="1031"/>
      <c r="N29" s="1031"/>
      <c r="O29" s="1031"/>
      <c r="P29" s="1032"/>
      <c r="Q29" s="1038">
        <v>7131</v>
      </c>
      <c r="R29" s="1039"/>
      <c r="S29" s="1039"/>
      <c r="T29" s="1039"/>
      <c r="U29" s="1039"/>
      <c r="V29" s="1039">
        <v>6704</v>
      </c>
      <c r="W29" s="1039"/>
      <c r="X29" s="1039"/>
      <c r="Y29" s="1039"/>
      <c r="Z29" s="1039"/>
      <c r="AA29" s="1039">
        <v>427</v>
      </c>
      <c r="AB29" s="1039"/>
      <c r="AC29" s="1039"/>
      <c r="AD29" s="1039"/>
      <c r="AE29" s="1040"/>
      <c r="AF29" s="1035">
        <v>427</v>
      </c>
      <c r="AG29" s="1036"/>
      <c r="AH29" s="1036"/>
      <c r="AI29" s="1036"/>
      <c r="AJ29" s="1037"/>
      <c r="AK29" s="980">
        <v>519</v>
      </c>
      <c r="AL29" s="971"/>
      <c r="AM29" s="971"/>
      <c r="AN29" s="971"/>
      <c r="AO29" s="971"/>
      <c r="AP29" s="971" t="s">
        <v>518</v>
      </c>
      <c r="AQ29" s="971"/>
      <c r="AR29" s="971"/>
      <c r="AS29" s="971"/>
      <c r="AT29" s="971"/>
      <c r="AU29" s="971" t="s">
        <v>518</v>
      </c>
      <c r="AV29" s="971"/>
      <c r="AW29" s="971"/>
      <c r="AX29" s="971"/>
      <c r="AY29" s="971"/>
      <c r="AZ29" s="1041" t="s">
        <v>518</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2">
      <c r="A30" s="242">
        <v>3</v>
      </c>
      <c r="B30" s="1030" t="s">
        <v>412</v>
      </c>
      <c r="C30" s="1031"/>
      <c r="D30" s="1031"/>
      <c r="E30" s="1031"/>
      <c r="F30" s="1031"/>
      <c r="G30" s="1031"/>
      <c r="H30" s="1031"/>
      <c r="I30" s="1031"/>
      <c r="J30" s="1031"/>
      <c r="K30" s="1031"/>
      <c r="L30" s="1031"/>
      <c r="M30" s="1031"/>
      <c r="N30" s="1031"/>
      <c r="O30" s="1031"/>
      <c r="P30" s="1032"/>
      <c r="Q30" s="1038">
        <v>9179</v>
      </c>
      <c r="R30" s="1039"/>
      <c r="S30" s="1039"/>
      <c r="T30" s="1039"/>
      <c r="U30" s="1039"/>
      <c r="V30" s="1039">
        <v>8599</v>
      </c>
      <c r="W30" s="1039"/>
      <c r="X30" s="1039"/>
      <c r="Y30" s="1039"/>
      <c r="Z30" s="1039"/>
      <c r="AA30" s="1039">
        <v>580</v>
      </c>
      <c r="AB30" s="1039"/>
      <c r="AC30" s="1039"/>
      <c r="AD30" s="1039"/>
      <c r="AE30" s="1040"/>
      <c r="AF30" s="1035">
        <v>580</v>
      </c>
      <c r="AG30" s="1036"/>
      <c r="AH30" s="1036"/>
      <c r="AI30" s="1036"/>
      <c r="AJ30" s="1037"/>
      <c r="AK30" s="980">
        <v>1386</v>
      </c>
      <c r="AL30" s="971"/>
      <c r="AM30" s="971"/>
      <c r="AN30" s="971"/>
      <c r="AO30" s="971"/>
      <c r="AP30" s="971" t="s">
        <v>518</v>
      </c>
      <c r="AQ30" s="971"/>
      <c r="AR30" s="971"/>
      <c r="AS30" s="971"/>
      <c r="AT30" s="971"/>
      <c r="AU30" s="971" t="s">
        <v>518</v>
      </c>
      <c r="AV30" s="971"/>
      <c r="AW30" s="971"/>
      <c r="AX30" s="971"/>
      <c r="AY30" s="971"/>
      <c r="AZ30" s="1041" t="s">
        <v>518</v>
      </c>
      <c r="BA30" s="1041"/>
      <c r="BB30" s="1041"/>
      <c r="BC30" s="1041"/>
      <c r="BD30" s="1041"/>
      <c r="BE30" s="1045" t="s">
        <v>586</v>
      </c>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2">
      <c r="A31" s="242">
        <v>4</v>
      </c>
      <c r="B31" s="1030" t="s">
        <v>413</v>
      </c>
      <c r="C31" s="1031"/>
      <c r="D31" s="1031"/>
      <c r="E31" s="1031"/>
      <c r="F31" s="1031"/>
      <c r="G31" s="1031"/>
      <c r="H31" s="1031"/>
      <c r="I31" s="1031"/>
      <c r="J31" s="1031"/>
      <c r="K31" s="1031"/>
      <c r="L31" s="1031"/>
      <c r="M31" s="1031"/>
      <c r="N31" s="1031"/>
      <c r="O31" s="1031"/>
      <c r="P31" s="1032"/>
      <c r="Q31" s="1038">
        <v>1235</v>
      </c>
      <c r="R31" s="1039"/>
      <c r="S31" s="1039"/>
      <c r="T31" s="1039"/>
      <c r="U31" s="1039"/>
      <c r="V31" s="1039">
        <v>1202</v>
      </c>
      <c r="W31" s="1039"/>
      <c r="X31" s="1039"/>
      <c r="Y31" s="1039"/>
      <c r="Z31" s="1039"/>
      <c r="AA31" s="1039">
        <v>33</v>
      </c>
      <c r="AB31" s="1039"/>
      <c r="AC31" s="1039"/>
      <c r="AD31" s="1039"/>
      <c r="AE31" s="1040"/>
      <c r="AF31" s="1035">
        <v>33</v>
      </c>
      <c r="AG31" s="1036"/>
      <c r="AH31" s="1036"/>
      <c r="AI31" s="1036"/>
      <c r="AJ31" s="1037"/>
      <c r="AK31" s="980">
        <v>257</v>
      </c>
      <c r="AL31" s="971"/>
      <c r="AM31" s="971"/>
      <c r="AN31" s="971"/>
      <c r="AO31" s="971"/>
      <c r="AP31" s="971" t="s">
        <v>518</v>
      </c>
      <c r="AQ31" s="971"/>
      <c r="AR31" s="971"/>
      <c r="AS31" s="971"/>
      <c r="AT31" s="971"/>
      <c r="AU31" s="971" t="s">
        <v>518</v>
      </c>
      <c r="AV31" s="971"/>
      <c r="AW31" s="971"/>
      <c r="AX31" s="971"/>
      <c r="AY31" s="971"/>
      <c r="AZ31" s="1041" t="s">
        <v>518</v>
      </c>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2">
      <c r="A32" s="242">
        <v>5</v>
      </c>
      <c r="B32" s="1030" t="s">
        <v>414</v>
      </c>
      <c r="C32" s="1031"/>
      <c r="D32" s="1031"/>
      <c r="E32" s="1031"/>
      <c r="F32" s="1031"/>
      <c r="G32" s="1031"/>
      <c r="H32" s="1031"/>
      <c r="I32" s="1031"/>
      <c r="J32" s="1031"/>
      <c r="K32" s="1031"/>
      <c r="L32" s="1031"/>
      <c r="M32" s="1031"/>
      <c r="N32" s="1031"/>
      <c r="O32" s="1031"/>
      <c r="P32" s="1032"/>
      <c r="Q32" s="1038">
        <v>134</v>
      </c>
      <c r="R32" s="1039"/>
      <c r="S32" s="1039"/>
      <c r="T32" s="1039"/>
      <c r="U32" s="1039"/>
      <c r="V32" s="1039">
        <v>17</v>
      </c>
      <c r="W32" s="1039"/>
      <c r="X32" s="1039"/>
      <c r="Y32" s="1039"/>
      <c r="Z32" s="1039"/>
      <c r="AA32" s="1039">
        <v>116</v>
      </c>
      <c r="AB32" s="1039"/>
      <c r="AC32" s="1039"/>
      <c r="AD32" s="1039"/>
      <c r="AE32" s="1040"/>
      <c r="AF32" s="1035">
        <v>116</v>
      </c>
      <c r="AG32" s="1036"/>
      <c r="AH32" s="1036"/>
      <c r="AI32" s="1036"/>
      <c r="AJ32" s="1037"/>
      <c r="AK32" s="980" t="s">
        <v>518</v>
      </c>
      <c r="AL32" s="971"/>
      <c r="AM32" s="971"/>
      <c r="AN32" s="971"/>
      <c r="AO32" s="971"/>
      <c r="AP32" s="971" t="s">
        <v>518</v>
      </c>
      <c r="AQ32" s="971"/>
      <c r="AR32" s="971"/>
      <c r="AS32" s="971"/>
      <c r="AT32" s="971"/>
      <c r="AU32" s="971" t="s">
        <v>518</v>
      </c>
      <c r="AV32" s="971"/>
      <c r="AW32" s="971"/>
      <c r="AX32" s="971"/>
      <c r="AY32" s="971"/>
      <c r="AZ32" s="1041" t="s">
        <v>518</v>
      </c>
      <c r="BA32" s="1041"/>
      <c r="BB32" s="1041"/>
      <c r="BC32" s="1041"/>
      <c r="BD32" s="1041"/>
      <c r="BE32" s="972"/>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2">
      <c r="A33" s="242">
        <v>6</v>
      </c>
      <c r="B33" s="1030" t="s">
        <v>415</v>
      </c>
      <c r="C33" s="1031"/>
      <c r="D33" s="1031"/>
      <c r="E33" s="1031"/>
      <c r="F33" s="1031"/>
      <c r="G33" s="1031"/>
      <c r="H33" s="1031"/>
      <c r="I33" s="1031"/>
      <c r="J33" s="1031"/>
      <c r="K33" s="1031"/>
      <c r="L33" s="1031"/>
      <c r="M33" s="1031"/>
      <c r="N33" s="1031"/>
      <c r="O33" s="1031"/>
      <c r="P33" s="1032"/>
      <c r="Q33" s="1038">
        <v>1957</v>
      </c>
      <c r="R33" s="1039"/>
      <c r="S33" s="1039"/>
      <c r="T33" s="1039"/>
      <c r="U33" s="1039"/>
      <c r="V33" s="1039">
        <v>2067</v>
      </c>
      <c r="W33" s="1039"/>
      <c r="X33" s="1039"/>
      <c r="Y33" s="1039"/>
      <c r="Z33" s="1039"/>
      <c r="AA33" s="1039">
        <v>-110</v>
      </c>
      <c r="AB33" s="1039"/>
      <c r="AC33" s="1039"/>
      <c r="AD33" s="1039"/>
      <c r="AE33" s="1040"/>
      <c r="AF33" s="1035">
        <v>742</v>
      </c>
      <c r="AG33" s="1036"/>
      <c r="AH33" s="1036"/>
      <c r="AI33" s="1036"/>
      <c r="AJ33" s="1037"/>
      <c r="AK33" s="980">
        <v>143</v>
      </c>
      <c r="AL33" s="971"/>
      <c r="AM33" s="971"/>
      <c r="AN33" s="971"/>
      <c r="AO33" s="971"/>
      <c r="AP33" s="971">
        <v>2988</v>
      </c>
      <c r="AQ33" s="971"/>
      <c r="AR33" s="971"/>
      <c r="AS33" s="971"/>
      <c r="AT33" s="971"/>
      <c r="AU33" s="971">
        <v>845</v>
      </c>
      <c r="AV33" s="971"/>
      <c r="AW33" s="971"/>
      <c r="AX33" s="971"/>
      <c r="AY33" s="971"/>
      <c r="AZ33" s="1041" t="s">
        <v>518</v>
      </c>
      <c r="BA33" s="1041"/>
      <c r="BB33" s="1041"/>
      <c r="BC33" s="1041"/>
      <c r="BD33" s="1041"/>
      <c r="BE33" s="972" t="s">
        <v>416</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2">
      <c r="A34" s="242">
        <v>7</v>
      </c>
      <c r="B34" s="1030" t="s">
        <v>417</v>
      </c>
      <c r="C34" s="1031"/>
      <c r="D34" s="1031"/>
      <c r="E34" s="1031"/>
      <c r="F34" s="1031"/>
      <c r="G34" s="1031"/>
      <c r="H34" s="1031"/>
      <c r="I34" s="1031"/>
      <c r="J34" s="1031"/>
      <c r="K34" s="1031"/>
      <c r="L34" s="1031"/>
      <c r="M34" s="1031"/>
      <c r="N34" s="1031"/>
      <c r="O34" s="1031"/>
      <c r="P34" s="1032"/>
      <c r="Q34" s="1038">
        <v>10486</v>
      </c>
      <c r="R34" s="1039"/>
      <c r="S34" s="1039"/>
      <c r="T34" s="1039"/>
      <c r="U34" s="1039"/>
      <c r="V34" s="1039">
        <v>10027</v>
      </c>
      <c r="W34" s="1039"/>
      <c r="X34" s="1039"/>
      <c r="Y34" s="1039"/>
      <c r="Z34" s="1039"/>
      <c r="AA34" s="1039">
        <v>459</v>
      </c>
      <c r="AB34" s="1039"/>
      <c r="AC34" s="1039"/>
      <c r="AD34" s="1039"/>
      <c r="AE34" s="1040"/>
      <c r="AF34" s="1035">
        <v>3155</v>
      </c>
      <c r="AG34" s="1036"/>
      <c r="AH34" s="1036"/>
      <c r="AI34" s="1036"/>
      <c r="AJ34" s="1037"/>
      <c r="AK34" s="980">
        <v>1181</v>
      </c>
      <c r="AL34" s="971"/>
      <c r="AM34" s="971"/>
      <c r="AN34" s="971"/>
      <c r="AO34" s="971"/>
      <c r="AP34" s="971">
        <v>5065</v>
      </c>
      <c r="AQ34" s="971"/>
      <c r="AR34" s="971"/>
      <c r="AS34" s="971"/>
      <c r="AT34" s="971"/>
      <c r="AU34" s="971">
        <v>4052</v>
      </c>
      <c r="AV34" s="971"/>
      <c r="AW34" s="971"/>
      <c r="AX34" s="971"/>
      <c r="AY34" s="971"/>
      <c r="AZ34" s="1041" t="s">
        <v>518</v>
      </c>
      <c r="BA34" s="1041"/>
      <c r="BB34" s="1041"/>
      <c r="BC34" s="1041"/>
      <c r="BD34" s="1041"/>
      <c r="BE34" s="972" t="s">
        <v>418</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2">
      <c r="A35" s="242">
        <v>8</v>
      </c>
      <c r="B35" s="1030" t="s">
        <v>419</v>
      </c>
      <c r="C35" s="1031"/>
      <c r="D35" s="1031"/>
      <c r="E35" s="1031"/>
      <c r="F35" s="1031"/>
      <c r="G35" s="1031"/>
      <c r="H35" s="1031"/>
      <c r="I35" s="1031"/>
      <c r="J35" s="1031"/>
      <c r="K35" s="1031"/>
      <c r="L35" s="1031"/>
      <c r="M35" s="1031"/>
      <c r="N35" s="1031"/>
      <c r="O35" s="1031"/>
      <c r="P35" s="1032"/>
      <c r="Q35" s="1038">
        <v>3090</v>
      </c>
      <c r="R35" s="1039"/>
      <c r="S35" s="1039"/>
      <c r="T35" s="1039"/>
      <c r="U35" s="1039"/>
      <c r="V35" s="1039">
        <v>2954</v>
      </c>
      <c r="W35" s="1039"/>
      <c r="X35" s="1039"/>
      <c r="Y35" s="1039"/>
      <c r="Z35" s="1039"/>
      <c r="AA35" s="1039">
        <v>135</v>
      </c>
      <c r="AB35" s="1039"/>
      <c r="AC35" s="1039"/>
      <c r="AD35" s="1039"/>
      <c r="AE35" s="1040"/>
      <c r="AF35" s="1035">
        <v>831</v>
      </c>
      <c r="AG35" s="1036"/>
      <c r="AH35" s="1036"/>
      <c r="AI35" s="1036"/>
      <c r="AJ35" s="1037"/>
      <c r="AK35" s="980">
        <v>1681</v>
      </c>
      <c r="AL35" s="971"/>
      <c r="AM35" s="971"/>
      <c r="AN35" s="971"/>
      <c r="AO35" s="971"/>
      <c r="AP35" s="971">
        <v>15115</v>
      </c>
      <c r="AQ35" s="971"/>
      <c r="AR35" s="971"/>
      <c r="AS35" s="971"/>
      <c r="AT35" s="971"/>
      <c r="AU35" s="971">
        <v>10490</v>
      </c>
      <c r="AV35" s="971"/>
      <c r="AW35" s="971"/>
      <c r="AX35" s="971"/>
      <c r="AY35" s="971"/>
      <c r="AZ35" s="1041" t="s">
        <v>518</v>
      </c>
      <c r="BA35" s="1041"/>
      <c r="BB35" s="1041"/>
      <c r="BC35" s="1041"/>
      <c r="BD35" s="1041"/>
      <c r="BE35" s="972" t="s">
        <v>416</v>
      </c>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2">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2">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2">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2">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2">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2">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2">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2">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2">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2">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2">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2">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2">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2">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2">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2">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2">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2">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2">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2">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2">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2">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2">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2">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2">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5">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2">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420</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5">
      <c r="A63" s="240" t="s">
        <v>397</v>
      </c>
      <c r="B63" s="937" t="s">
        <v>421</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5979</v>
      </c>
      <c r="AG63" s="959"/>
      <c r="AH63" s="959"/>
      <c r="AI63" s="959"/>
      <c r="AJ63" s="1022"/>
      <c r="AK63" s="1023"/>
      <c r="AL63" s="963"/>
      <c r="AM63" s="963"/>
      <c r="AN63" s="963"/>
      <c r="AO63" s="963"/>
      <c r="AP63" s="959">
        <v>23284</v>
      </c>
      <c r="AQ63" s="959"/>
      <c r="AR63" s="959"/>
      <c r="AS63" s="959"/>
      <c r="AT63" s="959"/>
      <c r="AU63" s="959">
        <v>15408</v>
      </c>
      <c r="AV63" s="959"/>
      <c r="AW63" s="959"/>
      <c r="AX63" s="959"/>
      <c r="AY63" s="959"/>
      <c r="AZ63" s="1017"/>
      <c r="BA63" s="1017"/>
      <c r="BB63" s="1017"/>
      <c r="BC63" s="1017"/>
      <c r="BD63" s="1017"/>
      <c r="BE63" s="960"/>
      <c r="BF63" s="960"/>
      <c r="BG63" s="960"/>
      <c r="BH63" s="960"/>
      <c r="BI63" s="961"/>
      <c r="BJ63" s="1018" t="s">
        <v>422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5">
      <c r="A65" s="232" t="s">
        <v>423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2">
      <c r="A66" s="995" t="s">
        <v>424</v>
      </c>
      <c r="B66" s="996"/>
      <c r="C66" s="996"/>
      <c r="D66" s="996"/>
      <c r="E66" s="996"/>
      <c r="F66" s="996"/>
      <c r="G66" s="996"/>
      <c r="H66" s="996"/>
      <c r="I66" s="996"/>
      <c r="J66" s="996"/>
      <c r="K66" s="996"/>
      <c r="L66" s="996"/>
      <c r="M66" s="996"/>
      <c r="N66" s="996"/>
      <c r="O66" s="996"/>
      <c r="P66" s="997"/>
      <c r="Q66" s="1001" t="s">
        <v>402</v>
      </c>
      <c r="R66" s="1002"/>
      <c r="S66" s="1002"/>
      <c r="T66" s="1002"/>
      <c r="U66" s="1003"/>
      <c r="V66" s="1001" t="s">
        <v>425</v>
      </c>
      <c r="W66" s="1002"/>
      <c r="X66" s="1002"/>
      <c r="Y66" s="1002"/>
      <c r="Z66" s="1003"/>
      <c r="AA66" s="1001" t="s">
        <v>404</v>
      </c>
      <c r="AB66" s="1002"/>
      <c r="AC66" s="1002"/>
      <c r="AD66" s="1002"/>
      <c r="AE66" s="1003"/>
      <c r="AF66" s="1007" t="s">
        <v>426</v>
      </c>
      <c r="AG66" s="1008"/>
      <c r="AH66" s="1008"/>
      <c r="AI66" s="1008"/>
      <c r="AJ66" s="1009"/>
      <c r="AK66" s="1001" t="s">
        <v>406</v>
      </c>
      <c r="AL66" s="996"/>
      <c r="AM66" s="996"/>
      <c r="AN66" s="996"/>
      <c r="AO66" s="997"/>
      <c r="AP66" s="1001" t="s">
        <v>427</v>
      </c>
      <c r="AQ66" s="1002"/>
      <c r="AR66" s="1002"/>
      <c r="AS66" s="1002"/>
      <c r="AT66" s="1003"/>
      <c r="AU66" s="1001" t="s">
        <v>428</v>
      </c>
      <c r="AV66" s="1002"/>
      <c r="AW66" s="1002"/>
      <c r="AX66" s="1002"/>
      <c r="AY66" s="1003"/>
      <c r="AZ66" s="1001" t="s">
        <v>385</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5" t="s">
        <v>587</v>
      </c>
      <c r="C68" s="986"/>
      <c r="D68" s="986"/>
      <c r="E68" s="986"/>
      <c r="F68" s="986"/>
      <c r="G68" s="986"/>
      <c r="H68" s="986"/>
      <c r="I68" s="986"/>
      <c r="J68" s="986"/>
      <c r="K68" s="986"/>
      <c r="L68" s="986"/>
      <c r="M68" s="986"/>
      <c r="N68" s="986"/>
      <c r="O68" s="986"/>
      <c r="P68" s="987"/>
      <c r="Q68" s="988">
        <v>61</v>
      </c>
      <c r="R68" s="982"/>
      <c r="S68" s="982"/>
      <c r="T68" s="982"/>
      <c r="U68" s="982"/>
      <c r="V68" s="982">
        <v>56</v>
      </c>
      <c r="W68" s="982"/>
      <c r="X68" s="982"/>
      <c r="Y68" s="982"/>
      <c r="Z68" s="982"/>
      <c r="AA68" s="982">
        <v>5</v>
      </c>
      <c r="AB68" s="982"/>
      <c r="AC68" s="982"/>
      <c r="AD68" s="982"/>
      <c r="AE68" s="982"/>
      <c r="AF68" s="982">
        <v>5</v>
      </c>
      <c r="AG68" s="982"/>
      <c r="AH68" s="982"/>
      <c r="AI68" s="982"/>
      <c r="AJ68" s="982"/>
      <c r="AK68" s="982" t="s">
        <v>518</v>
      </c>
      <c r="AL68" s="982"/>
      <c r="AM68" s="982"/>
      <c r="AN68" s="982"/>
      <c r="AO68" s="982"/>
      <c r="AP68" s="982" t="s">
        <v>518</v>
      </c>
      <c r="AQ68" s="982"/>
      <c r="AR68" s="982"/>
      <c r="AS68" s="982"/>
      <c r="AT68" s="982"/>
      <c r="AU68" s="982" t="s">
        <v>518</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588</v>
      </c>
      <c r="C69" s="975"/>
      <c r="D69" s="975"/>
      <c r="E69" s="975"/>
      <c r="F69" s="975"/>
      <c r="G69" s="975"/>
      <c r="H69" s="975"/>
      <c r="I69" s="975"/>
      <c r="J69" s="975"/>
      <c r="K69" s="975"/>
      <c r="L69" s="975"/>
      <c r="M69" s="975"/>
      <c r="N69" s="975"/>
      <c r="O69" s="975"/>
      <c r="P69" s="976"/>
      <c r="Q69" s="977">
        <v>267</v>
      </c>
      <c r="R69" s="971"/>
      <c r="S69" s="971"/>
      <c r="T69" s="971"/>
      <c r="U69" s="971"/>
      <c r="V69" s="971">
        <v>235</v>
      </c>
      <c r="W69" s="971"/>
      <c r="X69" s="971"/>
      <c r="Y69" s="971"/>
      <c r="Z69" s="971"/>
      <c r="AA69" s="971">
        <v>32</v>
      </c>
      <c r="AB69" s="971"/>
      <c r="AC69" s="971"/>
      <c r="AD69" s="971"/>
      <c r="AE69" s="971"/>
      <c r="AF69" s="971">
        <v>32</v>
      </c>
      <c r="AG69" s="971"/>
      <c r="AH69" s="971"/>
      <c r="AI69" s="971"/>
      <c r="AJ69" s="971"/>
      <c r="AK69" s="971" t="s">
        <v>518</v>
      </c>
      <c r="AL69" s="971"/>
      <c r="AM69" s="971"/>
      <c r="AN69" s="971"/>
      <c r="AO69" s="971"/>
      <c r="AP69" s="971" t="s">
        <v>518</v>
      </c>
      <c r="AQ69" s="971"/>
      <c r="AR69" s="971"/>
      <c r="AS69" s="971"/>
      <c r="AT69" s="971"/>
      <c r="AU69" s="971" t="s">
        <v>518</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t="s">
        <v>589</v>
      </c>
      <c r="C70" s="975"/>
      <c r="D70" s="975"/>
      <c r="E70" s="975"/>
      <c r="F70" s="975"/>
      <c r="G70" s="975"/>
      <c r="H70" s="975"/>
      <c r="I70" s="975"/>
      <c r="J70" s="975"/>
      <c r="K70" s="975"/>
      <c r="L70" s="975"/>
      <c r="M70" s="975"/>
      <c r="N70" s="975"/>
      <c r="O70" s="975"/>
      <c r="P70" s="976"/>
      <c r="Q70" s="977">
        <v>279696</v>
      </c>
      <c r="R70" s="971"/>
      <c r="S70" s="971"/>
      <c r="T70" s="971"/>
      <c r="U70" s="971"/>
      <c r="V70" s="971">
        <v>267445</v>
      </c>
      <c r="W70" s="971"/>
      <c r="X70" s="971"/>
      <c r="Y70" s="971"/>
      <c r="Z70" s="971"/>
      <c r="AA70" s="971">
        <v>12251</v>
      </c>
      <c r="AB70" s="971"/>
      <c r="AC70" s="971"/>
      <c r="AD70" s="971"/>
      <c r="AE70" s="971"/>
      <c r="AF70" s="971">
        <v>12251</v>
      </c>
      <c r="AG70" s="971"/>
      <c r="AH70" s="971"/>
      <c r="AI70" s="971"/>
      <c r="AJ70" s="971"/>
      <c r="AK70" s="971" t="s">
        <v>518</v>
      </c>
      <c r="AL70" s="971"/>
      <c r="AM70" s="971"/>
      <c r="AN70" s="971"/>
      <c r="AO70" s="971"/>
      <c r="AP70" s="971" t="s">
        <v>518</v>
      </c>
      <c r="AQ70" s="971"/>
      <c r="AR70" s="971"/>
      <c r="AS70" s="971"/>
      <c r="AT70" s="971"/>
      <c r="AU70" s="971" t="s">
        <v>518</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c r="C71" s="975"/>
      <c r="D71" s="975"/>
      <c r="E71" s="975"/>
      <c r="F71" s="975"/>
      <c r="G71" s="975"/>
      <c r="H71" s="975"/>
      <c r="I71" s="975"/>
      <c r="J71" s="975"/>
      <c r="K71" s="975"/>
      <c r="L71" s="975"/>
      <c r="M71" s="975"/>
      <c r="N71" s="975"/>
      <c r="O71" s="975"/>
      <c r="P71" s="976"/>
      <c r="Q71" s="977"/>
      <c r="R71" s="971"/>
      <c r="S71" s="971"/>
      <c r="T71" s="971"/>
      <c r="U71" s="971"/>
      <c r="V71" s="971"/>
      <c r="W71" s="971"/>
      <c r="X71" s="971"/>
      <c r="Y71" s="971"/>
      <c r="Z71" s="971"/>
      <c r="AA71" s="971"/>
      <c r="AB71" s="971"/>
      <c r="AC71" s="971"/>
      <c r="AD71" s="971"/>
      <c r="AE71" s="971"/>
      <c r="AF71" s="971"/>
      <c r="AG71" s="971"/>
      <c r="AH71" s="971"/>
      <c r="AI71" s="971"/>
      <c r="AJ71" s="971"/>
      <c r="AK71" s="971"/>
      <c r="AL71" s="971"/>
      <c r="AM71" s="971"/>
      <c r="AN71" s="971"/>
      <c r="AO71" s="971"/>
      <c r="AP71" s="971"/>
      <c r="AQ71" s="971"/>
      <c r="AR71" s="971"/>
      <c r="AS71" s="971"/>
      <c r="AT71" s="971"/>
      <c r="AU71" s="971"/>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c r="C72" s="975"/>
      <c r="D72" s="975"/>
      <c r="E72" s="975"/>
      <c r="F72" s="975"/>
      <c r="G72" s="975"/>
      <c r="H72" s="975"/>
      <c r="I72" s="975"/>
      <c r="J72" s="975"/>
      <c r="K72" s="975"/>
      <c r="L72" s="975"/>
      <c r="M72" s="975"/>
      <c r="N72" s="975"/>
      <c r="O72" s="975"/>
      <c r="P72" s="976"/>
      <c r="Q72" s="977"/>
      <c r="R72" s="971"/>
      <c r="S72" s="971"/>
      <c r="T72" s="971"/>
      <c r="U72" s="971"/>
      <c r="V72" s="971"/>
      <c r="W72" s="971"/>
      <c r="X72" s="971"/>
      <c r="Y72" s="971"/>
      <c r="Z72" s="971"/>
      <c r="AA72" s="971"/>
      <c r="AB72" s="971"/>
      <c r="AC72" s="971"/>
      <c r="AD72" s="971"/>
      <c r="AE72" s="971"/>
      <c r="AF72" s="971"/>
      <c r="AG72" s="971"/>
      <c r="AH72" s="971"/>
      <c r="AI72" s="971"/>
      <c r="AJ72" s="971"/>
      <c r="AK72" s="971"/>
      <c r="AL72" s="971"/>
      <c r="AM72" s="971"/>
      <c r="AN72" s="971"/>
      <c r="AO72" s="971"/>
      <c r="AP72" s="971"/>
      <c r="AQ72" s="971"/>
      <c r="AR72" s="971"/>
      <c r="AS72" s="971"/>
      <c r="AT72" s="971"/>
      <c r="AU72" s="971"/>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c r="C73" s="975"/>
      <c r="D73" s="975"/>
      <c r="E73" s="975"/>
      <c r="F73" s="975"/>
      <c r="G73" s="975"/>
      <c r="H73" s="975"/>
      <c r="I73" s="975"/>
      <c r="J73" s="975"/>
      <c r="K73" s="975"/>
      <c r="L73" s="975"/>
      <c r="M73" s="975"/>
      <c r="N73" s="975"/>
      <c r="O73" s="975"/>
      <c r="P73" s="976"/>
      <c r="Q73" s="977"/>
      <c r="R73" s="971"/>
      <c r="S73" s="971"/>
      <c r="T73" s="971"/>
      <c r="U73" s="971"/>
      <c r="V73" s="971"/>
      <c r="W73" s="971"/>
      <c r="X73" s="971"/>
      <c r="Y73" s="971"/>
      <c r="Z73" s="971"/>
      <c r="AA73" s="971"/>
      <c r="AB73" s="971"/>
      <c r="AC73" s="971"/>
      <c r="AD73" s="971"/>
      <c r="AE73" s="971"/>
      <c r="AF73" s="971"/>
      <c r="AG73" s="971"/>
      <c r="AH73" s="971"/>
      <c r="AI73" s="971"/>
      <c r="AJ73" s="971"/>
      <c r="AK73" s="971"/>
      <c r="AL73" s="971"/>
      <c r="AM73" s="971"/>
      <c r="AN73" s="971"/>
      <c r="AO73" s="971"/>
      <c r="AP73" s="971"/>
      <c r="AQ73" s="971"/>
      <c r="AR73" s="971"/>
      <c r="AS73" s="971"/>
      <c r="AT73" s="971"/>
      <c r="AU73" s="971"/>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397</v>
      </c>
      <c r="B88" s="937" t="s">
        <v>429</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c r="AG88" s="959"/>
      <c r="AH88" s="959"/>
      <c r="AI88" s="959"/>
      <c r="AJ88" s="959"/>
      <c r="AK88" s="963"/>
      <c r="AL88" s="963"/>
      <c r="AM88" s="963"/>
      <c r="AN88" s="963"/>
      <c r="AO88" s="963"/>
      <c r="AP88" s="959"/>
      <c r="AQ88" s="959"/>
      <c r="AR88" s="959"/>
      <c r="AS88" s="959"/>
      <c r="AT88" s="959"/>
      <c r="AU88" s="959"/>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397</v>
      </c>
      <c r="BR102" s="937" t="s">
        <v>430</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189</v>
      </c>
      <c r="CS102" s="953"/>
      <c r="CT102" s="953"/>
      <c r="CU102" s="953"/>
      <c r="CV102" s="954"/>
      <c r="CW102" s="952">
        <v>16</v>
      </c>
      <c r="CX102" s="953"/>
      <c r="CY102" s="953"/>
      <c r="CZ102" s="953"/>
      <c r="DA102" s="954"/>
      <c r="DB102" s="952" t="s">
        <v>518</v>
      </c>
      <c r="DC102" s="953"/>
      <c r="DD102" s="953"/>
      <c r="DE102" s="953"/>
      <c r="DF102" s="954"/>
      <c r="DG102" s="952">
        <v>657</v>
      </c>
      <c r="DH102" s="953"/>
      <c r="DI102" s="953"/>
      <c r="DJ102" s="953"/>
      <c r="DK102" s="954"/>
      <c r="DL102" s="952" t="s">
        <v>518</v>
      </c>
      <c r="DM102" s="953"/>
      <c r="DN102" s="953"/>
      <c r="DO102" s="953"/>
      <c r="DP102" s="954"/>
      <c r="DQ102" s="952">
        <v>43</v>
      </c>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431</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432</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433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435</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436</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437</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438</v>
      </c>
      <c r="AB109" s="896"/>
      <c r="AC109" s="896"/>
      <c r="AD109" s="896"/>
      <c r="AE109" s="897"/>
      <c r="AF109" s="898" t="s">
        <v>439</v>
      </c>
      <c r="AG109" s="896"/>
      <c r="AH109" s="896"/>
      <c r="AI109" s="896"/>
      <c r="AJ109" s="897"/>
      <c r="AK109" s="898" t="s">
        <v>316</v>
      </c>
      <c r="AL109" s="896"/>
      <c r="AM109" s="896"/>
      <c r="AN109" s="896"/>
      <c r="AO109" s="897"/>
      <c r="AP109" s="898" t="s">
        <v>440</v>
      </c>
      <c r="AQ109" s="896"/>
      <c r="AR109" s="896"/>
      <c r="AS109" s="896"/>
      <c r="AT109" s="929"/>
      <c r="AU109" s="895" t="s">
        <v>437</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438</v>
      </c>
      <c r="BR109" s="896"/>
      <c r="BS109" s="896"/>
      <c r="BT109" s="896"/>
      <c r="BU109" s="897"/>
      <c r="BV109" s="898" t="s">
        <v>439</v>
      </c>
      <c r="BW109" s="896"/>
      <c r="BX109" s="896"/>
      <c r="BY109" s="896"/>
      <c r="BZ109" s="897"/>
      <c r="CA109" s="898" t="s">
        <v>316</v>
      </c>
      <c r="CB109" s="896"/>
      <c r="CC109" s="896"/>
      <c r="CD109" s="896"/>
      <c r="CE109" s="897"/>
      <c r="CF109" s="936" t="s">
        <v>440</v>
      </c>
      <c r="CG109" s="936"/>
      <c r="CH109" s="936"/>
      <c r="CI109" s="936"/>
      <c r="CJ109" s="936"/>
      <c r="CK109" s="898" t="s">
        <v>441</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438</v>
      </c>
      <c r="DH109" s="896"/>
      <c r="DI109" s="896"/>
      <c r="DJ109" s="896"/>
      <c r="DK109" s="897"/>
      <c r="DL109" s="898" t="s">
        <v>439</v>
      </c>
      <c r="DM109" s="896"/>
      <c r="DN109" s="896"/>
      <c r="DO109" s="896"/>
      <c r="DP109" s="897"/>
      <c r="DQ109" s="898" t="s">
        <v>316</v>
      </c>
      <c r="DR109" s="896"/>
      <c r="DS109" s="896"/>
      <c r="DT109" s="896"/>
      <c r="DU109" s="897"/>
      <c r="DV109" s="898" t="s">
        <v>440</v>
      </c>
      <c r="DW109" s="896"/>
      <c r="DX109" s="896"/>
      <c r="DY109" s="896"/>
      <c r="DZ109" s="929"/>
    </row>
    <row r="110" spans="1:131" s="230" customFormat="1" ht="26.25" customHeight="1" x14ac:dyDescent="0.2">
      <c r="A110" s="809" t="s">
        <v>442</v>
      </c>
      <c r="B110" s="810"/>
      <c r="C110" s="810"/>
      <c r="D110" s="810"/>
      <c r="E110" s="810"/>
      <c r="F110" s="810"/>
      <c r="G110" s="810"/>
      <c r="H110" s="810"/>
      <c r="I110" s="810"/>
      <c r="J110" s="810"/>
      <c r="K110" s="810"/>
      <c r="L110" s="810"/>
      <c r="M110" s="810"/>
      <c r="N110" s="810"/>
      <c r="O110" s="810"/>
      <c r="P110" s="810"/>
      <c r="Q110" s="810"/>
      <c r="R110" s="810"/>
      <c r="S110" s="810"/>
      <c r="T110" s="810"/>
      <c r="U110" s="810"/>
      <c r="V110" s="810"/>
      <c r="W110" s="810"/>
      <c r="X110" s="810"/>
      <c r="Y110" s="810"/>
      <c r="Z110" s="811"/>
      <c r="AA110" s="888">
        <v>3757903</v>
      </c>
      <c r="AB110" s="889"/>
      <c r="AC110" s="889"/>
      <c r="AD110" s="889"/>
      <c r="AE110" s="890"/>
      <c r="AF110" s="891">
        <v>3825625</v>
      </c>
      <c r="AG110" s="889"/>
      <c r="AH110" s="889"/>
      <c r="AI110" s="889"/>
      <c r="AJ110" s="890"/>
      <c r="AK110" s="891">
        <v>3902416</v>
      </c>
      <c r="AL110" s="889"/>
      <c r="AM110" s="889"/>
      <c r="AN110" s="889"/>
      <c r="AO110" s="890"/>
      <c r="AP110" s="892">
        <v>19.600000000000001</v>
      </c>
      <c r="AQ110" s="893"/>
      <c r="AR110" s="893"/>
      <c r="AS110" s="893"/>
      <c r="AT110" s="894"/>
      <c r="AU110" s="930" t="s">
        <v>77</v>
      </c>
      <c r="AV110" s="931"/>
      <c r="AW110" s="931"/>
      <c r="AX110" s="931"/>
      <c r="AY110" s="931"/>
      <c r="AZ110" s="860" t="s">
        <v>443</v>
      </c>
      <c r="BA110" s="810"/>
      <c r="BB110" s="810"/>
      <c r="BC110" s="810"/>
      <c r="BD110" s="810"/>
      <c r="BE110" s="810"/>
      <c r="BF110" s="810"/>
      <c r="BG110" s="810"/>
      <c r="BH110" s="810"/>
      <c r="BI110" s="810"/>
      <c r="BJ110" s="810"/>
      <c r="BK110" s="810"/>
      <c r="BL110" s="810"/>
      <c r="BM110" s="810"/>
      <c r="BN110" s="810"/>
      <c r="BO110" s="810"/>
      <c r="BP110" s="811"/>
      <c r="BQ110" s="861">
        <v>34268919</v>
      </c>
      <c r="BR110" s="842"/>
      <c r="BS110" s="842"/>
      <c r="BT110" s="842"/>
      <c r="BU110" s="842"/>
      <c r="BV110" s="842">
        <v>33999863</v>
      </c>
      <c r="BW110" s="842"/>
      <c r="BX110" s="842"/>
      <c r="BY110" s="842"/>
      <c r="BZ110" s="842"/>
      <c r="CA110" s="842">
        <v>33769591</v>
      </c>
      <c r="CB110" s="842"/>
      <c r="CC110" s="842"/>
      <c r="CD110" s="842"/>
      <c r="CE110" s="842"/>
      <c r="CF110" s="866">
        <v>169.9</v>
      </c>
      <c r="CG110" s="867"/>
      <c r="CH110" s="867"/>
      <c r="CI110" s="867"/>
      <c r="CJ110" s="867"/>
      <c r="CK110" s="926" t="s">
        <v>444</v>
      </c>
      <c r="CL110" s="819"/>
      <c r="CM110" s="860" t="s">
        <v>445</v>
      </c>
      <c r="CN110" s="810"/>
      <c r="CO110" s="810"/>
      <c r="CP110" s="810"/>
      <c r="CQ110" s="810"/>
      <c r="CR110" s="810"/>
      <c r="CS110" s="810"/>
      <c r="CT110" s="810"/>
      <c r="CU110" s="810"/>
      <c r="CV110" s="810"/>
      <c r="CW110" s="810"/>
      <c r="CX110" s="810"/>
      <c r="CY110" s="810"/>
      <c r="CZ110" s="810"/>
      <c r="DA110" s="810"/>
      <c r="DB110" s="810"/>
      <c r="DC110" s="810"/>
      <c r="DD110" s="810"/>
      <c r="DE110" s="810"/>
      <c r="DF110" s="811"/>
      <c r="DG110" s="861" t="s">
        <v>422</v>
      </c>
      <c r="DH110" s="842"/>
      <c r="DI110" s="842"/>
      <c r="DJ110" s="842"/>
      <c r="DK110" s="842"/>
      <c r="DL110" s="842" t="s">
        <v>422</v>
      </c>
      <c r="DM110" s="842"/>
      <c r="DN110" s="842"/>
      <c r="DO110" s="842"/>
      <c r="DP110" s="842"/>
      <c r="DQ110" s="842" t="s">
        <v>422</v>
      </c>
      <c r="DR110" s="842"/>
      <c r="DS110" s="842"/>
      <c r="DT110" s="842"/>
      <c r="DU110" s="842"/>
      <c r="DV110" s="843" t="s">
        <v>446</v>
      </c>
      <c r="DW110" s="843"/>
      <c r="DX110" s="843"/>
      <c r="DY110" s="843"/>
      <c r="DZ110" s="844"/>
    </row>
    <row r="111" spans="1:131" s="230" customFormat="1" ht="26.25" customHeight="1" x14ac:dyDescent="0.2">
      <c r="A111" s="774" t="s">
        <v>447</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422</v>
      </c>
      <c r="AB111" s="919"/>
      <c r="AC111" s="919"/>
      <c r="AD111" s="919"/>
      <c r="AE111" s="920"/>
      <c r="AF111" s="921" t="s">
        <v>422</v>
      </c>
      <c r="AG111" s="919"/>
      <c r="AH111" s="919"/>
      <c r="AI111" s="919"/>
      <c r="AJ111" s="920"/>
      <c r="AK111" s="921" t="s">
        <v>422</v>
      </c>
      <c r="AL111" s="919"/>
      <c r="AM111" s="919"/>
      <c r="AN111" s="919"/>
      <c r="AO111" s="920"/>
      <c r="AP111" s="922" t="s">
        <v>446</v>
      </c>
      <c r="AQ111" s="923"/>
      <c r="AR111" s="923"/>
      <c r="AS111" s="923"/>
      <c r="AT111" s="924"/>
      <c r="AU111" s="932"/>
      <c r="AV111" s="933"/>
      <c r="AW111" s="933"/>
      <c r="AX111" s="933"/>
      <c r="AY111" s="933"/>
      <c r="AZ111" s="817" t="s">
        <v>448</v>
      </c>
      <c r="BA111" s="752"/>
      <c r="BB111" s="752"/>
      <c r="BC111" s="752"/>
      <c r="BD111" s="752"/>
      <c r="BE111" s="752"/>
      <c r="BF111" s="752"/>
      <c r="BG111" s="752"/>
      <c r="BH111" s="752"/>
      <c r="BI111" s="752"/>
      <c r="BJ111" s="752"/>
      <c r="BK111" s="752"/>
      <c r="BL111" s="752"/>
      <c r="BM111" s="752"/>
      <c r="BN111" s="752"/>
      <c r="BO111" s="752"/>
      <c r="BP111" s="753"/>
      <c r="BQ111" s="789">
        <v>827617</v>
      </c>
      <c r="BR111" s="790"/>
      <c r="BS111" s="790"/>
      <c r="BT111" s="790"/>
      <c r="BU111" s="790"/>
      <c r="BV111" s="790">
        <v>696886</v>
      </c>
      <c r="BW111" s="790"/>
      <c r="BX111" s="790"/>
      <c r="BY111" s="790"/>
      <c r="BZ111" s="790"/>
      <c r="CA111" s="790">
        <v>582526</v>
      </c>
      <c r="CB111" s="790"/>
      <c r="CC111" s="790"/>
      <c r="CD111" s="790"/>
      <c r="CE111" s="790"/>
      <c r="CF111" s="875">
        <v>2.9</v>
      </c>
      <c r="CG111" s="876"/>
      <c r="CH111" s="876"/>
      <c r="CI111" s="876"/>
      <c r="CJ111" s="876"/>
      <c r="CK111" s="927"/>
      <c r="CL111" s="821"/>
      <c r="CM111" s="817" t="s">
        <v>449</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789" t="s">
        <v>422</v>
      </c>
      <c r="DH111" s="790"/>
      <c r="DI111" s="790"/>
      <c r="DJ111" s="790"/>
      <c r="DK111" s="790"/>
      <c r="DL111" s="790" t="s">
        <v>422</v>
      </c>
      <c r="DM111" s="790"/>
      <c r="DN111" s="790"/>
      <c r="DO111" s="790"/>
      <c r="DP111" s="790"/>
      <c r="DQ111" s="790" t="s">
        <v>422</v>
      </c>
      <c r="DR111" s="790"/>
      <c r="DS111" s="790"/>
      <c r="DT111" s="790"/>
      <c r="DU111" s="790"/>
      <c r="DV111" s="796" t="s">
        <v>422</v>
      </c>
      <c r="DW111" s="796"/>
      <c r="DX111" s="796"/>
      <c r="DY111" s="796"/>
      <c r="DZ111" s="797"/>
    </row>
    <row r="112" spans="1:131" s="230" customFormat="1" ht="26.25" customHeight="1" x14ac:dyDescent="0.2">
      <c r="A112" s="912" t="s">
        <v>450</v>
      </c>
      <c r="B112" s="913"/>
      <c r="C112" s="752" t="s">
        <v>451</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399</v>
      </c>
      <c r="AB112" s="780"/>
      <c r="AC112" s="780"/>
      <c r="AD112" s="780"/>
      <c r="AE112" s="781"/>
      <c r="AF112" s="782" t="s">
        <v>247</v>
      </c>
      <c r="AG112" s="780"/>
      <c r="AH112" s="780"/>
      <c r="AI112" s="780"/>
      <c r="AJ112" s="781"/>
      <c r="AK112" s="782" t="s">
        <v>452</v>
      </c>
      <c r="AL112" s="780"/>
      <c r="AM112" s="780"/>
      <c r="AN112" s="780"/>
      <c r="AO112" s="781"/>
      <c r="AP112" s="824" t="s">
        <v>247</v>
      </c>
      <c r="AQ112" s="825"/>
      <c r="AR112" s="825"/>
      <c r="AS112" s="825"/>
      <c r="AT112" s="826"/>
      <c r="AU112" s="932"/>
      <c r="AV112" s="933"/>
      <c r="AW112" s="933"/>
      <c r="AX112" s="933"/>
      <c r="AY112" s="933"/>
      <c r="AZ112" s="817" t="s">
        <v>453</v>
      </c>
      <c r="BA112" s="752"/>
      <c r="BB112" s="752"/>
      <c r="BC112" s="752"/>
      <c r="BD112" s="752"/>
      <c r="BE112" s="752"/>
      <c r="BF112" s="752"/>
      <c r="BG112" s="752"/>
      <c r="BH112" s="752"/>
      <c r="BI112" s="752"/>
      <c r="BJ112" s="752"/>
      <c r="BK112" s="752"/>
      <c r="BL112" s="752"/>
      <c r="BM112" s="752"/>
      <c r="BN112" s="752"/>
      <c r="BO112" s="752"/>
      <c r="BP112" s="753"/>
      <c r="BQ112" s="789">
        <v>18815464</v>
      </c>
      <c r="BR112" s="790"/>
      <c r="BS112" s="790"/>
      <c r="BT112" s="790"/>
      <c r="BU112" s="790"/>
      <c r="BV112" s="790">
        <v>16382201</v>
      </c>
      <c r="BW112" s="790"/>
      <c r="BX112" s="790"/>
      <c r="BY112" s="790"/>
      <c r="BZ112" s="790"/>
      <c r="CA112" s="790">
        <v>15408458</v>
      </c>
      <c r="CB112" s="790"/>
      <c r="CC112" s="790"/>
      <c r="CD112" s="790"/>
      <c r="CE112" s="790"/>
      <c r="CF112" s="875">
        <v>77.5</v>
      </c>
      <c r="CG112" s="876"/>
      <c r="CH112" s="876"/>
      <c r="CI112" s="876"/>
      <c r="CJ112" s="876"/>
      <c r="CK112" s="927"/>
      <c r="CL112" s="821"/>
      <c r="CM112" s="817" t="s">
        <v>454</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789" t="s">
        <v>247</v>
      </c>
      <c r="DH112" s="790"/>
      <c r="DI112" s="790"/>
      <c r="DJ112" s="790"/>
      <c r="DK112" s="790"/>
      <c r="DL112" s="790" t="s">
        <v>247</v>
      </c>
      <c r="DM112" s="790"/>
      <c r="DN112" s="790"/>
      <c r="DO112" s="790"/>
      <c r="DP112" s="790"/>
      <c r="DQ112" s="790" t="s">
        <v>247</v>
      </c>
      <c r="DR112" s="790"/>
      <c r="DS112" s="790"/>
      <c r="DT112" s="790"/>
      <c r="DU112" s="790"/>
      <c r="DV112" s="796" t="s">
        <v>452</v>
      </c>
      <c r="DW112" s="796"/>
      <c r="DX112" s="796"/>
      <c r="DY112" s="796"/>
      <c r="DZ112" s="797"/>
    </row>
    <row r="113" spans="1:130" s="230" customFormat="1" ht="26.25" customHeight="1" x14ac:dyDescent="0.2">
      <c r="A113" s="914"/>
      <c r="B113" s="915"/>
      <c r="C113" s="752" t="s">
        <v>455</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2338115</v>
      </c>
      <c r="AB113" s="919"/>
      <c r="AC113" s="919"/>
      <c r="AD113" s="919"/>
      <c r="AE113" s="920"/>
      <c r="AF113" s="921">
        <v>2047049</v>
      </c>
      <c r="AG113" s="919"/>
      <c r="AH113" s="919"/>
      <c r="AI113" s="919"/>
      <c r="AJ113" s="920"/>
      <c r="AK113" s="921">
        <v>2004881</v>
      </c>
      <c r="AL113" s="919"/>
      <c r="AM113" s="919"/>
      <c r="AN113" s="919"/>
      <c r="AO113" s="920"/>
      <c r="AP113" s="922">
        <v>10.1</v>
      </c>
      <c r="AQ113" s="923"/>
      <c r="AR113" s="923"/>
      <c r="AS113" s="923"/>
      <c r="AT113" s="924"/>
      <c r="AU113" s="932"/>
      <c r="AV113" s="933"/>
      <c r="AW113" s="933"/>
      <c r="AX113" s="933"/>
      <c r="AY113" s="933"/>
      <c r="AZ113" s="817" t="s">
        <v>456</v>
      </c>
      <c r="BA113" s="752"/>
      <c r="BB113" s="752"/>
      <c r="BC113" s="752"/>
      <c r="BD113" s="752"/>
      <c r="BE113" s="752"/>
      <c r="BF113" s="752"/>
      <c r="BG113" s="752"/>
      <c r="BH113" s="752"/>
      <c r="BI113" s="752"/>
      <c r="BJ113" s="752"/>
      <c r="BK113" s="752"/>
      <c r="BL113" s="752"/>
      <c r="BM113" s="752"/>
      <c r="BN113" s="752"/>
      <c r="BO113" s="752"/>
      <c r="BP113" s="753"/>
      <c r="BQ113" s="789" t="s">
        <v>452</v>
      </c>
      <c r="BR113" s="790"/>
      <c r="BS113" s="790"/>
      <c r="BT113" s="790"/>
      <c r="BU113" s="790"/>
      <c r="BV113" s="790" t="s">
        <v>247</v>
      </c>
      <c r="BW113" s="790"/>
      <c r="BX113" s="790"/>
      <c r="BY113" s="790"/>
      <c r="BZ113" s="790"/>
      <c r="CA113" s="790" t="s">
        <v>399</v>
      </c>
      <c r="CB113" s="790"/>
      <c r="CC113" s="790"/>
      <c r="CD113" s="790"/>
      <c r="CE113" s="790"/>
      <c r="CF113" s="875" t="s">
        <v>247</v>
      </c>
      <c r="CG113" s="876"/>
      <c r="CH113" s="876"/>
      <c r="CI113" s="876"/>
      <c r="CJ113" s="876"/>
      <c r="CK113" s="927"/>
      <c r="CL113" s="821"/>
      <c r="CM113" s="817" t="s">
        <v>457</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247</v>
      </c>
      <c r="DH113" s="780"/>
      <c r="DI113" s="780"/>
      <c r="DJ113" s="780"/>
      <c r="DK113" s="781"/>
      <c r="DL113" s="782" t="s">
        <v>452</v>
      </c>
      <c r="DM113" s="780"/>
      <c r="DN113" s="780"/>
      <c r="DO113" s="780"/>
      <c r="DP113" s="781"/>
      <c r="DQ113" s="782" t="s">
        <v>399</v>
      </c>
      <c r="DR113" s="780"/>
      <c r="DS113" s="780"/>
      <c r="DT113" s="780"/>
      <c r="DU113" s="781"/>
      <c r="DV113" s="824" t="s">
        <v>399</v>
      </c>
      <c r="DW113" s="825"/>
      <c r="DX113" s="825"/>
      <c r="DY113" s="825"/>
      <c r="DZ113" s="826"/>
    </row>
    <row r="114" spans="1:130" s="230" customFormat="1" ht="26.25" customHeight="1" x14ac:dyDescent="0.2">
      <c r="A114" s="914"/>
      <c r="B114" s="915"/>
      <c r="C114" s="752" t="s">
        <v>458</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t="s">
        <v>452</v>
      </c>
      <c r="AB114" s="780"/>
      <c r="AC114" s="780"/>
      <c r="AD114" s="780"/>
      <c r="AE114" s="781"/>
      <c r="AF114" s="782" t="s">
        <v>452</v>
      </c>
      <c r="AG114" s="780"/>
      <c r="AH114" s="780"/>
      <c r="AI114" s="780"/>
      <c r="AJ114" s="781"/>
      <c r="AK114" s="782" t="s">
        <v>247</v>
      </c>
      <c r="AL114" s="780"/>
      <c r="AM114" s="780"/>
      <c r="AN114" s="780"/>
      <c r="AO114" s="781"/>
      <c r="AP114" s="824" t="s">
        <v>399</v>
      </c>
      <c r="AQ114" s="825"/>
      <c r="AR114" s="825"/>
      <c r="AS114" s="825"/>
      <c r="AT114" s="826"/>
      <c r="AU114" s="932"/>
      <c r="AV114" s="933"/>
      <c r="AW114" s="933"/>
      <c r="AX114" s="933"/>
      <c r="AY114" s="933"/>
      <c r="AZ114" s="817" t="s">
        <v>459</v>
      </c>
      <c r="BA114" s="752"/>
      <c r="BB114" s="752"/>
      <c r="BC114" s="752"/>
      <c r="BD114" s="752"/>
      <c r="BE114" s="752"/>
      <c r="BF114" s="752"/>
      <c r="BG114" s="752"/>
      <c r="BH114" s="752"/>
      <c r="BI114" s="752"/>
      <c r="BJ114" s="752"/>
      <c r="BK114" s="752"/>
      <c r="BL114" s="752"/>
      <c r="BM114" s="752"/>
      <c r="BN114" s="752"/>
      <c r="BO114" s="752"/>
      <c r="BP114" s="753"/>
      <c r="BQ114" s="789">
        <v>5714218</v>
      </c>
      <c r="BR114" s="790"/>
      <c r="BS114" s="790"/>
      <c r="BT114" s="790"/>
      <c r="BU114" s="790"/>
      <c r="BV114" s="790">
        <v>5707513</v>
      </c>
      <c r="BW114" s="790"/>
      <c r="BX114" s="790"/>
      <c r="BY114" s="790"/>
      <c r="BZ114" s="790"/>
      <c r="CA114" s="790">
        <v>5684105</v>
      </c>
      <c r="CB114" s="790"/>
      <c r="CC114" s="790"/>
      <c r="CD114" s="790"/>
      <c r="CE114" s="790"/>
      <c r="CF114" s="875">
        <v>28.6</v>
      </c>
      <c r="CG114" s="876"/>
      <c r="CH114" s="876"/>
      <c r="CI114" s="876"/>
      <c r="CJ114" s="876"/>
      <c r="CK114" s="927"/>
      <c r="CL114" s="821"/>
      <c r="CM114" s="817" t="s">
        <v>460</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247</v>
      </c>
      <c r="DH114" s="780"/>
      <c r="DI114" s="780"/>
      <c r="DJ114" s="780"/>
      <c r="DK114" s="781"/>
      <c r="DL114" s="782" t="s">
        <v>452</v>
      </c>
      <c r="DM114" s="780"/>
      <c r="DN114" s="780"/>
      <c r="DO114" s="780"/>
      <c r="DP114" s="781"/>
      <c r="DQ114" s="782" t="s">
        <v>452</v>
      </c>
      <c r="DR114" s="780"/>
      <c r="DS114" s="780"/>
      <c r="DT114" s="780"/>
      <c r="DU114" s="781"/>
      <c r="DV114" s="824" t="s">
        <v>247</v>
      </c>
      <c r="DW114" s="825"/>
      <c r="DX114" s="825"/>
      <c r="DY114" s="825"/>
      <c r="DZ114" s="826"/>
    </row>
    <row r="115" spans="1:130" s="230" customFormat="1" ht="26.25" customHeight="1" x14ac:dyDescent="0.2">
      <c r="A115" s="914"/>
      <c r="B115" s="915"/>
      <c r="C115" s="752" t="s">
        <v>461</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400</v>
      </c>
      <c r="AB115" s="919"/>
      <c r="AC115" s="919"/>
      <c r="AD115" s="919"/>
      <c r="AE115" s="920"/>
      <c r="AF115" s="921">
        <v>362</v>
      </c>
      <c r="AG115" s="919"/>
      <c r="AH115" s="919"/>
      <c r="AI115" s="919"/>
      <c r="AJ115" s="920"/>
      <c r="AK115" s="921">
        <v>313</v>
      </c>
      <c r="AL115" s="919"/>
      <c r="AM115" s="919"/>
      <c r="AN115" s="919"/>
      <c r="AO115" s="920"/>
      <c r="AP115" s="922">
        <v>0</v>
      </c>
      <c r="AQ115" s="923"/>
      <c r="AR115" s="923"/>
      <c r="AS115" s="923"/>
      <c r="AT115" s="924"/>
      <c r="AU115" s="932"/>
      <c r="AV115" s="933"/>
      <c r="AW115" s="933"/>
      <c r="AX115" s="933"/>
      <c r="AY115" s="933"/>
      <c r="AZ115" s="817" t="s">
        <v>462</v>
      </c>
      <c r="BA115" s="752"/>
      <c r="BB115" s="752"/>
      <c r="BC115" s="752"/>
      <c r="BD115" s="752"/>
      <c r="BE115" s="752"/>
      <c r="BF115" s="752"/>
      <c r="BG115" s="752"/>
      <c r="BH115" s="752"/>
      <c r="BI115" s="752"/>
      <c r="BJ115" s="752"/>
      <c r="BK115" s="752"/>
      <c r="BL115" s="752"/>
      <c r="BM115" s="752"/>
      <c r="BN115" s="752"/>
      <c r="BO115" s="752"/>
      <c r="BP115" s="753"/>
      <c r="BQ115" s="789" t="s">
        <v>399</v>
      </c>
      <c r="BR115" s="790"/>
      <c r="BS115" s="790"/>
      <c r="BT115" s="790"/>
      <c r="BU115" s="790"/>
      <c r="BV115" s="790">
        <v>2238</v>
      </c>
      <c r="BW115" s="790"/>
      <c r="BX115" s="790"/>
      <c r="BY115" s="790"/>
      <c r="BZ115" s="790"/>
      <c r="CA115" s="790">
        <v>43383</v>
      </c>
      <c r="CB115" s="790"/>
      <c r="CC115" s="790"/>
      <c r="CD115" s="790"/>
      <c r="CE115" s="790"/>
      <c r="CF115" s="875">
        <v>0.2</v>
      </c>
      <c r="CG115" s="876"/>
      <c r="CH115" s="876"/>
      <c r="CI115" s="876"/>
      <c r="CJ115" s="876"/>
      <c r="CK115" s="927"/>
      <c r="CL115" s="821"/>
      <c r="CM115" s="817" t="s">
        <v>463</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v>827617</v>
      </c>
      <c r="DH115" s="780"/>
      <c r="DI115" s="780"/>
      <c r="DJ115" s="780"/>
      <c r="DK115" s="781"/>
      <c r="DL115" s="782">
        <v>696886</v>
      </c>
      <c r="DM115" s="780"/>
      <c r="DN115" s="780"/>
      <c r="DO115" s="780"/>
      <c r="DP115" s="781"/>
      <c r="DQ115" s="782">
        <v>582526</v>
      </c>
      <c r="DR115" s="780"/>
      <c r="DS115" s="780"/>
      <c r="DT115" s="780"/>
      <c r="DU115" s="781"/>
      <c r="DV115" s="824">
        <v>2.9</v>
      </c>
      <c r="DW115" s="825"/>
      <c r="DX115" s="825"/>
      <c r="DY115" s="825"/>
      <c r="DZ115" s="826"/>
    </row>
    <row r="116" spans="1:130" s="230" customFormat="1" ht="26.25" customHeight="1" x14ac:dyDescent="0.2">
      <c r="A116" s="916"/>
      <c r="B116" s="917"/>
      <c r="C116" s="839" t="s">
        <v>464</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452</v>
      </c>
      <c r="AB116" s="780"/>
      <c r="AC116" s="780"/>
      <c r="AD116" s="780"/>
      <c r="AE116" s="781"/>
      <c r="AF116" s="782" t="s">
        <v>452</v>
      </c>
      <c r="AG116" s="780"/>
      <c r="AH116" s="780"/>
      <c r="AI116" s="780"/>
      <c r="AJ116" s="781"/>
      <c r="AK116" s="782" t="s">
        <v>452</v>
      </c>
      <c r="AL116" s="780"/>
      <c r="AM116" s="780"/>
      <c r="AN116" s="780"/>
      <c r="AO116" s="781"/>
      <c r="AP116" s="824" t="s">
        <v>247</v>
      </c>
      <c r="AQ116" s="825"/>
      <c r="AR116" s="825"/>
      <c r="AS116" s="825"/>
      <c r="AT116" s="826"/>
      <c r="AU116" s="932"/>
      <c r="AV116" s="933"/>
      <c r="AW116" s="933"/>
      <c r="AX116" s="933"/>
      <c r="AY116" s="933"/>
      <c r="AZ116" s="909" t="s">
        <v>465</v>
      </c>
      <c r="BA116" s="910"/>
      <c r="BB116" s="910"/>
      <c r="BC116" s="910"/>
      <c r="BD116" s="910"/>
      <c r="BE116" s="910"/>
      <c r="BF116" s="910"/>
      <c r="BG116" s="910"/>
      <c r="BH116" s="910"/>
      <c r="BI116" s="910"/>
      <c r="BJ116" s="910"/>
      <c r="BK116" s="910"/>
      <c r="BL116" s="910"/>
      <c r="BM116" s="910"/>
      <c r="BN116" s="910"/>
      <c r="BO116" s="910"/>
      <c r="BP116" s="911"/>
      <c r="BQ116" s="789" t="s">
        <v>247</v>
      </c>
      <c r="BR116" s="790"/>
      <c r="BS116" s="790"/>
      <c r="BT116" s="790"/>
      <c r="BU116" s="790"/>
      <c r="BV116" s="790" t="s">
        <v>247</v>
      </c>
      <c r="BW116" s="790"/>
      <c r="BX116" s="790"/>
      <c r="BY116" s="790"/>
      <c r="BZ116" s="790"/>
      <c r="CA116" s="790" t="s">
        <v>452</v>
      </c>
      <c r="CB116" s="790"/>
      <c r="CC116" s="790"/>
      <c r="CD116" s="790"/>
      <c r="CE116" s="790"/>
      <c r="CF116" s="875" t="s">
        <v>452</v>
      </c>
      <c r="CG116" s="876"/>
      <c r="CH116" s="876"/>
      <c r="CI116" s="876"/>
      <c r="CJ116" s="876"/>
      <c r="CK116" s="927"/>
      <c r="CL116" s="821"/>
      <c r="CM116" s="817" t="s">
        <v>466</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452</v>
      </c>
      <c r="DH116" s="780"/>
      <c r="DI116" s="780"/>
      <c r="DJ116" s="780"/>
      <c r="DK116" s="781"/>
      <c r="DL116" s="782" t="s">
        <v>452</v>
      </c>
      <c r="DM116" s="780"/>
      <c r="DN116" s="780"/>
      <c r="DO116" s="780"/>
      <c r="DP116" s="781"/>
      <c r="DQ116" s="782" t="s">
        <v>452</v>
      </c>
      <c r="DR116" s="780"/>
      <c r="DS116" s="780"/>
      <c r="DT116" s="780"/>
      <c r="DU116" s="781"/>
      <c r="DV116" s="824" t="s">
        <v>247</v>
      </c>
      <c r="DW116" s="825"/>
      <c r="DX116" s="825"/>
      <c r="DY116" s="825"/>
      <c r="DZ116" s="826"/>
    </row>
    <row r="117" spans="1:130" s="230" customFormat="1" ht="26.25" customHeight="1" x14ac:dyDescent="0.2">
      <c r="A117" s="895" t="s">
        <v>195</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467</v>
      </c>
      <c r="Z117" s="897"/>
      <c r="AA117" s="902">
        <v>6096418</v>
      </c>
      <c r="AB117" s="903"/>
      <c r="AC117" s="903"/>
      <c r="AD117" s="903"/>
      <c r="AE117" s="904"/>
      <c r="AF117" s="905">
        <v>5873036</v>
      </c>
      <c r="AG117" s="903"/>
      <c r="AH117" s="903"/>
      <c r="AI117" s="903"/>
      <c r="AJ117" s="904"/>
      <c r="AK117" s="905">
        <v>5907610</v>
      </c>
      <c r="AL117" s="903"/>
      <c r="AM117" s="903"/>
      <c r="AN117" s="903"/>
      <c r="AO117" s="904"/>
      <c r="AP117" s="906"/>
      <c r="AQ117" s="907"/>
      <c r="AR117" s="907"/>
      <c r="AS117" s="907"/>
      <c r="AT117" s="908"/>
      <c r="AU117" s="932"/>
      <c r="AV117" s="933"/>
      <c r="AW117" s="933"/>
      <c r="AX117" s="933"/>
      <c r="AY117" s="933"/>
      <c r="AZ117" s="863" t="s">
        <v>468</v>
      </c>
      <c r="BA117" s="864"/>
      <c r="BB117" s="864"/>
      <c r="BC117" s="864"/>
      <c r="BD117" s="864"/>
      <c r="BE117" s="864"/>
      <c r="BF117" s="864"/>
      <c r="BG117" s="864"/>
      <c r="BH117" s="864"/>
      <c r="BI117" s="864"/>
      <c r="BJ117" s="864"/>
      <c r="BK117" s="864"/>
      <c r="BL117" s="864"/>
      <c r="BM117" s="864"/>
      <c r="BN117" s="864"/>
      <c r="BO117" s="864"/>
      <c r="BP117" s="865"/>
      <c r="BQ117" s="789" t="s">
        <v>452</v>
      </c>
      <c r="BR117" s="790"/>
      <c r="BS117" s="790"/>
      <c r="BT117" s="790"/>
      <c r="BU117" s="790"/>
      <c r="BV117" s="790" t="s">
        <v>247</v>
      </c>
      <c r="BW117" s="790"/>
      <c r="BX117" s="790"/>
      <c r="BY117" s="790"/>
      <c r="BZ117" s="790"/>
      <c r="CA117" s="790" t="s">
        <v>452</v>
      </c>
      <c r="CB117" s="790"/>
      <c r="CC117" s="790"/>
      <c r="CD117" s="790"/>
      <c r="CE117" s="790"/>
      <c r="CF117" s="875" t="s">
        <v>452</v>
      </c>
      <c r="CG117" s="876"/>
      <c r="CH117" s="876"/>
      <c r="CI117" s="876"/>
      <c r="CJ117" s="876"/>
      <c r="CK117" s="927"/>
      <c r="CL117" s="821"/>
      <c r="CM117" s="817" t="s">
        <v>469</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247</v>
      </c>
      <c r="DH117" s="780"/>
      <c r="DI117" s="780"/>
      <c r="DJ117" s="780"/>
      <c r="DK117" s="781"/>
      <c r="DL117" s="782" t="s">
        <v>452</v>
      </c>
      <c r="DM117" s="780"/>
      <c r="DN117" s="780"/>
      <c r="DO117" s="780"/>
      <c r="DP117" s="781"/>
      <c r="DQ117" s="782" t="s">
        <v>452</v>
      </c>
      <c r="DR117" s="780"/>
      <c r="DS117" s="780"/>
      <c r="DT117" s="780"/>
      <c r="DU117" s="781"/>
      <c r="DV117" s="824" t="s">
        <v>247</v>
      </c>
      <c r="DW117" s="825"/>
      <c r="DX117" s="825"/>
      <c r="DY117" s="825"/>
      <c r="DZ117" s="826"/>
    </row>
    <row r="118" spans="1:130" s="230" customFormat="1" ht="26.25" customHeight="1" x14ac:dyDescent="0.2">
      <c r="A118" s="895" t="s">
        <v>441</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438</v>
      </c>
      <c r="AB118" s="896"/>
      <c r="AC118" s="896"/>
      <c r="AD118" s="896"/>
      <c r="AE118" s="897"/>
      <c r="AF118" s="898" t="s">
        <v>439</v>
      </c>
      <c r="AG118" s="896"/>
      <c r="AH118" s="896"/>
      <c r="AI118" s="896"/>
      <c r="AJ118" s="897"/>
      <c r="AK118" s="898" t="s">
        <v>316</v>
      </c>
      <c r="AL118" s="896"/>
      <c r="AM118" s="896"/>
      <c r="AN118" s="896"/>
      <c r="AO118" s="897"/>
      <c r="AP118" s="899" t="s">
        <v>440</v>
      </c>
      <c r="AQ118" s="900"/>
      <c r="AR118" s="900"/>
      <c r="AS118" s="900"/>
      <c r="AT118" s="901"/>
      <c r="AU118" s="932"/>
      <c r="AV118" s="933"/>
      <c r="AW118" s="933"/>
      <c r="AX118" s="933"/>
      <c r="AY118" s="933"/>
      <c r="AZ118" s="838" t="s">
        <v>470</v>
      </c>
      <c r="BA118" s="839"/>
      <c r="BB118" s="839"/>
      <c r="BC118" s="839"/>
      <c r="BD118" s="839"/>
      <c r="BE118" s="839"/>
      <c r="BF118" s="839"/>
      <c r="BG118" s="839"/>
      <c r="BH118" s="839"/>
      <c r="BI118" s="839"/>
      <c r="BJ118" s="839"/>
      <c r="BK118" s="839"/>
      <c r="BL118" s="839"/>
      <c r="BM118" s="839"/>
      <c r="BN118" s="839"/>
      <c r="BO118" s="839"/>
      <c r="BP118" s="840"/>
      <c r="BQ118" s="879" t="s">
        <v>247</v>
      </c>
      <c r="BR118" s="845"/>
      <c r="BS118" s="845"/>
      <c r="BT118" s="845"/>
      <c r="BU118" s="845"/>
      <c r="BV118" s="845" t="s">
        <v>247</v>
      </c>
      <c r="BW118" s="845"/>
      <c r="BX118" s="845"/>
      <c r="BY118" s="845"/>
      <c r="BZ118" s="845"/>
      <c r="CA118" s="845" t="s">
        <v>452</v>
      </c>
      <c r="CB118" s="845"/>
      <c r="CC118" s="845"/>
      <c r="CD118" s="845"/>
      <c r="CE118" s="845"/>
      <c r="CF118" s="875" t="s">
        <v>247</v>
      </c>
      <c r="CG118" s="876"/>
      <c r="CH118" s="876"/>
      <c r="CI118" s="876"/>
      <c r="CJ118" s="876"/>
      <c r="CK118" s="927"/>
      <c r="CL118" s="821"/>
      <c r="CM118" s="817" t="s">
        <v>471</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247</v>
      </c>
      <c r="DH118" s="780"/>
      <c r="DI118" s="780"/>
      <c r="DJ118" s="780"/>
      <c r="DK118" s="781"/>
      <c r="DL118" s="782" t="s">
        <v>247</v>
      </c>
      <c r="DM118" s="780"/>
      <c r="DN118" s="780"/>
      <c r="DO118" s="780"/>
      <c r="DP118" s="781"/>
      <c r="DQ118" s="782" t="s">
        <v>247</v>
      </c>
      <c r="DR118" s="780"/>
      <c r="DS118" s="780"/>
      <c r="DT118" s="780"/>
      <c r="DU118" s="781"/>
      <c r="DV118" s="824" t="s">
        <v>452</v>
      </c>
      <c r="DW118" s="825"/>
      <c r="DX118" s="825"/>
      <c r="DY118" s="825"/>
      <c r="DZ118" s="826"/>
    </row>
    <row r="119" spans="1:130" s="230" customFormat="1" ht="26.25" customHeight="1" x14ac:dyDescent="0.2">
      <c r="A119" s="818" t="s">
        <v>444</v>
      </c>
      <c r="B119" s="819"/>
      <c r="C119" s="860" t="s">
        <v>445</v>
      </c>
      <c r="D119" s="810"/>
      <c r="E119" s="810"/>
      <c r="F119" s="810"/>
      <c r="G119" s="810"/>
      <c r="H119" s="810"/>
      <c r="I119" s="810"/>
      <c r="J119" s="810"/>
      <c r="K119" s="810"/>
      <c r="L119" s="810"/>
      <c r="M119" s="810"/>
      <c r="N119" s="810"/>
      <c r="O119" s="810"/>
      <c r="P119" s="810"/>
      <c r="Q119" s="810"/>
      <c r="R119" s="810"/>
      <c r="S119" s="810"/>
      <c r="T119" s="810"/>
      <c r="U119" s="810"/>
      <c r="V119" s="810"/>
      <c r="W119" s="810"/>
      <c r="X119" s="810"/>
      <c r="Y119" s="810"/>
      <c r="Z119" s="811"/>
      <c r="AA119" s="888" t="s">
        <v>247</v>
      </c>
      <c r="AB119" s="889"/>
      <c r="AC119" s="889"/>
      <c r="AD119" s="889"/>
      <c r="AE119" s="890"/>
      <c r="AF119" s="891" t="s">
        <v>452</v>
      </c>
      <c r="AG119" s="889"/>
      <c r="AH119" s="889"/>
      <c r="AI119" s="889"/>
      <c r="AJ119" s="890"/>
      <c r="AK119" s="891" t="s">
        <v>247</v>
      </c>
      <c r="AL119" s="889"/>
      <c r="AM119" s="889"/>
      <c r="AN119" s="889"/>
      <c r="AO119" s="890"/>
      <c r="AP119" s="892" t="s">
        <v>247</v>
      </c>
      <c r="AQ119" s="893"/>
      <c r="AR119" s="893"/>
      <c r="AS119" s="893"/>
      <c r="AT119" s="894"/>
      <c r="AU119" s="934"/>
      <c r="AV119" s="935"/>
      <c r="AW119" s="935"/>
      <c r="AX119" s="935"/>
      <c r="AY119" s="935"/>
      <c r="AZ119" s="251" t="s">
        <v>195</v>
      </c>
      <c r="BA119" s="251"/>
      <c r="BB119" s="251"/>
      <c r="BC119" s="251"/>
      <c r="BD119" s="251"/>
      <c r="BE119" s="251"/>
      <c r="BF119" s="251"/>
      <c r="BG119" s="251"/>
      <c r="BH119" s="251"/>
      <c r="BI119" s="251"/>
      <c r="BJ119" s="251"/>
      <c r="BK119" s="251"/>
      <c r="BL119" s="251"/>
      <c r="BM119" s="251"/>
      <c r="BN119" s="251"/>
      <c r="BO119" s="877" t="s">
        <v>472</v>
      </c>
      <c r="BP119" s="878"/>
      <c r="BQ119" s="879">
        <v>59626218</v>
      </c>
      <c r="BR119" s="845"/>
      <c r="BS119" s="845"/>
      <c r="BT119" s="845"/>
      <c r="BU119" s="845"/>
      <c r="BV119" s="845">
        <v>56788701</v>
      </c>
      <c r="BW119" s="845"/>
      <c r="BX119" s="845"/>
      <c r="BY119" s="845"/>
      <c r="BZ119" s="845"/>
      <c r="CA119" s="845">
        <v>55488063</v>
      </c>
      <c r="CB119" s="845"/>
      <c r="CC119" s="845"/>
      <c r="CD119" s="845"/>
      <c r="CE119" s="845"/>
      <c r="CF119" s="748"/>
      <c r="CG119" s="749"/>
      <c r="CH119" s="749"/>
      <c r="CI119" s="749"/>
      <c r="CJ119" s="834"/>
      <c r="CK119" s="928"/>
      <c r="CL119" s="823"/>
      <c r="CM119" s="838" t="s">
        <v>473</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452</v>
      </c>
      <c r="DH119" s="764"/>
      <c r="DI119" s="764"/>
      <c r="DJ119" s="764"/>
      <c r="DK119" s="765"/>
      <c r="DL119" s="766" t="s">
        <v>247</v>
      </c>
      <c r="DM119" s="764"/>
      <c r="DN119" s="764"/>
      <c r="DO119" s="764"/>
      <c r="DP119" s="765"/>
      <c r="DQ119" s="766" t="s">
        <v>247</v>
      </c>
      <c r="DR119" s="764"/>
      <c r="DS119" s="764"/>
      <c r="DT119" s="764"/>
      <c r="DU119" s="765"/>
      <c r="DV119" s="848" t="s">
        <v>452</v>
      </c>
      <c r="DW119" s="849"/>
      <c r="DX119" s="849"/>
      <c r="DY119" s="849"/>
      <c r="DZ119" s="850"/>
    </row>
    <row r="120" spans="1:130" s="230" customFormat="1" ht="26.25" customHeight="1" x14ac:dyDescent="0.2">
      <c r="A120" s="820"/>
      <c r="B120" s="821"/>
      <c r="C120" s="817" t="s">
        <v>449</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452</v>
      </c>
      <c r="AB120" s="780"/>
      <c r="AC120" s="780"/>
      <c r="AD120" s="780"/>
      <c r="AE120" s="781"/>
      <c r="AF120" s="782" t="s">
        <v>247</v>
      </c>
      <c r="AG120" s="780"/>
      <c r="AH120" s="780"/>
      <c r="AI120" s="780"/>
      <c r="AJ120" s="781"/>
      <c r="AK120" s="782" t="s">
        <v>452</v>
      </c>
      <c r="AL120" s="780"/>
      <c r="AM120" s="780"/>
      <c r="AN120" s="780"/>
      <c r="AO120" s="781"/>
      <c r="AP120" s="824" t="s">
        <v>247</v>
      </c>
      <c r="AQ120" s="825"/>
      <c r="AR120" s="825"/>
      <c r="AS120" s="825"/>
      <c r="AT120" s="826"/>
      <c r="AU120" s="880" t="s">
        <v>474</v>
      </c>
      <c r="AV120" s="881"/>
      <c r="AW120" s="881"/>
      <c r="AX120" s="881"/>
      <c r="AY120" s="882"/>
      <c r="AZ120" s="860" t="s">
        <v>475</v>
      </c>
      <c r="BA120" s="810"/>
      <c r="BB120" s="810"/>
      <c r="BC120" s="810"/>
      <c r="BD120" s="810"/>
      <c r="BE120" s="810"/>
      <c r="BF120" s="810"/>
      <c r="BG120" s="810"/>
      <c r="BH120" s="810"/>
      <c r="BI120" s="810"/>
      <c r="BJ120" s="810"/>
      <c r="BK120" s="810"/>
      <c r="BL120" s="810"/>
      <c r="BM120" s="810"/>
      <c r="BN120" s="810"/>
      <c r="BO120" s="810"/>
      <c r="BP120" s="811"/>
      <c r="BQ120" s="861">
        <v>15374355</v>
      </c>
      <c r="BR120" s="842"/>
      <c r="BS120" s="842"/>
      <c r="BT120" s="842"/>
      <c r="BU120" s="842"/>
      <c r="BV120" s="842">
        <v>16896647</v>
      </c>
      <c r="BW120" s="842"/>
      <c r="BX120" s="842"/>
      <c r="BY120" s="842"/>
      <c r="BZ120" s="842"/>
      <c r="CA120" s="842">
        <v>18423318</v>
      </c>
      <c r="CB120" s="842"/>
      <c r="CC120" s="842"/>
      <c r="CD120" s="842"/>
      <c r="CE120" s="842"/>
      <c r="CF120" s="866">
        <v>92.7</v>
      </c>
      <c r="CG120" s="867"/>
      <c r="CH120" s="867"/>
      <c r="CI120" s="867"/>
      <c r="CJ120" s="867"/>
      <c r="CK120" s="868" t="s">
        <v>476</v>
      </c>
      <c r="CL120" s="852"/>
      <c r="CM120" s="852"/>
      <c r="CN120" s="852"/>
      <c r="CO120" s="853"/>
      <c r="CP120" s="872" t="s">
        <v>419</v>
      </c>
      <c r="CQ120" s="873"/>
      <c r="CR120" s="873"/>
      <c r="CS120" s="873"/>
      <c r="CT120" s="873"/>
      <c r="CU120" s="873"/>
      <c r="CV120" s="873"/>
      <c r="CW120" s="873"/>
      <c r="CX120" s="873"/>
      <c r="CY120" s="873"/>
      <c r="CZ120" s="873"/>
      <c r="DA120" s="873"/>
      <c r="DB120" s="873"/>
      <c r="DC120" s="873"/>
      <c r="DD120" s="873"/>
      <c r="DE120" s="873"/>
      <c r="DF120" s="874"/>
      <c r="DG120" s="861">
        <v>14474455</v>
      </c>
      <c r="DH120" s="842"/>
      <c r="DI120" s="842"/>
      <c r="DJ120" s="842"/>
      <c r="DK120" s="842"/>
      <c r="DL120" s="842">
        <v>12381657</v>
      </c>
      <c r="DM120" s="842"/>
      <c r="DN120" s="842"/>
      <c r="DO120" s="842"/>
      <c r="DP120" s="842"/>
      <c r="DQ120" s="842">
        <v>10490018</v>
      </c>
      <c r="DR120" s="842"/>
      <c r="DS120" s="842"/>
      <c r="DT120" s="842"/>
      <c r="DU120" s="842"/>
      <c r="DV120" s="843">
        <v>52.8</v>
      </c>
      <c r="DW120" s="843"/>
      <c r="DX120" s="843"/>
      <c r="DY120" s="843"/>
      <c r="DZ120" s="844"/>
    </row>
    <row r="121" spans="1:130" s="230" customFormat="1" ht="26.25" customHeight="1" x14ac:dyDescent="0.2">
      <c r="A121" s="820"/>
      <c r="B121" s="821"/>
      <c r="C121" s="863" t="s">
        <v>477</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v>98</v>
      </c>
      <c r="AB121" s="780"/>
      <c r="AC121" s="780"/>
      <c r="AD121" s="780"/>
      <c r="AE121" s="781"/>
      <c r="AF121" s="782">
        <v>98</v>
      </c>
      <c r="AG121" s="780"/>
      <c r="AH121" s="780"/>
      <c r="AI121" s="780"/>
      <c r="AJ121" s="781"/>
      <c r="AK121" s="782">
        <v>98</v>
      </c>
      <c r="AL121" s="780"/>
      <c r="AM121" s="780"/>
      <c r="AN121" s="780"/>
      <c r="AO121" s="781"/>
      <c r="AP121" s="824">
        <v>0</v>
      </c>
      <c r="AQ121" s="825"/>
      <c r="AR121" s="825"/>
      <c r="AS121" s="825"/>
      <c r="AT121" s="826"/>
      <c r="AU121" s="883"/>
      <c r="AV121" s="884"/>
      <c r="AW121" s="884"/>
      <c r="AX121" s="884"/>
      <c r="AY121" s="885"/>
      <c r="AZ121" s="817" t="s">
        <v>478</v>
      </c>
      <c r="BA121" s="752"/>
      <c r="BB121" s="752"/>
      <c r="BC121" s="752"/>
      <c r="BD121" s="752"/>
      <c r="BE121" s="752"/>
      <c r="BF121" s="752"/>
      <c r="BG121" s="752"/>
      <c r="BH121" s="752"/>
      <c r="BI121" s="752"/>
      <c r="BJ121" s="752"/>
      <c r="BK121" s="752"/>
      <c r="BL121" s="752"/>
      <c r="BM121" s="752"/>
      <c r="BN121" s="752"/>
      <c r="BO121" s="752"/>
      <c r="BP121" s="753"/>
      <c r="BQ121" s="789">
        <v>4631310</v>
      </c>
      <c r="BR121" s="790"/>
      <c r="BS121" s="790"/>
      <c r="BT121" s="790"/>
      <c r="BU121" s="790"/>
      <c r="BV121" s="790">
        <v>5170849</v>
      </c>
      <c r="BW121" s="790"/>
      <c r="BX121" s="790"/>
      <c r="BY121" s="790"/>
      <c r="BZ121" s="790"/>
      <c r="CA121" s="790">
        <v>4870740</v>
      </c>
      <c r="CB121" s="790"/>
      <c r="CC121" s="790"/>
      <c r="CD121" s="790"/>
      <c r="CE121" s="790"/>
      <c r="CF121" s="875">
        <v>24.5</v>
      </c>
      <c r="CG121" s="876"/>
      <c r="CH121" s="876"/>
      <c r="CI121" s="876"/>
      <c r="CJ121" s="876"/>
      <c r="CK121" s="869"/>
      <c r="CL121" s="855"/>
      <c r="CM121" s="855"/>
      <c r="CN121" s="855"/>
      <c r="CO121" s="856"/>
      <c r="CP121" s="835" t="s">
        <v>417</v>
      </c>
      <c r="CQ121" s="836"/>
      <c r="CR121" s="836"/>
      <c r="CS121" s="836"/>
      <c r="CT121" s="836"/>
      <c r="CU121" s="836"/>
      <c r="CV121" s="836"/>
      <c r="CW121" s="836"/>
      <c r="CX121" s="836"/>
      <c r="CY121" s="836"/>
      <c r="CZ121" s="836"/>
      <c r="DA121" s="836"/>
      <c r="DB121" s="836"/>
      <c r="DC121" s="836"/>
      <c r="DD121" s="836"/>
      <c r="DE121" s="836"/>
      <c r="DF121" s="837"/>
      <c r="DG121" s="789">
        <v>3996794</v>
      </c>
      <c r="DH121" s="790"/>
      <c r="DI121" s="790"/>
      <c r="DJ121" s="790"/>
      <c r="DK121" s="790"/>
      <c r="DL121" s="790">
        <v>3696190</v>
      </c>
      <c r="DM121" s="790"/>
      <c r="DN121" s="790"/>
      <c r="DO121" s="790"/>
      <c r="DP121" s="790"/>
      <c r="DQ121" s="790">
        <v>4051978</v>
      </c>
      <c r="DR121" s="790"/>
      <c r="DS121" s="790"/>
      <c r="DT121" s="790"/>
      <c r="DU121" s="790"/>
      <c r="DV121" s="796">
        <v>20.399999999999999</v>
      </c>
      <c r="DW121" s="796"/>
      <c r="DX121" s="796"/>
      <c r="DY121" s="796"/>
      <c r="DZ121" s="797"/>
    </row>
    <row r="122" spans="1:130" s="230" customFormat="1" ht="26.25" customHeight="1" x14ac:dyDescent="0.2">
      <c r="A122" s="820"/>
      <c r="B122" s="821"/>
      <c r="C122" s="817" t="s">
        <v>460</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247</v>
      </c>
      <c r="AB122" s="780"/>
      <c r="AC122" s="780"/>
      <c r="AD122" s="780"/>
      <c r="AE122" s="781"/>
      <c r="AF122" s="782" t="s">
        <v>399</v>
      </c>
      <c r="AG122" s="780"/>
      <c r="AH122" s="780"/>
      <c r="AI122" s="780"/>
      <c r="AJ122" s="781"/>
      <c r="AK122" s="782" t="s">
        <v>247</v>
      </c>
      <c r="AL122" s="780"/>
      <c r="AM122" s="780"/>
      <c r="AN122" s="780"/>
      <c r="AO122" s="781"/>
      <c r="AP122" s="824" t="s">
        <v>452</v>
      </c>
      <c r="AQ122" s="825"/>
      <c r="AR122" s="825"/>
      <c r="AS122" s="825"/>
      <c r="AT122" s="826"/>
      <c r="AU122" s="883"/>
      <c r="AV122" s="884"/>
      <c r="AW122" s="884"/>
      <c r="AX122" s="884"/>
      <c r="AY122" s="885"/>
      <c r="AZ122" s="838" t="s">
        <v>479</v>
      </c>
      <c r="BA122" s="839"/>
      <c r="BB122" s="839"/>
      <c r="BC122" s="839"/>
      <c r="BD122" s="839"/>
      <c r="BE122" s="839"/>
      <c r="BF122" s="839"/>
      <c r="BG122" s="839"/>
      <c r="BH122" s="839"/>
      <c r="BI122" s="839"/>
      <c r="BJ122" s="839"/>
      <c r="BK122" s="839"/>
      <c r="BL122" s="839"/>
      <c r="BM122" s="839"/>
      <c r="BN122" s="839"/>
      <c r="BO122" s="839"/>
      <c r="BP122" s="840"/>
      <c r="BQ122" s="879">
        <v>40623427</v>
      </c>
      <c r="BR122" s="845"/>
      <c r="BS122" s="845"/>
      <c r="BT122" s="845"/>
      <c r="BU122" s="845"/>
      <c r="BV122" s="845">
        <v>39536991</v>
      </c>
      <c r="BW122" s="845"/>
      <c r="BX122" s="845"/>
      <c r="BY122" s="845"/>
      <c r="BZ122" s="845"/>
      <c r="CA122" s="845">
        <v>38811218</v>
      </c>
      <c r="CB122" s="845"/>
      <c r="CC122" s="845"/>
      <c r="CD122" s="845"/>
      <c r="CE122" s="845"/>
      <c r="CF122" s="846">
        <v>195.3</v>
      </c>
      <c r="CG122" s="847"/>
      <c r="CH122" s="847"/>
      <c r="CI122" s="847"/>
      <c r="CJ122" s="847"/>
      <c r="CK122" s="869"/>
      <c r="CL122" s="855"/>
      <c r="CM122" s="855"/>
      <c r="CN122" s="855"/>
      <c r="CO122" s="856"/>
      <c r="CP122" s="835" t="s">
        <v>415</v>
      </c>
      <c r="CQ122" s="836"/>
      <c r="CR122" s="836"/>
      <c r="CS122" s="836"/>
      <c r="CT122" s="836"/>
      <c r="CU122" s="836"/>
      <c r="CV122" s="836"/>
      <c r="CW122" s="836"/>
      <c r="CX122" s="836"/>
      <c r="CY122" s="836"/>
      <c r="CZ122" s="836"/>
      <c r="DA122" s="836"/>
      <c r="DB122" s="836"/>
      <c r="DC122" s="836"/>
      <c r="DD122" s="836"/>
      <c r="DE122" s="836"/>
      <c r="DF122" s="837"/>
      <c r="DG122" s="789">
        <v>325156</v>
      </c>
      <c r="DH122" s="790"/>
      <c r="DI122" s="790"/>
      <c r="DJ122" s="790"/>
      <c r="DK122" s="790"/>
      <c r="DL122" s="790">
        <v>285961</v>
      </c>
      <c r="DM122" s="790"/>
      <c r="DN122" s="790"/>
      <c r="DO122" s="790"/>
      <c r="DP122" s="790"/>
      <c r="DQ122" s="790">
        <v>845204</v>
      </c>
      <c r="DR122" s="790"/>
      <c r="DS122" s="790"/>
      <c r="DT122" s="790"/>
      <c r="DU122" s="790"/>
      <c r="DV122" s="796">
        <v>4.3</v>
      </c>
      <c r="DW122" s="796"/>
      <c r="DX122" s="796"/>
      <c r="DY122" s="796"/>
      <c r="DZ122" s="797"/>
    </row>
    <row r="123" spans="1:130" s="230" customFormat="1" ht="26.25" customHeight="1" x14ac:dyDescent="0.2">
      <c r="A123" s="820"/>
      <c r="B123" s="821"/>
      <c r="C123" s="817" t="s">
        <v>466</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247</v>
      </c>
      <c r="AB123" s="780"/>
      <c r="AC123" s="780"/>
      <c r="AD123" s="780"/>
      <c r="AE123" s="781"/>
      <c r="AF123" s="782" t="s">
        <v>452</v>
      </c>
      <c r="AG123" s="780"/>
      <c r="AH123" s="780"/>
      <c r="AI123" s="780"/>
      <c r="AJ123" s="781"/>
      <c r="AK123" s="782" t="s">
        <v>247</v>
      </c>
      <c r="AL123" s="780"/>
      <c r="AM123" s="780"/>
      <c r="AN123" s="780"/>
      <c r="AO123" s="781"/>
      <c r="AP123" s="824" t="s">
        <v>452</v>
      </c>
      <c r="AQ123" s="825"/>
      <c r="AR123" s="825"/>
      <c r="AS123" s="825"/>
      <c r="AT123" s="826"/>
      <c r="AU123" s="886"/>
      <c r="AV123" s="887"/>
      <c r="AW123" s="887"/>
      <c r="AX123" s="887"/>
      <c r="AY123" s="887"/>
      <c r="AZ123" s="251" t="s">
        <v>195</v>
      </c>
      <c r="BA123" s="251"/>
      <c r="BB123" s="251"/>
      <c r="BC123" s="251"/>
      <c r="BD123" s="251"/>
      <c r="BE123" s="251"/>
      <c r="BF123" s="251"/>
      <c r="BG123" s="251"/>
      <c r="BH123" s="251"/>
      <c r="BI123" s="251"/>
      <c r="BJ123" s="251"/>
      <c r="BK123" s="251"/>
      <c r="BL123" s="251"/>
      <c r="BM123" s="251"/>
      <c r="BN123" s="251"/>
      <c r="BO123" s="877" t="s">
        <v>480</v>
      </c>
      <c r="BP123" s="878"/>
      <c r="BQ123" s="832">
        <v>60629092</v>
      </c>
      <c r="BR123" s="833"/>
      <c r="BS123" s="833"/>
      <c r="BT123" s="833"/>
      <c r="BU123" s="833"/>
      <c r="BV123" s="833">
        <v>61604487</v>
      </c>
      <c r="BW123" s="833"/>
      <c r="BX123" s="833"/>
      <c r="BY123" s="833"/>
      <c r="BZ123" s="833"/>
      <c r="CA123" s="833">
        <v>62105276</v>
      </c>
      <c r="CB123" s="833"/>
      <c r="CC123" s="833"/>
      <c r="CD123" s="833"/>
      <c r="CE123" s="833"/>
      <c r="CF123" s="748"/>
      <c r="CG123" s="749"/>
      <c r="CH123" s="749"/>
      <c r="CI123" s="749"/>
      <c r="CJ123" s="834"/>
      <c r="CK123" s="869"/>
      <c r="CL123" s="855"/>
      <c r="CM123" s="855"/>
      <c r="CN123" s="855"/>
      <c r="CO123" s="856"/>
      <c r="CP123" s="835" t="s">
        <v>410</v>
      </c>
      <c r="CQ123" s="836"/>
      <c r="CR123" s="836"/>
      <c r="CS123" s="836"/>
      <c r="CT123" s="836"/>
      <c r="CU123" s="836"/>
      <c r="CV123" s="836"/>
      <c r="CW123" s="836"/>
      <c r="CX123" s="836"/>
      <c r="CY123" s="836"/>
      <c r="CZ123" s="836"/>
      <c r="DA123" s="836"/>
      <c r="DB123" s="836"/>
      <c r="DC123" s="836"/>
      <c r="DD123" s="836"/>
      <c r="DE123" s="836"/>
      <c r="DF123" s="837"/>
      <c r="DG123" s="779">
        <v>19059</v>
      </c>
      <c r="DH123" s="780"/>
      <c r="DI123" s="780"/>
      <c r="DJ123" s="780"/>
      <c r="DK123" s="781"/>
      <c r="DL123" s="782">
        <v>18393</v>
      </c>
      <c r="DM123" s="780"/>
      <c r="DN123" s="780"/>
      <c r="DO123" s="780"/>
      <c r="DP123" s="781"/>
      <c r="DQ123" s="782">
        <v>21258</v>
      </c>
      <c r="DR123" s="780"/>
      <c r="DS123" s="780"/>
      <c r="DT123" s="780"/>
      <c r="DU123" s="781"/>
      <c r="DV123" s="824">
        <v>0.1</v>
      </c>
      <c r="DW123" s="825"/>
      <c r="DX123" s="825"/>
      <c r="DY123" s="825"/>
      <c r="DZ123" s="826"/>
    </row>
    <row r="124" spans="1:130" s="230" customFormat="1" ht="26.25" customHeight="1" thickBot="1" x14ac:dyDescent="0.25">
      <c r="A124" s="820"/>
      <c r="B124" s="821"/>
      <c r="C124" s="817" t="s">
        <v>469</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452</v>
      </c>
      <c r="AB124" s="780"/>
      <c r="AC124" s="780"/>
      <c r="AD124" s="780"/>
      <c r="AE124" s="781"/>
      <c r="AF124" s="782" t="s">
        <v>452</v>
      </c>
      <c r="AG124" s="780"/>
      <c r="AH124" s="780"/>
      <c r="AI124" s="780"/>
      <c r="AJ124" s="781"/>
      <c r="AK124" s="782" t="s">
        <v>452</v>
      </c>
      <c r="AL124" s="780"/>
      <c r="AM124" s="780"/>
      <c r="AN124" s="780"/>
      <c r="AO124" s="781"/>
      <c r="AP124" s="824" t="s">
        <v>247</v>
      </c>
      <c r="AQ124" s="825"/>
      <c r="AR124" s="825"/>
      <c r="AS124" s="825"/>
      <c r="AT124" s="826"/>
      <c r="AU124" s="827" t="s">
        <v>481</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247</v>
      </c>
      <c r="BR124" s="831"/>
      <c r="BS124" s="831"/>
      <c r="BT124" s="831"/>
      <c r="BU124" s="831"/>
      <c r="BV124" s="831" t="s">
        <v>452</v>
      </c>
      <c r="BW124" s="831"/>
      <c r="BX124" s="831"/>
      <c r="BY124" s="831"/>
      <c r="BZ124" s="831"/>
      <c r="CA124" s="831" t="s">
        <v>452</v>
      </c>
      <c r="CB124" s="831"/>
      <c r="CC124" s="831"/>
      <c r="CD124" s="831"/>
      <c r="CE124" s="831"/>
      <c r="CF124" s="726"/>
      <c r="CG124" s="727"/>
      <c r="CH124" s="727"/>
      <c r="CI124" s="727"/>
      <c r="CJ124" s="862"/>
      <c r="CK124" s="870"/>
      <c r="CL124" s="870"/>
      <c r="CM124" s="870"/>
      <c r="CN124" s="870"/>
      <c r="CO124" s="871"/>
      <c r="CP124" s="835" t="s">
        <v>482</v>
      </c>
      <c r="CQ124" s="836"/>
      <c r="CR124" s="836"/>
      <c r="CS124" s="836"/>
      <c r="CT124" s="836"/>
      <c r="CU124" s="836"/>
      <c r="CV124" s="836"/>
      <c r="CW124" s="836"/>
      <c r="CX124" s="836"/>
      <c r="CY124" s="836"/>
      <c r="CZ124" s="836"/>
      <c r="DA124" s="836"/>
      <c r="DB124" s="836"/>
      <c r="DC124" s="836"/>
      <c r="DD124" s="836"/>
      <c r="DE124" s="836"/>
      <c r="DF124" s="837"/>
      <c r="DG124" s="763" t="s">
        <v>399</v>
      </c>
      <c r="DH124" s="764"/>
      <c r="DI124" s="764"/>
      <c r="DJ124" s="764"/>
      <c r="DK124" s="765"/>
      <c r="DL124" s="766" t="s">
        <v>452</v>
      </c>
      <c r="DM124" s="764"/>
      <c r="DN124" s="764"/>
      <c r="DO124" s="764"/>
      <c r="DP124" s="765"/>
      <c r="DQ124" s="766" t="s">
        <v>452</v>
      </c>
      <c r="DR124" s="764"/>
      <c r="DS124" s="764"/>
      <c r="DT124" s="764"/>
      <c r="DU124" s="765"/>
      <c r="DV124" s="848" t="s">
        <v>452</v>
      </c>
      <c r="DW124" s="849"/>
      <c r="DX124" s="849"/>
      <c r="DY124" s="849"/>
      <c r="DZ124" s="850"/>
    </row>
    <row r="125" spans="1:130" s="230" customFormat="1" ht="26.25" customHeight="1" x14ac:dyDescent="0.2">
      <c r="A125" s="820"/>
      <c r="B125" s="821"/>
      <c r="C125" s="817" t="s">
        <v>471</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247</v>
      </c>
      <c r="AB125" s="780"/>
      <c r="AC125" s="780"/>
      <c r="AD125" s="780"/>
      <c r="AE125" s="781"/>
      <c r="AF125" s="782" t="s">
        <v>452</v>
      </c>
      <c r="AG125" s="780"/>
      <c r="AH125" s="780"/>
      <c r="AI125" s="780"/>
      <c r="AJ125" s="781"/>
      <c r="AK125" s="782" t="s">
        <v>452</v>
      </c>
      <c r="AL125" s="780"/>
      <c r="AM125" s="780"/>
      <c r="AN125" s="780"/>
      <c r="AO125" s="781"/>
      <c r="AP125" s="824" t="s">
        <v>247</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483</v>
      </c>
      <c r="CL125" s="852"/>
      <c r="CM125" s="852"/>
      <c r="CN125" s="852"/>
      <c r="CO125" s="853"/>
      <c r="CP125" s="860" t="s">
        <v>484</v>
      </c>
      <c r="CQ125" s="810"/>
      <c r="CR125" s="810"/>
      <c r="CS125" s="810"/>
      <c r="CT125" s="810"/>
      <c r="CU125" s="810"/>
      <c r="CV125" s="810"/>
      <c r="CW125" s="810"/>
      <c r="CX125" s="810"/>
      <c r="CY125" s="810"/>
      <c r="CZ125" s="810"/>
      <c r="DA125" s="810"/>
      <c r="DB125" s="810"/>
      <c r="DC125" s="810"/>
      <c r="DD125" s="810"/>
      <c r="DE125" s="810"/>
      <c r="DF125" s="811"/>
      <c r="DG125" s="861" t="s">
        <v>399</v>
      </c>
      <c r="DH125" s="842"/>
      <c r="DI125" s="842"/>
      <c r="DJ125" s="842"/>
      <c r="DK125" s="842"/>
      <c r="DL125" s="842" t="s">
        <v>247</v>
      </c>
      <c r="DM125" s="842"/>
      <c r="DN125" s="842"/>
      <c r="DO125" s="842"/>
      <c r="DP125" s="842"/>
      <c r="DQ125" s="842" t="s">
        <v>247</v>
      </c>
      <c r="DR125" s="842"/>
      <c r="DS125" s="842"/>
      <c r="DT125" s="842"/>
      <c r="DU125" s="842"/>
      <c r="DV125" s="843" t="s">
        <v>452</v>
      </c>
      <c r="DW125" s="843"/>
      <c r="DX125" s="843"/>
      <c r="DY125" s="843"/>
      <c r="DZ125" s="844"/>
    </row>
    <row r="126" spans="1:130" s="230" customFormat="1" ht="26.25" customHeight="1" thickBot="1" x14ac:dyDescent="0.25">
      <c r="A126" s="820"/>
      <c r="B126" s="821"/>
      <c r="C126" s="817" t="s">
        <v>473</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452</v>
      </c>
      <c r="AB126" s="780"/>
      <c r="AC126" s="780"/>
      <c r="AD126" s="780"/>
      <c r="AE126" s="781"/>
      <c r="AF126" s="782" t="s">
        <v>247</v>
      </c>
      <c r="AG126" s="780"/>
      <c r="AH126" s="780"/>
      <c r="AI126" s="780"/>
      <c r="AJ126" s="781"/>
      <c r="AK126" s="782" t="s">
        <v>452</v>
      </c>
      <c r="AL126" s="780"/>
      <c r="AM126" s="780"/>
      <c r="AN126" s="780"/>
      <c r="AO126" s="781"/>
      <c r="AP126" s="824" t="s">
        <v>247</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7" t="s">
        <v>485</v>
      </c>
      <c r="CQ126" s="752"/>
      <c r="CR126" s="752"/>
      <c r="CS126" s="752"/>
      <c r="CT126" s="752"/>
      <c r="CU126" s="752"/>
      <c r="CV126" s="752"/>
      <c r="CW126" s="752"/>
      <c r="CX126" s="752"/>
      <c r="CY126" s="752"/>
      <c r="CZ126" s="752"/>
      <c r="DA126" s="752"/>
      <c r="DB126" s="752"/>
      <c r="DC126" s="752"/>
      <c r="DD126" s="752"/>
      <c r="DE126" s="752"/>
      <c r="DF126" s="753"/>
      <c r="DG126" s="789" t="s">
        <v>452</v>
      </c>
      <c r="DH126" s="790"/>
      <c r="DI126" s="790"/>
      <c r="DJ126" s="790"/>
      <c r="DK126" s="790"/>
      <c r="DL126" s="790">
        <v>2238</v>
      </c>
      <c r="DM126" s="790"/>
      <c r="DN126" s="790"/>
      <c r="DO126" s="790"/>
      <c r="DP126" s="790"/>
      <c r="DQ126" s="790">
        <v>43383</v>
      </c>
      <c r="DR126" s="790"/>
      <c r="DS126" s="790"/>
      <c r="DT126" s="790"/>
      <c r="DU126" s="790"/>
      <c r="DV126" s="796">
        <v>0.2</v>
      </c>
      <c r="DW126" s="796"/>
      <c r="DX126" s="796"/>
      <c r="DY126" s="796"/>
      <c r="DZ126" s="797"/>
    </row>
    <row r="127" spans="1:130" s="230" customFormat="1" ht="26.25" customHeight="1" x14ac:dyDescent="0.2">
      <c r="A127" s="822"/>
      <c r="B127" s="823"/>
      <c r="C127" s="838" t="s">
        <v>486</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302</v>
      </c>
      <c r="AB127" s="780"/>
      <c r="AC127" s="780"/>
      <c r="AD127" s="780"/>
      <c r="AE127" s="781"/>
      <c r="AF127" s="782">
        <v>264</v>
      </c>
      <c r="AG127" s="780"/>
      <c r="AH127" s="780"/>
      <c r="AI127" s="780"/>
      <c r="AJ127" s="781"/>
      <c r="AK127" s="782">
        <v>215</v>
      </c>
      <c r="AL127" s="780"/>
      <c r="AM127" s="780"/>
      <c r="AN127" s="780"/>
      <c r="AO127" s="781"/>
      <c r="AP127" s="824">
        <v>0</v>
      </c>
      <c r="AQ127" s="825"/>
      <c r="AR127" s="825"/>
      <c r="AS127" s="825"/>
      <c r="AT127" s="826"/>
      <c r="AU127" s="232"/>
      <c r="AV127" s="232"/>
      <c r="AW127" s="232"/>
      <c r="AX127" s="841" t="s">
        <v>487</v>
      </c>
      <c r="AY127" s="814"/>
      <c r="AZ127" s="814"/>
      <c r="BA127" s="814"/>
      <c r="BB127" s="814"/>
      <c r="BC127" s="814"/>
      <c r="BD127" s="814"/>
      <c r="BE127" s="815"/>
      <c r="BF127" s="813" t="s">
        <v>488</v>
      </c>
      <c r="BG127" s="814"/>
      <c r="BH127" s="814"/>
      <c r="BI127" s="814"/>
      <c r="BJ127" s="814"/>
      <c r="BK127" s="814"/>
      <c r="BL127" s="815"/>
      <c r="BM127" s="813" t="s">
        <v>489</v>
      </c>
      <c r="BN127" s="814"/>
      <c r="BO127" s="814"/>
      <c r="BP127" s="814"/>
      <c r="BQ127" s="814"/>
      <c r="BR127" s="814"/>
      <c r="BS127" s="815"/>
      <c r="BT127" s="813" t="s">
        <v>490</v>
      </c>
      <c r="BU127" s="814"/>
      <c r="BV127" s="814"/>
      <c r="BW127" s="814"/>
      <c r="BX127" s="814"/>
      <c r="BY127" s="814"/>
      <c r="BZ127" s="816"/>
      <c r="CA127" s="232"/>
      <c r="CB127" s="232"/>
      <c r="CC127" s="232"/>
      <c r="CD127" s="255"/>
      <c r="CE127" s="255"/>
      <c r="CF127" s="255"/>
      <c r="CG127" s="232"/>
      <c r="CH127" s="232"/>
      <c r="CI127" s="232"/>
      <c r="CJ127" s="254"/>
      <c r="CK127" s="854"/>
      <c r="CL127" s="855"/>
      <c r="CM127" s="855"/>
      <c r="CN127" s="855"/>
      <c r="CO127" s="856"/>
      <c r="CP127" s="817" t="s">
        <v>491</v>
      </c>
      <c r="CQ127" s="752"/>
      <c r="CR127" s="752"/>
      <c r="CS127" s="752"/>
      <c r="CT127" s="752"/>
      <c r="CU127" s="752"/>
      <c r="CV127" s="752"/>
      <c r="CW127" s="752"/>
      <c r="CX127" s="752"/>
      <c r="CY127" s="752"/>
      <c r="CZ127" s="752"/>
      <c r="DA127" s="752"/>
      <c r="DB127" s="752"/>
      <c r="DC127" s="752"/>
      <c r="DD127" s="752"/>
      <c r="DE127" s="752"/>
      <c r="DF127" s="753"/>
      <c r="DG127" s="789" t="s">
        <v>452</v>
      </c>
      <c r="DH127" s="790"/>
      <c r="DI127" s="790"/>
      <c r="DJ127" s="790"/>
      <c r="DK127" s="790"/>
      <c r="DL127" s="790" t="s">
        <v>452</v>
      </c>
      <c r="DM127" s="790"/>
      <c r="DN127" s="790"/>
      <c r="DO127" s="790"/>
      <c r="DP127" s="790"/>
      <c r="DQ127" s="790" t="s">
        <v>452</v>
      </c>
      <c r="DR127" s="790"/>
      <c r="DS127" s="790"/>
      <c r="DT127" s="790"/>
      <c r="DU127" s="790"/>
      <c r="DV127" s="796" t="s">
        <v>399</v>
      </c>
      <c r="DW127" s="796"/>
      <c r="DX127" s="796"/>
      <c r="DY127" s="796"/>
      <c r="DZ127" s="797"/>
    </row>
    <row r="128" spans="1:130" s="230" customFormat="1" ht="26.25" customHeight="1" thickBot="1" x14ac:dyDescent="0.25">
      <c r="A128" s="798" t="s">
        <v>492</v>
      </c>
      <c r="B128" s="799"/>
      <c r="C128" s="799"/>
      <c r="D128" s="799"/>
      <c r="E128" s="799"/>
      <c r="F128" s="799"/>
      <c r="G128" s="799"/>
      <c r="H128" s="799"/>
      <c r="I128" s="799"/>
      <c r="J128" s="799"/>
      <c r="K128" s="799"/>
      <c r="L128" s="799"/>
      <c r="M128" s="799"/>
      <c r="N128" s="799"/>
      <c r="O128" s="799"/>
      <c r="P128" s="799"/>
      <c r="Q128" s="799"/>
      <c r="R128" s="799"/>
      <c r="S128" s="799"/>
      <c r="T128" s="799"/>
      <c r="U128" s="799"/>
      <c r="V128" s="799"/>
      <c r="W128" s="800" t="s">
        <v>493</v>
      </c>
      <c r="X128" s="800"/>
      <c r="Y128" s="800"/>
      <c r="Z128" s="801"/>
      <c r="AA128" s="802">
        <v>423817</v>
      </c>
      <c r="AB128" s="803"/>
      <c r="AC128" s="803"/>
      <c r="AD128" s="803"/>
      <c r="AE128" s="804"/>
      <c r="AF128" s="805">
        <v>462776</v>
      </c>
      <c r="AG128" s="803"/>
      <c r="AH128" s="803"/>
      <c r="AI128" s="803"/>
      <c r="AJ128" s="804"/>
      <c r="AK128" s="805">
        <v>374555</v>
      </c>
      <c r="AL128" s="803"/>
      <c r="AM128" s="803"/>
      <c r="AN128" s="803"/>
      <c r="AO128" s="804"/>
      <c r="AP128" s="806"/>
      <c r="AQ128" s="807"/>
      <c r="AR128" s="807"/>
      <c r="AS128" s="807"/>
      <c r="AT128" s="808"/>
      <c r="AU128" s="232"/>
      <c r="AV128" s="232"/>
      <c r="AW128" s="232"/>
      <c r="AX128" s="809" t="s">
        <v>494</v>
      </c>
      <c r="AY128" s="810"/>
      <c r="AZ128" s="810"/>
      <c r="BA128" s="810"/>
      <c r="BB128" s="810"/>
      <c r="BC128" s="810"/>
      <c r="BD128" s="810"/>
      <c r="BE128" s="811"/>
      <c r="BF128" s="786" t="s">
        <v>452</v>
      </c>
      <c r="BG128" s="787"/>
      <c r="BH128" s="787"/>
      <c r="BI128" s="787"/>
      <c r="BJ128" s="787"/>
      <c r="BK128" s="787"/>
      <c r="BL128" s="812"/>
      <c r="BM128" s="786">
        <v>12.16</v>
      </c>
      <c r="BN128" s="787"/>
      <c r="BO128" s="787"/>
      <c r="BP128" s="787"/>
      <c r="BQ128" s="787"/>
      <c r="BR128" s="787"/>
      <c r="BS128" s="812"/>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91" t="s">
        <v>495</v>
      </c>
      <c r="CQ128" s="730"/>
      <c r="CR128" s="730"/>
      <c r="CS128" s="730"/>
      <c r="CT128" s="730"/>
      <c r="CU128" s="730"/>
      <c r="CV128" s="730"/>
      <c r="CW128" s="730"/>
      <c r="CX128" s="730"/>
      <c r="CY128" s="730"/>
      <c r="CZ128" s="730"/>
      <c r="DA128" s="730"/>
      <c r="DB128" s="730"/>
      <c r="DC128" s="730"/>
      <c r="DD128" s="730"/>
      <c r="DE128" s="730"/>
      <c r="DF128" s="731"/>
      <c r="DG128" s="792" t="s">
        <v>247</v>
      </c>
      <c r="DH128" s="793"/>
      <c r="DI128" s="793"/>
      <c r="DJ128" s="793"/>
      <c r="DK128" s="793"/>
      <c r="DL128" s="793" t="s">
        <v>452</v>
      </c>
      <c r="DM128" s="793"/>
      <c r="DN128" s="793"/>
      <c r="DO128" s="793"/>
      <c r="DP128" s="793"/>
      <c r="DQ128" s="793" t="s">
        <v>452</v>
      </c>
      <c r="DR128" s="793"/>
      <c r="DS128" s="793"/>
      <c r="DT128" s="793"/>
      <c r="DU128" s="793"/>
      <c r="DV128" s="794" t="s">
        <v>452</v>
      </c>
      <c r="DW128" s="794"/>
      <c r="DX128" s="794"/>
      <c r="DY128" s="794"/>
      <c r="DZ128" s="795"/>
    </row>
    <row r="129" spans="1:131" s="230" customFormat="1" ht="26.25" customHeight="1" x14ac:dyDescent="0.2">
      <c r="A129" s="774" t="s">
        <v>112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496</v>
      </c>
      <c r="X129" s="777"/>
      <c r="Y129" s="777"/>
      <c r="Z129" s="778"/>
      <c r="AA129" s="779">
        <v>24353893</v>
      </c>
      <c r="AB129" s="780"/>
      <c r="AC129" s="780"/>
      <c r="AD129" s="780"/>
      <c r="AE129" s="781"/>
      <c r="AF129" s="782">
        <v>24821927</v>
      </c>
      <c r="AG129" s="780"/>
      <c r="AH129" s="780"/>
      <c r="AI129" s="780"/>
      <c r="AJ129" s="781"/>
      <c r="AK129" s="782">
        <v>23920855</v>
      </c>
      <c r="AL129" s="780"/>
      <c r="AM129" s="780"/>
      <c r="AN129" s="780"/>
      <c r="AO129" s="781"/>
      <c r="AP129" s="783"/>
      <c r="AQ129" s="784"/>
      <c r="AR129" s="784"/>
      <c r="AS129" s="784"/>
      <c r="AT129" s="785"/>
      <c r="AU129" s="233"/>
      <c r="AV129" s="233"/>
      <c r="AW129" s="233"/>
      <c r="AX129" s="751" t="s">
        <v>497</v>
      </c>
      <c r="AY129" s="752"/>
      <c r="AZ129" s="752"/>
      <c r="BA129" s="752"/>
      <c r="BB129" s="752"/>
      <c r="BC129" s="752"/>
      <c r="BD129" s="752"/>
      <c r="BE129" s="753"/>
      <c r="BF129" s="770" t="s">
        <v>452</v>
      </c>
      <c r="BG129" s="771"/>
      <c r="BH129" s="771"/>
      <c r="BI129" s="771"/>
      <c r="BJ129" s="771"/>
      <c r="BK129" s="771"/>
      <c r="BL129" s="772"/>
      <c r="BM129" s="770">
        <v>17.16</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498</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499</v>
      </c>
      <c r="X130" s="777"/>
      <c r="Y130" s="777"/>
      <c r="Z130" s="778"/>
      <c r="AA130" s="779">
        <v>4371328</v>
      </c>
      <c r="AB130" s="780"/>
      <c r="AC130" s="780"/>
      <c r="AD130" s="780"/>
      <c r="AE130" s="781"/>
      <c r="AF130" s="782">
        <v>4131636</v>
      </c>
      <c r="AG130" s="780"/>
      <c r="AH130" s="780"/>
      <c r="AI130" s="780"/>
      <c r="AJ130" s="781"/>
      <c r="AK130" s="782">
        <v>4047657</v>
      </c>
      <c r="AL130" s="780"/>
      <c r="AM130" s="780"/>
      <c r="AN130" s="780"/>
      <c r="AO130" s="781"/>
      <c r="AP130" s="783"/>
      <c r="AQ130" s="784"/>
      <c r="AR130" s="784"/>
      <c r="AS130" s="784"/>
      <c r="AT130" s="785"/>
      <c r="AU130" s="233"/>
      <c r="AV130" s="233"/>
      <c r="AW130" s="233"/>
      <c r="AX130" s="751" t="s">
        <v>500</v>
      </c>
      <c r="AY130" s="752"/>
      <c r="AZ130" s="752"/>
      <c r="BA130" s="752"/>
      <c r="BB130" s="752"/>
      <c r="BC130" s="752"/>
      <c r="BD130" s="752"/>
      <c r="BE130" s="753"/>
      <c r="BF130" s="754">
        <v>6.7</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501</v>
      </c>
      <c r="X131" s="761"/>
      <c r="Y131" s="761"/>
      <c r="Z131" s="762"/>
      <c r="AA131" s="763">
        <v>19982565</v>
      </c>
      <c r="AB131" s="764"/>
      <c r="AC131" s="764"/>
      <c r="AD131" s="764"/>
      <c r="AE131" s="765"/>
      <c r="AF131" s="766">
        <v>20690291</v>
      </c>
      <c r="AG131" s="764"/>
      <c r="AH131" s="764"/>
      <c r="AI131" s="764"/>
      <c r="AJ131" s="765"/>
      <c r="AK131" s="766">
        <v>19873198</v>
      </c>
      <c r="AL131" s="764"/>
      <c r="AM131" s="764"/>
      <c r="AN131" s="764"/>
      <c r="AO131" s="765"/>
      <c r="AP131" s="767"/>
      <c r="AQ131" s="768"/>
      <c r="AR131" s="768"/>
      <c r="AS131" s="768"/>
      <c r="AT131" s="769"/>
      <c r="AU131" s="233"/>
      <c r="AV131" s="233"/>
      <c r="AW131" s="233"/>
      <c r="AX131" s="729" t="s">
        <v>502</v>
      </c>
      <c r="AY131" s="730"/>
      <c r="AZ131" s="730"/>
      <c r="BA131" s="730"/>
      <c r="BB131" s="730"/>
      <c r="BC131" s="730"/>
      <c r="BD131" s="730"/>
      <c r="BE131" s="731"/>
      <c r="BF131" s="732" t="s">
        <v>452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503</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504</v>
      </c>
      <c r="W132" s="742"/>
      <c r="X132" s="742"/>
      <c r="Y132" s="742"/>
      <c r="Z132" s="743"/>
      <c r="AA132" s="744">
        <v>6.5120418730000003</v>
      </c>
      <c r="AB132" s="745"/>
      <c r="AC132" s="745"/>
      <c r="AD132" s="745"/>
      <c r="AE132" s="746"/>
      <c r="AF132" s="747">
        <v>6.1798260840000001</v>
      </c>
      <c r="AG132" s="745"/>
      <c r="AH132" s="745"/>
      <c r="AI132" s="745"/>
      <c r="AJ132" s="746"/>
      <c r="AK132" s="747">
        <v>7.4743783060000002</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505</v>
      </c>
      <c r="W133" s="721"/>
      <c r="X133" s="721"/>
      <c r="Y133" s="721"/>
      <c r="Z133" s="722"/>
      <c r="AA133" s="723">
        <v>7.7</v>
      </c>
      <c r="AB133" s="724"/>
      <c r="AC133" s="724"/>
      <c r="AD133" s="724"/>
      <c r="AE133" s="725"/>
      <c r="AF133" s="723">
        <v>6.6</v>
      </c>
      <c r="AG133" s="724"/>
      <c r="AH133" s="724"/>
      <c r="AI133" s="724"/>
      <c r="AJ133" s="725"/>
      <c r="AK133" s="723">
        <v>6.7</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Wbwxty3YAl5fXpbFNLoi9loj0cq8wLA1usdkRkJ21FSAWPKbBrf15ij62WPbzjo5SbEcpwehQhpaxKjmBNi/9w==" saltValue="CPPhqi8ODrjsox4yTdiyH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election activeCell="DB50" sqref="DB50"/>
    </sheetView>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506</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JujCRnXIUsIKlYILLh6c3CTxd/OL793BHMfzRkvcWQEZn20S4V0EczZuUB1dZ6sjO4eWsfBoL28uy3DTTwgr4g==" saltValue="6g1dVE5YOTQX+tcKMLwZU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election activeCell="CH89" sqref="CH89"/>
    </sheetView>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2QbS85j780KGbjK9XRr/zd+mDk7dMdQUNv4WXpH6R3W9cUJ9g1Sh7SYli/dqkSkN2V1K8h0ObUTTK6ETdmIKmw==" saltValue="VnAZCpqxig8y/JYs9lHaUQ==" spinCount="100000" sheet="1" objects="1" scenarios="1"/>
  <dataConsolidate/>
  <phoneticPr fontId="2"/>
  <printOptions horizontalCentered="1" verticalCentered="1"/>
  <pageMargins left="0" right="0" top="0" bottom="0" header="0" footer="0"/>
  <pageSetup paperSize="9" scale="46"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507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508</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20" t="s">
        <v>509</v>
      </c>
      <c r="AP7" s="272"/>
      <c r="AQ7" s="273" t="s">
        <v>510</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21"/>
      <c r="AP8" s="278" t="s">
        <v>511</v>
      </c>
      <c r="AQ8" s="279" t="s">
        <v>512</v>
      </c>
      <c r="AR8" s="280" t="s">
        <v>513</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2" t="s">
        <v>514</v>
      </c>
      <c r="AL9" s="1133"/>
      <c r="AM9" s="1133"/>
      <c r="AN9" s="1134"/>
      <c r="AO9" s="281">
        <v>7352070</v>
      </c>
      <c r="AP9" s="281">
        <v>97506</v>
      </c>
      <c r="AQ9" s="282">
        <v>73449</v>
      </c>
      <c r="AR9" s="283">
        <v>32.799999999999997</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2" t="s">
        <v>515</v>
      </c>
      <c r="AL10" s="1133"/>
      <c r="AM10" s="1133"/>
      <c r="AN10" s="1134"/>
      <c r="AO10" s="284">
        <v>429</v>
      </c>
      <c r="AP10" s="284">
        <v>6</v>
      </c>
      <c r="AQ10" s="285">
        <v>5917</v>
      </c>
      <c r="AR10" s="286">
        <v>-99.9</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2" t="s">
        <v>516</v>
      </c>
      <c r="AL11" s="1133"/>
      <c r="AM11" s="1133"/>
      <c r="AN11" s="1134"/>
      <c r="AO11" s="284">
        <v>143228</v>
      </c>
      <c r="AP11" s="284">
        <v>1900</v>
      </c>
      <c r="AQ11" s="285">
        <v>1123</v>
      </c>
      <c r="AR11" s="286">
        <v>69.2</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2" t="s">
        <v>517</v>
      </c>
      <c r="AL12" s="1133"/>
      <c r="AM12" s="1133"/>
      <c r="AN12" s="1134"/>
      <c r="AO12" s="284" t="s">
        <v>518</v>
      </c>
      <c r="AP12" s="284" t="s">
        <v>518</v>
      </c>
      <c r="AQ12" s="285">
        <v>9</v>
      </c>
      <c r="AR12" s="286" t="s">
        <v>518</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2" t="s">
        <v>519</v>
      </c>
      <c r="AL13" s="1133"/>
      <c r="AM13" s="1133"/>
      <c r="AN13" s="1134"/>
      <c r="AO13" s="284">
        <v>187117</v>
      </c>
      <c r="AP13" s="284">
        <v>2482</v>
      </c>
      <c r="AQ13" s="285">
        <v>2374</v>
      </c>
      <c r="AR13" s="286">
        <v>4.5</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2" t="s">
        <v>520</v>
      </c>
      <c r="AL14" s="1133"/>
      <c r="AM14" s="1133"/>
      <c r="AN14" s="1134"/>
      <c r="AO14" s="284">
        <v>212426</v>
      </c>
      <c r="AP14" s="284">
        <v>2817</v>
      </c>
      <c r="AQ14" s="285">
        <v>1666</v>
      </c>
      <c r="AR14" s="286">
        <v>69.099999999999994</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5" t="s">
        <v>521</v>
      </c>
      <c r="AL15" s="1136"/>
      <c r="AM15" s="1136"/>
      <c r="AN15" s="1137"/>
      <c r="AO15" s="284">
        <v>-465794</v>
      </c>
      <c r="AP15" s="284">
        <v>-6178</v>
      </c>
      <c r="AQ15" s="285">
        <v>-4765</v>
      </c>
      <c r="AR15" s="286">
        <v>29.7</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5" t="s">
        <v>195</v>
      </c>
      <c r="AL16" s="1136"/>
      <c r="AM16" s="1136"/>
      <c r="AN16" s="1137"/>
      <c r="AO16" s="284">
        <v>7429476</v>
      </c>
      <c r="AP16" s="284">
        <v>98533</v>
      </c>
      <c r="AQ16" s="285">
        <v>79774</v>
      </c>
      <c r="AR16" s="286">
        <v>23.5</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522</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523</v>
      </c>
      <c r="AP20" s="293" t="s">
        <v>524</v>
      </c>
      <c r="AQ20" s="294" t="s">
        <v>525</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8" t="s">
        <v>526</v>
      </c>
      <c r="AL21" s="1139"/>
      <c r="AM21" s="1139"/>
      <c r="AN21" s="1140"/>
      <c r="AO21" s="297">
        <v>10.199999999999999</v>
      </c>
      <c r="AP21" s="298">
        <v>7.58</v>
      </c>
      <c r="AQ21" s="299">
        <v>2.62</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8" t="s">
        <v>527</v>
      </c>
      <c r="AL22" s="1139"/>
      <c r="AM22" s="1139"/>
      <c r="AN22" s="1140"/>
      <c r="AO22" s="302">
        <v>98.6</v>
      </c>
      <c r="AP22" s="303">
        <v>98.4</v>
      </c>
      <c r="AQ22" s="304">
        <v>0.2</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31" t="s">
        <v>528</v>
      </c>
      <c r="B26" s="1131"/>
      <c r="C26" s="1131"/>
      <c r="D26" s="1131"/>
      <c r="E26" s="1131"/>
      <c r="F26" s="1131"/>
      <c r="G26" s="1131"/>
      <c r="H26" s="1131"/>
      <c r="I26" s="1131"/>
      <c r="J26" s="1131"/>
      <c r="K26" s="1131"/>
      <c r="L26" s="1131"/>
      <c r="M26" s="1131"/>
      <c r="N26" s="1131"/>
      <c r="O26" s="1131"/>
      <c r="P26" s="1131"/>
      <c r="Q26" s="1131"/>
      <c r="R26" s="1131"/>
      <c r="S26" s="1131"/>
      <c r="T26" s="1131"/>
      <c r="U26" s="1131"/>
      <c r="V26" s="1131"/>
      <c r="W26" s="1131"/>
      <c r="X26" s="1131"/>
      <c r="Y26" s="1131"/>
      <c r="Z26" s="1131"/>
      <c r="AA26" s="1131"/>
      <c r="AB26" s="1131"/>
      <c r="AC26" s="1131"/>
      <c r="AD26" s="1131"/>
      <c r="AE26" s="1131"/>
      <c r="AF26" s="1131"/>
      <c r="AG26" s="1131"/>
      <c r="AH26" s="1131"/>
      <c r="AI26" s="1131"/>
      <c r="AJ26" s="1131"/>
      <c r="AK26" s="1131"/>
      <c r="AL26" s="1131"/>
      <c r="AM26" s="1131"/>
      <c r="AN26" s="1131"/>
      <c r="AO26" s="1131"/>
      <c r="AP26" s="1131"/>
      <c r="AQ26" s="1131"/>
      <c r="AR26" s="1131"/>
      <c r="AS26" s="1131"/>
      <c r="AT26" s="267"/>
    </row>
    <row r="27" spans="1:46" ht="13.2" x14ac:dyDescent="0.2">
      <c r="A27" s="309"/>
      <c r="AO27" s="262"/>
      <c r="AP27" s="262"/>
      <c r="AQ27" s="262"/>
      <c r="AR27" s="262"/>
      <c r="AS27" s="262"/>
      <c r="AT27" s="262"/>
    </row>
    <row r="28" spans="1:46" ht="16.2" x14ac:dyDescent="0.2">
      <c r="A28" s="263" t="s">
        <v>529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530</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20" t="s">
        <v>509</v>
      </c>
      <c r="AP30" s="272"/>
      <c r="AQ30" s="273" t="s">
        <v>510</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21"/>
      <c r="AP31" s="278" t="s">
        <v>511</v>
      </c>
      <c r="AQ31" s="279" t="s">
        <v>512</v>
      </c>
      <c r="AR31" s="280" t="s">
        <v>513</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2" t="s">
        <v>531</v>
      </c>
      <c r="AL32" s="1123"/>
      <c r="AM32" s="1123"/>
      <c r="AN32" s="1124"/>
      <c r="AO32" s="312">
        <v>3902416</v>
      </c>
      <c r="AP32" s="312">
        <v>51755</v>
      </c>
      <c r="AQ32" s="313">
        <v>42324</v>
      </c>
      <c r="AR32" s="314">
        <v>22.3</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2" t="s">
        <v>532</v>
      </c>
      <c r="AL33" s="1123"/>
      <c r="AM33" s="1123"/>
      <c r="AN33" s="1124"/>
      <c r="AO33" s="312" t="s">
        <v>518</v>
      </c>
      <c r="AP33" s="312" t="s">
        <v>518</v>
      </c>
      <c r="AQ33" s="313" t="s">
        <v>518</v>
      </c>
      <c r="AR33" s="314" t="s">
        <v>518</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2" t="s">
        <v>533</v>
      </c>
      <c r="AL34" s="1123"/>
      <c r="AM34" s="1123"/>
      <c r="AN34" s="1124"/>
      <c r="AO34" s="312" t="s">
        <v>518</v>
      </c>
      <c r="AP34" s="312" t="s">
        <v>518</v>
      </c>
      <c r="AQ34" s="313">
        <v>47</v>
      </c>
      <c r="AR34" s="314" t="s">
        <v>518</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2" t="s">
        <v>534</v>
      </c>
      <c r="AL35" s="1123"/>
      <c r="AM35" s="1123"/>
      <c r="AN35" s="1124"/>
      <c r="AO35" s="312">
        <v>2004881</v>
      </c>
      <c r="AP35" s="312">
        <v>26590</v>
      </c>
      <c r="AQ35" s="313">
        <v>12192</v>
      </c>
      <c r="AR35" s="314">
        <v>118.1</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2" t="s">
        <v>535</v>
      </c>
      <c r="AL36" s="1123"/>
      <c r="AM36" s="1123"/>
      <c r="AN36" s="1124"/>
      <c r="AO36" s="312" t="s">
        <v>518</v>
      </c>
      <c r="AP36" s="312" t="s">
        <v>518</v>
      </c>
      <c r="AQ36" s="313">
        <v>2056</v>
      </c>
      <c r="AR36" s="314" t="s">
        <v>518</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2" t="s">
        <v>536</v>
      </c>
      <c r="AL37" s="1123"/>
      <c r="AM37" s="1123"/>
      <c r="AN37" s="1124"/>
      <c r="AO37" s="312">
        <v>313</v>
      </c>
      <c r="AP37" s="312">
        <v>4</v>
      </c>
      <c r="AQ37" s="313">
        <v>621</v>
      </c>
      <c r="AR37" s="314">
        <v>-99.4</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5" t="s">
        <v>537</v>
      </c>
      <c r="AL38" s="1126"/>
      <c r="AM38" s="1126"/>
      <c r="AN38" s="1127"/>
      <c r="AO38" s="315" t="s">
        <v>518</v>
      </c>
      <c r="AP38" s="315" t="s">
        <v>518</v>
      </c>
      <c r="AQ38" s="316">
        <v>1</v>
      </c>
      <c r="AR38" s="304" t="s">
        <v>518</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5" t="s">
        <v>538</v>
      </c>
      <c r="AL39" s="1126"/>
      <c r="AM39" s="1126"/>
      <c r="AN39" s="1127"/>
      <c r="AO39" s="312">
        <v>-374555</v>
      </c>
      <c r="AP39" s="312">
        <v>-4968</v>
      </c>
      <c r="AQ39" s="313">
        <v>-5206</v>
      </c>
      <c r="AR39" s="314">
        <v>-4.5999999999999996</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2" t="s">
        <v>539</v>
      </c>
      <c r="AL40" s="1123"/>
      <c r="AM40" s="1123"/>
      <c r="AN40" s="1124"/>
      <c r="AO40" s="312">
        <v>-4047657</v>
      </c>
      <c r="AP40" s="312">
        <v>-53682</v>
      </c>
      <c r="AQ40" s="313">
        <v>-36761</v>
      </c>
      <c r="AR40" s="314">
        <v>46</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8" t="s">
        <v>308</v>
      </c>
      <c r="AL41" s="1129"/>
      <c r="AM41" s="1129"/>
      <c r="AN41" s="1130"/>
      <c r="AO41" s="312">
        <v>1485398</v>
      </c>
      <c r="AP41" s="312">
        <v>19700</v>
      </c>
      <c r="AQ41" s="313">
        <v>15273</v>
      </c>
      <c r="AR41" s="314">
        <v>29</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540</v>
      </c>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541</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542</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5" t="s">
        <v>509</v>
      </c>
      <c r="AN49" s="1117" t="s">
        <v>543</v>
      </c>
      <c r="AO49" s="1118"/>
      <c r="AP49" s="1118"/>
      <c r="AQ49" s="1118"/>
      <c r="AR49" s="1119"/>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6"/>
      <c r="AN50" s="328" t="s">
        <v>544</v>
      </c>
      <c r="AO50" s="329" t="s">
        <v>545</v>
      </c>
      <c r="AP50" s="330" t="s">
        <v>546</v>
      </c>
      <c r="AQ50" s="331" t="s">
        <v>547</v>
      </c>
      <c r="AR50" s="332" t="s">
        <v>548</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549</v>
      </c>
      <c r="AL51" s="325"/>
      <c r="AM51" s="333">
        <v>5066879</v>
      </c>
      <c r="AN51" s="334">
        <v>64178</v>
      </c>
      <c r="AO51" s="335">
        <v>-2.2000000000000002</v>
      </c>
      <c r="AP51" s="336">
        <v>54684</v>
      </c>
      <c r="AQ51" s="337">
        <v>1.1000000000000001</v>
      </c>
      <c r="AR51" s="338">
        <v>-3.3</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550</v>
      </c>
      <c r="AM52" s="341">
        <v>2296611</v>
      </c>
      <c r="AN52" s="342">
        <v>29089</v>
      </c>
      <c r="AO52" s="343">
        <v>1.7</v>
      </c>
      <c r="AP52" s="344">
        <v>32829</v>
      </c>
      <c r="AQ52" s="345">
        <v>7.2</v>
      </c>
      <c r="AR52" s="346">
        <v>-5.5</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551</v>
      </c>
      <c r="AL53" s="325"/>
      <c r="AM53" s="333">
        <v>7864802</v>
      </c>
      <c r="AN53" s="334">
        <v>100439</v>
      </c>
      <c r="AO53" s="335">
        <v>56.5</v>
      </c>
      <c r="AP53" s="336">
        <v>62383</v>
      </c>
      <c r="AQ53" s="337">
        <v>14.1</v>
      </c>
      <c r="AR53" s="338">
        <v>42.4</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550</v>
      </c>
      <c r="AM54" s="341">
        <v>3866731</v>
      </c>
      <c r="AN54" s="342">
        <v>49381</v>
      </c>
      <c r="AO54" s="343">
        <v>69.8</v>
      </c>
      <c r="AP54" s="344">
        <v>35325</v>
      </c>
      <c r="AQ54" s="345">
        <v>7.6</v>
      </c>
      <c r="AR54" s="346">
        <v>62.2</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552</v>
      </c>
      <c r="AL55" s="325"/>
      <c r="AM55" s="333">
        <v>6400234</v>
      </c>
      <c r="AN55" s="334">
        <v>82776</v>
      </c>
      <c r="AO55" s="335">
        <v>-17.600000000000001</v>
      </c>
      <c r="AP55" s="336">
        <v>63812</v>
      </c>
      <c r="AQ55" s="337">
        <v>2.2999999999999998</v>
      </c>
      <c r="AR55" s="338">
        <v>-19.899999999999999</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550</v>
      </c>
      <c r="AM56" s="341">
        <v>2859378</v>
      </c>
      <c r="AN56" s="342">
        <v>36981</v>
      </c>
      <c r="AO56" s="343">
        <v>-25.1</v>
      </c>
      <c r="AP56" s="344">
        <v>33848</v>
      </c>
      <c r="AQ56" s="345">
        <v>-4.2</v>
      </c>
      <c r="AR56" s="346">
        <v>-20.9</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553</v>
      </c>
      <c r="AL57" s="325"/>
      <c r="AM57" s="333">
        <v>7883162</v>
      </c>
      <c r="AN57" s="334">
        <v>103253</v>
      </c>
      <c r="AO57" s="335">
        <v>24.7</v>
      </c>
      <c r="AP57" s="336">
        <v>54225</v>
      </c>
      <c r="AQ57" s="337">
        <v>-15</v>
      </c>
      <c r="AR57" s="338">
        <v>39.700000000000003</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550</v>
      </c>
      <c r="AM58" s="341">
        <v>3693293</v>
      </c>
      <c r="AN58" s="342">
        <v>48374</v>
      </c>
      <c r="AO58" s="343">
        <v>30.8</v>
      </c>
      <c r="AP58" s="344">
        <v>27337</v>
      </c>
      <c r="AQ58" s="345">
        <v>-19.2</v>
      </c>
      <c r="AR58" s="346">
        <v>50</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554</v>
      </c>
      <c r="AL59" s="325"/>
      <c r="AM59" s="333">
        <v>7772285</v>
      </c>
      <c r="AN59" s="334">
        <v>103079</v>
      </c>
      <c r="AO59" s="335">
        <v>-0.2</v>
      </c>
      <c r="AP59" s="336">
        <v>54016</v>
      </c>
      <c r="AQ59" s="337">
        <v>-0.4</v>
      </c>
      <c r="AR59" s="338">
        <v>0.2</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550</v>
      </c>
      <c r="AM60" s="341">
        <v>2709220</v>
      </c>
      <c r="AN60" s="342">
        <v>35931</v>
      </c>
      <c r="AO60" s="343">
        <v>-25.7</v>
      </c>
      <c r="AP60" s="344">
        <v>28078</v>
      </c>
      <c r="AQ60" s="345">
        <v>2.7</v>
      </c>
      <c r="AR60" s="346">
        <v>-28.4</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555</v>
      </c>
      <c r="AL61" s="347"/>
      <c r="AM61" s="348">
        <v>6997472</v>
      </c>
      <c r="AN61" s="349">
        <v>90745</v>
      </c>
      <c r="AO61" s="350">
        <v>12.2</v>
      </c>
      <c r="AP61" s="351">
        <v>57824</v>
      </c>
      <c r="AQ61" s="352">
        <v>0.4</v>
      </c>
      <c r="AR61" s="338">
        <v>11.8</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550</v>
      </c>
      <c r="AM62" s="341">
        <v>3085047</v>
      </c>
      <c r="AN62" s="342">
        <v>39951</v>
      </c>
      <c r="AO62" s="343">
        <v>10.3</v>
      </c>
      <c r="AP62" s="344">
        <v>31483</v>
      </c>
      <c r="AQ62" s="345">
        <v>-1.2</v>
      </c>
      <c r="AR62" s="346">
        <v>11.5</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HJgSRlikhGyVGWCKHuPRUiql7sFChEOidqgKamlytV2UEN+Kt3EOO/6I0oRC48fQndNUX81F/u+wkdJWkah2ww==" saltValue="LlpHgYzDnK3fwTxUn1KXK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election activeCell="A106" sqref="A106"/>
    </sheetView>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557</v>
      </c>
    </row>
    <row r="121" spans="125:125" ht="13.5" hidden="1" customHeight="1" x14ac:dyDescent="0.2">
      <c r="DU121" s="259"/>
    </row>
  </sheetData>
  <sheetProtection algorithmName="SHA-512" hashValue="my0oa3S9UmxpnQrzbj2PkXuK92HboWR9cx8LhkILJqp8ZkQMBPFwT/Ks6Hm5dvsoVlFOQ30PVw3BYgCyi5PApA==" saltValue="TGcIVPE26Z4Ag79bIWnhA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election activeCell="C21" sqref="C21"/>
    </sheetView>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558</v>
      </c>
    </row>
  </sheetData>
  <sheetProtection algorithmName="SHA-512" hashValue="1NBQjLO1h/tEzIyJQxKKcOoFUVOmptHyH2FS1/eAChkgHGmJMkHLENcXG1587lX+o40xKD2iTNJtBK+Lkz6rXQ==" saltValue="9rjnOo74TXxLRTBU4PrZl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election activeCell="J49" sqref="J49"/>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2">
      <c r="B47" s="10"/>
      <c r="C47" s="1141" t="s">
        <v>3</v>
      </c>
      <c r="D47" s="1141"/>
      <c r="E47" s="1142"/>
      <c r="F47" s="11">
        <v>16.89</v>
      </c>
      <c r="G47" s="12">
        <v>16.53</v>
      </c>
      <c r="H47" s="12">
        <v>17.77</v>
      </c>
      <c r="I47" s="12">
        <v>20.8</v>
      </c>
      <c r="J47" s="13">
        <v>27.88</v>
      </c>
    </row>
    <row r="48" spans="2:10" ht="57.75" customHeight="1" x14ac:dyDescent="0.2">
      <c r="B48" s="14"/>
      <c r="C48" s="1143" t="s">
        <v>4</v>
      </c>
      <c r="D48" s="1143"/>
      <c r="E48" s="1144"/>
      <c r="F48" s="15">
        <v>13.67</v>
      </c>
      <c r="G48" s="16">
        <v>17.84</v>
      </c>
      <c r="H48" s="16">
        <v>18.670000000000002</v>
      </c>
      <c r="I48" s="16">
        <v>22.24</v>
      </c>
      <c r="J48" s="17">
        <v>22.15</v>
      </c>
    </row>
    <row r="49" spans="2:10" ht="57.75" customHeight="1" thickBot="1" x14ac:dyDescent="0.25">
      <c r="B49" s="18"/>
      <c r="C49" s="1145" t="s">
        <v>5</v>
      </c>
      <c r="D49" s="1145"/>
      <c r="E49" s="1146"/>
      <c r="F49" s="19" t="s">
        <v>564</v>
      </c>
      <c r="G49" s="20" t="s">
        <v>565</v>
      </c>
      <c r="H49" s="20" t="s">
        <v>566</v>
      </c>
      <c r="I49" s="20" t="s">
        <v>567</v>
      </c>
      <c r="J49" s="21" t="s">
        <v>568</v>
      </c>
    </row>
    <row r="50" spans="2:10" ht="13.2" x14ac:dyDescent="0.2"/>
  </sheetData>
  <sheetProtection algorithmName="SHA-512" hashValue="BXN88rw/54FL4mj4A7hCYz7xwTsiyxL4NnJT8jioEZOB5enQW0jMluDd3oTsylwveBQquwXNQuBdW/kX6KlXhA==" saltValue="CHLjuplvItn7MzE7tedAk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election activeCell="K38" sqref="K38"/>
    </sheetView>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559</v>
      </c>
      <c r="G33" s="29" t="s">
        <v>560</v>
      </c>
      <c r="H33" s="29" t="s">
        <v>561</v>
      </c>
      <c r="I33" s="29" t="s">
        <v>562</v>
      </c>
      <c r="J33" s="30" t="s">
        <v>563</v>
      </c>
      <c r="K33" s="22"/>
      <c r="L33" s="22"/>
      <c r="M33" s="22"/>
      <c r="N33" s="22"/>
      <c r="O33" s="22"/>
      <c r="P33" s="22"/>
    </row>
    <row r="34" spans="1:16" ht="39" customHeight="1" x14ac:dyDescent="0.2">
      <c r="A34" s="22"/>
      <c r="B34" s="31"/>
      <c r="C34" s="1153" t="s">
        <v>569</v>
      </c>
      <c r="D34" s="1153"/>
      <c r="E34" s="1154"/>
      <c r="F34" s="32">
        <v>13.67</v>
      </c>
      <c r="G34" s="33">
        <v>17.829999999999998</v>
      </c>
      <c r="H34" s="33">
        <v>18.66</v>
      </c>
      <c r="I34" s="33">
        <v>22.23</v>
      </c>
      <c r="J34" s="34">
        <v>22.14</v>
      </c>
      <c r="K34" s="22"/>
      <c r="L34" s="22"/>
      <c r="M34" s="22"/>
      <c r="N34" s="22"/>
      <c r="O34" s="22"/>
      <c r="P34" s="22"/>
    </row>
    <row r="35" spans="1:16" ht="39" customHeight="1" x14ac:dyDescent="0.2">
      <c r="A35" s="22"/>
      <c r="B35" s="35"/>
      <c r="C35" s="1147" t="s">
        <v>570</v>
      </c>
      <c r="D35" s="1148"/>
      <c r="E35" s="1149"/>
      <c r="F35" s="36">
        <v>4.79</v>
      </c>
      <c r="G35" s="37">
        <v>3.44</v>
      </c>
      <c r="H35" s="37">
        <v>6.14</v>
      </c>
      <c r="I35" s="37">
        <v>9.09</v>
      </c>
      <c r="J35" s="38">
        <v>13.18</v>
      </c>
      <c r="K35" s="22"/>
      <c r="L35" s="22"/>
      <c r="M35" s="22"/>
      <c r="N35" s="22"/>
      <c r="O35" s="22"/>
      <c r="P35" s="22"/>
    </row>
    <row r="36" spans="1:16" ht="39" customHeight="1" x14ac:dyDescent="0.2">
      <c r="A36" s="22"/>
      <c r="B36" s="35"/>
      <c r="C36" s="1147" t="s">
        <v>571</v>
      </c>
      <c r="D36" s="1148"/>
      <c r="E36" s="1149"/>
      <c r="F36" s="36">
        <v>0.33</v>
      </c>
      <c r="G36" s="37">
        <v>0.98</v>
      </c>
      <c r="H36" s="37">
        <v>0.84</v>
      </c>
      <c r="I36" s="37">
        <v>2.09</v>
      </c>
      <c r="J36" s="38">
        <v>3.47</v>
      </c>
      <c r="K36" s="22"/>
      <c r="L36" s="22"/>
      <c r="M36" s="22"/>
      <c r="N36" s="22"/>
      <c r="O36" s="22"/>
      <c r="P36" s="22"/>
    </row>
    <row r="37" spans="1:16" ht="39" customHeight="1" x14ac:dyDescent="0.2">
      <c r="A37" s="22"/>
      <c r="B37" s="35"/>
      <c r="C37" s="1147" t="s">
        <v>572</v>
      </c>
      <c r="D37" s="1148"/>
      <c r="E37" s="1149"/>
      <c r="F37" s="36">
        <v>5.14</v>
      </c>
      <c r="G37" s="37">
        <v>4.72</v>
      </c>
      <c r="H37" s="37">
        <v>4.17</v>
      </c>
      <c r="I37" s="37">
        <v>4.2</v>
      </c>
      <c r="J37" s="38">
        <v>3.1</v>
      </c>
      <c r="K37" s="22"/>
      <c r="L37" s="22"/>
      <c r="M37" s="22"/>
      <c r="N37" s="22"/>
      <c r="O37" s="22"/>
      <c r="P37" s="22"/>
    </row>
    <row r="38" spans="1:16" ht="39" customHeight="1" x14ac:dyDescent="0.2">
      <c r="A38" s="22"/>
      <c r="B38" s="35"/>
      <c r="C38" s="1147" t="s">
        <v>573</v>
      </c>
      <c r="D38" s="1148"/>
      <c r="E38" s="1149"/>
      <c r="F38" s="36">
        <v>1.29</v>
      </c>
      <c r="G38" s="37">
        <v>0.5</v>
      </c>
      <c r="H38" s="37">
        <v>0.95</v>
      </c>
      <c r="I38" s="37">
        <v>1.93</v>
      </c>
      <c r="J38" s="38">
        <v>2.42</v>
      </c>
      <c r="K38" s="22"/>
      <c r="L38" s="22"/>
      <c r="M38" s="22"/>
      <c r="N38" s="22"/>
      <c r="O38" s="22"/>
      <c r="P38" s="22"/>
    </row>
    <row r="39" spans="1:16" ht="39" customHeight="1" x14ac:dyDescent="0.2">
      <c r="A39" s="22"/>
      <c r="B39" s="35"/>
      <c r="C39" s="1147" t="s">
        <v>574</v>
      </c>
      <c r="D39" s="1148"/>
      <c r="E39" s="1149"/>
      <c r="F39" s="36">
        <v>2.76</v>
      </c>
      <c r="G39" s="37">
        <v>2.61</v>
      </c>
      <c r="H39" s="37">
        <v>2.38</v>
      </c>
      <c r="I39" s="37">
        <v>2.06</v>
      </c>
      <c r="J39" s="38">
        <v>1.78</v>
      </c>
      <c r="K39" s="22"/>
      <c r="L39" s="22"/>
      <c r="M39" s="22"/>
      <c r="N39" s="22"/>
      <c r="O39" s="22"/>
      <c r="P39" s="22"/>
    </row>
    <row r="40" spans="1:16" ht="39" customHeight="1" x14ac:dyDescent="0.2">
      <c r="A40" s="22"/>
      <c r="B40" s="35"/>
      <c r="C40" s="1147" t="s">
        <v>575</v>
      </c>
      <c r="D40" s="1148"/>
      <c r="E40" s="1149"/>
      <c r="F40" s="36">
        <v>0.49</v>
      </c>
      <c r="G40" s="37">
        <v>0.49</v>
      </c>
      <c r="H40" s="37">
        <v>0.44</v>
      </c>
      <c r="I40" s="37">
        <v>0.44</v>
      </c>
      <c r="J40" s="38">
        <v>0.48</v>
      </c>
      <c r="K40" s="22"/>
      <c r="L40" s="22"/>
      <c r="M40" s="22"/>
      <c r="N40" s="22"/>
      <c r="O40" s="22"/>
      <c r="P40" s="22"/>
    </row>
    <row r="41" spans="1:16" ht="39" customHeight="1" x14ac:dyDescent="0.2">
      <c r="A41" s="22"/>
      <c r="B41" s="35"/>
      <c r="C41" s="1147" t="s">
        <v>576</v>
      </c>
      <c r="D41" s="1148"/>
      <c r="E41" s="1149"/>
      <c r="F41" s="36">
        <v>0.33</v>
      </c>
      <c r="G41" s="37">
        <v>0.3</v>
      </c>
      <c r="H41" s="37">
        <v>0.27</v>
      </c>
      <c r="I41" s="37">
        <v>0.31</v>
      </c>
      <c r="J41" s="38">
        <v>0.39</v>
      </c>
      <c r="K41" s="22"/>
      <c r="L41" s="22"/>
      <c r="M41" s="22"/>
      <c r="N41" s="22"/>
      <c r="O41" s="22"/>
      <c r="P41" s="22"/>
    </row>
    <row r="42" spans="1:16" ht="39" customHeight="1" x14ac:dyDescent="0.2">
      <c r="A42" s="22"/>
      <c r="B42" s="39"/>
      <c r="C42" s="1147" t="s">
        <v>577</v>
      </c>
      <c r="D42" s="1148"/>
      <c r="E42" s="1149"/>
      <c r="F42" s="36" t="s">
        <v>518</v>
      </c>
      <c r="G42" s="37" t="s">
        <v>518</v>
      </c>
      <c r="H42" s="37" t="s">
        <v>518</v>
      </c>
      <c r="I42" s="37" t="s">
        <v>518</v>
      </c>
      <c r="J42" s="38" t="s">
        <v>518</v>
      </c>
      <c r="K42" s="22"/>
      <c r="L42" s="22"/>
      <c r="M42" s="22"/>
      <c r="N42" s="22"/>
      <c r="O42" s="22"/>
      <c r="P42" s="22"/>
    </row>
    <row r="43" spans="1:16" ht="39" customHeight="1" thickBot="1" x14ac:dyDescent="0.25">
      <c r="A43" s="22"/>
      <c r="B43" s="40"/>
      <c r="C43" s="1150" t="s">
        <v>578</v>
      </c>
      <c r="D43" s="1151"/>
      <c r="E43" s="1152"/>
      <c r="F43" s="41">
        <v>0.38</v>
      </c>
      <c r="G43" s="42">
        <v>0.98</v>
      </c>
      <c r="H43" s="42">
        <v>0.09</v>
      </c>
      <c r="I43" s="42">
        <v>0.09</v>
      </c>
      <c r="J43" s="43">
        <v>0.13</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hazXD4HNKEEm1L6BWlUuUPau/d4KRUNojXCjwKAkReDy2gW929XUOlc2Tr3Rw3wU24DuzZ/mHKbZJItGCeg30A==" saltValue="pNS3IZ/xG2Yo9dO1GV1Ud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election activeCell="P55" sqref="P55"/>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2">
      <c r="A45" s="48"/>
      <c r="B45" s="1178" t="s">
        <v>11</v>
      </c>
      <c r="C45" s="1179"/>
      <c r="D45" s="58"/>
      <c r="E45" s="1184" t="s">
        <v>12</v>
      </c>
      <c r="F45" s="1184"/>
      <c r="G45" s="1184"/>
      <c r="H45" s="1184"/>
      <c r="I45" s="1184"/>
      <c r="J45" s="1185"/>
      <c r="K45" s="59">
        <v>3968</v>
      </c>
      <c r="L45" s="60">
        <v>3665</v>
      </c>
      <c r="M45" s="60">
        <v>3758</v>
      </c>
      <c r="N45" s="60">
        <v>3826</v>
      </c>
      <c r="O45" s="61">
        <v>3902</v>
      </c>
      <c r="P45" s="48"/>
      <c r="Q45" s="48"/>
      <c r="R45" s="48"/>
      <c r="S45" s="48"/>
      <c r="T45" s="48"/>
      <c r="U45" s="48"/>
    </row>
    <row r="46" spans="1:21" ht="30.75" customHeight="1" x14ac:dyDescent="0.2">
      <c r="A46" s="48"/>
      <c r="B46" s="1180"/>
      <c r="C46" s="1181"/>
      <c r="D46" s="62"/>
      <c r="E46" s="1157" t="s">
        <v>13</v>
      </c>
      <c r="F46" s="1157"/>
      <c r="G46" s="1157"/>
      <c r="H46" s="1157"/>
      <c r="I46" s="1157"/>
      <c r="J46" s="1158"/>
      <c r="K46" s="63" t="s">
        <v>518</v>
      </c>
      <c r="L46" s="64" t="s">
        <v>518</v>
      </c>
      <c r="M46" s="64" t="s">
        <v>518</v>
      </c>
      <c r="N46" s="64" t="s">
        <v>518</v>
      </c>
      <c r="O46" s="65" t="s">
        <v>518</v>
      </c>
      <c r="P46" s="48"/>
      <c r="Q46" s="48"/>
      <c r="R46" s="48"/>
      <c r="S46" s="48"/>
      <c r="T46" s="48"/>
      <c r="U46" s="48"/>
    </row>
    <row r="47" spans="1:21" ht="30.75" customHeight="1" x14ac:dyDescent="0.2">
      <c r="A47" s="48"/>
      <c r="B47" s="1180"/>
      <c r="C47" s="1181"/>
      <c r="D47" s="62"/>
      <c r="E47" s="1157" t="s">
        <v>14</v>
      </c>
      <c r="F47" s="1157"/>
      <c r="G47" s="1157"/>
      <c r="H47" s="1157"/>
      <c r="I47" s="1157"/>
      <c r="J47" s="1158"/>
      <c r="K47" s="63" t="s">
        <v>518</v>
      </c>
      <c r="L47" s="64" t="s">
        <v>518</v>
      </c>
      <c r="M47" s="64" t="s">
        <v>518</v>
      </c>
      <c r="N47" s="64" t="s">
        <v>518</v>
      </c>
      <c r="O47" s="65" t="s">
        <v>518</v>
      </c>
      <c r="P47" s="48"/>
      <c r="Q47" s="48"/>
      <c r="R47" s="48"/>
      <c r="S47" s="48"/>
      <c r="T47" s="48"/>
      <c r="U47" s="48"/>
    </row>
    <row r="48" spans="1:21" ht="30.75" customHeight="1" x14ac:dyDescent="0.2">
      <c r="A48" s="48"/>
      <c r="B48" s="1180"/>
      <c r="C48" s="1181"/>
      <c r="D48" s="62"/>
      <c r="E48" s="1157" t="s">
        <v>15</v>
      </c>
      <c r="F48" s="1157"/>
      <c r="G48" s="1157"/>
      <c r="H48" s="1157"/>
      <c r="I48" s="1157"/>
      <c r="J48" s="1158"/>
      <c r="K48" s="63">
        <v>2795</v>
      </c>
      <c r="L48" s="64">
        <v>2531</v>
      </c>
      <c r="M48" s="64">
        <v>2338</v>
      </c>
      <c r="N48" s="64">
        <v>2047</v>
      </c>
      <c r="O48" s="65">
        <v>2005</v>
      </c>
      <c r="P48" s="48"/>
      <c r="Q48" s="48"/>
      <c r="R48" s="48"/>
      <c r="S48" s="48"/>
      <c r="T48" s="48"/>
      <c r="U48" s="48"/>
    </row>
    <row r="49" spans="1:21" ht="30.75" customHeight="1" x14ac:dyDescent="0.2">
      <c r="A49" s="48"/>
      <c r="B49" s="1180"/>
      <c r="C49" s="1181"/>
      <c r="D49" s="62"/>
      <c r="E49" s="1157" t="s">
        <v>16</v>
      </c>
      <c r="F49" s="1157"/>
      <c r="G49" s="1157"/>
      <c r="H49" s="1157"/>
      <c r="I49" s="1157"/>
      <c r="J49" s="1158"/>
      <c r="K49" s="63" t="s">
        <v>518</v>
      </c>
      <c r="L49" s="64" t="s">
        <v>518</v>
      </c>
      <c r="M49" s="64" t="s">
        <v>518</v>
      </c>
      <c r="N49" s="64" t="s">
        <v>518</v>
      </c>
      <c r="O49" s="65" t="s">
        <v>518</v>
      </c>
      <c r="P49" s="48"/>
      <c r="Q49" s="48"/>
      <c r="R49" s="48"/>
      <c r="S49" s="48"/>
      <c r="T49" s="48"/>
      <c r="U49" s="48"/>
    </row>
    <row r="50" spans="1:21" ht="30.75" customHeight="1" x14ac:dyDescent="0.2">
      <c r="A50" s="48"/>
      <c r="B50" s="1180"/>
      <c r="C50" s="1181"/>
      <c r="D50" s="62"/>
      <c r="E50" s="1157" t="s">
        <v>17</v>
      </c>
      <c r="F50" s="1157"/>
      <c r="G50" s="1157"/>
      <c r="H50" s="1157"/>
      <c r="I50" s="1157"/>
      <c r="J50" s="1158"/>
      <c r="K50" s="63">
        <v>31</v>
      </c>
      <c r="L50" s="64">
        <v>31</v>
      </c>
      <c r="M50" s="64">
        <v>0</v>
      </c>
      <c r="N50" s="64">
        <v>0</v>
      </c>
      <c r="O50" s="65">
        <v>0</v>
      </c>
      <c r="P50" s="48"/>
      <c r="Q50" s="48"/>
      <c r="R50" s="48"/>
      <c r="S50" s="48"/>
      <c r="T50" s="48"/>
      <c r="U50" s="48"/>
    </row>
    <row r="51" spans="1:21" ht="30.75" customHeight="1" x14ac:dyDescent="0.2">
      <c r="A51" s="48"/>
      <c r="B51" s="1182"/>
      <c r="C51" s="1183"/>
      <c r="D51" s="66"/>
      <c r="E51" s="1157" t="s">
        <v>18</v>
      </c>
      <c r="F51" s="1157"/>
      <c r="G51" s="1157"/>
      <c r="H51" s="1157"/>
      <c r="I51" s="1157"/>
      <c r="J51" s="1158"/>
      <c r="K51" s="63" t="s">
        <v>518</v>
      </c>
      <c r="L51" s="64" t="s">
        <v>518</v>
      </c>
      <c r="M51" s="64" t="s">
        <v>518</v>
      </c>
      <c r="N51" s="64" t="s">
        <v>518</v>
      </c>
      <c r="O51" s="65" t="s">
        <v>518</v>
      </c>
      <c r="P51" s="48"/>
      <c r="Q51" s="48"/>
      <c r="R51" s="48"/>
      <c r="S51" s="48"/>
      <c r="T51" s="48"/>
      <c r="U51" s="48"/>
    </row>
    <row r="52" spans="1:21" ht="30.75" customHeight="1" x14ac:dyDescent="0.2">
      <c r="A52" s="48"/>
      <c r="B52" s="1155" t="s">
        <v>19</v>
      </c>
      <c r="C52" s="1156"/>
      <c r="D52" s="66"/>
      <c r="E52" s="1157" t="s">
        <v>20</v>
      </c>
      <c r="F52" s="1157"/>
      <c r="G52" s="1157"/>
      <c r="H52" s="1157"/>
      <c r="I52" s="1157"/>
      <c r="J52" s="1158"/>
      <c r="K52" s="63">
        <v>4946</v>
      </c>
      <c r="L52" s="64">
        <v>4851</v>
      </c>
      <c r="M52" s="64">
        <v>4795</v>
      </c>
      <c r="N52" s="64">
        <v>4594</v>
      </c>
      <c r="O52" s="65">
        <v>4422</v>
      </c>
      <c r="P52" s="48"/>
      <c r="Q52" s="48"/>
      <c r="R52" s="48"/>
      <c r="S52" s="48"/>
      <c r="T52" s="48"/>
      <c r="U52" s="48"/>
    </row>
    <row r="53" spans="1:21" ht="30.75" customHeight="1" thickBot="1" x14ac:dyDescent="0.25">
      <c r="A53" s="48"/>
      <c r="B53" s="1159" t="s">
        <v>21</v>
      </c>
      <c r="C53" s="1160"/>
      <c r="D53" s="67"/>
      <c r="E53" s="1161" t="s">
        <v>22</v>
      </c>
      <c r="F53" s="1161"/>
      <c r="G53" s="1161"/>
      <c r="H53" s="1161"/>
      <c r="I53" s="1161"/>
      <c r="J53" s="1162"/>
      <c r="K53" s="68">
        <v>1848</v>
      </c>
      <c r="L53" s="69">
        <v>1376</v>
      </c>
      <c r="M53" s="69">
        <v>1301</v>
      </c>
      <c r="N53" s="69">
        <v>1279</v>
      </c>
      <c r="O53" s="70">
        <v>1485</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25</v>
      </c>
      <c r="C56" s="73"/>
      <c r="D56" s="73"/>
      <c r="E56" s="73"/>
      <c r="F56" s="73"/>
      <c r="G56" s="73"/>
      <c r="H56" s="73"/>
      <c r="I56" s="73"/>
      <c r="J56" s="73"/>
      <c r="K56" s="74"/>
      <c r="L56" s="74"/>
      <c r="M56" s="74"/>
      <c r="N56" s="74"/>
      <c r="O56" s="75" t="s">
        <v>579</v>
      </c>
      <c r="P56" s="48"/>
      <c r="Q56" s="48"/>
      <c r="R56" s="48"/>
      <c r="S56" s="48"/>
      <c r="T56" s="48"/>
      <c r="U56" s="48"/>
    </row>
    <row r="57" spans="1:21" ht="31.5" customHeight="1" thickBot="1" x14ac:dyDescent="0.25">
      <c r="A57" s="48"/>
      <c r="B57" s="76"/>
      <c r="C57" s="77"/>
      <c r="D57" s="77"/>
      <c r="E57" s="78"/>
      <c r="F57" s="78"/>
      <c r="G57" s="78"/>
      <c r="H57" s="78"/>
      <c r="I57" s="78"/>
      <c r="J57" s="79" t="s">
        <v>2</v>
      </c>
      <c r="K57" s="80" t="s">
        <v>580</v>
      </c>
      <c r="L57" s="81" t="s">
        <v>581</v>
      </c>
      <c r="M57" s="81" t="s">
        <v>582</v>
      </c>
      <c r="N57" s="81" t="s">
        <v>583</v>
      </c>
      <c r="O57" s="82" t="s">
        <v>584</v>
      </c>
      <c r="P57" s="48"/>
      <c r="Q57" s="48"/>
      <c r="R57" s="48"/>
      <c r="S57" s="48"/>
      <c r="T57" s="48"/>
      <c r="U57" s="48"/>
    </row>
    <row r="58" spans="1:21" ht="31.5" customHeight="1" x14ac:dyDescent="0.2">
      <c r="B58" s="1163" t="s">
        <v>26</v>
      </c>
      <c r="C58" s="1164"/>
      <c r="D58" s="1169" t="s">
        <v>27</v>
      </c>
      <c r="E58" s="1170"/>
      <c r="F58" s="1170"/>
      <c r="G58" s="1170"/>
      <c r="H58" s="1170"/>
      <c r="I58" s="1170"/>
      <c r="J58" s="1171"/>
      <c r="K58" s="83"/>
      <c r="L58" s="84"/>
      <c r="M58" s="84"/>
      <c r="N58" s="84"/>
      <c r="O58" s="85"/>
    </row>
    <row r="59" spans="1:21" ht="31.5" customHeight="1" x14ac:dyDescent="0.2">
      <c r="B59" s="1165"/>
      <c r="C59" s="1166"/>
      <c r="D59" s="1172" t="s">
        <v>28</v>
      </c>
      <c r="E59" s="1173"/>
      <c r="F59" s="1173"/>
      <c r="G59" s="1173"/>
      <c r="H59" s="1173"/>
      <c r="I59" s="1173"/>
      <c r="J59" s="1174"/>
      <c r="K59" s="86"/>
      <c r="L59" s="87"/>
      <c r="M59" s="87"/>
      <c r="N59" s="87"/>
      <c r="O59" s="88"/>
    </row>
    <row r="60" spans="1:21" ht="31.5" customHeight="1" thickBot="1" x14ac:dyDescent="0.25">
      <c r="B60" s="1167"/>
      <c r="C60" s="1168"/>
      <c r="D60" s="1175" t="s">
        <v>29</v>
      </c>
      <c r="E60" s="1176"/>
      <c r="F60" s="1176"/>
      <c r="G60" s="1176"/>
      <c r="H60" s="1176"/>
      <c r="I60" s="1176"/>
      <c r="J60" s="1177"/>
      <c r="K60" s="89"/>
      <c r="L60" s="90"/>
      <c r="M60" s="90"/>
      <c r="N60" s="90"/>
      <c r="O60" s="91"/>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gOlwBMFqbqO2EcYQsIJIje9hyWvt2Fg4OhtkIHth/Jdd7TQ3YwK+xZtoQ/pH3xp371kN2sQOhhmba8KQBPAACA==" saltValue="SBE2PGkElpbHd83QlXMrq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election activeCell="S45" sqref="S45"/>
    </sheetView>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25">
      <c r="B40" s="98" t="s">
        <v>10</v>
      </c>
      <c r="C40" s="99"/>
      <c r="D40" s="99"/>
      <c r="E40" s="100"/>
      <c r="F40" s="100"/>
      <c r="G40" s="100"/>
      <c r="H40" s="101" t="s">
        <v>2</v>
      </c>
      <c r="I40" s="102" t="s">
        <v>559</v>
      </c>
      <c r="J40" s="103" t="s">
        <v>560</v>
      </c>
      <c r="K40" s="103" t="s">
        <v>561</v>
      </c>
      <c r="L40" s="103" t="s">
        <v>562</v>
      </c>
      <c r="M40" s="104" t="s">
        <v>563</v>
      </c>
    </row>
    <row r="41" spans="2:13" ht="27.75" customHeight="1" x14ac:dyDescent="0.2">
      <c r="B41" s="1198" t="s">
        <v>32</v>
      </c>
      <c r="C41" s="1199"/>
      <c r="D41" s="105"/>
      <c r="E41" s="1200" t="s">
        <v>33</v>
      </c>
      <c r="F41" s="1200"/>
      <c r="G41" s="1200"/>
      <c r="H41" s="1201"/>
      <c r="I41" s="355">
        <v>33137</v>
      </c>
      <c r="J41" s="356">
        <v>34405</v>
      </c>
      <c r="K41" s="356">
        <v>34269</v>
      </c>
      <c r="L41" s="356">
        <v>34000</v>
      </c>
      <c r="M41" s="357">
        <v>33770</v>
      </c>
    </row>
    <row r="42" spans="2:13" ht="27.75" customHeight="1" x14ac:dyDescent="0.2">
      <c r="B42" s="1188"/>
      <c r="C42" s="1189"/>
      <c r="D42" s="106"/>
      <c r="E42" s="1192" t="s">
        <v>34</v>
      </c>
      <c r="F42" s="1192"/>
      <c r="G42" s="1192"/>
      <c r="H42" s="1193"/>
      <c r="I42" s="358">
        <v>30</v>
      </c>
      <c r="J42" s="359">
        <v>957</v>
      </c>
      <c r="K42" s="359">
        <v>828</v>
      </c>
      <c r="L42" s="359">
        <v>697</v>
      </c>
      <c r="M42" s="360">
        <v>583</v>
      </c>
    </row>
    <row r="43" spans="2:13" ht="27.75" customHeight="1" x14ac:dyDescent="0.2">
      <c r="B43" s="1188"/>
      <c r="C43" s="1189"/>
      <c r="D43" s="106"/>
      <c r="E43" s="1192" t="s">
        <v>35</v>
      </c>
      <c r="F43" s="1192"/>
      <c r="G43" s="1192"/>
      <c r="H43" s="1193"/>
      <c r="I43" s="358">
        <v>23143</v>
      </c>
      <c r="J43" s="359">
        <v>21310</v>
      </c>
      <c r="K43" s="359">
        <v>18815</v>
      </c>
      <c r="L43" s="359">
        <v>16382</v>
      </c>
      <c r="M43" s="360">
        <v>15408</v>
      </c>
    </row>
    <row r="44" spans="2:13" ht="27.75" customHeight="1" x14ac:dyDescent="0.2">
      <c r="B44" s="1188"/>
      <c r="C44" s="1189"/>
      <c r="D44" s="106"/>
      <c r="E44" s="1192" t="s">
        <v>36</v>
      </c>
      <c r="F44" s="1192"/>
      <c r="G44" s="1192"/>
      <c r="H44" s="1193"/>
      <c r="I44" s="358" t="s">
        <v>518</v>
      </c>
      <c r="J44" s="359" t="s">
        <v>518</v>
      </c>
      <c r="K44" s="359" t="s">
        <v>518</v>
      </c>
      <c r="L44" s="359" t="s">
        <v>518</v>
      </c>
      <c r="M44" s="360" t="s">
        <v>518</v>
      </c>
    </row>
    <row r="45" spans="2:13" ht="27.75" customHeight="1" x14ac:dyDescent="0.2">
      <c r="B45" s="1188"/>
      <c r="C45" s="1189"/>
      <c r="D45" s="106"/>
      <c r="E45" s="1192" t="s">
        <v>37</v>
      </c>
      <c r="F45" s="1192"/>
      <c r="G45" s="1192"/>
      <c r="H45" s="1193"/>
      <c r="I45" s="358">
        <v>5614</v>
      </c>
      <c r="J45" s="359">
        <v>5719</v>
      </c>
      <c r="K45" s="359">
        <v>5714</v>
      </c>
      <c r="L45" s="359">
        <v>5708</v>
      </c>
      <c r="M45" s="360">
        <v>5684</v>
      </c>
    </row>
    <row r="46" spans="2:13" ht="27.75" customHeight="1" x14ac:dyDescent="0.2">
      <c r="B46" s="1188"/>
      <c r="C46" s="1189"/>
      <c r="D46" s="107"/>
      <c r="E46" s="1192" t="s">
        <v>38</v>
      </c>
      <c r="F46" s="1192"/>
      <c r="G46" s="1192"/>
      <c r="H46" s="1193"/>
      <c r="I46" s="358">
        <v>392</v>
      </c>
      <c r="J46" s="359" t="s">
        <v>518</v>
      </c>
      <c r="K46" s="359" t="s">
        <v>518</v>
      </c>
      <c r="L46" s="359">
        <v>2</v>
      </c>
      <c r="M46" s="360">
        <v>43</v>
      </c>
    </row>
    <row r="47" spans="2:13" ht="27.75" customHeight="1" x14ac:dyDescent="0.2">
      <c r="B47" s="1188"/>
      <c r="C47" s="1189"/>
      <c r="D47" s="108"/>
      <c r="E47" s="1202" t="s">
        <v>39</v>
      </c>
      <c r="F47" s="1203"/>
      <c r="G47" s="1203"/>
      <c r="H47" s="1204"/>
      <c r="I47" s="358" t="s">
        <v>518</v>
      </c>
      <c r="J47" s="359" t="s">
        <v>518</v>
      </c>
      <c r="K47" s="359" t="s">
        <v>518</v>
      </c>
      <c r="L47" s="359" t="s">
        <v>518</v>
      </c>
      <c r="M47" s="360" t="s">
        <v>518</v>
      </c>
    </row>
    <row r="48" spans="2:13" ht="27.75" customHeight="1" x14ac:dyDescent="0.2">
      <c r="B48" s="1188"/>
      <c r="C48" s="1189"/>
      <c r="D48" s="106"/>
      <c r="E48" s="1192" t="s">
        <v>40</v>
      </c>
      <c r="F48" s="1192"/>
      <c r="G48" s="1192"/>
      <c r="H48" s="1193"/>
      <c r="I48" s="358" t="s">
        <v>518</v>
      </c>
      <c r="J48" s="359" t="s">
        <v>518</v>
      </c>
      <c r="K48" s="359" t="s">
        <v>518</v>
      </c>
      <c r="L48" s="359" t="s">
        <v>518</v>
      </c>
      <c r="M48" s="360" t="s">
        <v>518</v>
      </c>
    </row>
    <row r="49" spans="2:13" ht="27.75" customHeight="1" x14ac:dyDescent="0.2">
      <c r="B49" s="1190"/>
      <c r="C49" s="1191"/>
      <c r="D49" s="106"/>
      <c r="E49" s="1192" t="s">
        <v>41</v>
      </c>
      <c r="F49" s="1192"/>
      <c r="G49" s="1192"/>
      <c r="H49" s="1193"/>
      <c r="I49" s="358" t="s">
        <v>518</v>
      </c>
      <c r="J49" s="359" t="s">
        <v>518</v>
      </c>
      <c r="K49" s="359" t="s">
        <v>518</v>
      </c>
      <c r="L49" s="359" t="s">
        <v>518</v>
      </c>
      <c r="M49" s="360" t="s">
        <v>518</v>
      </c>
    </row>
    <row r="50" spans="2:13" ht="27.75" customHeight="1" x14ac:dyDescent="0.2">
      <c r="B50" s="1186" t="s">
        <v>42</v>
      </c>
      <c r="C50" s="1187"/>
      <c r="D50" s="109"/>
      <c r="E50" s="1192" t="s">
        <v>43</v>
      </c>
      <c r="F50" s="1192"/>
      <c r="G50" s="1192"/>
      <c r="H50" s="1193"/>
      <c r="I50" s="358">
        <v>14449</v>
      </c>
      <c r="J50" s="359">
        <v>14662</v>
      </c>
      <c r="K50" s="359">
        <v>15374</v>
      </c>
      <c r="L50" s="359">
        <v>16897</v>
      </c>
      <c r="M50" s="360">
        <v>18423</v>
      </c>
    </row>
    <row r="51" spans="2:13" ht="27.75" customHeight="1" x14ac:dyDescent="0.2">
      <c r="B51" s="1188"/>
      <c r="C51" s="1189"/>
      <c r="D51" s="106"/>
      <c r="E51" s="1192" t="s">
        <v>44</v>
      </c>
      <c r="F51" s="1192"/>
      <c r="G51" s="1192"/>
      <c r="H51" s="1193"/>
      <c r="I51" s="358">
        <v>4667</v>
      </c>
      <c r="J51" s="359">
        <v>4833</v>
      </c>
      <c r="K51" s="359">
        <v>4631</v>
      </c>
      <c r="L51" s="359">
        <v>5171</v>
      </c>
      <c r="M51" s="360">
        <v>4871</v>
      </c>
    </row>
    <row r="52" spans="2:13" ht="27.75" customHeight="1" x14ac:dyDescent="0.2">
      <c r="B52" s="1190"/>
      <c r="C52" s="1191"/>
      <c r="D52" s="106"/>
      <c r="E52" s="1192" t="s">
        <v>45</v>
      </c>
      <c r="F52" s="1192"/>
      <c r="G52" s="1192"/>
      <c r="H52" s="1193"/>
      <c r="I52" s="358">
        <v>41963</v>
      </c>
      <c r="J52" s="359">
        <v>41774</v>
      </c>
      <c r="K52" s="359">
        <v>40623</v>
      </c>
      <c r="L52" s="359">
        <v>39537</v>
      </c>
      <c r="M52" s="360">
        <v>38811</v>
      </c>
    </row>
    <row r="53" spans="2:13" ht="27.75" customHeight="1" thickBot="1" x14ac:dyDescent="0.25">
      <c r="B53" s="1194" t="s">
        <v>46</v>
      </c>
      <c r="C53" s="1195"/>
      <c r="D53" s="110"/>
      <c r="E53" s="1196" t="s">
        <v>47</v>
      </c>
      <c r="F53" s="1196"/>
      <c r="G53" s="1196"/>
      <c r="H53" s="1197"/>
      <c r="I53" s="361">
        <v>1236</v>
      </c>
      <c r="J53" s="362">
        <v>1122</v>
      </c>
      <c r="K53" s="362">
        <v>-1003</v>
      </c>
      <c r="L53" s="362">
        <v>-4816</v>
      </c>
      <c r="M53" s="363">
        <v>-6617</v>
      </c>
    </row>
    <row r="54" spans="2:13" ht="27.75" customHeight="1" x14ac:dyDescent="0.2">
      <c r="B54" s="111" t="s">
        <v>48</v>
      </c>
      <c r="C54" s="112"/>
      <c r="D54" s="112"/>
      <c r="E54" s="113"/>
      <c r="F54" s="113"/>
      <c r="G54" s="113"/>
      <c r="H54" s="113"/>
      <c r="I54" s="114"/>
      <c r="J54" s="114"/>
      <c r="K54" s="114"/>
      <c r="L54" s="114"/>
      <c r="M54" s="114"/>
    </row>
    <row r="55" spans="2:13" ht="13.2" x14ac:dyDescent="0.2"/>
  </sheetData>
  <sheetProtection algorithmName="SHA-512" hashValue="jZ5XX3xXS+7QWDEXe+Kl9+xJOBW7mgtx8rslhb1iVZMSuKaS6Z+P5yzM83Gnaf0LOACsJCnYkfPkkO68UWqFNg==" saltValue="+ShkJtVIPYKex+sGCYykj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I64" sqref="I64"/>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49</v>
      </c>
    </row>
    <row r="54" spans="2:8" ht="29.25" customHeight="1" thickBot="1" x14ac:dyDescent="0.3">
      <c r="B54" s="116" t="s">
        <v>1</v>
      </c>
      <c r="C54" s="117"/>
      <c r="D54" s="117"/>
      <c r="E54" s="118" t="s">
        <v>2</v>
      </c>
      <c r="F54" s="119" t="s">
        <v>561</v>
      </c>
      <c r="G54" s="119" t="s">
        <v>562</v>
      </c>
      <c r="H54" s="120" t="s">
        <v>563</v>
      </c>
    </row>
    <row r="55" spans="2:8" ht="52.5" customHeight="1" x14ac:dyDescent="0.2">
      <c r="B55" s="121"/>
      <c r="C55" s="1213" t="s">
        <v>50</v>
      </c>
      <c r="D55" s="1213"/>
      <c r="E55" s="1214"/>
      <c r="F55" s="122">
        <v>4327</v>
      </c>
      <c r="G55" s="122">
        <v>5163</v>
      </c>
      <c r="H55" s="123">
        <v>6669</v>
      </c>
    </row>
    <row r="56" spans="2:8" ht="52.5" customHeight="1" x14ac:dyDescent="0.2">
      <c r="B56" s="124"/>
      <c r="C56" s="1215" t="s">
        <v>51</v>
      </c>
      <c r="D56" s="1215"/>
      <c r="E56" s="1216"/>
      <c r="F56" s="125">
        <v>572</v>
      </c>
      <c r="G56" s="125">
        <v>1173</v>
      </c>
      <c r="H56" s="126">
        <v>1173</v>
      </c>
    </row>
    <row r="57" spans="2:8" ht="53.25" customHeight="1" x14ac:dyDescent="0.2">
      <c r="B57" s="124"/>
      <c r="C57" s="1217" t="s">
        <v>52</v>
      </c>
      <c r="D57" s="1217"/>
      <c r="E57" s="1218"/>
      <c r="F57" s="127">
        <v>12459</v>
      </c>
      <c r="G57" s="127">
        <v>12990</v>
      </c>
      <c r="H57" s="128">
        <v>12805</v>
      </c>
    </row>
    <row r="58" spans="2:8" ht="45.75" customHeight="1" x14ac:dyDescent="0.2">
      <c r="B58" s="129"/>
      <c r="C58" s="1205" t="s">
        <v>53</v>
      </c>
      <c r="D58" s="1206"/>
      <c r="E58" s="1207"/>
      <c r="F58" s="130"/>
      <c r="G58" s="130"/>
      <c r="H58" s="131"/>
    </row>
    <row r="59" spans="2:8" ht="45.75" customHeight="1" x14ac:dyDescent="0.2">
      <c r="B59" s="129"/>
      <c r="C59" s="1205" t="s">
        <v>54</v>
      </c>
      <c r="D59" s="1206"/>
      <c r="E59" s="1207"/>
      <c r="F59" s="130"/>
      <c r="G59" s="130"/>
      <c r="H59" s="131"/>
    </row>
    <row r="60" spans="2:8" ht="45.75" customHeight="1" x14ac:dyDescent="0.2">
      <c r="B60" s="129"/>
      <c r="C60" s="1205" t="s">
        <v>54</v>
      </c>
      <c r="D60" s="1206"/>
      <c r="E60" s="1207"/>
      <c r="F60" s="130"/>
      <c r="G60" s="130"/>
      <c r="H60" s="131"/>
    </row>
    <row r="61" spans="2:8" ht="45.75" customHeight="1" x14ac:dyDescent="0.2">
      <c r="B61" s="129"/>
      <c r="C61" s="1205" t="s">
        <v>54</v>
      </c>
      <c r="D61" s="1206"/>
      <c r="E61" s="1207"/>
      <c r="F61" s="130"/>
      <c r="G61" s="130"/>
      <c r="H61" s="131"/>
    </row>
    <row r="62" spans="2:8" ht="45.75" customHeight="1" thickBot="1" x14ac:dyDescent="0.25">
      <c r="B62" s="132"/>
      <c r="C62" s="1208" t="s">
        <v>54</v>
      </c>
      <c r="D62" s="1209"/>
      <c r="E62" s="1210"/>
      <c r="F62" s="133"/>
      <c r="G62" s="133"/>
      <c r="H62" s="134"/>
    </row>
    <row r="63" spans="2:8" ht="52.5" customHeight="1" thickBot="1" x14ac:dyDescent="0.25">
      <c r="B63" s="135"/>
      <c r="C63" s="1211" t="s">
        <v>55</v>
      </c>
      <c r="D63" s="1211"/>
      <c r="E63" s="1212"/>
      <c r="F63" s="136">
        <v>17358</v>
      </c>
      <c r="G63" s="136">
        <v>19326</v>
      </c>
      <c r="H63" s="137">
        <v>20648</v>
      </c>
    </row>
    <row r="64" spans="2:8" ht="13.2" x14ac:dyDescent="0.2"/>
  </sheetData>
  <sheetProtection algorithmName="SHA-512" hashValue="B3y0GiEfwb3337JJTdAhD07E2j8Ze3uF1wt+o4qfW+SZh+SAo8CEsYePCjaF4HzhbBZlY3Ln92GFKKz6Y2orbA==" saltValue="N2WqkOAzwycXLKQdVshBe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EA18AA-DE46-44B0-9736-E85956C467CA}">
  <sheetPr>
    <pageSetUpPr fitToPage="1"/>
  </sheetPr>
  <dimension ref="A1:DE85"/>
  <sheetViews>
    <sheetView showGridLines="0" zoomScale="80" zoomScaleNormal="80" zoomScaleSheetLayoutView="55" workbookViewId="0">
      <selection activeCell="CQ85" sqref="CQ85"/>
    </sheetView>
  </sheetViews>
  <sheetFormatPr defaultColWidth="0" defaultRowHeight="13.5" customHeight="1" zeroHeight="1" x14ac:dyDescent="0.2"/>
  <cols>
    <col min="1" max="1" width="6.33203125" style="1221" customWidth="1"/>
    <col min="2" max="107" width="2.44140625" style="1221" customWidth="1"/>
    <col min="108" max="108" width="6.109375" style="1228" customWidth="1"/>
    <col min="109" max="109" width="5.88671875" style="1227" customWidth="1"/>
    <col min="110" max="16384" width="8.6640625" style="1221" hidden="1"/>
  </cols>
  <sheetData>
    <row r="1" spans="1:109" ht="42.75" customHeight="1" x14ac:dyDescent="0.2">
      <c r="A1" s="1219"/>
      <c r="B1" s="1220"/>
      <c r="DD1" s="1221"/>
      <c r="DE1" s="1221"/>
    </row>
    <row r="2" spans="1:109" ht="25.5" customHeight="1" x14ac:dyDescent="0.2">
      <c r="A2" s="1222"/>
      <c r="C2" s="1222"/>
      <c r="O2" s="1222"/>
      <c r="P2" s="1222"/>
      <c r="Q2" s="1222"/>
      <c r="R2" s="1222"/>
      <c r="S2" s="1222"/>
      <c r="T2" s="1222"/>
      <c r="U2" s="1222"/>
      <c r="V2" s="1222"/>
      <c r="W2" s="1222"/>
      <c r="X2" s="1222"/>
      <c r="Y2" s="1222"/>
      <c r="Z2" s="1222"/>
      <c r="AA2" s="1222"/>
      <c r="AB2" s="1222"/>
      <c r="AC2" s="1222"/>
      <c r="AD2" s="1222"/>
      <c r="AE2" s="1222"/>
      <c r="AF2" s="1222"/>
      <c r="AG2" s="1222"/>
      <c r="AH2" s="1222"/>
      <c r="AI2" s="1222"/>
      <c r="AU2" s="1222"/>
      <c r="BG2" s="1222"/>
      <c r="BS2" s="1222"/>
      <c r="CE2" s="1222"/>
      <c r="CQ2" s="1222"/>
      <c r="DD2" s="1221"/>
      <c r="DE2" s="1221"/>
    </row>
    <row r="3" spans="1:109" ht="25.5" customHeight="1" x14ac:dyDescent="0.2">
      <c r="A3" s="1222"/>
      <c r="C3" s="1222"/>
      <c r="O3" s="1222"/>
      <c r="P3" s="1222"/>
      <c r="Q3" s="1222"/>
      <c r="R3" s="1222"/>
      <c r="S3" s="1222"/>
      <c r="T3" s="1222"/>
      <c r="U3" s="1222"/>
      <c r="V3" s="1222"/>
      <c r="W3" s="1222"/>
      <c r="X3" s="1222"/>
      <c r="Y3" s="1222"/>
      <c r="Z3" s="1222"/>
      <c r="AA3" s="1222"/>
      <c r="AB3" s="1222"/>
      <c r="AC3" s="1222"/>
      <c r="AD3" s="1222"/>
      <c r="AE3" s="1222"/>
      <c r="AF3" s="1222"/>
      <c r="AG3" s="1222"/>
      <c r="AH3" s="1222"/>
      <c r="AI3" s="1222"/>
      <c r="AU3" s="1222"/>
      <c r="BG3" s="1222"/>
      <c r="BS3" s="1222"/>
      <c r="CE3" s="1222"/>
      <c r="CQ3" s="1222"/>
      <c r="DD3" s="1221"/>
      <c r="DE3" s="1221"/>
    </row>
    <row r="4" spans="1:109" s="259" customFormat="1" ht="13.2" x14ac:dyDescent="0.2">
      <c r="A4" s="1222"/>
      <c r="B4" s="1222"/>
      <c r="C4" s="1222"/>
      <c r="D4" s="1222"/>
      <c r="E4" s="1222"/>
      <c r="F4" s="1222"/>
      <c r="G4" s="1222"/>
      <c r="H4" s="1222"/>
      <c r="I4" s="1222"/>
      <c r="J4" s="1222"/>
      <c r="K4" s="1222"/>
      <c r="L4" s="1222"/>
      <c r="M4" s="1222"/>
      <c r="N4" s="1222"/>
      <c r="O4" s="1222"/>
      <c r="P4" s="1222"/>
      <c r="Q4" s="1222"/>
      <c r="R4" s="1222"/>
      <c r="S4" s="1222"/>
      <c r="T4" s="1222"/>
      <c r="U4" s="1222"/>
      <c r="V4" s="1222"/>
      <c r="W4" s="1222"/>
      <c r="X4" s="1222"/>
      <c r="Y4" s="1222"/>
      <c r="Z4" s="1222"/>
      <c r="AA4" s="1222"/>
      <c r="AB4" s="1222"/>
      <c r="AC4" s="1222"/>
      <c r="AD4" s="1222"/>
      <c r="AE4" s="1222"/>
      <c r="AF4" s="1222"/>
      <c r="AG4" s="1222"/>
      <c r="AH4" s="1222"/>
      <c r="AI4" s="1222"/>
      <c r="AJ4" s="1222"/>
      <c r="AK4" s="1222"/>
      <c r="AL4" s="1222"/>
      <c r="AM4" s="1222"/>
      <c r="AN4" s="1222"/>
      <c r="AO4" s="1222"/>
      <c r="AP4" s="1222"/>
      <c r="AQ4" s="1222"/>
      <c r="AR4" s="1222"/>
      <c r="AS4" s="1222"/>
      <c r="AT4" s="1222"/>
      <c r="AU4" s="1222"/>
      <c r="AV4" s="1222"/>
      <c r="AW4" s="1222"/>
      <c r="AX4" s="1222"/>
      <c r="AY4" s="1222"/>
      <c r="AZ4" s="1222"/>
      <c r="BA4" s="1222"/>
      <c r="BB4" s="1222"/>
      <c r="BC4" s="1222"/>
      <c r="BD4" s="1222"/>
      <c r="BE4" s="1222"/>
      <c r="BF4" s="1222"/>
      <c r="BG4" s="1222"/>
      <c r="BH4" s="1222"/>
      <c r="BI4" s="1222"/>
      <c r="BJ4" s="1222"/>
      <c r="BK4" s="1222"/>
      <c r="BL4" s="1222"/>
      <c r="BM4" s="1222"/>
      <c r="BN4" s="1222"/>
      <c r="BO4" s="1222"/>
      <c r="BP4" s="1222"/>
      <c r="BQ4" s="1222"/>
      <c r="BR4" s="1222"/>
      <c r="BS4" s="1222"/>
      <c r="BT4" s="1222"/>
      <c r="BU4" s="1222"/>
      <c r="BV4" s="1222"/>
      <c r="BW4" s="1222"/>
      <c r="BX4" s="1222"/>
      <c r="BY4" s="1222"/>
      <c r="BZ4" s="1222"/>
      <c r="CA4" s="1222"/>
      <c r="CB4" s="1222"/>
      <c r="CC4" s="1222"/>
      <c r="CD4" s="1222"/>
      <c r="CE4" s="1222"/>
      <c r="CF4" s="1222"/>
      <c r="CG4" s="1222"/>
      <c r="CH4" s="1222"/>
      <c r="CI4" s="1222"/>
      <c r="CJ4" s="1222"/>
      <c r="CK4" s="1222"/>
      <c r="CL4" s="1222"/>
      <c r="CM4" s="1222"/>
      <c r="CN4" s="1222"/>
      <c r="CO4" s="1222"/>
      <c r="CP4" s="1222"/>
      <c r="CQ4" s="1222"/>
      <c r="CR4" s="1222"/>
      <c r="CS4" s="1222"/>
      <c r="CT4" s="1222"/>
      <c r="CU4" s="1222"/>
      <c r="CV4" s="1222"/>
      <c r="CW4" s="1222"/>
      <c r="CX4" s="1222"/>
      <c r="CY4" s="1222"/>
      <c r="CZ4" s="1222"/>
      <c r="DA4" s="1222"/>
      <c r="DB4" s="1222"/>
      <c r="DC4" s="1222"/>
      <c r="DD4" s="1222"/>
      <c r="DE4" s="1222"/>
    </row>
    <row r="5" spans="1:109" s="259" customFormat="1" ht="13.2" x14ac:dyDescent="0.2">
      <c r="A5" s="1222"/>
      <c r="B5" s="1222"/>
      <c r="C5" s="1222"/>
      <c r="D5" s="1222"/>
      <c r="E5" s="1222"/>
      <c r="F5" s="1222"/>
      <c r="G5" s="1222"/>
      <c r="H5" s="1222"/>
      <c r="I5" s="1222"/>
      <c r="J5" s="1222"/>
      <c r="K5" s="1222"/>
      <c r="L5" s="1222"/>
      <c r="M5" s="1222"/>
      <c r="N5" s="1222"/>
      <c r="O5" s="1222"/>
      <c r="P5" s="1222"/>
      <c r="Q5" s="1222"/>
      <c r="R5" s="1222"/>
      <c r="S5" s="1222"/>
      <c r="T5" s="1222"/>
      <c r="U5" s="1222"/>
      <c r="V5" s="1222"/>
      <c r="W5" s="1222"/>
      <c r="X5" s="1222"/>
      <c r="Y5" s="1222"/>
      <c r="Z5" s="1222"/>
      <c r="AA5" s="1222"/>
      <c r="AB5" s="1222"/>
      <c r="AC5" s="1222"/>
      <c r="AD5" s="1222"/>
      <c r="AE5" s="1222"/>
      <c r="AF5" s="1222"/>
      <c r="AG5" s="1222"/>
      <c r="AH5" s="1222"/>
      <c r="AI5" s="1222"/>
      <c r="AJ5" s="1222"/>
      <c r="AK5" s="1222"/>
      <c r="AL5" s="1222"/>
      <c r="AM5" s="1222"/>
      <c r="AN5" s="1222"/>
      <c r="AO5" s="1222"/>
      <c r="AP5" s="1222"/>
      <c r="AQ5" s="1222"/>
      <c r="AR5" s="1222"/>
      <c r="AS5" s="1222"/>
      <c r="AT5" s="1222"/>
      <c r="AU5" s="1222"/>
      <c r="AV5" s="1222"/>
      <c r="AW5" s="1222"/>
      <c r="AX5" s="1222"/>
      <c r="AY5" s="1222"/>
      <c r="AZ5" s="1222"/>
      <c r="BA5" s="1222"/>
      <c r="BB5" s="1222"/>
      <c r="BC5" s="1222"/>
      <c r="BD5" s="1222"/>
      <c r="BE5" s="1222"/>
      <c r="BF5" s="1222"/>
      <c r="BG5" s="1222"/>
      <c r="BH5" s="1222"/>
      <c r="BI5" s="1222"/>
      <c r="BJ5" s="1222"/>
      <c r="BK5" s="1222"/>
      <c r="BL5" s="1222"/>
      <c r="BM5" s="1222"/>
      <c r="BN5" s="1222"/>
      <c r="BO5" s="1222"/>
      <c r="BP5" s="1222"/>
      <c r="BQ5" s="1222"/>
      <c r="BR5" s="1222"/>
      <c r="BS5" s="1222"/>
      <c r="BT5" s="1222"/>
      <c r="BU5" s="1222"/>
      <c r="BV5" s="1222"/>
      <c r="BW5" s="1222"/>
      <c r="BX5" s="1222"/>
      <c r="BY5" s="1222"/>
      <c r="BZ5" s="1222"/>
      <c r="CA5" s="1222"/>
      <c r="CB5" s="1222"/>
      <c r="CC5" s="1222"/>
      <c r="CD5" s="1222"/>
      <c r="CE5" s="1222"/>
      <c r="CF5" s="1222"/>
      <c r="CG5" s="1222"/>
      <c r="CH5" s="1222"/>
      <c r="CI5" s="1222"/>
      <c r="CJ5" s="1222"/>
      <c r="CK5" s="1222"/>
      <c r="CL5" s="1222"/>
      <c r="CM5" s="1222"/>
      <c r="CN5" s="1222"/>
      <c r="CO5" s="1222"/>
      <c r="CP5" s="1222"/>
      <c r="CQ5" s="1222"/>
      <c r="CR5" s="1222"/>
      <c r="CS5" s="1222"/>
      <c r="CT5" s="1222"/>
      <c r="CU5" s="1222"/>
      <c r="CV5" s="1222"/>
      <c r="CW5" s="1222"/>
      <c r="CX5" s="1222"/>
      <c r="CY5" s="1222"/>
      <c r="CZ5" s="1222"/>
      <c r="DA5" s="1222"/>
      <c r="DB5" s="1222"/>
      <c r="DC5" s="1222"/>
      <c r="DD5" s="1222"/>
      <c r="DE5" s="1222"/>
    </row>
    <row r="6" spans="1:109" s="259" customFormat="1" ht="13.2" x14ac:dyDescent="0.2">
      <c r="A6" s="1222"/>
      <c r="B6" s="1222"/>
      <c r="C6" s="1222"/>
      <c r="D6" s="1222"/>
      <c r="E6" s="1222"/>
      <c r="F6" s="1222"/>
      <c r="G6" s="1222"/>
      <c r="H6" s="1222"/>
      <c r="I6" s="1222"/>
      <c r="J6" s="1222"/>
      <c r="K6" s="1222"/>
      <c r="L6" s="1222"/>
      <c r="M6" s="1222"/>
      <c r="N6" s="1222"/>
      <c r="O6" s="1222"/>
      <c r="P6" s="1222"/>
      <c r="Q6" s="1222"/>
      <c r="R6" s="1222"/>
      <c r="S6" s="1222"/>
      <c r="T6" s="1222"/>
      <c r="U6" s="1222"/>
      <c r="V6" s="1222"/>
      <c r="W6" s="1222"/>
      <c r="X6" s="1222"/>
      <c r="Y6" s="1222"/>
      <c r="Z6" s="1222"/>
      <c r="AA6" s="1222"/>
      <c r="AB6" s="1222"/>
      <c r="AC6" s="1222"/>
      <c r="AD6" s="1222"/>
      <c r="AE6" s="1222"/>
      <c r="AF6" s="1222"/>
      <c r="AG6" s="1222"/>
      <c r="AH6" s="1222"/>
      <c r="AI6" s="1222"/>
      <c r="AJ6" s="1222"/>
      <c r="AK6" s="1222"/>
      <c r="AL6" s="1222"/>
      <c r="AM6" s="1222"/>
      <c r="AN6" s="1222"/>
      <c r="AO6" s="1222"/>
      <c r="AP6" s="1222"/>
      <c r="AQ6" s="1222"/>
      <c r="AR6" s="1222"/>
      <c r="AS6" s="1222"/>
      <c r="AT6" s="1222"/>
      <c r="AU6" s="1222"/>
      <c r="AV6" s="1222"/>
      <c r="AW6" s="1222"/>
      <c r="AX6" s="1222"/>
      <c r="AY6" s="1222"/>
      <c r="AZ6" s="1222"/>
      <c r="BA6" s="1222"/>
      <c r="BB6" s="1222"/>
      <c r="BC6" s="1222"/>
      <c r="BD6" s="1222"/>
      <c r="BE6" s="1222"/>
      <c r="BF6" s="1222"/>
      <c r="BG6" s="1222"/>
      <c r="BH6" s="1222"/>
      <c r="BI6" s="1222"/>
      <c r="BJ6" s="1222"/>
      <c r="BK6" s="1222"/>
      <c r="BL6" s="1222"/>
      <c r="BM6" s="1222"/>
      <c r="BN6" s="1222"/>
      <c r="BO6" s="1222"/>
      <c r="BP6" s="1222"/>
      <c r="BQ6" s="1222"/>
      <c r="BR6" s="1222"/>
      <c r="BS6" s="1222"/>
      <c r="BT6" s="1222"/>
      <c r="BU6" s="1222"/>
      <c r="BV6" s="1222"/>
      <c r="BW6" s="1222"/>
      <c r="BX6" s="1222"/>
      <c r="BY6" s="1222"/>
      <c r="BZ6" s="1222"/>
      <c r="CA6" s="1222"/>
      <c r="CB6" s="1222"/>
      <c r="CC6" s="1222"/>
      <c r="CD6" s="1222"/>
      <c r="CE6" s="1222"/>
      <c r="CF6" s="1222"/>
      <c r="CG6" s="1222"/>
      <c r="CH6" s="1222"/>
      <c r="CI6" s="1222"/>
      <c r="CJ6" s="1222"/>
      <c r="CK6" s="1222"/>
      <c r="CL6" s="1222"/>
      <c r="CM6" s="1222"/>
      <c r="CN6" s="1222"/>
      <c r="CO6" s="1222"/>
      <c r="CP6" s="1222"/>
      <c r="CQ6" s="1222"/>
      <c r="CR6" s="1222"/>
      <c r="CS6" s="1222"/>
      <c r="CT6" s="1222"/>
      <c r="CU6" s="1222"/>
      <c r="CV6" s="1222"/>
      <c r="CW6" s="1222"/>
      <c r="CX6" s="1222"/>
      <c r="CY6" s="1222"/>
      <c r="CZ6" s="1222"/>
      <c r="DA6" s="1222"/>
      <c r="DB6" s="1222"/>
      <c r="DC6" s="1222"/>
      <c r="DD6" s="1222"/>
      <c r="DE6" s="1222"/>
    </row>
    <row r="7" spans="1:109" s="259" customFormat="1" ht="13.2" x14ac:dyDescent="0.2">
      <c r="A7" s="1222"/>
      <c r="B7" s="1222"/>
      <c r="C7" s="1222"/>
      <c r="D7" s="1222"/>
      <c r="E7" s="1222"/>
      <c r="F7" s="1222"/>
      <c r="G7" s="1222"/>
      <c r="H7" s="1222"/>
      <c r="I7" s="1222"/>
      <c r="J7" s="1222"/>
      <c r="K7" s="1222"/>
      <c r="L7" s="1222"/>
      <c r="M7" s="1222"/>
      <c r="N7" s="1222"/>
      <c r="O7" s="1222"/>
      <c r="P7" s="1222"/>
      <c r="Q7" s="1222"/>
      <c r="R7" s="1222"/>
      <c r="S7" s="1222"/>
      <c r="T7" s="1222"/>
      <c r="U7" s="1222"/>
      <c r="V7" s="1222"/>
      <c r="W7" s="1222"/>
      <c r="X7" s="1222"/>
      <c r="Y7" s="1222"/>
      <c r="Z7" s="1222"/>
      <c r="AA7" s="1222"/>
      <c r="AB7" s="1222"/>
      <c r="AC7" s="1222"/>
      <c r="AD7" s="1222"/>
      <c r="AE7" s="1222"/>
      <c r="AF7" s="1222"/>
      <c r="AG7" s="1222"/>
      <c r="AH7" s="1222"/>
      <c r="AI7" s="1222"/>
      <c r="AJ7" s="1222"/>
      <c r="AK7" s="1222"/>
      <c r="AL7" s="1222"/>
      <c r="AM7" s="1222"/>
      <c r="AN7" s="1222"/>
      <c r="AO7" s="1222"/>
      <c r="AP7" s="1222"/>
      <c r="AQ7" s="1222"/>
      <c r="AR7" s="1222"/>
      <c r="AS7" s="1222"/>
      <c r="AT7" s="1222"/>
      <c r="AU7" s="1222"/>
      <c r="AV7" s="1222"/>
      <c r="AW7" s="1222"/>
      <c r="AX7" s="1222"/>
      <c r="AY7" s="1222"/>
      <c r="AZ7" s="1222"/>
      <c r="BA7" s="1222"/>
      <c r="BB7" s="1222"/>
      <c r="BC7" s="1222"/>
      <c r="BD7" s="1222"/>
      <c r="BE7" s="1222"/>
      <c r="BF7" s="1222"/>
      <c r="BG7" s="1222"/>
      <c r="BH7" s="1222"/>
      <c r="BI7" s="1222"/>
      <c r="BJ7" s="1222"/>
      <c r="BK7" s="1222"/>
      <c r="BL7" s="1222"/>
      <c r="BM7" s="1222"/>
      <c r="BN7" s="1222"/>
      <c r="BO7" s="1222"/>
      <c r="BP7" s="1222"/>
      <c r="BQ7" s="1222"/>
      <c r="BR7" s="1222"/>
      <c r="BS7" s="1222"/>
      <c r="BT7" s="1222"/>
      <c r="BU7" s="1222"/>
      <c r="BV7" s="1222"/>
      <c r="BW7" s="1222"/>
      <c r="BX7" s="1222"/>
      <c r="BY7" s="1222"/>
      <c r="BZ7" s="1222"/>
      <c r="CA7" s="1222"/>
      <c r="CB7" s="1222"/>
      <c r="CC7" s="1222"/>
      <c r="CD7" s="1222"/>
      <c r="CE7" s="1222"/>
      <c r="CF7" s="1222"/>
      <c r="CG7" s="1222"/>
      <c r="CH7" s="1222"/>
      <c r="CI7" s="1222"/>
      <c r="CJ7" s="1222"/>
      <c r="CK7" s="1222"/>
      <c r="CL7" s="1222"/>
      <c r="CM7" s="1222"/>
      <c r="CN7" s="1222"/>
      <c r="CO7" s="1222"/>
      <c r="CP7" s="1222"/>
      <c r="CQ7" s="1222"/>
      <c r="CR7" s="1222"/>
      <c r="CS7" s="1222"/>
      <c r="CT7" s="1222"/>
      <c r="CU7" s="1222"/>
      <c r="CV7" s="1222"/>
      <c r="CW7" s="1222"/>
      <c r="CX7" s="1222"/>
      <c r="CY7" s="1222"/>
      <c r="CZ7" s="1222"/>
      <c r="DA7" s="1222"/>
      <c r="DB7" s="1222"/>
      <c r="DC7" s="1222"/>
      <c r="DD7" s="1222"/>
      <c r="DE7" s="1222"/>
    </row>
    <row r="8" spans="1:109" s="259" customFormat="1" ht="13.2" x14ac:dyDescent="0.2">
      <c r="A8" s="1222"/>
      <c r="B8" s="1222"/>
      <c r="C8" s="1222"/>
      <c r="D8" s="1222"/>
      <c r="E8" s="1222"/>
      <c r="F8" s="1222"/>
      <c r="G8" s="1222"/>
      <c r="H8" s="1222"/>
      <c r="I8" s="1222"/>
      <c r="J8" s="1222"/>
      <c r="K8" s="1222"/>
      <c r="L8" s="1222"/>
      <c r="M8" s="1222"/>
      <c r="N8" s="1222"/>
      <c r="O8" s="1222"/>
      <c r="P8" s="1222"/>
      <c r="Q8" s="1222"/>
      <c r="R8" s="1222"/>
      <c r="S8" s="1222"/>
      <c r="T8" s="1222"/>
      <c r="U8" s="1222"/>
      <c r="V8" s="1222"/>
      <c r="W8" s="1222"/>
      <c r="X8" s="1222"/>
      <c r="Y8" s="1222"/>
      <c r="Z8" s="1222"/>
      <c r="AA8" s="1222"/>
      <c r="AB8" s="1222"/>
      <c r="AC8" s="1222"/>
      <c r="AD8" s="1222"/>
      <c r="AE8" s="1222"/>
      <c r="AF8" s="1222"/>
      <c r="AG8" s="1222"/>
      <c r="AH8" s="1222"/>
      <c r="AI8" s="1222"/>
      <c r="AJ8" s="1222"/>
      <c r="AK8" s="1222"/>
      <c r="AL8" s="1222"/>
      <c r="AM8" s="1222"/>
      <c r="AN8" s="1222"/>
      <c r="AO8" s="1222"/>
      <c r="AP8" s="1222"/>
      <c r="AQ8" s="1222"/>
      <c r="AR8" s="1222"/>
      <c r="AS8" s="1222"/>
      <c r="AT8" s="1222"/>
      <c r="AU8" s="1222"/>
      <c r="AV8" s="1222"/>
      <c r="AW8" s="1222"/>
      <c r="AX8" s="1222"/>
      <c r="AY8" s="1222"/>
      <c r="AZ8" s="1222"/>
      <c r="BA8" s="1222"/>
      <c r="BB8" s="1222"/>
      <c r="BC8" s="1222"/>
      <c r="BD8" s="1222"/>
      <c r="BE8" s="1222"/>
      <c r="BF8" s="1222"/>
      <c r="BG8" s="1222"/>
      <c r="BH8" s="1222"/>
      <c r="BI8" s="1222"/>
      <c r="BJ8" s="1222"/>
      <c r="BK8" s="1222"/>
      <c r="BL8" s="1222"/>
      <c r="BM8" s="1222"/>
      <c r="BN8" s="1222"/>
      <c r="BO8" s="1222"/>
      <c r="BP8" s="1222"/>
      <c r="BQ8" s="1222"/>
      <c r="BR8" s="1222"/>
      <c r="BS8" s="1222"/>
      <c r="BT8" s="1222"/>
      <c r="BU8" s="1222"/>
      <c r="BV8" s="1222"/>
      <c r="BW8" s="1222"/>
      <c r="BX8" s="1222"/>
      <c r="BY8" s="1222"/>
      <c r="BZ8" s="1222"/>
      <c r="CA8" s="1222"/>
      <c r="CB8" s="1222"/>
      <c r="CC8" s="1222"/>
      <c r="CD8" s="1222"/>
      <c r="CE8" s="1222"/>
      <c r="CF8" s="1222"/>
      <c r="CG8" s="1222"/>
      <c r="CH8" s="1222"/>
      <c r="CI8" s="1222"/>
      <c r="CJ8" s="1222"/>
      <c r="CK8" s="1222"/>
      <c r="CL8" s="1222"/>
      <c r="CM8" s="1222"/>
      <c r="CN8" s="1222"/>
      <c r="CO8" s="1222"/>
      <c r="CP8" s="1222"/>
      <c r="CQ8" s="1222"/>
      <c r="CR8" s="1222"/>
      <c r="CS8" s="1222"/>
      <c r="CT8" s="1222"/>
      <c r="CU8" s="1222"/>
      <c r="CV8" s="1222"/>
      <c r="CW8" s="1222"/>
      <c r="CX8" s="1222"/>
      <c r="CY8" s="1222"/>
      <c r="CZ8" s="1222"/>
      <c r="DA8" s="1222"/>
      <c r="DB8" s="1222"/>
      <c r="DC8" s="1222"/>
      <c r="DD8" s="1222"/>
      <c r="DE8" s="1222"/>
    </row>
    <row r="9" spans="1:109" s="259" customFormat="1" ht="13.2" x14ac:dyDescent="0.2">
      <c r="A9" s="1222"/>
      <c r="B9" s="1222"/>
      <c r="C9" s="1222"/>
      <c r="D9" s="1222"/>
      <c r="E9" s="1222"/>
      <c r="F9" s="1222"/>
      <c r="G9" s="1222"/>
      <c r="H9" s="1222"/>
      <c r="I9" s="1222"/>
      <c r="J9" s="1222"/>
      <c r="K9" s="1222"/>
      <c r="L9" s="1222"/>
      <c r="M9" s="1222"/>
      <c r="N9" s="1222"/>
      <c r="O9" s="1222"/>
      <c r="P9" s="1222"/>
      <c r="Q9" s="1222"/>
      <c r="R9" s="1222"/>
      <c r="S9" s="1222"/>
      <c r="T9" s="1222"/>
      <c r="U9" s="1222"/>
      <c r="V9" s="1222"/>
      <c r="W9" s="1222"/>
      <c r="X9" s="1222"/>
      <c r="Y9" s="1222"/>
      <c r="Z9" s="1222"/>
      <c r="AA9" s="1222"/>
      <c r="AB9" s="1222"/>
      <c r="AC9" s="1222"/>
      <c r="AD9" s="1222"/>
      <c r="AE9" s="1222"/>
      <c r="AF9" s="1222"/>
      <c r="AG9" s="1222"/>
      <c r="AH9" s="1222"/>
      <c r="AI9" s="1222"/>
      <c r="AJ9" s="1222"/>
      <c r="AK9" s="1222"/>
      <c r="AL9" s="1222"/>
      <c r="AM9" s="1222"/>
      <c r="AN9" s="1222"/>
      <c r="AO9" s="1222"/>
      <c r="AP9" s="1222"/>
      <c r="AQ9" s="1222"/>
      <c r="AR9" s="1222"/>
      <c r="AS9" s="1222"/>
      <c r="AT9" s="1222"/>
      <c r="AU9" s="1222"/>
      <c r="AV9" s="1222"/>
      <c r="AW9" s="1222"/>
      <c r="AX9" s="1222"/>
      <c r="AY9" s="1222"/>
      <c r="AZ9" s="1222"/>
      <c r="BA9" s="1222"/>
      <c r="BB9" s="1222"/>
      <c r="BC9" s="1222"/>
      <c r="BD9" s="1222"/>
      <c r="BE9" s="1222"/>
      <c r="BF9" s="1222"/>
      <c r="BG9" s="1222"/>
      <c r="BH9" s="1222"/>
      <c r="BI9" s="1222"/>
      <c r="BJ9" s="1222"/>
      <c r="BK9" s="1222"/>
      <c r="BL9" s="1222"/>
      <c r="BM9" s="1222"/>
      <c r="BN9" s="1222"/>
      <c r="BO9" s="1222"/>
      <c r="BP9" s="1222"/>
      <c r="BQ9" s="1222"/>
      <c r="BR9" s="1222"/>
      <c r="BS9" s="1222"/>
      <c r="BT9" s="1222"/>
      <c r="BU9" s="1222"/>
      <c r="BV9" s="1222"/>
      <c r="BW9" s="1222"/>
      <c r="BX9" s="1222"/>
      <c r="BY9" s="1222"/>
      <c r="BZ9" s="1222"/>
      <c r="CA9" s="1222"/>
      <c r="CB9" s="1222"/>
      <c r="CC9" s="1222"/>
      <c r="CD9" s="1222"/>
      <c r="CE9" s="1222"/>
      <c r="CF9" s="1222"/>
      <c r="CG9" s="1222"/>
      <c r="CH9" s="1222"/>
      <c r="CI9" s="1222"/>
      <c r="CJ9" s="1222"/>
      <c r="CK9" s="1222"/>
      <c r="CL9" s="1222"/>
      <c r="CM9" s="1222"/>
      <c r="CN9" s="1222"/>
      <c r="CO9" s="1222"/>
      <c r="CP9" s="1222"/>
      <c r="CQ9" s="1222"/>
      <c r="CR9" s="1222"/>
      <c r="CS9" s="1222"/>
      <c r="CT9" s="1222"/>
      <c r="CU9" s="1222"/>
      <c r="CV9" s="1222"/>
      <c r="CW9" s="1222"/>
      <c r="CX9" s="1222"/>
      <c r="CY9" s="1222"/>
      <c r="CZ9" s="1222"/>
      <c r="DA9" s="1222"/>
      <c r="DB9" s="1222"/>
      <c r="DC9" s="1222"/>
      <c r="DD9" s="1222"/>
      <c r="DE9" s="1222"/>
    </row>
    <row r="10" spans="1:109" s="259" customFormat="1" ht="13.2" x14ac:dyDescent="0.2">
      <c r="A10" s="1222"/>
      <c r="B10" s="1222"/>
      <c r="C10" s="1222"/>
      <c r="D10" s="1222"/>
      <c r="E10" s="1222"/>
      <c r="F10" s="1222"/>
      <c r="G10" s="1222"/>
      <c r="H10" s="1222"/>
      <c r="I10" s="1222"/>
      <c r="J10" s="1222"/>
      <c r="K10" s="1222"/>
      <c r="L10" s="1222"/>
      <c r="M10" s="1222"/>
      <c r="N10" s="1222"/>
      <c r="O10" s="1222"/>
      <c r="P10" s="1222"/>
      <c r="Q10" s="1222"/>
      <c r="R10" s="1222"/>
      <c r="S10" s="1222"/>
      <c r="T10" s="1222"/>
      <c r="U10" s="1222"/>
      <c r="V10" s="1222"/>
      <c r="W10" s="1222"/>
      <c r="X10" s="1222"/>
      <c r="Y10" s="1222"/>
      <c r="Z10" s="1222"/>
      <c r="AA10" s="1222"/>
      <c r="AB10" s="1222"/>
      <c r="AC10" s="1222"/>
      <c r="AD10" s="1222"/>
      <c r="AE10" s="1222"/>
      <c r="AF10" s="1222"/>
      <c r="AG10" s="1222"/>
      <c r="AH10" s="1222"/>
      <c r="AI10" s="1222"/>
      <c r="AJ10" s="1222"/>
      <c r="AK10" s="1222"/>
      <c r="AL10" s="1222"/>
      <c r="AM10" s="1222"/>
      <c r="AN10" s="1222"/>
      <c r="AO10" s="1222"/>
      <c r="AP10" s="1222"/>
      <c r="AQ10" s="1222"/>
      <c r="AR10" s="1222"/>
      <c r="AS10" s="1222"/>
      <c r="AT10" s="1222"/>
      <c r="AU10" s="1222"/>
      <c r="AV10" s="1222"/>
      <c r="AW10" s="1222"/>
      <c r="AX10" s="1222"/>
      <c r="AY10" s="1222"/>
      <c r="AZ10" s="1222"/>
      <c r="BA10" s="1222"/>
      <c r="BB10" s="1222"/>
      <c r="BC10" s="1222"/>
      <c r="BD10" s="1222"/>
      <c r="BE10" s="1222"/>
      <c r="BF10" s="1222"/>
      <c r="BG10" s="1222"/>
      <c r="BH10" s="1222"/>
      <c r="BI10" s="1222"/>
      <c r="BJ10" s="1222"/>
      <c r="BK10" s="1222"/>
      <c r="BL10" s="1222"/>
      <c r="BM10" s="1222"/>
      <c r="BN10" s="1222"/>
      <c r="BO10" s="1222"/>
      <c r="BP10" s="1222"/>
      <c r="BQ10" s="1222"/>
      <c r="BR10" s="1222"/>
      <c r="BS10" s="1222"/>
      <c r="BT10" s="1222"/>
      <c r="BU10" s="1222"/>
      <c r="BV10" s="1222"/>
      <c r="BW10" s="1222"/>
      <c r="BX10" s="1222"/>
      <c r="BY10" s="1222"/>
      <c r="BZ10" s="1222"/>
      <c r="CA10" s="1222"/>
      <c r="CB10" s="1222"/>
      <c r="CC10" s="1222"/>
      <c r="CD10" s="1222"/>
      <c r="CE10" s="1222"/>
      <c r="CF10" s="1222"/>
      <c r="CG10" s="1222"/>
      <c r="CH10" s="1222"/>
      <c r="CI10" s="1222"/>
      <c r="CJ10" s="1222"/>
      <c r="CK10" s="1222"/>
      <c r="CL10" s="1222"/>
      <c r="CM10" s="1222"/>
      <c r="CN10" s="1222"/>
      <c r="CO10" s="1222"/>
      <c r="CP10" s="1222"/>
      <c r="CQ10" s="1222"/>
      <c r="CR10" s="1222"/>
      <c r="CS10" s="1222"/>
      <c r="CT10" s="1222"/>
      <c r="CU10" s="1222"/>
      <c r="CV10" s="1222"/>
      <c r="CW10" s="1222"/>
      <c r="CX10" s="1222"/>
      <c r="CY10" s="1222"/>
      <c r="CZ10" s="1222"/>
      <c r="DA10" s="1222"/>
      <c r="DB10" s="1222"/>
      <c r="DC10" s="1222"/>
      <c r="DD10" s="1222"/>
      <c r="DE10" s="1222"/>
    </row>
    <row r="11" spans="1:109" s="259" customFormat="1" ht="13.2" x14ac:dyDescent="0.2">
      <c r="A11" s="1222"/>
      <c r="B11" s="1222"/>
      <c r="C11" s="1222"/>
      <c r="D11" s="1222"/>
      <c r="E11" s="1222"/>
      <c r="F11" s="1222"/>
      <c r="G11" s="1222"/>
      <c r="H11" s="1222"/>
      <c r="I11" s="1222"/>
      <c r="J11" s="1222"/>
      <c r="K11" s="1222"/>
      <c r="L11" s="1222"/>
      <c r="M11" s="1222"/>
      <c r="N11" s="1222"/>
      <c r="O11" s="1222"/>
      <c r="P11" s="1222"/>
      <c r="Q11" s="1222"/>
      <c r="R11" s="1222"/>
      <c r="S11" s="1222"/>
      <c r="T11" s="1222"/>
      <c r="U11" s="1222"/>
      <c r="V11" s="1222"/>
      <c r="W11" s="1222"/>
      <c r="X11" s="1222"/>
      <c r="Y11" s="1222"/>
      <c r="Z11" s="1222"/>
      <c r="AA11" s="1222"/>
      <c r="AB11" s="1222"/>
      <c r="AC11" s="1222"/>
      <c r="AD11" s="1222"/>
      <c r="AE11" s="1222"/>
      <c r="AF11" s="1222"/>
      <c r="AG11" s="1222"/>
      <c r="AH11" s="1222"/>
      <c r="AI11" s="1222"/>
      <c r="AJ11" s="1222"/>
      <c r="AK11" s="1222"/>
      <c r="AL11" s="1222"/>
      <c r="AM11" s="1222"/>
      <c r="AN11" s="1222"/>
      <c r="AO11" s="1222"/>
      <c r="AP11" s="1222"/>
      <c r="AQ11" s="1222"/>
      <c r="AR11" s="1222"/>
      <c r="AS11" s="1222"/>
      <c r="AT11" s="1222"/>
      <c r="AU11" s="1222"/>
      <c r="AV11" s="1222"/>
      <c r="AW11" s="1222"/>
      <c r="AX11" s="1222"/>
      <c r="AY11" s="1222"/>
      <c r="AZ11" s="1222"/>
      <c r="BA11" s="1222"/>
      <c r="BB11" s="1222"/>
      <c r="BC11" s="1222"/>
      <c r="BD11" s="1222"/>
      <c r="BE11" s="1222"/>
      <c r="BF11" s="1222"/>
      <c r="BG11" s="1222"/>
      <c r="BH11" s="1222"/>
      <c r="BI11" s="1222"/>
      <c r="BJ11" s="1222"/>
      <c r="BK11" s="1222"/>
      <c r="BL11" s="1222"/>
      <c r="BM11" s="1222"/>
      <c r="BN11" s="1222"/>
      <c r="BO11" s="1222"/>
      <c r="BP11" s="1222"/>
      <c r="BQ11" s="1222"/>
      <c r="BR11" s="1222"/>
      <c r="BS11" s="1222"/>
      <c r="BT11" s="1222"/>
      <c r="BU11" s="1222"/>
      <c r="BV11" s="1222"/>
      <c r="BW11" s="1222"/>
      <c r="BX11" s="1222"/>
      <c r="BY11" s="1222"/>
      <c r="BZ11" s="1222"/>
      <c r="CA11" s="1222"/>
      <c r="CB11" s="1222"/>
      <c r="CC11" s="1222"/>
      <c r="CD11" s="1222"/>
      <c r="CE11" s="1222"/>
      <c r="CF11" s="1222"/>
      <c r="CG11" s="1222"/>
      <c r="CH11" s="1222"/>
      <c r="CI11" s="1222"/>
      <c r="CJ11" s="1222"/>
      <c r="CK11" s="1222"/>
      <c r="CL11" s="1222"/>
      <c r="CM11" s="1222"/>
      <c r="CN11" s="1222"/>
      <c r="CO11" s="1222"/>
      <c r="CP11" s="1222"/>
      <c r="CQ11" s="1222"/>
      <c r="CR11" s="1222"/>
      <c r="CS11" s="1222"/>
      <c r="CT11" s="1222"/>
      <c r="CU11" s="1222"/>
      <c r="CV11" s="1222"/>
      <c r="CW11" s="1222"/>
      <c r="CX11" s="1222"/>
      <c r="CY11" s="1222"/>
      <c r="CZ11" s="1222"/>
      <c r="DA11" s="1222"/>
      <c r="DB11" s="1222"/>
      <c r="DC11" s="1222"/>
      <c r="DD11" s="1222"/>
      <c r="DE11" s="1222"/>
    </row>
    <row r="12" spans="1:109" s="259" customFormat="1" ht="13.2" x14ac:dyDescent="0.2">
      <c r="A12" s="1222"/>
      <c r="B12" s="1222"/>
      <c r="C12" s="1222"/>
      <c r="D12" s="1222"/>
      <c r="E12" s="1222"/>
      <c r="F12" s="1222"/>
      <c r="G12" s="1222"/>
      <c r="H12" s="1222"/>
      <c r="I12" s="1222"/>
      <c r="J12" s="1222"/>
      <c r="K12" s="1222"/>
      <c r="L12" s="1222"/>
      <c r="M12" s="1222"/>
      <c r="N12" s="1222"/>
      <c r="O12" s="1222"/>
      <c r="P12" s="1222"/>
      <c r="Q12" s="1222"/>
      <c r="R12" s="1222"/>
      <c r="S12" s="1222"/>
      <c r="T12" s="1222"/>
      <c r="U12" s="1222"/>
      <c r="V12" s="1222"/>
      <c r="W12" s="1222"/>
      <c r="X12" s="1222"/>
      <c r="Y12" s="1222"/>
      <c r="Z12" s="1222"/>
      <c r="AA12" s="1222"/>
      <c r="AB12" s="1222"/>
      <c r="AC12" s="1222"/>
      <c r="AD12" s="1222"/>
      <c r="AE12" s="1222"/>
      <c r="AF12" s="1222"/>
      <c r="AG12" s="1222"/>
      <c r="AH12" s="1222"/>
      <c r="AI12" s="1222"/>
      <c r="AJ12" s="1222"/>
      <c r="AK12" s="1222"/>
      <c r="AL12" s="1222"/>
      <c r="AM12" s="1222"/>
      <c r="AN12" s="1222"/>
      <c r="AO12" s="1222"/>
      <c r="AP12" s="1222"/>
      <c r="AQ12" s="1222"/>
      <c r="AR12" s="1222"/>
      <c r="AS12" s="1222"/>
      <c r="AT12" s="1222"/>
      <c r="AU12" s="1222"/>
      <c r="AV12" s="1222"/>
      <c r="AW12" s="1222"/>
      <c r="AX12" s="1222"/>
      <c r="AY12" s="1222"/>
      <c r="AZ12" s="1222"/>
      <c r="BA12" s="1222"/>
      <c r="BB12" s="1222"/>
      <c r="BC12" s="1222"/>
      <c r="BD12" s="1222"/>
      <c r="BE12" s="1222"/>
      <c r="BF12" s="1222"/>
      <c r="BG12" s="1222"/>
      <c r="BH12" s="1222"/>
      <c r="BI12" s="1222"/>
      <c r="BJ12" s="1222"/>
      <c r="BK12" s="1222"/>
      <c r="BL12" s="1222"/>
      <c r="BM12" s="1222"/>
      <c r="BN12" s="1222"/>
      <c r="BO12" s="1222"/>
      <c r="BP12" s="1222"/>
      <c r="BQ12" s="1222"/>
      <c r="BR12" s="1222"/>
      <c r="BS12" s="1222"/>
      <c r="BT12" s="1222"/>
      <c r="BU12" s="1222"/>
      <c r="BV12" s="1222"/>
      <c r="BW12" s="1222"/>
      <c r="BX12" s="1222"/>
      <c r="BY12" s="1222"/>
      <c r="BZ12" s="1222"/>
      <c r="CA12" s="1222"/>
      <c r="CB12" s="1222"/>
      <c r="CC12" s="1222"/>
      <c r="CD12" s="1222"/>
      <c r="CE12" s="1222"/>
      <c r="CF12" s="1222"/>
      <c r="CG12" s="1222"/>
      <c r="CH12" s="1222"/>
      <c r="CI12" s="1222"/>
      <c r="CJ12" s="1222"/>
      <c r="CK12" s="1222"/>
      <c r="CL12" s="1222"/>
      <c r="CM12" s="1222"/>
      <c r="CN12" s="1222"/>
      <c r="CO12" s="1222"/>
      <c r="CP12" s="1222"/>
      <c r="CQ12" s="1222"/>
      <c r="CR12" s="1222"/>
      <c r="CS12" s="1222"/>
      <c r="CT12" s="1222"/>
      <c r="CU12" s="1222"/>
      <c r="CV12" s="1222"/>
      <c r="CW12" s="1222"/>
      <c r="CX12" s="1222"/>
      <c r="CY12" s="1222"/>
      <c r="CZ12" s="1222"/>
      <c r="DA12" s="1222"/>
      <c r="DB12" s="1222"/>
      <c r="DC12" s="1222"/>
      <c r="DD12" s="1222"/>
      <c r="DE12" s="1222"/>
    </row>
    <row r="13" spans="1:109" s="259" customFormat="1" ht="13.2" x14ac:dyDescent="0.2">
      <c r="A13" s="1222"/>
      <c r="B13" s="1222"/>
      <c r="C13" s="1222"/>
      <c r="D13" s="1222"/>
      <c r="E13" s="1222"/>
      <c r="F13" s="1222"/>
      <c r="G13" s="1222"/>
      <c r="H13" s="1222"/>
      <c r="I13" s="1222"/>
      <c r="J13" s="1222"/>
      <c r="K13" s="1222"/>
      <c r="L13" s="1222"/>
      <c r="M13" s="1222"/>
      <c r="N13" s="1222"/>
      <c r="O13" s="1222"/>
      <c r="P13" s="1222"/>
      <c r="Q13" s="1222"/>
      <c r="R13" s="1222"/>
      <c r="S13" s="1222"/>
      <c r="T13" s="1222"/>
      <c r="U13" s="1222"/>
      <c r="V13" s="1222"/>
      <c r="W13" s="1222"/>
      <c r="X13" s="1222"/>
      <c r="Y13" s="1222"/>
      <c r="Z13" s="1222"/>
      <c r="AA13" s="1222"/>
      <c r="AB13" s="1222"/>
      <c r="AC13" s="1222"/>
      <c r="AD13" s="1222"/>
      <c r="AE13" s="1222"/>
      <c r="AF13" s="1222"/>
      <c r="AG13" s="1222"/>
      <c r="AH13" s="1222"/>
      <c r="AI13" s="1222"/>
      <c r="AJ13" s="1222"/>
      <c r="AK13" s="1222"/>
      <c r="AL13" s="1222"/>
      <c r="AM13" s="1222"/>
      <c r="AN13" s="1222"/>
      <c r="AO13" s="1222"/>
      <c r="AP13" s="1222"/>
      <c r="AQ13" s="1222"/>
      <c r="AR13" s="1222"/>
      <c r="AS13" s="1222"/>
      <c r="AT13" s="1222"/>
      <c r="AU13" s="1222"/>
      <c r="AV13" s="1222"/>
      <c r="AW13" s="1222"/>
      <c r="AX13" s="1222"/>
      <c r="AY13" s="1222"/>
      <c r="AZ13" s="1222"/>
      <c r="BA13" s="1222"/>
      <c r="BB13" s="1222"/>
      <c r="BC13" s="1222"/>
      <c r="BD13" s="1222"/>
      <c r="BE13" s="1222"/>
      <c r="BF13" s="1222"/>
      <c r="BG13" s="1222"/>
      <c r="BH13" s="1222"/>
      <c r="BI13" s="1222"/>
      <c r="BJ13" s="1222"/>
      <c r="BK13" s="1222"/>
      <c r="BL13" s="1222"/>
      <c r="BM13" s="1222"/>
      <c r="BN13" s="1222"/>
      <c r="BO13" s="1222"/>
      <c r="BP13" s="1222"/>
      <c r="BQ13" s="1222"/>
      <c r="BR13" s="1222"/>
      <c r="BS13" s="1222"/>
      <c r="BT13" s="1222"/>
      <c r="BU13" s="1222"/>
      <c r="BV13" s="1222"/>
      <c r="BW13" s="1222"/>
      <c r="BX13" s="1222"/>
      <c r="BY13" s="1222"/>
      <c r="BZ13" s="1222"/>
      <c r="CA13" s="1222"/>
      <c r="CB13" s="1222"/>
      <c r="CC13" s="1222"/>
      <c r="CD13" s="1222"/>
      <c r="CE13" s="1222"/>
      <c r="CF13" s="1222"/>
      <c r="CG13" s="1222"/>
      <c r="CH13" s="1222"/>
      <c r="CI13" s="1222"/>
      <c r="CJ13" s="1222"/>
      <c r="CK13" s="1222"/>
      <c r="CL13" s="1222"/>
      <c r="CM13" s="1222"/>
      <c r="CN13" s="1222"/>
      <c r="CO13" s="1222"/>
      <c r="CP13" s="1222"/>
      <c r="CQ13" s="1222"/>
      <c r="CR13" s="1222"/>
      <c r="CS13" s="1222"/>
      <c r="CT13" s="1222"/>
      <c r="CU13" s="1222"/>
      <c r="CV13" s="1222"/>
      <c r="CW13" s="1222"/>
      <c r="CX13" s="1222"/>
      <c r="CY13" s="1222"/>
      <c r="CZ13" s="1222"/>
      <c r="DA13" s="1222"/>
      <c r="DB13" s="1222"/>
      <c r="DC13" s="1222"/>
      <c r="DD13" s="1222"/>
      <c r="DE13" s="1222"/>
    </row>
    <row r="14" spans="1:109" s="259" customFormat="1" ht="13.2" x14ac:dyDescent="0.2">
      <c r="A14" s="1222"/>
      <c r="B14" s="1222"/>
      <c r="C14" s="1222"/>
      <c r="D14" s="1222"/>
      <c r="E14" s="1222"/>
      <c r="F14" s="1222"/>
      <c r="G14" s="1222"/>
      <c r="H14" s="1222"/>
      <c r="I14" s="1222"/>
      <c r="J14" s="1222"/>
      <c r="K14" s="1222"/>
      <c r="L14" s="1222"/>
      <c r="M14" s="1222"/>
      <c r="N14" s="1222"/>
      <c r="O14" s="1222"/>
      <c r="P14" s="1222"/>
      <c r="Q14" s="1222"/>
      <c r="R14" s="1222"/>
      <c r="S14" s="1222"/>
      <c r="T14" s="1222"/>
      <c r="U14" s="1222"/>
      <c r="V14" s="1222"/>
      <c r="W14" s="1222"/>
      <c r="X14" s="1222"/>
      <c r="Y14" s="1222"/>
      <c r="Z14" s="1222"/>
      <c r="AA14" s="1222"/>
      <c r="AB14" s="1222"/>
      <c r="AC14" s="1222"/>
      <c r="AD14" s="1222"/>
      <c r="AE14" s="1222"/>
      <c r="AF14" s="1222"/>
      <c r="AG14" s="1222"/>
      <c r="AH14" s="1222"/>
      <c r="AI14" s="1222"/>
      <c r="AJ14" s="1222"/>
      <c r="AK14" s="1222"/>
      <c r="AL14" s="1222"/>
      <c r="AM14" s="1222"/>
      <c r="AN14" s="1222"/>
      <c r="AO14" s="1222"/>
      <c r="AP14" s="1222"/>
      <c r="AQ14" s="1222"/>
      <c r="AR14" s="1222"/>
      <c r="AS14" s="1222"/>
      <c r="AT14" s="1222"/>
      <c r="AU14" s="1222"/>
      <c r="AV14" s="1222"/>
      <c r="AW14" s="1222"/>
      <c r="AX14" s="1222"/>
      <c r="AY14" s="1222"/>
      <c r="AZ14" s="1222"/>
      <c r="BA14" s="1222"/>
      <c r="BB14" s="1222"/>
      <c r="BC14" s="1222"/>
      <c r="BD14" s="1222"/>
      <c r="BE14" s="1222"/>
      <c r="BF14" s="1222"/>
      <c r="BG14" s="1222"/>
      <c r="BH14" s="1222"/>
      <c r="BI14" s="1222"/>
      <c r="BJ14" s="1222"/>
      <c r="BK14" s="1222"/>
      <c r="BL14" s="1222"/>
      <c r="BM14" s="1222"/>
      <c r="BN14" s="1222"/>
      <c r="BO14" s="1222"/>
      <c r="BP14" s="1222"/>
      <c r="BQ14" s="1222"/>
      <c r="BR14" s="1222"/>
      <c r="BS14" s="1222"/>
      <c r="BT14" s="1222"/>
      <c r="BU14" s="1222"/>
      <c r="BV14" s="1222"/>
      <c r="BW14" s="1222"/>
      <c r="BX14" s="1222"/>
      <c r="BY14" s="1222"/>
      <c r="BZ14" s="1222"/>
      <c r="CA14" s="1222"/>
      <c r="CB14" s="1222"/>
      <c r="CC14" s="1222"/>
      <c r="CD14" s="1222"/>
      <c r="CE14" s="1222"/>
      <c r="CF14" s="1222"/>
      <c r="CG14" s="1222"/>
      <c r="CH14" s="1222"/>
      <c r="CI14" s="1222"/>
      <c r="CJ14" s="1222"/>
      <c r="CK14" s="1222"/>
      <c r="CL14" s="1222"/>
      <c r="CM14" s="1222"/>
      <c r="CN14" s="1222"/>
      <c r="CO14" s="1222"/>
      <c r="CP14" s="1222"/>
      <c r="CQ14" s="1222"/>
      <c r="CR14" s="1222"/>
      <c r="CS14" s="1222"/>
      <c r="CT14" s="1222"/>
      <c r="CU14" s="1222"/>
      <c r="CV14" s="1222"/>
      <c r="CW14" s="1222"/>
      <c r="CX14" s="1222"/>
      <c r="CY14" s="1222"/>
      <c r="CZ14" s="1222"/>
      <c r="DA14" s="1222"/>
      <c r="DB14" s="1222"/>
      <c r="DC14" s="1222"/>
      <c r="DD14" s="1222"/>
      <c r="DE14" s="1222"/>
    </row>
    <row r="15" spans="1:109" s="259" customFormat="1" ht="13.2" x14ac:dyDescent="0.2">
      <c r="A15" s="1221"/>
      <c r="B15" s="1222"/>
      <c r="C15" s="1222"/>
      <c r="D15" s="1222"/>
      <c r="E15" s="1222"/>
      <c r="F15" s="1222"/>
      <c r="G15" s="1222"/>
      <c r="H15" s="1222"/>
      <c r="I15" s="1222"/>
      <c r="J15" s="1222"/>
      <c r="K15" s="1222"/>
      <c r="L15" s="1222"/>
      <c r="M15" s="1222"/>
      <c r="N15" s="1222"/>
      <c r="O15" s="1222"/>
      <c r="P15" s="1222"/>
      <c r="Q15" s="1222"/>
      <c r="R15" s="1222"/>
      <c r="S15" s="1222"/>
      <c r="T15" s="1222"/>
      <c r="U15" s="1222"/>
      <c r="V15" s="1222"/>
      <c r="W15" s="1222"/>
      <c r="X15" s="1222"/>
      <c r="Y15" s="1222"/>
      <c r="Z15" s="1222"/>
      <c r="AA15" s="1222"/>
      <c r="AB15" s="1222"/>
      <c r="AC15" s="1222"/>
      <c r="AD15" s="1222"/>
      <c r="AE15" s="1222"/>
      <c r="AF15" s="1222"/>
      <c r="AG15" s="1222"/>
      <c r="AH15" s="1222"/>
      <c r="AI15" s="1222"/>
      <c r="AJ15" s="1222"/>
      <c r="AK15" s="1222"/>
      <c r="AL15" s="1222"/>
      <c r="AM15" s="1222"/>
      <c r="AN15" s="1222"/>
      <c r="AO15" s="1222"/>
      <c r="AP15" s="1222"/>
      <c r="AQ15" s="1222"/>
      <c r="AR15" s="1222"/>
      <c r="AS15" s="1222"/>
      <c r="AT15" s="1222"/>
      <c r="AU15" s="1222"/>
      <c r="AV15" s="1222"/>
      <c r="AW15" s="1222"/>
      <c r="AX15" s="1222"/>
      <c r="AY15" s="1222"/>
      <c r="AZ15" s="1222"/>
      <c r="BA15" s="1222"/>
      <c r="BB15" s="1222"/>
      <c r="BC15" s="1222"/>
      <c r="BD15" s="1222"/>
      <c r="BE15" s="1222"/>
      <c r="BF15" s="1222"/>
      <c r="BG15" s="1222"/>
      <c r="BH15" s="1222"/>
      <c r="BI15" s="1222"/>
      <c r="BJ15" s="1222"/>
      <c r="BK15" s="1222"/>
      <c r="BL15" s="1222"/>
      <c r="BM15" s="1222"/>
      <c r="BN15" s="1222"/>
      <c r="BO15" s="1222"/>
      <c r="BP15" s="1222"/>
      <c r="BQ15" s="1222"/>
      <c r="BR15" s="1222"/>
      <c r="BS15" s="1222"/>
      <c r="BT15" s="1222"/>
      <c r="BU15" s="1222"/>
      <c r="BV15" s="1222"/>
      <c r="BW15" s="1222"/>
      <c r="BX15" s="1222"/>
      <c r="BY15" s="1222"/>
      <c r="BZ15" s="1222"/>
      <c r="CA15" s="1222"/>
      <c r="CB15" s="1222"/>
      <c r="CC15" s="1222"/>
      <c r="CD15" s="1222"/>
      <c r="CE15" s="1222"/>
      <c r="CF15" s="1222"/>
      <c r="CG15" s="1222"/>
      <c r="CH15" s="1222"/>
      <c r="CI15" s="1222"/>
      <c r="CJ15" s="1222"/>
      <c r="CK15" s="1222"/>
      <c r="CL15" s="1222"/>
      <c r="CM15" s="1222"/>
      <c r="CN15" s="1222"/>
      <c r="CO15" s="1222"/>
      <c r="CP15" s="1222"/>
      <c r="CQ15" s="1222"/>
      <c r="CR15" s="1222"/>
      <c r="CS15" s="1222"/>
      <c r="CT15" s="1222"/>
      <c r="CU15" s="1222"/>
      <c r="CV15" s="1222"/>
      <c r="CW15" s="1222"/>
      <c r="CX15" s="1222"/>
      <c r="CY15" s="1222"/>
      <c r="CZ15" s="1222"/>
      <c r="DA15" s="1222"/>
      <c r="DB15" s="1222"/>
      <c r="DC15" s="1222"/>
      <c r="DD15" s="1222"/>
      <c r="DE15" s="1222"/>
    </row>
    <row r="16" spans="1:109" s="259" customFormat="1" ht="13.2" x14ac:dyDescent="0.2">
      <c r="A16" s="1221"/>
      <c r="B16" s="1222"/>
      <c r="C16" s="1222"/>
      <c r="D16" s="1222"/>
      <c r="E16" s="1222"/>
      <c r="F16" s="1222"/>
      <c r="G16" s="1222"/>
      <c r="H16" s="1222"/>
      <c r="I16" s="1222"/>
      <c r="J16" s="1222"/>
      <c r="K16" s="1222"/>
      <c r="L16" s="1222"/>
      <c r="M16" s="1222"/>
      <c r="N16" s="1222"/>
      <c r="O16" s="1222"/>
      <c r="P16" s="1222"/>
      <c r="Q16" s="1222"/>
      <c r="R16" s="1222"/>
      <c r="S16" s="1222"/>
      <c r="T16" s="1222"/>
      <c r="U16" s="1222"/>
      <c r="V16" s="1222"/>
      <c r="W16" s="1222"/>
      <c r="X16" s="1222"/>
      <c r="Y16" s="1222"/>
      <c r="Z16" s="1222"/>
      <c r="AA16" s="1222"/>
      <c r="AB16" s="1222"/>
      <c r="AC16" s="1222"/>
      <c r="AD16" s="1222"/>
      <c r="AE16" s="1222"/>
      <c r="AF16" s="1222"/>
      <c r="AG16" s="1222"/>
      <c r="AH16" s="1222"/>
      <c r="AI16" s="1222"/>
      <c r="AJ16" s="1222"/>
      <c r="AK16" s="1222"/>
      <c r="AL16" s="1222"/>
      <c r="AM16" s="1222"/>
      <c r="AN16" s="1222"/>
      <c r="AO16" s="1222"/>
      <c r="AP16" s="1222"/>
      <c r="AQ16" s="1222"/>
      <c r="AR16" s="1222"/>
      <c r="AS16" s="1222"/>
      <c r="AT16" s="1222"/>
      <c r="AU16" s="1222"/>
      <c r="AV16" s="1222"/>
      <c r="AW16" s="1222"/>
      <c r="AX16" s="1222"/>
      <c r="AY16" s="1222"/>
      <c r="AZ16" s="1222"/>
      <c r="BA16" s="1222"/>
      <c r="BB16" s="1222"/>
      <c r="BC16" s="1222"/>
      <c r="BD16" s="1222"/>
      <c r="BE16" s="1222"/>
      <c r="BF16" s="1222"/>
      <c r="BG16" s="1222"/>
      <c r="BH16" s="1222"/>
      <c r="BI16" s="1222"/>
      <c r="BJ16" s="1222"/>
      <c r="BK16" s="1222"/>
      <c r="BL16" s="1222"/>
      <c r="BM16" s="1222"/>
      <c r="BN16" s="1222"/>
      <c r="BO16" s="1222"/>
      <c r="BP16" s="1222"/>
      <c r="BQ16" s="1222"/>
      <c r="BR16" s="1222"/>
      <c r="BS16" s="1222"/>
      <c r="BT16" s="1222"/>
      <c r="BU16" s="1222"/>
      <c r="BV16" s="1222"/>
      <c r="BW16" s="1222"/>
      <c r="BX16" s="1222"/>
      <c r="BY16" s="1222"/>
      <c r="BZ16" s="1222"/>
      <c r="CA16" s="1222"/>
      <c r="CB16" s="1222"/>
      <c r="CC16" s="1222"/>
      <c r="CD16" s="1222"/>
      <c r="CE16" s="1222"/>
      <c r="CF16" s="1222"/>
      <c r="CG16" s="1222"/>
      <c r="CH16" s="1222"/>
      <c r="CI16" s="1222"/>
      <c r="CJ16" s="1222"/>
      <c r="CK16" s="1222"/>
      <c r="CL16" s="1222"/>
      <c r="CM16" s="1222"/>
      <c r="CN16" s="1222"/>
      <c r="CO16" s="1222"/>
      <c r="CP16" s="1222"/>
      <c r="CQ16" s="1222"/>
      <c r="CR16" s="1222"/>
      <c r="CS16" s="1222"/>
      <c r="CT16" s="1222"/>
      <c r="CU16" s="1222"/>
      <c r="CV16" s="1222"/>
      <c r="CW16" s="1222"/>
      <c r="CX16" s="1222"/>
      <c r="CY16" s="1222"/>
      <c r="CZ16" s="1222"/>
      <c r="DA16" s="1222"/>
      <c r="DB16" s="1222"/>
      <c r="DC16" s="1222"/>
      <c r="DD16" s="1222"/>
      <c r="DE16" s="1222"/>
    </row>
    <row r="17" spans="1:109" s="259" customFormat="1" ht="13.2" x14ac:dyDescent="0.2">
      <c r="A17" s="1221"/>
      <c r="B17" s="1222"/>
      <c r="C17" s="1222"/>
      <c r="D17" s="1222"/>
      <c r="E17" s="1222"/>
      <c r="F17" s="1222"/>
      <c r="G17" s="1222"/>
      <c r="H17" s="1222"/>
      <c r="I17" s="1222"/>
      <c r="J17" s="1222"/>
      <c r="K17" s="1222"/>
      <c r="L17" s="1222"/>
      <c r="M17" s="1222"/>
      <c r="N17" s="1222"/>
      <c r="O17" s="1222"/>
      <c r="P17" s="1222"/>
      <c r="Q17" s="1222"/>
      <c r="R17" s="1222"/>
      <c r="S17" s="1222"/>
      <c r="T17" s="1222"/>
      <c r="U17" s="1222"/>
      <c r="V17" s="1222"/>
      <c r="W17" s="1222"/>
      <c r="X17" s="1222"/>
      <c r="Y17" s="1222"/>
      <c r="Z17" s="1222"/>
      <c r="AA17" s="1222"/>
      <c r="AB17" s="1222"/>
      <c r="AC17" s="1222"/>
      <c r="AD17" s="1222"/>
      <c r="AE17" s="1222"/>
      <c r="AF17" s="1222"/>
      <c r="AG17" s="1222"/>
      <c r="AH17" s="1222"/>
      <c r="AI17" s="1222"/>
      <c r="AJ17" s="1222"/>
      <c r="AK17" s="1222"/>
      <c r="AL17" s="1222"/>
      <c r="AM17" s="1222"/>
      <c r="AN17" s="1222"/>
      <c r="AO17" s="1222"/>
      <c r="AP17" s="1222"/>
      <c r="AQ17" s="1222"/>
      <c r="AR17" s="1222"/>
      <c r="AS17" s="1222"/>
      <c r="AT17" s="1222"/>
      <c r="AU17" s="1222"/>
      <c r="AV17" s="1222"/>
      <c r="AW17" s="1222"/>
      <c r="AX17" s="1222"/>
      <c r="AY17" s="1222"/>
      <c r="AZ17" s="1222"/>
      <c r="BA17" s="1222"/>
      <c r="BB17" s="1222"/>
      <c r="BC17" s="1222"/>
      <c r="BD17" s="1222"/>
      <c r="BE17" s="1222"/>
      <c r="BF17" s="1222"/>
      <c r="BG17" s="1222"/>
      <c r="BH17" s="1222"/>
      <c r="BI17" s="1222"/>
      <c r="BJ17" s="1222"/>
      <c r="BK17" s="1222"/>
      <c r="BL17" s="1222"/>
      <c r="BM17" s="1222"/>
      <c r="BN17" s="1222"/>
      <c r="BO17" s="1222"/>
      <c r="BP17" s="1222"/>
      <c r="BQ17" s="1222"/>
      <c r="BR17" s="1222"/>
      <c r="BS17" s="1222"/>
      <c r="BT17" s="1222"/>
      <c r="BU17" s="1222"/>
      <c r="BV17" s="1222"/>
      <c r="BW17" s="1222"/>
      <c r="BX17" s="1222"/>
      <c r="BY17" s="1222"/>
      <c r="BZ17" s="1222"/>
      <c r="CA17" s="1222"/>
      <c r="CB17" s="1222"/>
      <c r="CC17" s="1222"/>
      <c r="CD17" s="1222"/>
      <c r="CE17" s="1222"/>
      <c r="CF17" s="1222"/>
      <c r="CG17" s="1222"/>
      <c r="CH17" s="1222"/>
      <c r="CI17" s="1222"/>
      <c r="CJ17" s="1222"/>
      <c r="CK17" s="1222"/>
      <c r="CL17" s="1222"/>
      <c r="CM17" s="1222"/>
      <c r="CN17" s="1222"/>
      <c r="CO17" s="1222"/>
      <c r="CP17" s="1222"/>
      <c r="CQ17" s="1222"/>
      <c r="CR17" s="1222"/>
      <c r="CS17" s="1222"/>
      <c r="CT17" s="1222"/>
      <c r="CU17" s="1222"/>
      <c r="CV17" s="1222"/>
      <c r="CW17" s="1222"/>
      <c r="CX17" s="1222"/>
      <c r="CY17" s="1222"/>
      <c r="CZ17" s="1222"/>
      <c r="DA17" s="1222"/>
      <c r="DB17" s="1222"/>
      <c r="DC17" s="1222"/>
      <c r="DD17" s="1222"/>
      <c r="DE17" s="1222"/>
    </row>
    <row r="18" spans="1:109" s="259" customFormat="1" ht="13.2" x14ac:dyDescent="0.2">
      <c r="A18" s="1221"/>
      <c r="B18" s="1222"/>
      <c r="C18" s="1222"/>
      <c r="D18" s="1222"/>
      <c r="E18" s="1222"/>
      <c r="F18" s="1222"/>
      <c r="G18" s="1222"/>
      <c r="H18" s="1222"/>
      <c r="I18" s="1222"/>
      <c r="J18" s="1222"/>
      <c r="K18" s="1222"/>
      <c r="L18" s="1222"/>
      <c r="M18" s="1222"/>
      <c r="N18" s="1222"/>
      <c r="O18" s="1222"/>
      <c r="P18" s="1222"/>
      <c r="Q18" s="1222"/>
      <c r="R18" s="1222"/>
      <c r="S18" s="1222"/>
      <c r="T18" s="1222"/>
      <c r="U18" s="1222"/>
      <c r="V18" s="1222"/>
      <c r="W18" s="1222"/>
      <c r="X18" s="1222"/>
      <c r="Y18" s="1222"/>
      <c r="Z18" s="1222"/>
      <c r="AA18" s="1222"/>
      <c r="AB18" s="1222"/>
      <c r="AC18" s="1222"/>
      <c r="AD18" s="1222"/>
      <c r="AE18" s="1222"/>
      <c r="AF18" s="1222"/>
      <c r="AG18" s="1222"/>
      <c r="AH18" s="1222"/>
      <c r="AI18" s="1222"/>
      <c r="AJ18" s="1222"/>
      <c r="AK18" s="1222"/>
      <c r="AL18" s="1222"/>
      <c r="AM18" s="1222"/>
      <c r="AN18" s="1222"/>
      <c r="AO18" s="1222"/>
      <c r="AP18" s="1222"/>
      <c r="AQ18" s="1222"/>
      <c r="AR18" s="1222"/>
      <c r="AS18" s="1222"/>
      <c r="AT18" s="1222"/>
      <c r="AU18" s="1222"/>
      <c r="AV18" s="1222"/>
      <c r="AW18" s="1222"/>
      <c r="AX18" s="1222"/>
      <c r="AY18" s="1222"/>
      <c r="AZ18" s="1222"/>
      <c r="BA18" s="1222"/>
      <c r="BB18" s="1222"/>
      <c r="BC18" s="1222"/>
      <c r="BD18" s="1222"/>
      <c r="BE18" s="1222"/>
      <c r="BF18" s="1222"/>
      <c r="BG18" s="1222"/>
      <c r="BH18" s="1222"/>
      <c r="BI18" s="1222"/>
      <c r="BJ18" s="1222"/>
      <c r="BK18" s="1222"/>
      <c r="BL18" s="1222"/>
      <c r="BM18" s="1222"/>
      <c r="BN18" s="1222"/>
      <c r="BO18" s="1222"/>
      <c r="BP18" s="1222"/>
      <c r="BQ18" s="1222"/>
      <c r="BR18" s="1222"/>
      <c r="BS18" s="1222"/>
      <c r="BT18" s="1222"/>
      <c r="BU18" s="1222"/>
      <c r="BV18" s="1222"/>
      <c r="BW18" s="1222"/>
      <c r="BX18" s="1222"/>
      <c r="BY18" s="1222"/>
      <c r="BZ18" s="1222"/>
      <c r="CA18" s="1222"/>
      <c r="CB18" s="1222"/>
      <c r="CC18" s="1222"/>
      <c r="CD18" s="1222"/>
      <c r="CE18" s="1222"/>
      <c r="CF18" s="1222"/>
      <c r="CG18" s="1222"/>
      <c r="CH18" s="1222"/>
      <c r="CI18" s="1222"/>
      <c r="CJ18" s="1222"/>
      <c r="CK18" s="1222"/>
      <c r="CL18" s="1222"/>
      <c r="CM18" s="1222"/>
      <c r="CN18" s="1222"/>
      <c r="CO18" s="1222"/>
      <c r="CP18" s="1222"/>
      <c r="CQ18" s="1222"/>
      <c r="CR18" s="1222"/>
      <c r="CS18" s="1222"/>
      <c r="CT18" s="1222"/>
      <c r="CU18" s="1222"/>
      <c r="CV18" s="1222"/>
      <c r="CW18" s="1222"/>
      <c r="CX18" s="1222"/>
      <c r="CY18" s="1222"/>
      <c r="CZ18" s="1222"/>
      <c r="DA18" s="1222"/>
      <c r="DB18" s="1222"/>
      <c r="DC18" s="1222"/>
      <c r="DD18" s="1222"/>
      <c r="DE18" s="1222"/>
    </row>
    <row r="19" spans="1:109" ht="13.2" x14ac:dyDescent="0.2">
      <c r="DD19" s="1221"/>
      <c r="DE19" s="1221"/>
    </row>
    <row r="20" spans="1:109" ht="13.2" x14ac:dyDescent="0.2">
      <c r="DD20" s="1221"/>
      <c r="DE20" s="1221"/>
    </row>
    <row r="21" spans="1:109" ht="17.25" customHeight="1" x14ac:dyDescent="0.2">
      <c r="B21" s="1223"/>
      <c r="C21" s="1224"/>
      <c r="D21" s="1224"/>
      <c r="E21" s="1224"/>
      <c r="F21" s="1224"/>
      <c r="G21" s="1224"/>
      <c r="H21" s="1224"/>
      <c r="I21" s="1224"/>
      <c r="J21" s="1224"/>
      <c r="K21" s="1224"/>
      <c r="L21" s="1224"/>
      <c r="M21" s="1224"/>
      <c r="N21" s="1225"/>
      <c r="O21" s="1224"/>
      <c r="P21" s="1224"/>
      <c r="Q21" s="1224"/>
      <c r="R21" s="1224"/>
      <c r="S21" s="1224"/>
      <c r="T21" s="1224"/>
      <c r="U21" s="1224"/>
      <c r="V21" s="1224"/>
      <c r="W21" s="1224"/>
      <c r="X21" s="1224"/>
      <c r="Y21" s="1224"/>
      <c r="Z21" s="1224"/>
      <c r="AA21" s="1224"/>
      <c r="AB21" s="1224"/>
      <c r="AC21" s="1224"/>
      <c r="AD21" s="1224"/>
      <c r="AE21" s="1224"/>
      <c r="AF21" s="1224"/>
      <c r="AG21" s="1224"/>
      <c r="AH21" s="1224"/>
      <c r="AI21" s="1224"/>
      <c r="AJ21" s="1224"/>
      <c r="AK21" s="1224"/>
      <c r="AL21" s="1224"/>
      <c r="AM21" s="1224"/>
      <c r="AN21" s="1224"/>
      <c r="AO21" s="1224"/>
      <c r="AP21" s="1224"/>
      <c r="AQ21" s="1224"/>
      <c r="AR21" s="1224"/>
      <c r="AS21" s="1224"/>
      <c r="AT21" s="1225"/>
      <c r="AU21" s="1224"/>
      <c r="AV21" s="1224"/>
      <c r="AW21" s="1224"/>
      <c r="AX21" s="1224"/>
      <c r="AY21" s="1224"/>
      <c r="AZ21" s="1224"/>
      <c r="BA21" s="1224"/>
      <c r="BB21" s="1224"/>
      <c r="BC21" s="1224"/>
      <c r="BD21" s="1224"/>
      <c r="BE21" s="1224"/>
      <c r="BF21" s="1225"/>
      <c r="BG21" s="1224"/>
      <c r="BH21" s="1224"/>
      <c r="BI21" s="1224"/>
      <c r="BJ21" s="1224"/>
      <c r="BK21" s="1224"/>
      <c r="BL21" s="1224"/>
      <c r="BM21" s="1224"/>
      <c r="BN21" s="1224"/>
      <c r="BO21" s="1224"/>
      <c r="BP21" s="1224"/>
      <c r="BQ21" s="1224"/>
      <c r="BR21" s="1225"/>
      <c r="BS21" s="1224"/>
      <c r="BT21" s="1224"/>
      <c r="BU21" s="1224"/>
      <c r="BV21" s="1224"/>
      <c r="BW21" s="1224"/>
      <c r="BX21" s="1224"/>
      <c r="BY21" s="1224"/>
      <c r="BZ21" s="1224"/>
      <c r="CA21" s="1224"/>
      <c r="CB21" s="1224"/>
      <c r="CC21" s="1224"/>
      <c r="CD21" s="1225"/>
      <c r="CE21" s="1224"/>
      <c r="CF21" s="1224"/>
      <c r="CG21" s="1224"/>
      <c r="CH21" s="1224"/>
      <c r="CI21" s="1224"/>
      <c r="CJ21" s="1224"/>
      <c r="CK21" s="1224"/>
      <c r="CL21" s="1224"/>
      <c r="CM21" s="1224"/>
      <c r="CN21" s="1224"/>
      <c r="CO21" s="1224"/>
      <c r="CP21" s="1225"/>
      <c r="CQ21" s="1224"/>
      <c r="CR21" s="1224"/>
      <c r="CS21" s="1224"/>
      <c r="CT21" s="1224"/>
      <c r="CU21" s="1224"/>
      <c r="CV21" s="1224"/>
      <c r="CW21" s="1224"/>
      <c r="CX21" s="1224"/>
      <c r="CY21" s="1224"/>
      <c r="CZ21" s="1224"/>
      <c r="DA21" s="1224"/>
      <c r="DB21" s="1225"/>
      <c r="DC21" s="1224"/>
      <c r="DD21" s="1226"/>
      <c r="DE21" s="1221"/>
    </row>
    <row r="22" spans="1:109" ht="17.25" customHeight="1" x14ac:dyDescent="0.2">
      <c r="B22" s="1227"/>
    </row>
    <row r="23" spans="1:109" ht="13.2" x14ac:dyDescent="0.2">
      <c r="B23" s="1227"/>
    </row>
    <row r="24" spans="1:109" ht="13.2" x14ac:dyDescent="0.2">
      <c r="B24" s="1227"/>
    </row>
    <row r="25" spans="1:109" ht="13.2" x14ac:dyDescent="0.2">
      <c r="B25" s="1227"/>
    </row>
    <row r="26" spans="1:109" ht="13.2" x14ac:dyDescent="0.2">
      <c r="B26" s="1227"/>
    </row>
    <row r="27" spans="1:109" ht="13.2" x14ac:dyDescent="0.2">
      <c r="B27" s="1227"/>
    </row>
    <row r="28" spans="1:109" ht="13.2" x14ac:dyDescent="0.2">
      <c r="B28" s="1227"/>
    </row>
    <row r="29" spans="1:109" ht="13.2" x14ac:dyDescent="0.2">
      <c r="B29" s="1227"/>
    </row>
    <row r="30" spans="1:109" ht="13.2" x14ac:dyDescent="0.2">
      <c r="B30" s="1227"/>
    </row>
    <row r="31" spans="1:109" ht="13.2" x14ac:dyDescent="0.2">
      <c r="B31" s="1227"/>
    </row>
    <row r="32" spans="1:109" ht="13.2" x14ac:dyDescent="0.2">
      <c r="B32" s="1227"/>
    </row>
    <row r="33" spans="2:109" ht="13.2" x14ac:dyDescent="0.2">
      <c r="B33" s="1227"/>
    </row>
    <row r="34" spans="2:109" ht="13.2" x14ac:dyDescent="0.2">
      <c r="B34" s="1227"/>
    </row>
    <row r="35" spans="2:109" ht="13.2" x14ac:dyDescent="0.2">
      <c r="B35" s="1227"/>
    </row>
    <row r="36" spans="2:109" ht="13.2" x14ac:dyDescent="0.2">
      <c r="B36" s="1227"/>
    </row>
    <row r="37" spans="2:109" ht="13.2" x14ac:dyDescent="0.2">
      <c r="B37" s="1227"/>
    </row>
    <row r="38" spans="2:109" ht="13.2" x14ac:dyDescent="0.2">
      <c r="B38" s="1227"/>
    </row>
    <row r="39" spans="2:109" ht="13.2" x14ac:dyDescent="0.2">
      <c r="B39" s="1229"/>
      <c r="C39" s="1230"/>
      <c r="D39" s="1230"/>
      <c r="E39" s="1230"/>
      <c r="F39" s="1230"/>
      <c r="G39" s="1230"/>
      <c r="H39" s="1230"/>
      <c r="I39" s="1230"/>
      <c r="J39" s="1230"/>
      <c r="K39" s="1230"/>
      <c r="L39" s="1230"/>
      <c r="M39" s="1230"/>
      <c r="N39" s="1230"/>
      <c r="O39" s="1230"/>
      <c r="P39" s="1230"/>
      <c r="Q39" s="1230"/>
      <c r="R39" s="1230"/>
      <c r="S39" s="1230"/>
      <c r="T39" s="1230"/>
      <c r="U39" s="1230"/>
      <c r="V39" s="1230"/>
      <c r="W39" s="1230"/>
      <c r="X39" s="1230"/>
      <c r="Y39" s="1230"/>
      <c r="Z39" s="1230"/>
      <c r="AA39" s="1230"/>
      <c r="AB39" s="1230"/>
      <c r="AC39" s="1230"/>
      <c r="AD39" s="1230"/>
      <c r="AE39" s="1230"/>
      <c r="AF39" s="1230"/>
      <c r="AG39" s="1230"/>
      <c r="AH39" s="1230"/>
      <c r="AI39" s="1230"/>
      <c r="AJ39" s="1230"/>
      <c r="AK39" s="1230"/>
      <c r="AL39" s="1230"/>
      <c r="AM39" s="1230"/>
      <c r="AN39" s="1230"/>
      <c r="AO39" s="1230"/>
      <c r="AP39" s="1230"/>
      <c r="AQ39" s="1230"/>
      <c r="AR39" s="1230"/>
      <c r="AS39" s="1230"/>
      <c r="AT39" s="1230"/>
      <c r="AU39" s="1230"/>
      <c r="AV39" s="1230"/>
      <c r="AW39" s="1230"/>
      <c r="AX39" s="1230"/>
      <c r="AY39" s="1230"/>
      <c r="AZ39" s="1230"/>
      <c r="BA39" s="1230"/>
      <c r="BB39" s="1230"/>
      <c r="BC39" s="1230"/>
      <c r="BD39" s="1230"/>
      <c r="BE39" s="1230"/>
      <c r="BF39" s="1230"/>
      <c r="BG39" s="1230"/>
      <c r="BH39" s="1230"/>
      <c r="BI39" s="1230"/>
      <c r="BJ39" s="1230"/>
      <c r="BK39" s="1230"/>
      <c r="BL39" s="1230"/>
      <c r="BM39" s="1230"/>
      <c r="BN39" s="1230"/>
      <c r="BO39" s="1230"/>
      <c r="BP39" s="1230"/>
      <c r="BQ39" s="1230"/>
      <c r="BR39" s="1230"/>
      <c r="BS39" s="1230"/>
      <c r="BT39" s="1230"/>
      <c r="BU39" s="1230"/>
      <c r="BV39" s="1230"/>
      <c r="BW39" s="1230"/>
      <c r="BX39" s="1230"/>
      <c r="BY39" s="1230"/>
      <c r="BZ39" s="1230"/>
      <c r="CA39" s="1230"/>
      <c r="CB39" s="1230"/>
      <c r="CC39" s="1230"/>
      <c r="CD39" s="1230"/>
      <c r="CE39" s="1230"/>
      <c r="CF39" s="1230"/>
      <c r="CG39" s="1230"/>
      <c r="CH39" s="1230"/>
      <c r="CI39" s="1230"/>
      <c r="CJ39" s="1230"/>
      <c r="CK39" s="1230"/>
      <c r="CL39" s="1230"/>
      <c r="CM39" s="1230"/>
      <c r="CN39" s="1230"/>
      <c r="CO39" s="1230"/>
      <c r="CP39" s="1230"/>
      <c r="CQ39" s="1230"/>
      <c r="CR39" s="1230"/>
      <c r="CS39" s="1230"/>
      <c r="CT39" s="1230"/>
      <c r="CU39" s="1230"/>
      <c r="CV39" s="1230"/>
      <c r="CW39" s="1230"/>
      <c r="CX39" s="1230"/>
      <c r="CY39" s="1230"/>
      <c r="CZ39" s="1230"/>
      <c r="DA39" s="1230"/>
      <c r="DB39" s="1230"/>
      <c r="DC39" s="1230"/>
      <c r="DD39" s="1231"/>
    </row>
    <row r="40" spans="2:109" ht="13.2" x14ac:dyDescent="0.2">
      <c r="B40" s="1232"/>
      <c r="DD40" s="1232"/>
      <c r="DE40" s="1221"/>
    </row>
    <row r="41" spans="2:109" ht="16.2" x14ac:dyDescent="0.2">
      <c r="B41" s="1233" t="s">
        <v>598</v>
      </c>
      <c r="C41" s="1224"/>
      <c r="D41" s="1224"/>
      <c r="E41" s="1224"/>
      <c r="F41" s="1224"/>
      <c r="G41" s="1224"/>
      <c r="H41" s="1224"/>
      <c r="I41" s="1224"/>
      <c r="J41" s="1224"/>
      <c r="K41" s="1224"/>
      <c r="L41" s="1224"/>
      <c r="M41" s="1224"/>
      <c r="N41" s="1224"/>
      <c r="O41" s="1224"/>
      <c r="P41" s="1224"/>
      <c r="Q41" s="1224"/>
      <c r="R41" s="1224"/>
      <c r="S41" s="1224"/>
      <c r="T41" s="1224"/>
      <c r="U41" s="1224"/>
      <c r="V41" s="1224"/>
      <c r="W41" s="1224"/>
      <c r="X41" s="1224"/>
      <c r="Y41" s="1224"/>
      <c r="Z41" s="1224"/>
      <c r="AA41" s="1224"/>
      <c r="AB41" s="1224"/>
      <c r="AC41" s="1224"/>
      <c r="AD41" s="1224"/>
      <c r="AE41" s="1224"/>
      <c r="AF41" s="1224"/>
      <c r="AG41" s="1224"/>
      <c r="AH41" s="1224"/>
      <c r="AI41" s="1224"/>
      <c r="AJ41" s="1224"/>
      <c r="AK41" s="1224"/>
      <c r="AL41" s="1224"/>
      <c r="AM41" s="1224"/>
      <c r="AN41" s="1224"/>
      <c r="AO41" s="1224"/>
      <c r="AP41" s="1224"/>
      <c r="AQ41" s="1224"/>
      <c r="AR41" s="1224"/>
      <c r="AS41" s="1224"/>
      <c r="AT41" s="1224"/>
      <c r="AU41" s="1224"/>
      <c r="AV41" s="1224"/>
      <c r="AW41" s="1224"/>
      <c r="AX41" s="1224"/>
      <c r="AY41" s="1224"/>
      <c r="AZ41" s="1224"/>
      <c r="BA41" s="1224"/>
      <c r="BB41" s="1224"/>
      <c r="BC41" s="1224"/>
      <c r="BD41" s="1224"/>
      <c r="BE41" s="1224"/>
      <c r="BF41" s="1224"/>
      <c r="BG41" s="1224"/>
      <c r="BH41" s="1224"/>
      <c r="BI41" s="1224"/>
      <c r="BJ41" s="1224"/>
      <c r="BK41" s="1224"/>
      <c r="BL41" s="1224"/>
      <c r="BM41" s="1224"/>
      <c r="BN41" s="1224"/>
      <c r="BO41" s="1224"/>
      <c r="BP41" s="1224"/>
      <c r="BQ41" s="1224"/>
      <c r="BR41" s="1224"/>
      <c r="BS41" s="1224"/>
      <c r="BT41" s="1224"/>
      <c r="BU41" s="1224"/>
      <c r="BV41" s="1224"/>
      <c r="BW41" s="1224"/>
      <c r="BX41" s="1224"/>
      <c r="BY41" s="1224"/>
      <c r="BZ41" s="1224"/>
      <c r="CA41" s="1224"/>
      <c r="CB41" s="1224"/>
      <c r="CC41" s="1224"/>
      <c r="CD41" s="1224"/>
      <c r="CE41" s="1224"/>
      <c r="CF41" s="1224"/>
      <c r="CG41" s="1224"/>
      <c r="CH41" s="1224"/>
      <c r="CI41" s="1224"/>
      <c r="CJ41" s="1224"/>
      <c r="CK41" s="1224"/>
      <c r="CL41" s="1224"/>
      <c r="CM41" s="1224"/>
      <c r="CN41" s="1224"/>
      <c r="CO41" s="1224"/>
      <c r="CP41" s="1224"/>
      <c r="CQ41" s="1224"/>
      <c r="CR41" s="1224"/>
      <c r="CS41" s="1224"/>
      <c r="CT41" s="1224"/>
      <c r="CU41" s="1224"/>
      <c r="CV41" s="1224"/>
      <c r="CW41" s="1224"/>
      <c r="CX41" s="1224"/>
      <c r="CY41" s="1224"/>
      <c r="CZ41" s="1224"/>
      <c r="DA41" s="1224"/>
      <c r="DB41" s="1224"/>
      <c r="DC41" s="1224"/>
      <c r="DD41" s="1226"/>
    </row>
    <row r="42" spans="2:109" ht="13.2" x14ac:dyDescent="0.2">
      <c r="B42" s="1227"/>
      <c r="G42" s="1234"/>
      <c r="I42" s="1235"/>
      <c r="J42" s="1235"/>
      <c r="K42" s="1235"/>
      <c r="AM42" s="1234"/>
      <c r="AN42" s="1234" t="s">
        <v>599</v>
      </c>
      <c r="AP42" s="1235"/>
      <c r="AQ42" s="1235"/>
      <c r="AR42" s="1235"/>
      <c r="AY42" s="1234"/>
      <c r="BA42" s="1235"/>
      <c r="BB42" s="1235"/>
      <c r="BC42" s="1235"/>
      <c r="BK42" s="1234"/>
      <c r="BM42" s="1235"/>
      <c r="BN42" s="1235"/>
      <c r="BO42" s="1235"/>
      <c r="BW42" s="1234"/>
      <c r="BY42" s="1235"/>
      <c r="BZ42" s="1235"/>
      <c r="CA42" s="1235"/>
      <c r="CI42" s="1234"/>
      <c r="CK42" s="1235"/>
      <c r="CL42" s="1235"/>
      <c r="CM42" s="1235"/>
      <c r="CU42" s="1234"/>
      <c r="CW42" s="1235"/>
      <c r="CX42" s="1235"/>
      <c r="CY42" s="1235"/>
    </row>
    <row r="43" spans="2:109" ht="13.5" customHeight="1" x14ac:dyDescent="0.2">
      <c r="B43" s="1227"/>
      <c r="AN43" s="1236" t="s">
        <v>600</v>
      </c>
      <c r="AO43" s="1237"/>
      <c r="AP43" s="1237"/>
      <c r="AQ43" s="1237"/>
      <c r="AR43" s="1237"/>
      <c r="AS43" s="1237"/>
      <c r="AT43" s="1237"/>
      <c r="AU43" s="1237"/>
      <c r="AV43" s="1237"/>
      <c r="AW43" s="1237"/>
      <c r="AX43" s="1237"/>
      <c r="AY43" s="1237"/>
      <c r="AZ43" s="1237"/>
      <c r="BA43" s="1237"/>
      <c r="BB43" s="1237"/>
      <c r="BC43" s="1237"/>
      <c r="BD43" s="1237"/>
      <c r="BE43" s="1237"/>
      <c r="BF43" s="1237"/>
      <c r="BG43" s="1237"/>
      <c r="BH43" s="1237"/>
      <c r="BI43" s="1237"/>
      <c r="BJ43" s="1237"/>
      <c r="BK43" s="1237"/>
      <c r="BL43" s="1237"/>
      <c r="BM43" s="1237"/>
      <c r="BN43" s="1237"/>
      <c r="BO43" s="1237"/>
      <c r="BP43" s="1237"/>
      <c r="BQ43" s="1237"/>
      <c r="BR43" s="1237"/>
      <c r="BS43" s="1237"/>
      <c r="BT43" s="1237"/>
      <c r="BU43" s="1237"/>
      <c r="BV43" s="1237"/>
      <c r="BW43" s="1237"/>
      <c r="BX43" s="1237"/>
      <c r="BY43" s="1237"/>
      <c r="BZ43" s="1237"/>
      <c r="CA43" s="1237"/>
      <c r="CB43" s="1237"/>
      <c r="CC43" s="1237"/>
      <c r="CD43" s="1237"/>
      <c r="CE43" s="1237"/>
      <c r="CF43" s="1237"/>
      <c r="CG43" s="1237"/>
      <c r="CH43" s="1237"/>
      <c r="CI43" s="1237"/>
      <c r="CJ43" s="1237"/>
      <c r="CK43" s="1237"/>
      <c r="CL43" s="1237"/>
      <c r="CM43" s="1237"/>
      <c r="CN43" s="1237"/>
      <c r="CO43" s="1237"/>
      <c r="CP43" s="1237"/>
      <c r="CQ43" s="1237"/>
      <c r="CR43" s="1237"/>
      <c r="CS43" s="1237"/>
      <c r="CT43" s="1237"/>
      <c r="CU43" s="1237"/>
      <c r="CV43" s="1237"/>
      <c r="CW43" s="1237"/>
      <c r="CX43" s="1237"/>
      <c r="CY43" s="1237"/>
      <c r="CZ43" s="1237"/>
      <c r="DA43" s="1237"/>
      <c r="DB43" s="1237"/>
      <c r="DC43" s="1238"/>
    </row>
    <row r="44" spans="2:109" ht="13.2" x14ac:dyDescent="0.2">
      <c r="B44" s="1227"/>
      <c r="AN44" s="1239"/>
      <c r="AO44" s="1240"/>
      <c r="AP44" s="1240"/>
      <c r="AQ44" s="1240"/>
      <c r="AR44" s="1240"/>
      <c r="AS44" s="1240"/>
      <c r="AT44" s="1240"/>
      <c r="AU44" s="1240"/>
      <c r="AV44" s="1240"/>
      <c r="AW44" s="1240"/>
      <c r="AX44" s="1240"/>
      <c r="AY44" s="1240"/>
      <c r="AZ44" s="1240"/>
      <c r="BA44" s="1240"/>
      <c r="BB44" s="1240"/>
      <c r="BC44" s="1240"/>
      <c r="BD44" s="1240"/>
      <c r="BE44" s="1240"/>
      <c r="BF44" s="1240"/>
      <c r="BG44" s="1240"/>
      <c r="BH44" s="1240"/>
      <c r="BI44" s="1240"/>
      <c r="BJ44" s="1240"/>
      <c r="BK44" s="1240"/>
      <c r="BL44" s="1240"/>
      <c r="BM44" s="1240"/>
      <c r="BN44" s="1240"/>
      <c r="BO44" s="1240"/>
      <c r="BP44" s="1240"/>
      <c r="BQ44" s="1240"/>
      <c r="BR44" s="1240"/>
      <c r="BS44" s="1240"/>
      <c r="BT44" s="1240"/>
      <c r="BU44" s="1240"/>
      <c r="BV44" s="1240"/>
      <c r="BW44" s="1240"/>
      <c r="BX44" s="1240"/>
      <c r="BY44" s="1240"/>
      <c r="BZ44" s="1240"/>
      <c r="CA44" s="1240"/>
      <c r="CB44" s="1240"/>
      <c r="CC44" s="1240"/>
      <c r="CD44" s="1240"/>
      <c r="CE44" s="1240"/>
      <c r="CF44" s="1240"/>
      <c r="CG44" s="1240"/>
      <c r="CH44" s="1240"/>
      <c r="CI44" s="1240"/>
      <c r="CJ44" s="1240"/>
      <c r="CK44" s="1240"/>
      <c r="CL44" s="1240"/>
      <c r="CM44" s="1240"/>
      <c r="CN44" s="1240"/>
      <c r="CO44" s="1240"/>
      <c r="CP44" s="1240"/>
      <c r="CQ44" s="1240"/>
      <c r="CR44" s="1240"/>
      <c r="CS44" s="1240"/>
      <c r="CT44" s="1240"/>
      <c r="CU44" s="1240"/>
      <c r="CV44" s="1240"/>
      <c r="CW44" s="1240"/>
      <c r="CX44" s="1240"/>
      <c r="CY44" s="1240"/>
      <c r="CZ44" s="1240"/>
      <c r="DA44" s="1240"/>
      <c r="DB44" s="1240"/>
      <c r="DC44" s="1241"/>
    </row>
    <row r="45" spans="2:109" ht="13.2" x14ac:dyDescent="0.2">
      <c r="B45" s="1227"/>
      <c r="AN45" s="1239"/>
      <c r="AO45" s="1240"/>
      <c r="AP45" s="1240"/>
      <c r="AQ45" s="1240"/>
      <c r="AR45" s="1240"/>
      <c r="AS45" s="1240"/>
      <c r="AT45" s="1240"/>
      <c r="AU45" s="1240"/>
      <c r="AV45" s="1240"/>
      <c r="AW45" s="1240"/>
      <c r="AX45" s="1240"/>
      <c r="AY45" s="1240"/>
      <c r="AZ45" s="1240"/>
      <c r="BA45" s="1240"/>
      <c r="BB45" s="1240"/>
      <c r="BC45" s="1240"/>
      <c r="BD45" s="1240"/>
      <c r="BE45" s="1240"/>
      <c r="BF45" s="1240"/>
      <c r="BG45" s="1240"/>
      <c r="BH45" s="1240"/>
      <c r="BI45" s="1240"/>
      <c r="BJ45" s="1240"/>
      <c r="BK45" s="1240"/>
      <c r="BL45" s="1240"/>
      <c r="BM45" s="1240"/>
      <c r="BN45" s="1240"/>
      <c r="BO45" s="1240"/>
      <c r="BP45" s="1240"/>
      <c r="BQ45" s="1240"/>
      <c r="BR45" s="1240"/>
      <c r="BS45" s="1240"/>
      <c r="BT45" s="1240"/>
      <c r="BU45" s="1240"/>
      <c r="BV45" s="1240"/>
      <c r="BW45" s="1240"/>
      <c r="BX45" s="1240"/>
      <c r="BY45" s="1240"/>
      <c r="BZ45" s="1240"/>
      <c r="CA45" s="1240"/>
      <c r="CB45" s="1240"/>
      <c r="CC45" s="1240"/>
      <c r="CD45" s="1240"/>
      <c r="CE45" s="1240"/>
      <c r="CF45" s="1240"/>
      <c r="CG45" s="1240"/>
      <c r="CH45" s="1240"/>
      <c r="CI45" s="1240"/>
      <c r="CJ45" s="1240"/>
      <c r="CK45" s="1240"/>
      <c r="CL45" s="1240"/>
      <c r="CM45" s="1240"/>
      <c r="CN45" s="1240"/>
      <c r="CO45" s="1240"/>
      <c r="CP45" s="1240"/>
      <c r="CQ45" s="1240"/>
      <c r="CR45" s="1240"/>
      <c r="CS45" s="1240"/>
      <c r="CT45" s="1240"/>
      <c r="CU45" s="1240"/>
      <c r="CV45" s="1240"/>
      <c r="CW45" s="1240"/>
      <c r="CX45" s="1240"/>
      <c r="CY45" s="1240"/>
      <c r="CZ45" s="1240"/>
      <c r="DA45" s="1240"/>
      <c r="DB45" s="1240"/>
      <c r="DC45" s="1241"/>
    </row>
    <row r="46" spans="2:109" ht="13.2" x14ac:dyDescent="0.2">
      <c r="B46" s="1227"/>
      <c r="AN46" s="1239"/>
      <c r="AO46" s="1240"/>
      <c r="AP46" s="1240"/>
      <c r="AQ46" s="1240"/>
      <c r="AR46" s="1240"/>
      <c r="AS46" s="1240"/>
      <c r="AT46" s="1240"/>
      <c r="AU46" s="1240"/>
      <c r="AV46" s="1240"/>
      <c r="AW46" s="1240"/>
      <c r="AX46" s="1240"/>
      <c r="AY46" s="1240"/>
      <c r="AZ46" s="1240"/>
      <c r="BA46" s="1240"/>
      <c r="BB46" s="1240"/>
      <c r="BC46" s="1240"/>
      <c r="BD46" s="1240"/>
      <c r="BE46" s="1240"/>
      <c r="BF46" s="1240"/>
      <c r="BG46" s="1240"/>
      <c r="BH46" s="1240"/>
      <c r="BI46" s="1240"/>
      <c r="BJ46" s="1240"/>
      <c r="BK46" s="1240"/>
      <c r="BL46" s="1240"/>
      <c r="BM46" s="1240"/>
      <c r="BN46" s="1240"/>
      <c r="BO46" s="1240"/>
      <c r="BP46" s="1240"/>
      <c r="BQ46" s="1240"/>
      <c r="BR46" s="1240"/>
      <c r="BS46" s="1240"/>
      <c r="BT46" s="1240"/>
      <c r="BU46" s="1240"/>
      <c r="BV46" s="1240"/>
      <c r="BW46" s="1240"/>
      <c r="BX46" s="1240"/>
      <c r="BY46" s="1240"/>
      <c r="BZ46" s="1240"/>
      <c r="CA46" s="1240"/>
      <c r="CB46" s="1240"/>
      <c r="CC46" s="1240"/>
      <c r="CD46" s="1240"/>
      <c r="CE46" s="1240"/>
      <c r="CF46" s="1240"/>
      <c r="CG46" s="1240"/>
      <c r="CH46" s="1240"/>
      <c r="CI46" s="1240"/>
      <c r="CJ46" s="1240"/>
      <c r="CK46" s="1240"/>
      <c r="CL46" s="1240"/>
      <c r="CM46" s="1240"/>
      <c r="CN46" s="1240"/>
      <c r="CO46" s="1240"/>
      <c r="CP46" s="1240"/>
      <c r="CQ46" s="1240"/>
      <c r="CR46" s="1240"/>
      <c r="CS46" s="1240"/>
      <c r="CT46" s="1240"/>
      <c r="CU46" s="1240"/>
      <c r="CV46" s="1240"/>
      <c r="CW46" s="1240"/>
      <c r="CX46" s="1240"/>
      <c r="CY46" s="1240"/>
      <c r="CZ46" s="1240"/>
      <c r="DA46" s="1240"/>
      <c r="DB46" s="1240"/>
      <c r="DC46" s="1241"/>
    </row>
    <row r="47" spans="2:109" ht="13.2" x14ac:dyDescent="0.2">
      <c r="B47" s="1227"/>
      <c r="AN47" s="1242"/>
      <c r="AO47" s="1243"/>
      <c r="AP47" s="1243"/>
      <c r="AQ47" s="1243"/>
      <c r="AR47" s="1243"/>
      <c r="AS47" s="1243"/>
      <c r="AT47" s="1243"/>
      <c r="AU47" s="1243"/>
      <c r="AV47" s="1243"/>
      <c r="AW47" s="1243"/>
      <c r="AX47" s="1243"/>
      <c r="AY47" s="1243"/>
      <c r="AZ47" s="1243"/>
      <c r="BA47" s="1243"/>
      <c r="BB47" s="1243"/>
      <c r="BC47" s="1243"/>
      <c r="BD47" s="1243"/>
      <c r="BE47" s="1243"/>
      <c r="BF47" s="1243"/>
      <c r="BG47" s="1243"/>
      <c r="BH47" s="1243"/>
      <c r="BI47" s="1243"/>
      <c r="BJ47" s="1243"/>
      <c r="BK47" s="1243"/>
      <c r="BL47" s="1243"/>
      <c r="BM47" s="1243"/>
      <c r="BN47" s="1243"/>
      <c r="BO47" s="1243"/>
      <c r="BP47" s="1243"/>
      <c r="BQ47" s="1243"/>
      <c r="BR47" s="1243"/>
      <c r="BS47" s="1243"/>
      <c r="BT47" s="1243"/>
      <c r="BU47" s="1243"/>
      <c r="BV47" s="1243"/>
      <c r="BW47" s="1243"/>
      <c r="BX47" s="1243"/>
      <c r="BY47" s="1243"/>
      <c r="BZ47" s="1243"/>
      <c r="CA47" s="1243"/>
      <c r="CB47" s="1243"/>
      <c r="CC47" s="1243"/>
      <c r="CD47" s="1243"/>
      <c r="CE47" s="1243"/>
      <c r="CF47" s="1243"/>
      <c r="CG47" s="1243"/>
      <c r="CH47" s="1243"/>
      <c r="CI47" s="1243"/>
      <c r="CJ47" s="1243"/>
      <c r="CK47" s="1243"/>
      <c r="CL47" s="1243"/>
      <c r="CM47" s="1243"/>
      <c r="CN47" s="1243"/>
      <c r="CO47" s="1243"/>
      <c r="CP47" s="1243"/>
      <c r="CQ47" s="1243"/>
      <c r="CR47" s="1243"/>
      <c r="CS47" s="1243"/>
      <c r="CT47" s="1243"/>
      <c r="CU47" s="1243"/>
      <c r="CV47" s="1243"/>
      <c r="CW47" s="1243"/>
      <c r="CX47" s="1243"/>
      <c r="CY47" s="1243"/>
      <c r="CZ47" s="1243"/>
      <c r="DA47" s="1243"/>
      <c r="DB47" s="1243"/>
      <c r="DC47" s="1244"/>
    </row>
    <row r="48" spans="2:109" ht="13.2" x14ac:dyDescent="0.2">
      <c r="B48" s="1227"/>
      <c r="H48" s="1245"/>
      <c r="I48" s="1245"/>
      <c r="J48" s="1245"/>
      <c r="AN48" s="1245"/>
      <c r="AO48" s="1245"/>
      <c r="AP48" s="1245"/>
      <c r="AZ48" s="1245"/>
      <c r="BA48" s="1245"/>
      <c r="BB48" s="1245"/>
      <c r="BL48" s="1245"/>
      <c r="BM48" s="1245"/>
      <c r="BN48" s="1245"/>
      <c r="BX48" s="1245"/>
      <c r="BY48" s="1245"/>
      <c r="BZ48" s="1245"/>
      <c r="CJ48" s="1245"/>
      <c r="CK48" s="1245"/>
      <c r="CL48" s="1245"/>
      <c r="CV48" s="1245"/>
      <c r="CW48" s="1245"/>
      <c r="CX48" s="1245"/>
    </row>
    <row r="49" spans="1:109" ht="13.2" x14ac:dyDescent="0.2">
      <c r="B49" s="1227"/>
      <c r="AN49" s="1221" t="s">
        <v>601</v>
      </c>
    </row>
    <row r="50" spans="1:109" ht="13.2" x14ac:dyDescent="0.2">
      <c r="B50" s="1227"/>
      <c r="G50" s="1246"/>
      <c r="H50" s="1246"/>
      <c r="I50" s="1246"/>
      <c r="J50" s="1246"/>
      <c r="K50" s="1247"/>
      <c r="L50" s="1247"/>
      <c r="M50" s="1248"/>
      <c r="N50" s="1248"/>
      <c r="AN50" s="1249"/>
      <c r="AO50" s="1250"/>
      <c r="AP50" s="1250"/>
      <c r="AQ50" s="1250"/>
      <c r="AR50" s="1250"/>
      <c r="AS50" s="1250"/>
      <c r="AT50" s="1250"/>
      <c r="AU50" s="1250"/>
      <c r="AV50" s="1250"/>
      <c r="AW50" s="1250"/>
      <c r="AX50" s="1250"/>
      <c r="AY50" s="1250"/>
      <c r="AZ50" s="1250"/>
      <c r="BA50" s="1250"/>
      <c r="BB50" s="1250"/>
      <c r="BC50" s="1250"/>
      <c r="BD50" s="1250"/>
      <c r="BE50" s="1250"/>
      <c r="BF50" s="1250"/>
      <c r="BG50" s="1250"/>
      <c r="BH50" s="1250"/>
      <c r="BI50" s="1250"/>
      <c r="BJ50" s="1250"/>
      <c r="BK50" s="1250"/>
      <c r="BL50" s="1250"/>
      <c r="BM50" s="1250"/>
      <c r="BN50" s="1250"/>
      <c r="BO50" s="1251"/>
      <c r="BP50" s="1252" t="s">
        <v>559</v>
      </c>
      <c r="BQ50" s="1252"/>
      <c r="BR50" s="1252"/>
      <c r="BS50" s="1252"/>
      <c r="BT50" s="1252"/>
      <c r="BU50" s="1252"/>
      <c r="BV50" s="1252"/>
      <c r="BW50" s="1252"/>
      <c r="BX50" s="1252" t="s">
        <v>560</v>
      </c>
      <c r="BY50" s="1252"/>
      <c r="BZ50" s="1252"/>
      <c r="CA50" s="1252"/>
      <c r="CB50" s="1252"/>
      <c r="CC50" s="1252"/>
      <c r="CD50" s="1252"/>
      <c r="CE50" s="1252"/>
      <c r="CF50" s="1252" t="s">
        <v>561</v>
      </c>
      <c r="CG50" s="1252"/>
      <c r="CH50" s="1252"/>
      <c r="CI50" s="1252"/>
      <c r="CJ50" s="1252"/>
      <c r="CK50" s="1252"/>
      <c r="CL50" s="1252"/>
      <c r="CM50" s="1252"/>
      <c r="CN50" s="1252" t="s">
        <v>562</v>
      </c>
      <c r="CO50" s="1252"/>
      <c r="CP50" s="1252"/>
      <c r="CQ50" s="1252"/>
      <c r="CR50" s="1252"/>
      <c r="CS50" s="1252"/>
      <c r="CT50" s="1252"/>
      <c r="CU50" s="1252"/>
      <c r="CV50" s="1252" t="s">
        <v>563</v>
      </c>
      <c r="CW50" s="1252"/>
      <c r="CX50" s="1252"/>
      <c r="CY50" s="1252"/>
      <c r="CZ50" s="1252"/>
      <c r="DA50" s="1252"/>
      <c r="DB50" s="1252"/>
      <c r="DC50" s="1252"/>
    </row>
    <row r="51" spans="1:109" ht="13.5" customHeight="1" x14ac:dyDescent="0.2">
      <c r="B51" s="1227"/>
      <c r="G51" s="1253"/>
      <c r="H51" s="1253"/>
      <c r="I51" s="1254"/>
      <c r="J51" s="1254"/>
      <c r="K51" s="1255"/>
      <c r="L51" s="1255"/>
      <c r="M51" s="1255"/>
      <c r="N51" s="1255"/>
      <c r="AM51" s="1245"/>
      <c r="AN51" s="1256" t="s">
        <v>602</v>
      </c>
      <c r="AO51" s="1256"/>
      <c r="AP51" s="1256"/>
      <c r="AQ51" s="1256"/>
      <c r="AR51" s="1256"/>
      <c r="AS51" s="1256"/>
      <c r="AT51" s="1256"/>
      <c r="AU51" s="1256"/>
      <c r="AV51" s="1256"/>
      <c r="AW51" s="1256"/>
      <c r="AX51" s="1256"/>
      <c r="AY51" s="1256"/>
      <c r="AZ51" s="1256"/>
      <c r="BA51" s="1256"/>
      <c r="BB51" s="1256" t="s">
        <v>603</v>
      </c>
      <c r="BC51" s="1256"/>
      <c r="BD51" s="1256"/>
      <c r="BE51" s="1256"/>
      <c r="BF51" s="1256"/>
      <c r="BG51" s="1256"/>
      <c r="BH51" s="1256"/>
      <c r="BI51" s="1256"/>
      <c r="BJ51" s="1256"/>
      <c r="BK51" s="1256"/>
      <c r="BL51" s="1256"/>
      <c r="BM51" s="1256"/>
      <c r="BN51" s="1256"/>
      <c r="BO51" s="1256"/>
      <c r="BP51" s="1257">
        <v>6.4</v>
      </c>
      <c r="BQ51" s="1257"/>
      <c r="BR51" s="1257"/>
      <c r="BS51" s="1257"/>
      <c r="BT51" s="1257"/>
      <c r="BU51" s="1257"/>
      <c r="BV51" s="1257"/>
      <c r="BW51" s="1257"/>
      <c r="BX51" s="1257">
        <v>5.8</v>
      </c>
      <c r="BY51" s="1257"/>
      <c r="BZ51" s="1257"/>
      <c r="CA51" s="1257"/>
      <c r="CB51" s="1257"/>
      <c r="CC51" s="1257"/>
      <c r="CD51" s="1257"/>
      <c r="CE51" s="1257"/>
      <c r="CF51" s="1257"/>
      <c r="CG51" s="1257"/>
      <c r="CH51" s="1257"/>
      <c r="CI51" s="1257"/>
      <c r="CJ51" s="1257"/>
      <c r="CK51" s="1257"/>
      <c r="CL51" s="1257"/>
      <c r="CM51" s="1257"/>
      <c r="CN51" s="1257"/>
      <c r="CO51" s="1257"/>
      <c r="CP51" s="1257"/>
      <c r="CQ51" s="1257"/>
      <c r="CR51" s="1257"/>
      <c r="CS51" s="1257"/>
      <c r="CT51" s="1257"/>
      <c r="CU51" s="1257"/>
      <c r="CV51" s="1257"/>
      <c r="CW51" s="1257"/>
      <c r="CX51" s="1257"/>
      <c r="CY51" s="1257"/>
      <c r="CZ51" s="1257"/>
      <c r="DA51" s="1257"/>
      <c r="DB51" s="1257"/>
      <c r="DC51" s="1257"/>
    </row>
    <row r="52" spans="1:109" ht="13.2" x14ac:dyDescent="0.2">
      <c r="B52" s="1227"/>
      <c r="G52" s="1253"/>
      <c r="H52" s="1253"/>
      <c r="I52" s="1254"/>
      <c r="J52" s="1254"/>
      <c r="K52" s="1255"/>
      <c r="L52" s="1255"/>
      <c r="M52" s="1255"/>
      <c r="N52" s="1255"/>
      <c r="AM52" s="1245"/>
      <c r="AN52" s="1256"/>
      <c r="AO52" s="1256"/>
      <c r="AP52" s="1256"/>
      <c r="AQ52" s="1256"/>
      <c r="AR52" s="1256"/>
      <c r="AS52" s="1256"/>
      <c r="AT52" s="1256"/>
      <c r="AU52" s="1256"/>
      <c r="AV52" s="1256"/>
      <c r="AW52" s="1256"/>
      <c r="AX52" s="1256"/>
      <c r="AY52" s="1256"/>
      <c r="AZ52" s="1256"/>
      <c r="BA52" s="1256"/>
      <c r="BB52" s="1256"/>
      <c r="BC52" s="1256"/>
      <c r="BD52" s="1256"/>
      <c r="BE52" s="1256"/>
      <c r="BF52" s="1256"/>
      <c r="BG52" s="1256"/>
      <c r="BH52" s="1256"/>
      <c r="BI52" s="1256"/>
      <c r="BJ52" s="1256"/>
      <c r="BK52" s="1256"/>
      <c r="BL52" s="1256"/>
      <c r="BM52" s="1256"/>
      <c r="BN52" s="1256"/>
      <c r="BO52" s="1256"/>
      <c r="BP52" s="1257"/>
      <c r="BQ52" s="1257"/>
      <c r="BR52" s="1257"/>
      <c r="BS52" s="1257"/>
      <c r="BT52" s="1257"/>
      <c r="BU52" s="1257"/>
      <c r="BV52" s="1257"/>
      <c r="BW52" s="1257"/>
      <c r="BX52" s="1257"/>
      <c r="BY52" s="1257"/>
      <c r="BZ52" s="1257"/>
      <c r="CA52" s="1257"/>
      <c r="CB52" s="1257"/>
      <c r="CC52" s="1257"/>
      <c r="CD52" s="1257"/>
      <c r="CE52" s="1257"/>
      <c r="CF52" s="1257"/>
      <c r="CG52" s="1257"/>
      <c r="CH52" s="1257"/>
      <c r="CI52" s="1257"/>
      <c r="CJ52" s="1257"/>
      <c r="CK52" s="1257"/>
      <c r="CL52" s="1257"/>
      <c r="CM52" s="1257"/>
      <c r="CN52" s="1257"/>
      <c r="CO52" s="1257"/>
      <c r="CP52" s="1257"/>
      <c r="CQ52" s="1257"/>
      <c r="CR52" s="1257"/>
      <c r="CS52" s="1257"/>
      <c r="CT52" s="1257"/>
      <c r="CU52" s="1257"/>
      <c r="CV52" s="1257"/>
      <c r="CW52" s="1257"/>
      <c r="CX52" s="1257"/>
      <c r="CY52" s="1257"/>
      <c r="CZ52" s="1257"/>
      <c r="DA52" s="1257"/>
      <c r="DB52" s="1257"/>
      <c r="DC52" s="1257"/>
    </row>
    <row r="53" spans="1:109" ht="13.2" x14ac:dyDescent="0.2">
      <c r="A53" s="1235"/>
      <c r="B53" s="1227"/>
      <c r="G53" s="1253"/>
      <c r="H53" s="1253"/>
      <c r="I53" s="1246"/>
      <c r="J53" s="1246"/>
      <c r="K53" s="1255"/>
      <c r="L53" s="1255"/>
      <c r="M53" s="1255"/>
      <c r="N53" s="1255"/>
      <c r="AM53" s="1245"/>
      <c r="AN53" s="1256"/>
      <c r="AO53" s="1256"/>
      <c r="AP53" s="1256"/>
      <c r="AQ53" s="1256"/>
      <c r="AR53" s="1256"/>
      <c r="AS53" s="1256"/>
      <c r="AT53" s="1256"/>
      <c r="AU53" s="1256"/>
      <c r="AV53" s="1256"/>
      <c r="AW53" s="1256"/>
      <c r="AX53" s="1256"/>
      <c r="AY53" s="1256"/>
      <c r="AZ53" s="1256"/>
      <c r="BA53" s="1256"/>
      <c r="BB53" s="1256" t="s">
        <v>604</v>
      </c>
      <c r="BC53" s="1256"/>
      <c r="BD53" s="1256"/>
      <c r="BE53" s="1256"/>
      <c r="BF53" s="1256"/>
      <c r="BG53" s="1256"/>
      <c r="BH53" s="1256"/>
      <c r="BI53" s="1256"/>
      <c r="BJ53" s="1256"/>
      <c r="BK53" s="1256"/>
      <c r="BL53" s="1256"/>
      <c r="BM53" s="1256"/>
      <c r="BN53" s="1256"/>
      <c r="BO53" s="1256"/>
      <c r="BP53" s="1257">
        <v>56.2</v>
      </c>
      <c r="BQ53" s="1257"/>
      <c r="BR53" s="1257"/>
      <c r="BS53" s="1257"/>
      <c r="BT53" s="1257"/>
      <c r="BU53" s="1257"/>
      <c r="BV53" s="1257"/>
      <c r="BW53" s="1257"/>
      <c r="BX53" s="1257">
        <v>57.7</v>
      </c>
      <c r="BY53" s="1257"/>
      <c r="BZ53" s="1257"/>
      <c r="CA53" s="1257"/>
      <c r="CB53" s="1257"/>
      <c r="CC53" s="1257"/>
      <c r="CD53" s="1257"/>
      <c r="CE53" s="1257"/>
      <c r="CF53" s="1257">
        <v>59.5</v>
      </c>
      <c r="CG53" s="1257"/>
      <c r="CH53" s="1257"/>
      <c r="CI53" s="1257"/>
      <c r="CJ53" s="1257"/>
      <c r="CK53" s="1257"/>
      <c r="CL53" s="1257"/>
      <c r="CM53" s="1257"/>
      <c r="CN53" s="1257">
        <v>61.3</v>
      </c>
      <c r="CO53" s="1257"/>
      <c r="CP53" s="1257"/>
      <c r="CQ53" s="1257"/>
      <c r="CR53" s="1257"/>
      <c r="CS53" s="1257"/>
      <c r="CT53" s="1257"/>
      <c r="CU53" s="1257"/>
      <c r="CV53" s="1257">
        <v>63.1</v>
      </c>
      <c r="CW53" s="1257"/>
      <c r="CX53" s="1257"/>
      <c r="CY53" s="1257"/>
      <c r="CZ53" s="1257"/>
      <c r="DA53" s="1257"/>
      <c r="DB53" s="1257"/>
      <c r="DC53" s="1257"/>
    </row>
    <row r="54" spans="1:109" ht="13.2" x14ac:dyDescent="0.2">
      <c r="A54" s="1235"/>
      <c r="B54" s="1227"/>
      <c r="G54" s="1253"/>
      <c r="H54" s="1253"/>
      <c r="I54" s="1246"/>
      <c r="J54" s="1246"/>
      <c r="K54" s="1255"/>
      <c r="L54" s="1255"/>
      <c r="M54" s="1255"/>
      <c r="N54" s="1255"/>
      <c r="AM54" s="1245"/>
      <c r="AN54" s="1256"/>
      <c r="AO54" s="1256"/>
      <c r="AP54" s="1256"/>
      <c r="AQ54" s="1256"/>
      <c r="AR54" s="1256"/>
      <c r="AS54" s="1256"/>
      <c r="AT54" s="1256"/>
      <c r="AU54" s="1256"/>
      <c r="AV54" s="1256"/>
      <c r="AW54" s="1256"/>
      <c r="AX54" s="1256"/>
      <c r="AY54" s="1256"/>
      <c r="AZ54" s="1256"/>
      <c r="BA54" s="1256"/>
      <c r="BB54" s="1256"/>
      <c r="BC54" s="1256"/>
      <c r="BD54" s="1256"/>
      <c r="BE54" s="1256"/>
      <c r="BF54" s="1256"/>
      <c r="BG54" s="1256"/>
      <c r="BH54" s="1256"/>
      <c r="BI54" s="1256"/>
      <c r="BJ54" s="1256"/>
      <c r="BK54" s="1256"/>
      <c r="BL54" s="1256"/>
      <c r="BM54" s="1256"/>
      <c r="BN54" s="1256"/>
      <c r="BO54" s="1256"/>
      <c r="BP54" s="1257"/>
      <c r="BQ54" s="1257"/>
      <c r="BR54" s="1257"/>
      <c r="BS54" s="1257"/>
      <c r="BT54" s="1257"/>
      <c r="BU54" s="1257"/>
      <c r="BV54" s="1257"/>
      <c r="BW54" s="1257"/>
      <c r="BX54" s="1257"/>
      <c r="BY54" s="1257"/>
      <c r="BZ54" s="1257"/>
      <c r="CA54" s="1257"/>
      <c r="CB54" s="1257"/>
      <c r="CC54" s="1257"/>
      <c r="CD54" s="1257"/>
      <c r="CE54" s="1257"/>
      <c r="CF54" s="1257"/>
      <c r="CG54" s="1257"/>
      <c r="CH54" s="1257"/>
      <c r="CI54" s="1257"/>
      <c r="CJ54" s="1257"/>
      <c r="CK54" s="1257"/>
      <c r="CL54" s="1257"/>
      <c r="CM54" s="1257"/>
      <c r="CN54" s="1257"/>
      <c r="CO54" s="1257"/>
      <c r="CP54" s="1257"/>
      <c r="CQ54" s="1257"/>
      <c r="CR54" s="1257"/>
      <c r="CS54" s="1257"/>
      <c r="CT54" s="1257"/>
      <c r="CU54" s="1257"/>
      <c r="CV54" s="1257"/>
      <c r="CW54" s="1257"/>
      <c r="CX54" s="1257"/>
      <c r="CY54" s="1257"/>
      <c r="CZ54" s="1257"/>
      <c r="DA54" s="1257"/>
      <c r="DB54" s="1257"/>
      <c r="DC54" s="1257"/>
    </row>
    <row r="55" spans="1:109" ht="13.2" x14ac:dyDescent="0.2">
      <c r="A55" s="1235"/>
      <c r="B55" s="1227"/>
      <c r="G55" s="1246"/>
      <c r="H55" s="1246"/>
      <c r="I55" s="1246"/>
      <c r="J55" s="1246"/>
      <c r="K55" s="1255"/>
      <c r="L55" s="1255"/>
      <c r="M55" s="1255"/>
      <c r="N55" s="1255"/>
      <c r="AN55" s="1252" t="s">
        <v>605</v>
      </c>
      <c r="AO55" s="1252"/>
      <c r="AP55" s="1252"/>
      <c r="AQ55" s="1252"/>
      <c r="AR55" s="1252"/>
      <c r="AS55" s="1252"/>
      <c r="AT55" s="1252"/>
      <c r="AU55" s="1252"/>
      <c r="AV55" s="1252"/>
      <c r="AW55" s="1252"/>
      <c r="AX55" s="1252"/>
      <c r="AY55" s="1252"/>
      <c r="AZ55" s="1252"/>
      <c r="BA55" s="1252"/>
      <c r="BB55" s="1256" t="s">
        <v>603</v>
      </c>
      <c r="BC55" s="1256"/>
      <c r="BD55" s="1256"/>
      <c r="BE55" s="1256"/>
      <c r="BF55" s="1256"/>
      <c r="BG55" s="1256"/>
      <c r="BH55" s="1256"/>
      <c r="BI55" s="1256"/>
      <c r="BJ55" s="1256"/>
      <c r="BK55" s="1256"/>
      <c r="BL55" s="1256"/>
      <c r="BM55" s="1256"/>
      <c r="BN55" s="1256"/>
      <c r="BO55" s="1256"/>
      <c r="BP55" s="1257">
        <v>25.3</v>
      </c>
      <c r="BQ55" s="1257"/>
      <c r="BR55" s="1257"/>
      <c r="BS55" s="1257"/>
      <c r="BT55" s="1257"/>
      <c r="BU55" s="1257"/>
      <c r="BV55" s="1257"/>
      <c r="BW55" s="1257"/>
      <c r="BX55" s="1257">
        <v>25.5</v>
      </c>
      <c r="BY55" s="1257"/>
      <c r="BZ55" s="1257"/>
      <c r="CA55" s="1257"/>
      <c r="CB55" s="1257"/>
      <c r="CC55" s="1257"/>
      <c r="CD55" s="1257"/>
      <c r="CE55" s="1257"/>
      <c r="CF55" s="1257">
        <v>25.1</v>
      </c>
      <c r="CG55" s="1257"/>
      <c r="CH55" s="1257"/>
      <c r="CI55" s="1257"/>
      <c r="CJ55" s="1257"/>
      <c r="CK55" s="1257"/>
      <c r="CL55" s="1257"/>
      <c r="CM55" s="1257"/>
      <c r="CN55" s="1257">
        <v>18</v>
      </c>
      <c r="CO55" s="1257"/>
      <c r="CP55" s="1257"/>
      <c r="CQ55" s="1257"/>
      <c r="CR55" s="1257"/>
      <c r="CS55" s="1257"/>
      <c r="CT55" s="1257"/>
      <c r="CU55" s="1257"/>
      <c r="CV55" s="1257">
        <v>12.7</v>
      </c>
      <c r="CW55" s="1257"/>
      <c r="CX55" s="1257"/>
      <c r="CY55" s="1257"/>
      <c r="CZ55" s="1257"/>
      <c r="DA55" s="1257"/>
      <c r="DB55" s="1257"/>
      <c r="DC55" s="1257"/>
    </row>
    <row r="56" spans="1:109" ht="13.2" x14ac:dyDescent="0.2">
      <c r="A56" s="1235"/>
      <c r="B56" s="1227"/>
      <c r="G56" s="1246"/>
      <c r="H56" s="1246"/>
      <c r="I56" s="1246"/>
      <c r="J56" s="1246"/>
      <c r="K56" s="1255"/>
      <c r="L56" s="1255"/>
      <c r="M56" s="1255"/>
      <c r="N56" s="1255"/>
      <c r="AN56" s="1252"/>
      <c r="AO56" s="1252"/>
      <c r="AP56" s="1252"/>
      <c r="AQ56" s="1252"/>
      <c r="AR56" s="1252"/>
      <c r="AS56" s="1252"/>
      <c r="AT56" s="1252"/>
      <c r="AU56" s="1252"/>
      <c r="AV56" s="1252"/>
      <c r="AW56" s="1252"/>
      <c r="AX56" s="1252"/>
      <c r="AY56" s="1252"/>
      <c r="AZ56" s="1252"/>
      <c r="BA56" s="1252"/>
      <c r="BB56" s="1256"/>
      <c r="BC56" s="1256"/>
      <c r="BD56" s="1256"/>
      <c r="BE56" s="1256"/>
      <c r="BF56" s="1256"/>
      <c r="BG56" s="1256"/>
      <c r="BH56" s="1256"/>
      <c r="BI56" s="1256"/>
      <c r="BJ56" s="1256"/>
      <c r="BK56" s="1256"/>
      <c r="BL56" s="1256"/>
      <c r="BM56" s="1256"/>
      <c r="BN56" s="1256"/>
      <c r="BO56" s="1256"/>
      <c r="BP56" s="1257"/>
      <c r="BQ56" s="1257"/>
      <c r="BR56" s="1257"/>
      <c r="BS56" s="1257"/>
      <c r="BT56" s="1257"/>
      <c r="BU56" s="1257"/>
      <c r="BV56" s="1257"/>
      <c r="BW56" s="1257"/>
      <c r="BX56" s="1257"/>
      <c r="BY56" s="1257"/>
      <c r="BZ56" s="1257"/>
      <c r="CA56" s="1257"/>
      <c r="CB56" s="1257"/>
      <c r="CC56" s="1257"/>
      <c r="CD56" s="1257"/>
      <c r="CE56" s="1257"/>
      <c r="CF56" s="1257"/>
      <c r="CG56" s="1257"/>
      <c r="CH56" s="1257"/>
      <c r="CI56" s="1257"/>
      <c r="CJ56" s="1257"/>
      <c r="CK56" s="1257"/>
      <c r="CL56" s="1257"/>
      <c r="CM56" s="1257"/>
      <c r="CN56" s="1257"/>
      <c r="CO56" s="1257"/>
      <c r="CP56" s="1257"/>
      <c r="CQ56" s="1257"/>
      <c r="CR56" s="1257"/>
      <c r="CS56" s="1257"/>
      <c r="CT56" s="1257"/>
      <c r="CU56" s="1257"/>
      <c r="CV56" s="1257"/>
      <c r="CW56" s="1257"/>
      <c r="CX56" s="1257"/>
      <c r="CY56" s="1257"/>
      <c r="CZ56" s="1257"/>
      <c r="DA56" s="1257"/>
      <c r="DB56" s="1257"/>
      <c r="DC56" s="1257"/>
    </row>
    <row r="57" spans="1:109" s="1235" customFormat="1" ht="13.2" x14ac:dyDescent="0.2">
      <c r="B57" s="1258"/>
      <c r="G57" s="1246"/>
      <c r="H57" s="1246"/>
      <c r="I57" s="1259"/>
      <c r="J57" s="1259"/>
      <c r="K57" s="1255"/>
      <c r="L57" s="1255"/>
      <c r="M57" s="1255"/>
      <c r="N57" s="1255"/>
      <c r="AM57" s="1221"/>
      <c r="AN57" s="1252"/>
      <c r="AO57" s="1252"/>
      <c r="AP57" s="1252"/>
      <c r="AQ57" s="1252"/>
      <c r="AR57" s="1252"/>
      <c r="AS57" s="1252"/>
      <c r="AT57" s="1252"/>
      <c r="AU57" s="1252"/>
      <c r="AV57" s="1252"/>
      <c r="AW57" s="1252"/>
      <c r="AX57" s="1252"/>
      <c r="AY57" s="1252"/>
      <c r="AZ57" s="1252"/>
      <c r="BA57" s="1252"/>
      <c r="BB57" s="1256" t="s">
        <v>604</v>
      </c>
      <c r="BC57" s="1256"/>
      <c r="BD57" s="1256"/>
      <c r="BE57" s="1256"/>
      <c r="BF57" s="1256"/>
      <c r="BG57" s="1256"/>
      <c r="BH57" s="1256"/>
      <c r="BI57" s="1256"/>
      <c r="BJ57" s="1256"/>
      <c r="BK57" s="1256"/>
      <c r="BL57" s="1256"/>
      <c r="BM57" s="1256"/>
      <c r="BN57" s="1256"/>
      <c r="BO57" s="1256"/>
      <c r="BP57" s="1257">
        <v>59.7</v>
      </c>
      <c r="BQ57" s="1257"/>
      <c r="BR57" s="1257"/>
      <c r="BS57" s="1257"/>
      <c r="BT57" s="1257"/>
      <c r="BU57" s="1257"/>
      <c r="BV57" s="1257"/>
      <c r="BW57" s="1257"/>
      <c r="BX57" s="1257">
        <v>60.9</v>
      </c>
      <c r="BY57" s="1257"/>
      <c r="BZ57" s="1257"/>
      <c r="CA57" s="1257"/>
      <c r="CB57" s="1257"/>
      <c r="CC57" s="1257"/>
      <c r="CD57" s="1257"/>
      <c r="CE57" s="1257"/>
      <c r="CF57" s="1257">
        <v>61</v>
      </c>
      <c r="CG57" s="1257"/>
      <c r="CH57" s="1257"/>
      <c r="CI57" s="1257"/>
      <c r="CJ57" s="1257"/>
      <c r="CK57" s="1257"/>
      <c r="CL57" s="1257"/>
      <c r="CM57" s="1257"/>
      <c r="CN57" s="1257">
        <v>62.1</v>
      </c>
      <c r="CO57" s="1257"/>
      <c r="CP57" s="1257"/>
      <c r="CQ57" s="1257"/>
      <c r="CR57" s="1257"/>
      <c r="CS57" s="1257"/>
      <c r="CT57" s="1257"/>
      <c r="CU57" s="1257"/>
      <c r="CV57" s="1257">
        <v>63.1</v>
      </c>
      <c r="CW57" s="1257"/>
      <c r="CX57" s="1257"/>
      <c r="CY57" s="1257"/>
      <c r="CZ57" s="1257"/>
      <c r="DA57" s="1257"/>
      <c r="DB57" s="1257"/>
      <c r="DC57" s="1257"/>
      <c r="DD57" s="1260"/>
      <c r="DE57" s="1258"/>
    </row>
    <row r="58" spans="1:109" s="1235" customFormat="1" ht="13.2" x14ac:dyDescent="0.2">
      <c r="A58" s="1221"/>
      <c r="B58" s="1258"/>
      <c r="G58" s="1246"/>
      <c r="H58" s="1246"/>
      <c r="I58" s="1259"/>
      <c r="J58" s="1259"/>
      <c r="K58" s="1255"/>
      <c r="L58" s="1255"/>
      <c r="M58" s="1255"/>
      <c r="N58" s="1255"/>
      <c r="AM58" s="1221"/>
      <c r="AN58" s="1252"/>
      <c r="AO58" s="1252"/>
      <c r="AP58" s="1252"/>
      <c r="AQ58" s="1252"/>
      <c r="AR58" s="1252"/>
      <c r="AS58" s="1252"/>
      <c r="AT58" s="1252"/>
      <c r="AU58" s="1252"/>
      <c r="AV58" s="1252"/>
      <c r="AW58" s="1252"/>
      <c r="AX58" s="1252"/>
      <c r="AY58" s="1252"/>
      <c r="AZ58" s="1252"/>
      <c r="BA58" s="1252"/>
      <c r="BB58" s="1256"/>
      <c r="BC58" s="1256"/>
      <c r="BD58" s="1256"/>
      <c r="BE58" s="1256"/>
      <c r="BF58" s="1256"/>
      <c r="BG58" s="1256"/>
      <c r="BH58" s="1256"/>
      <c r="BI58" s="1256"/>
      <c r="BJ58" s="1256"/>
      <c r="BK58" s="1256"/>
      <c r="BL58" s="1256"/>
      <c r="BM58" s="1256"/>
      <c r="BN58" s="1256"/>
      <c r="BO58" s="1256"/>
      <c r="BP58" s="1257"/>
      <c r="BQ58" s="1257"/>
      <c r="BR58" s="1257"/>
      <c r="BS58" s="1257"/>
      <c r="BT58" s="1257"/>
      <c r="BU58" s="1257"/>
      <c r="BV58" s="1257"/>
      <c r="BW58" s="1257"/>
      <c r="BX58" s="1257"/>
      <c r="BY58" s="1257"/>
      <c r="BZ58" s="1257"/>
      <c r="CA58" s="1257"/>
      <c r="CB58" s="1257"/>
      <c r="CC58" s="1257"/>
      <c r="CD58" s="1257"/>
      <c r="CE58" s="1257"/>
      <c r="CF58" s="1257"/>
      <c r="CG58" s="1257"/>
      <c r="CH58" s="1257"/>
      <c r="CI58" s="1257"/>
      <c r="CJ58" s="1257"/>
      <c r="CK58" s="1257"/>
      <c r="CL58" s="1257"/>
      <c r="CM58" s="1257"/>
      <c r="CN58" s="1257"/>
      <c r="CO58" s="1257"/>
      <c r="CP58" s="1257"/>
      <c r="CQ58" s="1257"/>
      <c r="CR58" s="1257"/>
      <c r="CS58" s="1257"/>
      <c r="CT58" s="1257"/>
      <c r="CU58" s="1257"/>
      <c r="CV58" s="1257"/>
      <c r="CW58" s="1257"/>
      <c r="CX58" s="1257"/>
      <c r="CY58" s="1257"/>
      <c r="CZ58" s="1257"/>
      <c r="DA58" s="1257"/>
      <c r="DB58" s="1257"/>
      <c r="DC58" s="1257"/>
      <c r="DD58" s="1260"/>
      <c r="DE58" s="1258"/>
    </row>
    <row r="59" spans="1:109" s="1235" customFormat="1" ht="13.2" x14ac:dyDescent="0.2">
      <c r="A59" s="1221"/>
      <c r="B59" s="1258"/>
      <c r="K59" s="1261"/>
      <c r="L59" s="1261"/>
      <c r="M59" s="1261"/>
      <c r="N59" s="1261"/>
      <c r="AQ59" s="1261"/>
      <c r="AR59" s="1261"/>
      <c r="AS59" s="1261"/>
      <c r="AT59" s="1261"/>
      <c r="BC59" s="1261"/>
      <c r="BD59" s="1261"/>
      <c r="BE59" s="1261"/>
      <c r="BF59" s="1261"/>
      <c r="BO59" s="1261"/>
      <c r="BP59" s="1261"/>
      <c r="BQ59" s="1261"/>
      <c r="BR59" s="1261"/>
      <c r="CA59" s="1261"/>
      <c r="CB59" s="1261"/>
      <c r="CC59" s="1261"/>
      <c r="CD59" s="1261"/>
      <c r="CM59" s="1261"/>
      <c r="CN59" s="1261"/>
      <c r="CO59" s="1261"/>
      <c r="CP59" s="1261"/>
      <c r="CY59" s="1261"/>
      <c r="CZ59" s="1261"/>
      <c r="DA59" s="1261"/>
      <c r="DB59" s="1261"/>
      <c r="DC59" s="1261"/>
      <c r="DD59" s="1260"/>
      <c r="DE59" s="1258"/>
    </row>
    <row r="60" spans="1:109" s="1235" customFormat="1" ht="13.2" x14ac:dyDescent="0.2">
      <c r="A60" s="1221"/>
      <c r="B60" s="1258"/>
      <c r="K60" s="1261"/>
      <c r="L60" s="1261"/>
      <c r="M60" s="1261"/>
      <c r="N60" s="1261"/>
      <c r="AQ60" s="1261"/>
      <c r="AR60" s="1261"/>
      <c r="AS60" s="1261"/>
      <c r="AT60" s="1261"/>
      <c r="BC60" s="1261"/>
      <c r="BD60" s="1261"/>
      <c r="BE60" s="1261"/>
      <c r="BF60" s="1261"/>
      <c r="BO60" s="1261"/>
      <c r="BP60" s="1261"/>
      <c r="BQ60" s="1261"/>
      <c r="BR60" s="1261"/>
      <c r="CA60" s="1261"/>
      <c r="CB60" s="1261"/>
      <c r="CC60" s="1261"/>
      <c r="CD60" s="1261"/>
      <c r="CM60" s="1261"/>
      <c r="CN60" s="1261"/>
      <c r="CO60" s="1261"/>
      <c r="CP60" s="1261"/>
      <c r="CY60" s="1261"/>
      <c r="CZ60" s="1261"/>
      <c r="DA60" s="1261"/>
      <c r="DB60" s="1261"/>
      <c r="DC60" s="1261"/>
      <c r="DD60" s="1260"/>
      <c r="DE60" s="1258"/>
    </row>
    <row r="61" spans="1:109" s="1235" customFormat="1" ht="13.2" x14ac:dyDescent="0.2">
      <c r="A61" s="1221"/>
      <c r="B61" s="1262"/>
      <c r="C61" s="1263"/>
      <c r="D61" s="1263"/>
      <c r="E61" s="1263"/>
      <c r="F61" s="1263"/>
      <c r="G61" s="1263"/>
      <c r="H61" s="1263"/>
      <c r="I61" s="1263"/>
      <c r="J61" s="1263"/>
      <c r="K61" s="1263"/>
      <c r="L61" s="1263"/>
      <c r="M61" s="1264"/>
      <c r="N61" s="1264"/>
      <c r="O61" s="1263"/>
      <c r="P61" s="1263"/>
      <c r="Q61" s="1263"/>
      <c r="R61" s="1263"/>
      <c r="S61" s="1263"/>
      <c r="T61" s="1263"/>
      <c r="U61" s="1263"/>
      <c r="V61" s="1263"/>
      <c r="W61" s="1263"/>
      <c r="X61" s="1263"/>
      <c r="Y61" s="1263"/>
      <c r="Z61" s="1263"/>
      <c r="AA61" s="1263"/>
      <c r="AB61" s="1263"/>
      <c r="AC61" s="1263"/>
      <c r="AD61" s="1263"/>
      <c r="AE61" s="1263"/>
      <c r="AF61" s="1263"/>
      <c r="AG61" s="1263"/>
      <c r="AH61" s="1263"/>
      <c r="AI61" s="1263"/>
      <c r="AJ61" s="1263"/>
      <c r="AK61" s="1263"/>
      <c r="AL61" s="1263"/>
      <c r="AM61" s="1263"/>
      <c r="AN61" s="1263"/>
      <c r="AO61" s="1263"/>
      <c r="AP61" s="1263"/>
      <c r="AQ61" s="1263"/>
      <c r="AR61" s="1263"/>
      <c r="AS61" s="1264"/>
      <c r="AT61" s="1264"/>
      <c r="AU61" s="1263"/>
      <c r="AV61" s="1263"/>
      <c r="AW61" s="1263"/>
      <c r="AX61" s="1263"/>
      <c r="AY61" s="1263"/>
      <c r="AZ61" s="1263"/>
      <c r="BA61" s="1263"/>
      <c r="BB61" s="1263"/>
      <c r="BC61" s="1263"/>
      <c r="BD61" s="1263"/>
      <c r="BE61" s="1264"/>
      <c r="BF61" s="1264"/>
      <c r="BG61" s="1263"/>
      <c r="BH61" s="1263"/>
      <c r="BI61" s="1263"/>
      <c r="BJ61" s="1263"/>
      <c r="BK61" s="1263"/>
      <c r="BL61" s="1263"/>
      <c r="BM61" s="1263"/>
      <c r="BN61" s="1263"/>
      <c r="BO61" s="1263"/>
      <c r="BP61" s="1263"/>
      <c r="BQ61" s="1264"/>
      <c r="BR61" s="1264"/>
      <c r="BS61" s="1263"/>
      <c r="BT61" s="1263"/>
      <c r="BU61" s="1263"/>
      <c r="BV61" s="1263"/>
      <c r="BW61" s="1263"/>
      <c r="BX61" s="1263"/>
      <c r="BY61" s="1263"/>
      <c r="BZ61" s="1263"/>
      <c r="CA61" s="1263"/>
      <c r="CB61" s="1263"/>
      <c r="CC61" s="1264"/>
      <c r="CD61" s="1264"/>
      <c r="CE61" s="1263"/>
      <c r="CF61" s="1263"/>
      <c r="CG61" s="1263"/>
      <c r="CH61" s="1263"/>
      <c r="CI61" s="1263"/>
      <c r="CJ61" s="1263"/>
      <c r="CK61" s="1263"/>
      <c r="CL61" s="1263"/>
      <c r="CM61" s="1263"/>
      <c r="CN61" s="1263"/>
      <c r="CO61" s="1264"/>
      <c r="CP61" s="1264"/>
      <c r="CQ61" s="1263"/>
      <c r="CR61" s="1263"/>
      <c r="CS61" s="1263"/>
      <c r="CT61" s="1263"/>
      <c r="CU61" s="1263"/>
      <c r="CV61" s="1263"/>
      <c r="CW61" s="1263"/>
      <c r="CX61" s="1263"/>
      <c r="CY61" s="1263"/>
      <c r="CZ61" s="1263"/>
      <c r="DA61" s="1264"/>
      <c r="DB61" s="1264"/>
      <c r="DC61" s="1264"/>
      <c r="DD61" s="1265"/>
      <c r="DE61" s="1258"/>
    </row>
    <row r="62" spans="1:109" ht="13.2" x14ac:dyDescent="0.2">
      <c r="B62" s="1232"/>
      <c r="C62" s="1232"/>
      <c r="D62" s="1232"/>
      <c r="E62" s="1232"/>
      <c r="F62" s="1232"/>
      <c r="G62" s="1232"/>
      <c r="H62" s="1232"/>
      <c r="I62" s="1232"/>
      <c r="J62" s="1232"/>
      <c r="K62" s="1232"/>
      <c r="L62" s="1232"/>
      <c r="M62" s="1232"/>
      <c r="N62" s="1232"/>
      <c r="O62" s="1232"/>
      <c r="P62" s="1232"/>
      <c r="Q62" s="1232"/>
      <c r="R62" s="1232"/>
      <c r="S62" s="1232"/>
      <c r="T62" s="1232"/>
      <c r="U62" s="1232"/>
      <c r="V62" s="1232"/>
      <c r="W62" s="1232"/>
      <c r="X62" s="1232"/>
      <c r="Y62" s="1232"/>
      <c r="Z62" s="1232"/>
      <c r="AA62" s="1232"/>
      <c r="AB62" s="1232"/>
      <c r="AC62" s="1232"/>
      <c r="AD62" s="1232"/>
      <c r="AE62" s="1232"/>
      <c r="AF62" s="1232"/>
      <c r="AG62" s="1232"/>
      <c r="AH62" s="1232"/>
      <c r="AI62" s="1232"/>
      <c r="AJ62" s="1232"/>
      <c r="AK62" s="1232"/>
      <c r="AL62" s="1232"/>
      <c r="AM62" s="1232"/>
      <c r="AN62" s="1232"/>
      <c r="AO62" s="1232"/>
      <c r="AP62" s="1232"/>
      <c r="AQ62" s="1232"/>
      <c r="AR62" s="1232"/>
      <c r="AS62" s="1232"/>
      <c r="AT62" s="1232"/>
      <c r="AU62" s="1232"/>
      <c r="AV62" s="1232"/>
      <c r="AW62" s="1232"/>
      <c r="AX62" s="1232"/>
      <c r="AY62" s="1232"/>
      <c r="AZ62" s="1232"/>
      <c r="BA62" s="1232"/>
      <c r="BB62" s="1232"/>
      <c r="BC62" s="1232"/>
      <c r="BD62" s="1232"/>
      <c r="BE62" s="1232"/>
      <c r="BF62" s="1232"/>
      <c r="BG62" s="1232"/>
      <c r="BH62" s="1232"/>
      <c r="BI62" s="1232"/>
      <c r="BJ62" s="1232"/>
      <c r="BK62" s="1232"/>
      <c r="BL62" s="1232"/>
      <c r="BM62" s="1232"/>
      <c r="BN62" s="1232"/>
      <c r="BO62" s="1232"/>
      <c r="BP62" s="1232"/>
      <c r="BQ62" s="1232"/>
      <c r="BR62" s="1232"/>
      <c r="BS62" s="1232"/>
      <c r="BT62" s="1232"/>
      <c r="BU62" s="1232"/>
      <c r="BV62" s="1232"/>
      <c r="BW62" s="1232"/>
      <c r="BX62" s="1232"/>
      <c r="BY62" s="1232"/>
      <c r="BZ62" s="1232"/>
      <c r="CA62" s="1232"/>
      <c r="CB62" s="1232"/>
      <c r="CC62" s="1232"/>
      <c r="CD62" s="1232"/>
      <c r="CE62" s="1232"/>
      <c r="CF62" s="1232"/>
      <c r="CG62" s="1232"/>
      <c r="CH62" s="1232"/>
      <c r="CI62" s="1232"/>
      <c r="CJ62" s="1232"/>
      <c r="CK62" s="1232"/>
      <c r="CL62" s="1232"/>
      <c r="CM62" s="1232"/>
      <c r="CN62" s="1232"/>
      <c r="CO62" s="1232"/>
      <c r="CP62" s="1232"/>
      <c r="CQ62" s="1232"/>
      <c r="CR62" s="1232"/>
      <c r="CS62" s="1232"/>
      <c r="CT62" s="1232"/>
      <c r="CU62" s="1232"/>
      <c r="CV62" s="1232"/>
      <c r="CW62" s="1232"/>
      <c r="CX62" s="1232"/>
      <c r="CY62" s="1232"/>
      <c r="CZ62" s="1232"/>
      <c r="DA62" s="1232"/>
      <c r="DB62" s="1232"/>
      <c r="DC62" s="1232"/>
      <c r="DD62" s="1232"/>
      <c r="DE62" s="1221"/>
    </row>
    <row r="63" spans="1:109" ht="16.2" x14ac:dyDescent="0.2">
      <c r="B63" s="1266" t="s">
        <v>606</v>
      </c>
    </row>
    <row r="64" spans="1:109" ht="13.2" x14ac:dyDescent="0.2">
      <c r="B64" s="1227"/>
      <c r="G64" s="1234"/>
      <c r="I64" s="1267"/>
      <c r="J64" s="1267"/>
      <c r="K64" s="1267"/>
      <c r="L64" s="1267"/>
      <c r="M64" s="1267"/>
      <c r="N64" s="1268"/>
      <c r="AM64" s="1234"/>
      <c r="AN64" s="1234" t="s">
        <v>599</v>
      </c>
      <c r="AP64" s="1235"/>
      <c r="AQ64" s="1235"/>
      <c r="AR64" s="1235"/>
      <c r="AY64" s="1234"/>
      <c r="BA64" s="1235"/>
      <c r="BB64" s="1235"/>
      <c r="BC64" s="1235"/>
      <c r="BK64" s="1234"/>
      <c r="BM64" s="1235"/>
      <c r="BN64" s="1235"/>
      <c r="BO64" s="1235"/>
      <c r="BW64" s="1234"/>
      <c r="BY64" s="1235"/>
      <c r="BZ64" s="1235"/>
      <c r="CA64" s="1235"/>
      <c r="CI64" s="1234"/>
      <c r="CK64" s="1235"/>
      <c r="CL64" s="1235"/>
      <c r="CM64" s="1235"/>
      <c r="CU64" s="1234"/>
      <c r="CW64" s="1235"/>
      <c r="CX64" s="1235"/>
      <c r="CY64" s="1235"/>
    </row>
    <row r="65" spans="2:107" ht="13.2" x14ac:dyDescent="0.2">
      <c r="B65" s="1227"/>
      <c r="AN65" s="1269" t="s">
        <v>607</v>
      </c>
      <c r="AO65" s="1270"/>
      <c r="AP65" s="1270"/>
      <c r="AQ65" s="1270"/>
      <c r="AR65" s="1270"/>
      <c r="AS65" s="1270"/>
      <c r="AT65" s="1270"/>
      <c r="AU65" s="1270"/>
      <c r="AV65" s="1270"/>
      <c r="AW65" s="1270"/>
      <c r="AX65" s="1270"/>
      <c r="AY65" s="1270"/>
      <c r="AZ65" s="1270"/>
      <c r="BA65" s="1270"/>
      <c r="BB65" s="1270"/>
      <c r="BC65" s="1270"/>
      <c r="BD65" s="1270"/>
      <c r="BE65" s="1270"/>
      <c r="BF65" s="1270"/>
      <c r="BG65" s="1270"/>
      <c r="BH65" s="1270"/>
      <c r="BI65" s="1270"/>
      <c r="BJ65" s="1270"/>
      <c r="BK65" s="1270"/>
      <c r="BL65" s="1270"/>
      <c r="BM65" s="1270"/>
      <c r="BN65" s="1270"/>
      <c r="BO65" s="1270"/>
      <c r="BP65" s="1270"/>
      <c r="BQ65" s="1270"/>
      <c r="BR65" s="1270"/>
      <c r="BS65" s="1270"/>
      <c r="BT65" s="1270"/>
      <c r="BU65" s="1270"/>
      <c r="BV65" s="1270"/>
      <c r="BW65" s="1270"/>
      <c r="BX65" s="1270"/>
      <c r="BY65" s="1270"/>
      <c r="BZ65" s="1270"/>
      <c r="CA65" s="1270"/>
      <c r="CB65" s="1270"/>
      <c r="CC65" s="1270"/>
      <c r="CD65" s="1270"/>
      <c r="CE65" s="1270"/>
      <c r="CF65" s="1270"/>
      <c r="CG65" s="1270"/>
      <c r="CH65" s="1270"/>
      <c r="CI65" s="1270"/>
      <c r="CJ65" s="1270"/>
      <c r="CK65" s="1270"/>
      <c r="CL65" s="1270"/>
      <c r="CM65" s="1270"/>
      <c r="CN65" s="1270"/>
      <c r="CO65" s="1270"/>
      <c r="CP65" s="1270"/>
      <c r="CQ65" s="1270"/>
      <c r="CR65" s="1270"/>
      <c r="CS65" s="1270"/>
      <c r="CT65" s="1270"/>
      <c r="CU65" s="1270"/>
      <c r="CV65" s="1270"/>
      <c r="CW65" s="1270"/>
      <c r="CX65" s="1270"/>
      <c r="CY65" s="1270"/>
      <c r="CZ65" s="1270"/>
      <c r="DA65" s="1270"/>
      <c r="DB65" s="1270"/>
      <c r="DC65" s="1271"/>
    </row>
    <row r="66" spans="2:107" ht="13.2" x14ac:dyDescent="0.2">
      <c r="B66" s="1227"/>
      <c r="AN66" s="1272"/>
      <c r="AO66" s="1273"/>
      <c r="AP66" s="1273"/>
      <c r="AQ66" s="1273"/>
      <c r="AR66" s="1273"/>
      <c r="AS66" s="1273"/>
      <c r="AT66" s="1273"/>
      <c r="AU66" s="1273"/>
      <c r="AV66" s="1273"/>
      <c r="AW66" s="1273"/>
      <c r="AX66" s="1273"/>
      <c r="AY66" s="1273"/>
      <c r="AZ66" s="1273"/>
      <c r="BA66" s="1273"/>
      <c r="BB66" s="1273"/>
      <c r="BC66" s="1273"/>
      <c r="BD66" s="1273"/>
      <c r="BE66" s="1273"/>
      <c r="BF66" s="1273"/>
      <c r="BG66" s="1273"/>
      <c r="BH66" s="1273"/>
      <c r="BI66" s="1273"/>
      <c r="BJ66" s="1273"/>
      <c r="BK66" s="1273"/>
      <c r="BL66" s="1273"/>
      <c r="BM66" s="1273"/>
      <c r="BN66" s="1273"/>
      <c r="BO66" s="1273"/>
      <c r="BP66" s="1273"/>
      <c r="BQ66" s="1273"/>
      <c r="BR66" s="1273"/>
      <c r="BS66" s="1273"/>
      <c r="BT66" s="1273"/>
      <c r="BU66" s="1273"/>
      <c r="BV66" s="1273"/>
      <c r="BW66" s="1273"/>
      <c r="BX66" s="1273"/>
      <c r="BY66" s="1273"/>
      <c r="BZ66" s="1273"/>
      <c r="CA66" s="1273"/>
      <c r="CB66" s="1273"/>
      <c r="CC66" s="1273"/>
      <c r="CD66" s="1273"/>
      <c r="CE66" s="1273"/>
      <c r="CF66" s="1273"/>
      <c r="CG66" s="1273"/>
      <c r="CH66" s="1273"/>
      <c r="CI66" s="1273"/>
      <c r="CJ66" s="1273"/>
      <c r="CK66" s="1273"/>
      <c r="CL66" s="1273"/>
      <c r="CM66" s="1273"/>
      <c r="CN66" s="1273"/>
      <c r="CO66" s="1273"/>
      <c r="CP66" s="1273"/>
      <c r="CQ66" s="1273"/>
      <c r="CR66" s="1273"/>
      <c r="CS66" s="1273"/>
      <c r="CT66" s="1273"/>
      <c r="CU66" s="1273"/>
      <c r="CV66" s="1273"/>
      <c r="CW66" s="1273"/>
      <c r="CX66" s="1273"/>
      <c r="CY66" s="1273"/>
      <c r="CZ66" s="1273"/>
      <c r="DA66" s="1273"/>
      <c r="DB66" s="1273"/>
      <c r="DC66" s="1274"/>
    </row>
    <row r="67" spans="2:107" ht="13.2" x14ac:dyDescent="0.2">
      <c r="B67" s="1227"/>
      <c r="AN67" s="1272"/>
      <c r="AO67" s="1273"/>
      <c r="AP67" s="1273"/>
      <c r="AQ67" s="1273"/>
      <c r="AR67" s="1273"/>
      <c r="AS67" s="1273"/>
      <c r="AT67" s="1273"/>
      <c r="AU67" s="1273"/>
      <c r="AV67" s="1273"/>
      <c r="AW67" s="1273"/>
      <c r="AX67" s="1273"/>
      <c r="AY67" s="1273"/>
      <c r="AZ67" s="1273"/>
      <c r="BA67" s="1273"/>
      <c r="BB67" s="1273"/>
      <c r="BC67" s="1273"/>
      <c r="BD67" s="1273"/>
      <c r="BE67" s="1273"/>
      <c r="BF67" s="1273"/>
      <c r="BG67" s="1273"/>
      <c r="BH67" s="1273"/>
      <c r="BI67" s="1273"/>
      <c r="BJ67" s="1273"/>
      <c r="BK67" s="1273"/>
      <c r="BL67" s="1273"/>
      <c r="BM67" s="1273"/>
      <c r="BN67" s="1273"/>
      <c r="BO67" s="1273"/>
      <c r="BP67" s="1273"/>
      <c r="BQ67" s="1273"/>
      <c r="BR67" s="1273"/>
      <c r="BS67" s="1273"/>
      <c r="BT67" s="1273"/>
      <c r="BU67" s="1273"/>
      <c r="BV67" s="1273"/>
      <c r="BW67" s="1273"/>
      <c r="BX67" s="1273"/>
      <c r="BY67" s="1273"/>
      <c r="BZ67" s="1273"/>
      <c r="CA67" s="1273"/>
      <c r="CB67" s="1273"/>
      <c r="CC67" s="1273"/>
      <c r="CD67" s="1273"/>
      <c r="CE67" s="1273"/>
      <c r="CF67" s="1273"/>
      <c r="CG67" s="1273"/>
      <c r="CH67" s="1273"/>
      <c r="CI67" s="1273"/>
      <c r="CJ67" s="1273"/>
      <c r="CK67" s="1273"/>
      <c r="CL67" s="1273"/>
      <c r="CM67" s="1273"/>
      <c r="CN67" s="1273"/>
      <c r="CO67" s="1273"/>
      <c r="CP67" s="1273"/>
      <c r="CQ67" s="1273"/>
      <c r="CR67" s="1273"/>
      <c r="CS67" s="1273"/>
      <c r="CT67" s="1273"/>
      <c r="CU67" s="1273"/>
      <c r="CV67" s="1273"/>
      <c r="CW67" s="1273"/>
      <c r="CX67" s="1273"/>
      <c r="CY67" s="1273"/>
      <c r="CZ67" s="1273"/>
      <c r="DA67" s="1273"/>
      <c r="DB67" s="1273"/>
      <c r="DC67" s="1274"/>
    </row>
    <row r="68" spans="2:107" ht="13.2" x14ac:dyDescent="0.2">
      <c r="B68" s="1227"/>
      <c r="AN68" s="1272"/>
      <c r="AO68" s="1273"/>
      <c r="AP68" s="1273"/>
      <c r="AQ68" s="1273"/>
      <c r="AR68" s="1273"/>
      <c r="AS68" s="1273"/>
      <c r="AT68" s="1273"/>
      <c r="AU68" s="1273"/>
      <c r="AV68" s="1273"/>
      <c r="AW68" s="1273"/>
      <c r="AX68" s="1273"/>
      <c r="AY68" s="1273"/>
      <c r="AZ68" s="1273"/>
      <c r="BA68" s="1273"/>
      <c r="BB68" s="1273"/>
      <c r="BC68" s="1273"/>
      <c r="BD68" s="1273"/>
      <c r="BE68" s="1273"/>
      <c r="BF68" s="1273"/>
      <c r="BG68" s="1273"/>
      <c r="BH68" s="1273"/>
      <c r="BI68" s="1273"/>
      <c r="BJ68" s="1273"/>
      <c r="BK68" s="1273"/>
      <c r="BL68" s="1273"/>
      <c r="BM68" s="1273"/>
      <c r="BN68" s="1273"/>
      <c r="BO68" s="1273"/>
      <c r="BP68" s="1273"/>
      <c r="BQ68" s="1273"/>
      <c r="BR68" s="1273"/>
      <c r="BS68" s="1273"/>
      <c r="BT68" s="1273"/>
      <c r="BU68" s="1273"/>
      <c r="BV68" s="1273"/>
      <c r="BW68" s="1273"/>
      <c r="BX68" s="1273"/>
      <c r="BY68" s="1273"/>
      <c r="BZ68" s="1273"/>
      <c r="CA68" s="1273"/>
      <c r="CB68" s="1273"/>
      <c r="CC68" s="1273"/>
      <c r="CD68" s="1273"/>
      <c r="CE68" s="1273"/>
      <c r="CF68" s="1273"/>
      <c r="CG68" s="1273"/>
      <c r="CH68" s="1273"/>
      <c r="CI68" s="1273"/>
      <c r="CJ68" s="1273"/>
      <c r="CK68" s="1273"/>
      <c r="CL68" s="1273"/>
      <c r="CM68" s="1273"/>
      <c r="CN68" s="1273"/>
      <c r="CO68" s="1273"/>
      <c r="CP68" s="1273"/>
      <c r="CQ68" s="1273"/>
      <c r="CR68" s="1273"/>
      <c r="CS68" s="1273"/>
      <c r="CT68" s="1273"/>
      <c r="CU68" s="1273"/>
      <c r="CV68" s="1273"/>
      <c r="CW68" s="1273"/>
      <c r="CX68" s="1273"/>
      <c r="CY68" s="1273"/>
      <c r="CZ68" s="1273"/>
      <c r="DA68" s="1273"/>
      <c r="DB68" s="1273"/>
      <c r="DC68" s="1274"/>
    </row>
    <row r="69" spans="2:107" ht="13.2" x14ac:dyDescent="0.2">
      <c r="B69" s="1227"/>
      <c r="AN69" s="1275"/>
      <c r="AO69" s="1276"/>
      <c r="AP69" s="1276"/>
      <c r="AQ69" s="1276"/>
      <c r="AR69" s="1276"/>
      <c r="AS69" s="1276"/>
      <c r="AT69" s="1276"/>
      <c r="AU69" s="1276"/>
      <c r="AV69" s="1276"/>
      <c r="AW69" s="1276"/>
      <c r="AX69" s="1276"/>
      <c r="AY69" s="1276"/>
      <c r="AZ69" s="1276"/>
      <c r="BA69" s="1276"/>
      <c r="BB69" s="1276"/>
      <c r="BC69" s="1276"/>
      <c r="BD69" s="1276"/>
      <c r="BE69" s="1276"/>
      <c r="BF69" s="1276"/>
      <c r="BG69" s="1276"/>
      <c r="BH69" s="1276"/>
      <c r="BI69" s="1276"/>
      <c r="BJ69" s="1276"/>
      <c r="BK69" s="1276"/>
      <c r="BL69" s="1276"/>
      <c r="BM69" s="1276"/>
      <c r="BN69" s="1276"/>
      <c r="BO69" s="1276"/>
      <c r="BP69" s="1276"/>
      <c r="BQ69" s="1276"/>
      <c r="BR69" s="1276"/>
      <c r="BS69" s="1276"/>
      <c r="BT69" s="1276"/>
      <c r="BU69" s="1276"/>
      <c r="BV69" s="1276"/>
      <c r="BW69" s="1276"/>
      <c r="BX69" s="1276"/>
      <c r="BY69" s="1276"/>
      <c r="BZ69" s="1276"/>
      <c r="CA69" s="1276"/>
      <c r="CB69" s="1276"/>
      <c r="CC69" s="1276"/>
      <c r="CD69" s="1276"/>
      <c r="CE69" s="1276"/>
      <c r="CF69" s="1276"/>
      <c r="CG69" s="1276"/>
      <c r="CH69" s="1276"/>
      <c r="CI69" s="1276"/>
      <c r="CJ69" s="1276"/>
      <c r="CK69" s="1276"/>
      <c r="CL69" s="1276"/>
      <c r="CM69" s="1276"/>
      <c r="CN69" s="1276"/>
      <c r="CO69" s="1276"/>
      <c r="CP69" s="1276"/>
      <c r="CQ69" s="1276"/>
      <c r="CR69" s="1276"/>
      <c r="CS69" s="1276"/>
      <c r="CT69" s="1276"/>
      <c r="CU69" s="1276"/>
      <c r="CV69" s="1276"/>
      <c r="CW69" s="1276"/>
      <c r="CX69" s="1276"/>
      <c r="CY69" s="1276"/>
      <c r="CZ69" s="1276"/>
      <c r="DA69" s="1276"/>
      <c r="DB69" s="1276"/>
      <c r="DC69" s="1277"/>
    </row>
    <row r="70" spans="2:107" ht="13.2" x14ac:dyDescent="0.2">
      <c r="B70" s="1227"/>
      <c r="H70" s="1278"/>
      <c r="I70" s="1278"/>
      <c r="J70" s="1279"/>
      <c r="K70" s="1279"/>
      <c r="L70" s="1280"/>
      <c r="M70" s="1279"/>
      <c r="N70" s="1280"/>
      <c r="AN70" s="1245"/>
      <c r="AO70" s="1245"/>
      <c r="AP70" s="1245"/>
      <c r="AZ70" s="1245"/>
      <c r="BA70" s="1245"/>
      <c r="BB70" s="1245"/>
      <c r="BL70" s="1245"/>
      <c r="BM70" s="1245"/>
      <c r="BN70" s="1245"/>
      <c r="BX70" s="1245"/>
      <c r="BY70" s="1245"/>
      <c r="BZ70" s="1245"/>
      <c r="CJ70" s="1245"/>
      <c r="CK70" s="1245"/>
      <c r="CL70" s="1245"/>
      <c r="CV70" s="1245"/>
      <c r="CW70" s="1245"/>
      <c r="CX70" s="1245"/>
    </row>
    <row r="71" spans="2:107" ht="13.2" x14ac:dyDescent="0.2">
      <c r="B71" s="1227"/>
      <c r="G71" s="1281"/>
      <c r="I71" s="1282"/>
      <c r="J71" s="1279"/>
      <c r="K71" s="1279"/>
      <c r="L71" s="1280"/>
      <c r="M71" s="1279"/>
      <c r="N71" s="1280"/>
      <c r="AM71" s="1281"/>
      <c r="AN71" s="1221" t="s">
        <v>601</v>
      </c>
    </row>
    <row r="72" spans="2:107" ht="13.2" x14ac:dyDescent="0.2">
      <c r="B72" s="1227"/>
      <c r="G72" s="1246"/>
      <c r="H72" s="1246"/>
      <c r="I72" s="1246"/>
      <c r="J72" s="1246"/>
      <c r="K72" s="1247"/>
      <c r="L72" s="1247"/>
      <c r="M72" s="1248"/>
      <c r="N72" s="1248"/>
      <c r="AN72" s="1249"/>
      <c r="AO72" s="1250"/>
      <c r="AP72" s="1250"/>
      <c r="AQ72" s="1250"/>
      <c r="AR72" s="1250"/>
      <c r="AS72" s="1250"/>
      <c r="AT72" s="1250"/>
      <c r="AU72" s="1250"/>
      <c r="AV72" s="1250"/>
      <c r="AW72" s="1250"/>
      <c r="AX72" s="1250"/>
      <c r="AY72" s="1250"/>
      <c r="AZ72" s="1250"/>
      <c r="BA72" s="1250"/>
      <c r="BB72" s="1250"/>
      <c r="BC72" s="1250"/>
      <c r="BD72" s="1250"/>
      <c r="BE72" s="1250"/>
      <c r="BF72" s="1250"/>
      <c r="BG72" s="1250"/>
      <c r="BH72" s="1250"/>
      <c r="BI72" s="1250"/>
      <c r="BJ72" s="1250"/>
      <c r="BK72" s="1250"/>
      <c r="BL72" s="1250"/>
      <c r="BM72" s="1250"/>
      <c r="BN72" s="1250"/>
      <c r="BO72" s="1251"/>
      <c r="BP72" s="1252" t="s">
        <v>559</v>
      </c>
      <c r="BQ72" s="1252"/>
      <c r="BR72" s="1252"/>
      <c r="BS72" s="1252"/>
      <c r="BT72" s="1252"/>
      <c r="BU72" s="1252"/>
      <c r="BV72" s="1252"/>
      <c r="BW72" s="1252"/>
      <c r="BX72" s="1252" t="s">
        <v>560</v>
      </c>
      <c r="BY72" s="1252"/>
      <c r="BZ72" s="1252"/>
      <c r="CA72" s="1252"/>
      <c r="CB72" s="1252"/>
      <c r="CC72" s="1252"/>
      <c r="CD72" s="1252"/>
      <c r="CE72" s="1252"/>
      <c r="CF72" s="1252" t="s">
        <v>561</v>
      </c>
      <c r="CG72" s="1252"/>
      <c r="CH72" s="1252"/>
      <c r="CI72" s="1252"/>
      <c r="CJ72" s="1252"/>
      <c r="CK72" s="1252"/>
      <c r="CL72" s="1252"/>
      <c r="CM72" s="1252"/>
      <c r="CN72" s="1252" t="s">
        <v>562</v>
      </c>
      <c r="CO72" s="1252"/>
      <c r="CP72" s="1252"/>
      <c r="CQ72" s="1252"/>
      <c r="CR72" s="1252"/>
      <c r="CS72" s="1252"/>
      <c r="CT72" s="1252"/>
      <c r="CU72" s="1252"/>
      <c r="CV72" s="1252" t="s">
        <v>563</v>
      </c>
      <c r="CW72" s="1252"/>
      <c r="CX72" s="1252"/>
      <c r="CY72" s="1252"/>
      <c r="CZ72" s="1252"/>
      <c r="DA72" s="1252"/>
      <c r="DB72" s="1252"/>
      <c r="DC72" s="1252"/>
    </row>
    <row r="73" spans="2:107" ht="13.2" x14ac:dyDescent="0.2">
      <c r="B73" s="1227"/>
      <c r="G73" s="1253"/>
      <c r="H73" s="1253"/>
      <c r="I73" s="1253"/>
      <c r="J73" s="1253"/>
      <c r="K73" s="1283"/>
      <c r="L73" s="1283"/>
      <c r="M73" s="1283"/>
      <c r="N73" s="1283"/>
      <c r="AM73" s="1245"/>
      <c r="AN73" s="1256" t="s">
        <v>602</v>
      </c>
      <c r="AO73" s="1256"/>
      <c r="AP73" s="1256"/>
      <c r="AQ73" s="1256"/>
      <c r="AR73" s="1256"/>
      <c r="AS73" s="1256"/>
      <c r="AT73" s="1256"/>
      <c r="AU73" s="1256"/>
      <c r="AV73" s="1256"/>
      <c r="AW73" s="1256"/>
      <c r="AX73" s="1256"/>
      <c r="AY73" s="1256"/>
      <c r="AZ73" s="1256"/>
      <c r="BA73" s="1256"/>
      <c r="BB73" s="1256" t="s">
        <v>603</v>
      </c>
      <c r="BC73" s="1256"/>
      <c r="BD73" s="1256"/>
      <c r="BE73" s="1256"/>
      <c r="BF73" s="1256"/>
      <c r="BG73" s="1256"/>
      <c r="BH73" s="1256"/>
      <c r="BI73" s="1256"/>
      <c r="BJ73" s="1256"/>
      <c r="BK73" s="1256"/>
      <c r="BL73" s="1256"/>
      <c r="BM73" s="1256"/>
      <c r="BN73" s="1256"/>
      <c r="BO73" s="1256"/>
      <c r="BP73" s="1257">
        <v>6.4</v>
      </c>
      <c r="BQ73" s="1257"/>
      <c r="BR73" s="1257"/>
      <c r="BS73" s="1257"/>
      <c r="BT73" s="1257"/>
      <c r="BU73" s="1257"/>
      <c r="BV73" s="1257"/>
      <c r="BW73" s="1257"/>
      <c r="BX73" s="1257">
        <v>5.8</v>
      </c>
      <c r="BY73" s="1257"/>
      <c r="BZ73" s="1257"/>
      <c r="CA73" s="1257"/>
      <c r="CB73" s="1257"/>
      <c r="CC73" s="1257"/>
      <c r="CD73" s="1257"/>
      <c r="CE73" s="1257"/>
      <c r="CF73" s="1257"/>
      <c r="CG73" s="1257"/>
      <c r="CH73" s="1257"/>
      <c r="CI73" s="1257"/>
      <c r="CJ73" s="1257"/>
      <c r="CK73" s="1257"/>
      <c r="CL73" s="1257"/>
      <c r="CM73" s="1257"/>
      <c r="CN73" s="1257"/>
      <c r="CO73" s="1257"/>
      <c r="CP73" s="1257"/>
      <c r="CQ73" s="1257"/>
      <c r="CR73" s="1257"/>
      <c r="CS73" s="1257"/>
      <c r="CT73" s="1257"/>
      <c r="CU73" s="1257"/>
      <c r="CV73" s="1257"/>
      <c r="CW73" s="1257"/>
      <c r="CX73" s="1257"/>
      <c r="CY73" s="1257"/>
      <c r="CZ73" s="1257"/>
      <c r="DA73" s="1257"/>
      <c r="DB73" s="1257"/>
      <c r="DC73" s="1257"/>
    </row>
    <row r="74" spans="2:107" ht="13.2" x14ac:dyDescent="0.2">
      <c r="B74" s="1227"/>
      <c r="G74" s="1253"/>
      <c r="H74" s="1253"/>
      <c r="I74" s="1253"/>
      <c r="J74" s="1253"/>
      <c r="K74" s="1283"/>
      <c r="L74" s="1283"/>
      <c r="M74" s="1283"/>
      <c r="N74" s="1283"/>
      <c r="AM74" s="1245"/>
      <c r="AN74" s="1256"/>
      <c r="AO74" s="1256"/>
      <c r="AP74" s="1256"/>
      <c r="AQ74" s="1256"/>
      <c r="AR74" s="1256"/>
      <c r="AS74" s="1256"/>
      <c r="AT74" s="1256"/>
      <c r="AU74" s="1256"/>
      <c r="AV74" s="1256"/>
      <c r="AW74" s="1256"/>
      <c r="AX74" s="1256"/>
      <c r="AY74" s="1256"/>
      <c r="AZ74" s="1256"/>
      <c r="BA74" s="1256"/>
      <c r="BB74" s="1256"/>
      <c r="BC74" s="1256"/>
      <c r="BD74" s="1256"/>
      <c r="BE74" s="1256"/>
      <c r="BF74" s="1256"/>
      <c r="BG74" s="1256"/>
      <c r="BH74" s="1256"/>
      <c r="BI74" s="1256"/>
      <c r="BJ74" s="1256"/>
      <c r="BK74" s="1256"/>
      <c r="BL74" s="1256"/>
      <c r="BM74" s="1256"/>
      <c r="BN74" s="1256"/>
      <c r="BO74" s="1256"/>
      <c r="BP74" s="1257"/>
      <c r="BQ74" s="1257"/>
      <c r="BR74" s="1257"/>
      <c r="BS74" s="1257"/>
      <c r="BT74" s="1257"/>
      <c r="BU74" s="1257"/>
      <c r="BV74" s="1257"/>
      <c r="BW74" s="1257"/>
      <c r="BX74" s="1257"/>
      <c r="BY74" s="1257"/>
      <c r="BZ74" s="1257"/>
      <c r="CA74" s="1257"/>
      <c r="CB74" s="1257"/>
      <c r="CC74" s="1257"/>
      <c r="CD74" s="1257"/>
      <c r="CE74" s="1257"/>
      <c r="CF74" s="1257"/>
      <c r="CG74" s="1257"/>
      <c r="CH74" s="1257"/>
      <c r="CI74" s="1257"/>
      <c r="CJ74" s="1257"/>
      <c r="CK74" s="1257"/>
      <c r="CL74" s="1257"/>
      <c r="CM74" s="1257"/>
      <c r="CN74" s="1257"/>
      <c r="CO74" s="1257"/>
      <c r="CP74" s="1257"/>
      <c r="CQ74" s="1257"/>
      <c r="CR74" s="1257"/>
      <c r="CS74" s="1257"/>
      <c r="CT74" s="1257"/>
      <c r="CU74" s="1257"/>
      <c r="CV74" s="1257"/>
      <c r="CW74" s="1257"/>
      <c r="CX74" s="1257"/>
      <c r="CY74" s="1257"/>
      <c r="CZ74" s="1257"/>
      <c r="DA74" s="1257"/>
      <c r="DB74" s="1257"/>
      <c r="DC74" s="1257"/>
    </row>
    <row r="75" spans="2:107" ht="13.2" x14ac:dyDescent="0.2">
      <c r="B75" s="1227"/>
      <c r="G75" s="1253"/>
      <c r="H75" s="1253"/>
      <c r="I75" s="1246"/>
      <c r="J75" s="1246"/>
      <c r="K75" s="1255"/>
      <c r="L75" s="1255"/>
      <c r="M75" s="1255"/>
      <c r="N75" s="1255"/>
      <c r="AM75" s="1245"/>
      <c r="AN75" s="1256"/>
      <c r="AO75" s="1256"/>
      <c r="AP75" s="1256"/>
      <c r="AQ75" s="1256"/>
      <c r="AR75" s="1256"/>
      <c r="AS75" s="1256"/>
      <c r="AT75" s="1256"/>
      <c r="AU75" s="1256"/>
      <c r="AV75" s="1256"/>
      <c r="AW75" s="1256"/>
      <c r="AX75" s="1256"/>
      <c r="AY75" s="1256"/>
      <c r="AZ75" s="1256"/>
      <c r="BA75" s="1256"/>
      <c r="BB75" s="1256" t="s">
        <v>608</v>
      </c>
      <c r="BC75" s="1256"/>
      <c r="BD75" s="1256"/>
      <c r="BE75" s="1256"/>
      <c r="BF75" s="1256"/>
      <c r="BG75" s="1256"/>
      <c r="BH75" s="1256"/>
      <c r="BI75" s="1256"/>
      <c r="BJ75" s="1256"/>
      <c r="BK75" s="1256"/>
      <c r="BL75" s="1256"/>
      <c r="BM75" s="1256"/>
      <c r="BN75" s="1256"/>
      <c r="BO75" s="1256"/>
      <c r="BP75" s="1257">
        <v>10.6</v>
      </c>
      <c r="BQ75" s="1257"/>
      <c r="BR75" s="1257"/>
      <c r="BS75" s="1257"/>
      <c r="BT75" s="1257"/>
      <c r="BU75" s="1257"/>
      <c r="BV75" s="1257"/>
      <c r="BW75" s="1257"/>
      <c r="BX75" s="1257">
        <v>9.1999999999999993</v>
      </c>
      <c r="BY75" s="1257"/>
      <c r="BZ75" s="1257"/>
      <c r="CA75" s="1257"/>
      <c r="CB75" s="1257"/>
      <c r="CC75" s="1257"/>
      <c r="CD75" s="1257"/>
      <c r="CE75" s="1257"/>
      <c r="CF75" s="1257">
        <v>7.7</v>
      </c>
      <c r="CG75" s="1257"/>
      <c r="CH75" s="1257"/>
      <c r="CI75" s="1257"/>
      <c r="CJ75" s="1257"/>
      <c r="CK75" s="1257"/>
      <c r="CL75" s="1257"/>
      <c r="CM75" s="1257"/>
      <c r="CN75" s="1257">
        <v>6.6</v>
      </c>
      <c r="CO75" s="1257"/>
      <c r="CP75" s="1257"/>
      <c r="CQ75" s="1257"/>
      <c r="CR75" s="1257"/>
      <c r="CS75" s="1257"/>
      <c r="CT75" s="1257"/>
      <c r="CU75" s="1257"/>
      <c r="CV75" s="1257">
        <v>6.7</v>
      </c>
      <c r="CW75" s="1257"/>
      <c r="CX75" s="1257"/>
      <c r="CY75" s="1257"/>
      <c r="CZ75" s="1257"/>
      <c r="DA75" s="1257"/>
      <c r="DB75" s="1257"/>
      <c r="DC75" s="1257"/>
    </row>
    <row r="76" spans="2:107" ht="13.2" x14ac:dyDescent="0.2">
      <c r="B76" s="1227"/>
      <c r="G76" s="1253"/>
      <c r="H76" s="1253"/>
      <c r="I76" s="1246"/>
      <c r="J76" s="1246"/>
      <c r="K76" s="1255"/>
      <c r="L76" s="1255"/>
      <c r="M76" s="1255"/>
      <c r="N76" s="1255"/>
      <c r="AM76" s="1245"/>
      <c r="AN76" s="1256"/>
      <c r="AO76" s="1256"/>
      <c r="AP76" s="1256"/>
      <c r="AQ76" s="1256"/>
      <c r="AR76" s="1256"/>
      <c r="AS76" s="1256"/>
      <c r="AT76" s="1256"/>
      <c r="AU76" s="1256"/>
      <c r="AV76" s="1256"/>
      <c r="AW76" s="1256"/>
      <c r="AX76" s="1256"/>
      <c r="AY76" s="1256"/>
      <c r="AZ76" s="1256"/>
      <c r="BA76" s="1256"/>
      <c r="BB76" s="1256"/>
      <c r="BC76" s="1256"/>
      <c r="BD76" s="1256"/>
      <c r="BE76" s="1256"/>
      <c r="BF76" s="1256"/>
      <c r="BG76" s="1256"/>
      <c r="BH76" s="1256"/>
      <c r="BI76" s="1256"/>
      <c r="BJ76" s="1256"/>
      <c r="BK76" s="1256"/>
      <c r="BL76" s="1256"/>
      <c r="BM76" s="1256"/>
      <c r="BN76" s="1256"/>
      <c r="BO76" s="1256"/>
      <c r="BP76" s="1257"/>
      <c r="BQ76" s="1257"/>
      <c r="BR76" s="1257"/>
      <c r="BS76" s="1257"/>
      <c r="BT76" s="1257"/>
      <c r="BU76" s="1257"/>
      <c r="BV76" s="1257"/>
      <c r="BW76" s="1257"/>
      <c r="BX76" s="1257"/>
      <c r="BY76" s="1257"/>
      <c r="BZ76" s="1257"/>
      <c r="CA76" s="1257"/>
      <c r="CB76" s="1257"/>
      <c r="CC76" s="1257"/>
      <c r="CD76" s="1257"/>
      <c r="CE76" s="1257"/>
      <c r="CF76" s="1257"/>
      <c r="CG76" s="1257"/>
      <c r="CH76" s="1257"/>
      <c r="CI76" s="1257"/>
      <c r="CJ76" s="1257"/>
      <c r="CK76" s="1257"/>
      <c r="CL76" s="1257"/>
      <c r="CM76" s="1257"/>
      <c r="CN76" s="1257"/>
      <c r="CO76" s="1257"/>
      <c r="CP76" s="1257"/>
      <c r="CQ76" s="1257"/>
      <c r="CR76" s="1257"/>
      <c r="CS76" s="1257"/>
      <c r="CT76" s="1257"/>
      <c r="CU76" s="1257"/>
      <c r="CV76" s="1257"/>
      <c r="CW76" s="1257"/>
      <c r="CX76" s="1257"/>
      <c r="CY76" s="1257"/>
      <c r="CZ76" s="1257"/>
      <c r="DA76" s="1257"/>
      <c r="DB76" s="1257"/>
      <c r="DC76" s="1257"/>
    </row>
    <row r="77" spans="2:107" ht="13.2" x14ac:dyDescent="0.2">
      <c r="B77" s="1227"/>
      <c r="G77" s="1246"/>
      <c r="H77" s="1246"/>
      <c r="I77" s="1246"/>
      <c r="J77" s="1246"/>
      <c r="K77" s="1283"/>
      <c r="L77" s="1283"/>
      <c r="M77" s="1283"/>
      <c r="N77" s="1283"/>
      <c r="AN77" s="1252" t="s">
        <v>605</v>
      </c>
      <c r="AO77" s="1252"/>
      <c r="AP77" s="1252"/>
      <c r="AQ77" s="1252"/>
      <c r="AR77" s="1252"/>
      <c r="AS77" s="1252"/>
      <c r="AT77" s="1252"/>
      <c r="AU77" s="1252"/>
      <c r="AV77" s="1252"/>
      <c r="AW77" s="1252"/>
      <c r="AX77" s="1252"/>
      <c r="AY77" s="1252"/>
      <c r="AZ77" s="1252"/>
      <c r="BA77" s="1252"/>
      <c r="BB77" s="1256" t="s">
        <v>603</v>
      </c>
      <c r="BC77" s="1256"/>
      <c r="BD77" s="1256"/>
      <c r="BE77" s="1256"/>
      <c r="BF77" s="1256"/>
      <c r="BG77" s="1256"/>
      <c r="BH77" s="1256"/>
      <c r="BI77" s="1256"/>
      <c r="BJ77" s="1256"/>
      <c r="BK77" s="1256"/>
      <c r="BL77" s="1256"/>
      <c r="BM77" s="1256"/>
      <c r="BN77" s="1256"/>
      <c r="BO77" s="1256"/>
      <c r="BP77" s="1257">
        <v>25.3</v>
      </c>
      <c r="BQ77" s="1257"/>
      <c r="BR77" s="1257"/>
      <c r="BS77" s="1257"/>
      <c r="BT77" s="1257"/>
      <c r="BU77" s="1257"/>
      <c r="BV77" s="1257"/>
      <c r="BW77" s="1257"/>
      <c r="BX77" s="1257">
        <v>25.5</v>
      </c>
      <c r="BY77" s="1257"/>
      <c r="BZ77" s="1257"/>
      <c r="CA77" s="1257"/>
      <c r="CB77" s="1257"/>
      <c r="CC77" s="1257"/>
      <c r="CD77" s="1257"/>
      <c r="CE77" s="1257"/>
      <c r="CF77" s="1257">
        <v>25.1</v>
      </c>
      <c r="CG77" s="1257"/>
      <c r="CH77" s="1257"/>
      <c r="CI77" s="1257"/>
      <c r="CJ77" s="1257"/>
      <c r="CK77" s="1257"/>
      <c r="CL77" s="1257"/>
      <c r="CM77" s="1257"/>
      <c r="CN77" s="1257">
        <v>18</v>
      </c>
      <c r="CO77" s="1257"/>
      <c r="CP77" s="1257"/>
      <c r="CQ77" s="1257"/>
      <c r="CR77" s="1257"/>
      <c r="CS77" s="1257"/>
      <c r="CT77" s="1257"/>
      <c r="CU77" s="1257"/>
      <c r="CV77" s="1257">
        <v>12.7</v>
      </c>
      <c r="CW77" s="1257"/>
      <c r="CX77" s="1257"/>
      <c r="CY77" s="1257"/>
      <c r="CZ77" s="1257"/>
      <c r="DA77" s="1257"/>
      <c r="DB77" s="1257"/>
      <c r="DC77" s="1257"/>
    </row>
    <row r="78" spans="2:107" ht="13.2" x14ac:dyDescent="0.2">
      <c r="B78" s="1227"/>
      <c r="G78" s="1246"/>
      <c r="H78" s="1246"/>
      <c r="I78" s="1246"/>
      <c r="J78" s="1246"/>
      <c r="K78" s="1283"/>
      <c r="L78" s="1283"/>
      <c r="M78" s="1283"/>
      <c r="N78" s="1283"/>
      <c r="AN78" s="1252"/>
      <c r="AO78" s="1252"/>
      <c r="AP78" s="1252"/>
      <c r="AQ78" s="1252"/>
      <c r="AR78" s="1252"/>
      <c r="AS78" s="1252"/>
      <c r="AT78" s="1252"/>
      <c r="AU78" s="1252"/>
      <c r="AV78" s="1252"/>
      <c r="AW78" s="1252"/>
      <c r="AX78" s="1252"/>
      <c r="AY78" s="1252"/>
      <c r="AZ78" s="1252"/>
      <c r="BA78" s="1252"/>
      <c r="BB78" s="1256"/>
      <c r="BC78" s="1256"/>
      <c r="BD78" s="1256"/>
      <c r="BE78" s="1256"/>
      <c r="BF78" s="1256"/>
      <c r="BG78" s="1256"/>
      <c r="BH78" s="1256"/>
      <c r="BI78" s="1256"/>
      <c r="BJ78" s="1256"/>
      <c r="BK78" s="1256"/>
      <c r="BL78" s="1256"/>
      <c r="BM78" s="1256"/>
      <c r="BN78" s="1256"/>
      <c r="BO78" s="1256"/>
      <c r="BP78" s="1257"/>
      <c r="BQ78" s="1257"/>
      <c r="BR78" s="1257"/>
      <c r="BS78" s="1257"/>
      <c r="BT78" s="1257"/>
      <c r="BU78" s="1257"/>
      <c r="BV78" s="1257"/>
      <c r="BW78" s="1257"/>
      <c r="BX78" s="1257"/>
      <c r="BY78" s="1257"/>
      <c r="BZ78" s="1257"/>
      <c r="CA78" s="1257"/>
      <c r="CB78" s="1257"/>
      <c r="CC78" s="1257"/>
      <c r="CD78" s="1257"/>
      <c r="CE78" s="1257"/>
      <c r="CF78" s="1257"/>
      <c r="CG78" s="1257"/>
      <c r="CH78" s="1257"/>
      <c r="CI78" s="1257"/>
      <c r="CJ78" s="1257"/>
      <c r="CK78" s="1257"/>
      <c r="CL78" s="1257"/>
      <c r="CM78" s="1257"/>
      <c r="CN78" s="1257"/>
      <c r="CO78" s="1257"/>
      <c r="CP78" s="1257"/>
      <c r="CQ78" s="1257"/>
      <c r="CR78" s="1257"/>
      <c r="CS78" s="1257"/>
      <c r="CT78" s="1257"/>
      <c r="CU78" s="1257"/>
      <c r="CV78" s="1257"/>
      <c r="CW78" s="1257"/>
      <c r="CX78" s="1257"/>
      <c r="CY78" s="1257"/>
      <c r="CZ78" s="1257"/>
      <c r="DA78" s="1257"/>
      <c r="DB78" s="1257"/>
      <c r="DC78" s="1257"/>
    </row>
    <row r="79" spans="2:107" ht="13.2" x14ac:dyDescent="0.2">
      <c r="B79" s="1227"/>
      <c r="G79" s="1246"/>
      <c r="H79" s="1246"/>
      <c r="I79" s="1259"/>
      <c r="J79" s="1259"/>
      <c r="K79" s="1284"/>
      <c r="L79" s="1284"/>
      <c r="M79" s="1284"/>
      <c r="N79" s="1284"/>
      <c r="AN79" s="1252"/>
      <c r="AO79" s="1252"/>
      <c r="AP79" s="1252"/>
      <c r="AQ79" s="1252"/>
      <c r="AR79" s="1252"/>
      <c r="AS79" s="1252"/>
      <c r="AT79" s="1252"/>
      <c r="AU79" s="1252"/>
      <c r="AV79" s="1252"/>
      <c r="AW79" s="1252"/>
      <c r="AX79" s="1252"/>
      <c r="AY79" s="1252"/>
      <c r="AZ79" s="1252"/>
      <c r="BA79" s="1252"/>
      <c r="BB79" s="1256" t="s">
        <v>608</v>
      </c>
      <c r="BC79" s="1256"/>
      <c r="BD79" s="1256"/>
      <c r="BE79" s="1256"/>
      <c r="BF79" s="1256"/>
      <c r="BG79" s="1256"/>
      <c r="BH79" s="1256"/>
      <c r="BI79" s="1256"/>
      <c r="BJ79" s="1256"/>
      <c r="BK79" s="1256"/>
      <c r="BL79" s="1256"/>
      <c r="BM79" s="1256"/>
      <c r="BN79" s="1256"/>
      <c r="BO79" s="1256"/>
      <c r="BP79" s="1257">
        <v>6.9</v>
      </c>
      <c r="BQ79" s="1257"/>
      <c r="BR79" s="1257"/>
      <c r="BS79" s="1257"/>
      <c r="BT79" s="1257"/>
      <c r="BU79" s="1257"/>
      <c r="BV79" s="1257"/>
      <c r="BW79" s="1257"/>
      <c r="BX79" s="1257">
        <v>6.6</v>
      </c>
      <c r="BY79" s="1257"/>
      <c r="BZ79" s="1257"/>
      <c r="CA79" s="1257"/>
      <c r="CB79" s="1257"/>
      <c r="CC79" s="1257"/>
      <c r="CD79" s="1257"/>
      <c r="CE79" s="1257"/>
      <c r="CF79" s="1257">
        <v>6.4</v>
      </c>
      <c r="CG79" s="1257"/>
      <c r="CH79" s="1257"/>
      <c r="CI79" s="1257"/>
      <c r="CJ79" s="1257"/>
      <c r="CK79" s="1257"/>
      <c r="CL79" s="1257"/>
      <c r="CM79" s="1257"/>
      <c r="CN79" s="1257">
        <v>6.6</v>
      </c>
      <c r="CO79" s="1257"/>
      <c r="CP79" s="1257"/>
      <c r="CQ79" s="1257"/>
      <c r="CR79" s="1257"/>
      <c r="CS79" s="1257"/>
      <c r="CT79" s="1257"/>
      <c r="CU79" s="1257"/>
      <c r="CV79" s="1257">
        <v>6.6</v>
      </c>
      <c r="CW79" s="1257"/>
      <c r="CX79" s="1257"/>
      <c r="CY79" s="1257"/>
      <c r="CZ79" s="1257"/>
      <c r="DA79" s="1257"/>
      <c r="DB79" s="1257"/>
      <c r="DC79" s="1257"/>
    </row>
    <row r="80" spans="2:107" ht="13.2" x14ac:dyDescent="0.2">
      <c r="B80" s="1227"/>
      <c r="G80" s="1246"/>
      <c r="H80" s="1246"/>
      <c r="I80" s="1259"/>
      <c r="J80" s="1259"/>
      <c r="K80" s="1284"/>
      <c r="L80" s="1284"/>
      <c r="M80" s="1284"/>
      <c r="N80" s="1284"/>
      <c r="AN80" s="1252"/>
      <c r="AO80" s="1252"/>
      <c r="AP80" s="1252"/>
      <c r="AQ80" s="1252"/>
      <c r="AR80" s="1252"/>
      <c r="AS80" s="1252"/>
      <c r="AT80" s="1252"/>
      <c r="AU80" s="1252"/>
      <c r="AV80" s="1252"/>
      <c r="AW80" s="1252"/>
      <c r="AX80" s="1252"/>
      <c r="AY80" s="1252"/>
      <c r="AZ80" s="1252"/>
      <c r="BA80" s="1252"/>
      <c r="BB80" s="1256"/>
      <c r="BC80" s="1256"/>
      <c r="BD80" s="1256"/>
      <c r="BE80" s="1256"/>
      <c r="BF80" s="1256"/>
      <c r="BG80" s="1256"/>
      <c r="BH80" s="1256"/>
      <c r="BI80" s="1256"/>
      <c r="BJ80" s="1256"/>
      <c r="BK80" s="1256"/>
      <c r="BL80" s="1256"/>
      <c r="BM80" s="1256"/>
      <c r="BN80" s="1256"/>
      <c r="BO80" s="1256"/>
      <c r="BP80" s="1257"/>
      <c r="BQ80" s="1257"/>
      <c r="BR80" s="1257"/>
      <c r="BS80" s="1257"/>
      <c r="BT80" s="1257"/>
      <c r="BU80" s="1257"/>
      <c r="BV80" s="1257"/>
      <c r="BW80" s="1257"/>
      <c r="BX80" s="1257"/>
      <c r="BY80" s="1257"/>
      <c r="BZ80" s="1257"/>
      <c r="CA80" s="1257"/>
      <c r="CB80" s="1257"/>
      <c r="CC80" s="1257"/>
      <c r="CD80" s="1257"/>
      <c r="CE80" s="1257"/>
      <c r="CF80" s="1257"/>
      <c r="CG80" s="1257"/>
      <c r="CH80" s="1257"/>
      <c r="CI80" s="1257"/>
      <c r="CJ80" s="1257"/>
      <c r="CK80" s="1257"/>
      <c r="CL80" s="1257"/>
      <c r="CM80" s="1257"/>
      <c r="CN80" s="1257"/>
      <c r="CO80" s="1257"/>
      <c r="CP80" s="1257"/>
      <c r="CQ80" s="1257"/>
      <c r="CR80" s="1257"/>
      <c r="CS80" s="1257"/>
      <c r="CT80" s="1257"/>
      <c r="CU80" s="1257"/>
      <c r="CV80" s="1257"/>
      <c r="CW80" s="1257"/>
      <c r="CX80" s="1257"/>
      <c r="CY80" s="1257"/>
      <c r="CZ80" s="1257"/>
      <c r="DA80" s="1257"/>
      <c r="DB80" s="1257"/>
      <c r="DC80" s="1257"/>
    </row>
    <row r="81" spans="2:109" ht="13.2" x14ac:dyDescent="0.2">
      <c r="B81" s="1227"/>
    </row>
    <row r="82" spans="2:109" ht="16.2" x14ac:dyDescent="0.2">
      <c r="B82" s="1227"/>
      <c r="K82" s="1285"/>
      <c r="L82" s="1285"/>
      <c r="M82" s="1285"/>
      <c r="N82" s="1285"/>
      <c r="AQ82" s="1285"/>
      <c r="AR82" s="1285"/>
      <c r="AS82" s="1285"/>
      <c r="AT82" s="1285"/>
      <c r="BC82" s="1285"/>
      <c r="BD82" s="1285"/>
      <c r="BE82" s="1285"/>
      <c r="BF82" s="1285"/>
      <c r="BO82" s="1285"/>
      <c r="BP82" s="1285"/>
      <c r="BQ82" s="1285"/>
      <c r="BR82" s="1285"/>
      <c r="CA82" s="1285"/>
      <c r="CB82" s="1285"/>
      <c r="CC82" s="1285"/>
      <c r="CD82" s="1285"/>
      <c r="CM82" s="1285"/>
      <c r="CN82" s="1285"/>
      <c r="CO82" s="1285"/>
      <c r="CP82" s="1285"/>
      <c r="CY82" s="1285"/>
      <c r="CZ82" s="1285"/>
      <c r="DA82" s="1285"/>
      <c r="DB82" s="1285"/>
      <c r="DC82" s="1285"/>
    </row>
    <row r="83" spans="2:109" ht="13.2" x14ac:dyDescent="0.2">
      <c r="B83" s="1229"/>
      <c r="C83" s="1230"/>
      <c r="D83" s="1230"/>
      <c r="E83" s="1230"/>
      <c r="F83" s="1230"/>
      <c r="G83" s="1230"/>
      <c r="H83" s="1230"/>
      <c r="I83" s="1230"/>
      <c r="J83" s="1230"/>
      <c r="K83" s="1230"/>
      <c r="L83" s="1230"/>
      <c r="M83" s="1230"/>
      <c r="N83" s="1230"/>
      <c r="O83" s="1230"/>
      <c r="P83" s="1230"/>
      <c r="Q83" s="1230"/>
      <c r="R83" s="1230"/>
      <c r="S83" s="1230"/>
      <c r="T83" s="1230"/>
      <c r="U83" s="1230"/>
      <c r="V83" s="1230"/>
      <c r="W83" s="1230"/>
      <c r="X83" s="1230"/>
      <c r="Y83" s="1230"/>
      <c r="Z83" s="1230"/>
      <c r="AA83" s="1230"/>
      <c r="AB83" s="1230"/>
      <c r="AC83" s="1230"/>
      <c r="AD83" s="1230"/>
      <c r="AE83" s="1230"/>
      <c r="AF83" s="1230"/>
      <c r="AG83" s="1230"/>
      <c r="AH83" s="1230"/>
      <c r="AI83" s="1230"/>
      <c r="AJ83" s="1230"/>
      <c r="AK83" s="1230"/>
      <c r="AL83" s="1230"/>
      <c r="AM83" s="1230"/>
      <c r="AN83" s="1230"/>
      <c r="AO83" s="1230"/>
      <c r="AP83" s="1230"/>
      <c r="AQ83" s="1230"/>
      <c r="AR83" s="1230"/>
      <c r="AS83" s="1230"/>
      <c r="AT83" s="1230"/>
      <c r="AU83" s="1230"/>
      <c r="AV83" s="1230"/>
      <c r="AW83" s="1230"/>
      <c r="AX83" s="1230"/>
      <c r="AY83" s="1230"/>
      <c r="AZ83" s="1230"/>
      <c r="BA83" s="1230"/>
      <c r="BB83" s="1230"/>
      <c r="BC83" s="1230"/>
      <c r="BD83" s="1230"/>
      <c r="BE83" s="1230"/>
      <c r="BF83" s="1230"/>
      <c r="BG83" s="1230"/>
      <c r="BH83" s="1230"/>
      <c r="BI83" s="1230"/>
      <c r="BJ83" s="1230"/>
      <c r="BK83" s="1230"/>
      <c r="BL83" s="1230"/>
      <c r="BM83" s="1230"/>
      <c r="BN83" s="1230"/>
      <c r="BO83" s="1230"/>
      <c r="BP83" s="1230"/>
      <c r="BQ83" s="1230"/>
      <c r="BR83" s="1230"/>
      <c r="BS83" s="1230"/>
      <c r="BT83" s="1230"/>
      <c r="BU83" s="1230"/>
      <c r="BV83" s="1230"/>
      <c r="BW83" s="1230"/>
      <c r="BX83" s="1230"/>
      <c r="BY83" s="1230"/>
      <c r="BZ83" s="1230"/>
      <c r="CA83" s="1230"/>
      <c r="CB83" s="1230"/>
      <c r="CC83" s="1230"/>
      <c r="CD83" s="1230"/>
      <c r="CE83" s="1230"/>
      <c r="CF83" s="1230"/>
      <c r="CG83" s="1230"/>
      <c r="CH83" s="1230"/>
      <c r="CI83" s="1230"/>
      <c r="CJ83" s="1230"/>
      <c r="CK83" s="1230"/>
      <c r="CL83" s="1230"/>
      <c r="CM83" s="1230"/>
      <c r="CN83" s="1230"/>
      <c r="CO83" s="1230"/>
      <c r="CP83" s="1230"/>
      <c r="CQ83" s="1230"/>
      <c r="CR83" s="1230"/>
      <c r="CS83" s="1230"/>
      <c r="CT83" s="1230"/>
      <c r="CU83" s="1230"/>
      <c r="CV83" s="1230"/>
      <c r="CW83" s="1230"/>
      <c r="CX83" s="1230"/>
      <c r="CY83" s="1230"/>
      <c r="CZ83" s="1230"/>
      <c r="DA83" s="1230"/>
      <c r="DB83" s="1230"/>
      <c r="DC83" s="1230"/>
      <c r="DD83" s="1231"/>
    </row>
    <row r="84" spans="2:109" ht="13.2" x14ac:dyDescent="0.2">
      <c r="DD84" s="1221"/>
      <c r="DE84" s="1221"/>
    </row>
    <row r="85" spans="2:109" ht="13.2" x14ac:dyDescent="0.2">
      <c r="DD85" s="1221"/>
      <c r="DE85" s="1221"/>
    </row>
  </sheetData>
  <sheetProtection algorithmName="SHA-512" hashValue="Mvzc7vj7MNYj20Hy8W0nM3oM/C6sqBKNKc4lPfeO5j9JPM39/P9gGLPVvVI5n2ZbKmGyBSRMk9cBcbLXIZaomw==" saltValue="cc0NP0otN1+H9gDwWfdyT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44BE0-1BE5-4BC4-8AB7-67BD0D95FA0D}">
  <sheetPr>
    <pageSetUpPr fitToPage="1"/>
  </sheetPr>
  <dimension ref="A1:DR125"/>
  <sheetViews>
    <sheetView showGridLines="0" zoomScale="50" zoomScaleNormal="50" zoomScaleSheetLayoutView="70" workbookViewId="0">
      <selection activeCell="CQ85" sqref="CQ85"/>
    </sheetView>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2" x14ac:dyDescent="0.2">
      <c r="S2" s="259"/>
      <c r="AH2" s="259"/>
    </row>
    <row r="3" spans="1: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2" x14ac:dyDescent="0.2"/>
    <row r="5" spans="1:34" ht="13.2" x14ac:dyDescent="0.2"/>
    <row r="6" spans="1:34" ht="13.2" x14ac:dyDescent="0.2"/>
    <row r="7" spans="1:34" ht="13.2" x14ac:dyDescent="0.2"/>
    <row r="8" spans="1:34" ht="13.2" x14ac:dyDescent="0.2"/>
    <row r="9" spans="1:34" ht="13.2" x14ac:dyDescent="0.2">
      <c r="AH9" s="259"/>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506</v>
      </c>
    </row>
  </sheetData>
  <sheetProtection algorithmName="SHA-512" hashValue="uIeu+DH1jutK37Q1zsHDttzow9SbEngAtrvJ/otVwR+jftlOOCvwCFRp3LDEyz5y6tEqlWz87VBZcMhHu6yzyg==" saltValue="VFep3cKqlI2LS4w1t3v6i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B6045-583D-4D5E-93D8-9F95022CAE8C}">
  <sheetPr>
    <pageSetUpPr fitToPage="1"/>
  </sheetPr>
  <dimension ref="A1:DR125"/>
  <sheetViews>
    <sheetView showGridLines="0" topLeftCell="A92" zoomScale="48" zoomScaleNormal="48" zoomScaleSheetLayoutView="55" workbookViewId="0">
      <selection activeCell="CQ85" sqref="CQ85"/>
    </sheetView>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2" x14ac:dyDescent="0.2">
      <c r="S2" s="259"/>
      <c r="AH2" s="259"/>
    </row>
    <row r="3" spans="2: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2" x14ac:dyDescent="0.2"/>
    <row r="5" spans="2:34" ht="13.2" x14ac:dyDescent="0.2"/>
    <row r="6" spans="2:34" ht="13.2" x14ac:dyDescent="0.2"/>
    <row r="7" spans="2:34" ht="13.2" x14ac:dyDescent="0.2"/>
    <row r="8" spans="2:34" ht="13.2" x14ac:dyDescent="0.2"/>
    <row r="9" spans="2:34" ht="13.2" x14ac:dyDescent="0.2">
      <c r="AH9" s="259"/>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c r="AG59" s="259"/>
      <c r="AH59" s="259"/>
    </row>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506</v>
      </c>
    </row>
  </sheetData>
  <sheetProtection algorithmName="SHA-512" hashValue="xQGlfIfGf+ErWxZe4VYVJQOyE8JBYIl0+ArwsGT+8eZNBHt+2Fsp63EkGgaxjqN7E2MnoXCtEaZyIQ63W50lqA==" saltValue="MhIxfglxa6aekqABWmTXp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56</v>
      </c>
      <c r="E2" s="149"/>
      <c r="F2" s="150" t="s">
        <v>556</v>
      </c>
      <c r="G2" s="151"/>
      <c r="H2" s="152"/>
    </row>
    <row r="3" spans="1:8" x14ac:dyDescent="0.2">
      <c r="A3" s="148" t="s">
        <v>549</v>
      </c>
      <c r="B3" s="153"/>
      <c r="C3" s="154"/>
      <c r="D3" s="155">
        <v>64178</v>
      </c>
      <c r="E3" s="156"/>
      <c r="F3" s="157">
        <v>54684</v>
      </c>
      <c r="G3" s="158"/>
      <c r="H3" s="159"/>
    </row>
    <row r="4" spans="1:8" x14ac:dyDescent="0.2">
      <c r="A4" s="160"/>
      <c r="B4" s="161"/>
      <c r="C4" s="162"/>
      <c r="D4" s="163">
        <v>29089</v>
      </c>
      <c r="E4" s="164"/>
      <c r="F4" s="165">
        <v>32829</v>
      </c>
      <c r="G4" s="166"/>
      <c r="H4" s="167"/>
    </row>
    <row r="5" spans="1:8" x14ac:dyDescent="0.2">
      <c r="A5" s="148" t="s">
        <v>551</v>
      </c>
      <c r="B5" s="153"/>
      <c r="C5" s="154"/>
      <c r="D5" s="155">
        <v>100439</v>
      </c>
      <c r="E5" s="156"/>
      <c r="F5" s="157">
        <v>62383</v>
      </c>
      <c r="G5" s="158"/>
      <c r="H5" s="159"/>
    </row>
    <row r="6" spans="1:8" x14ac:dyDescent="0.2">
      <c r="A6" s="160"/>
      <c r="B6" s="161"/>
      <c r="C6" s="162"/>
      <c r="D6" s="163">
        <v>49381</v>
      </c>
      <c r="E6" s="164"/>
      <c r="F6" s="165">
        <v>35325</v>
      </c>
      <c r="G6" s="166"/>
      <c r="H6" s="167"/>
    </row>
    <row r="7" spans="1:8" x14ac:dyDescent="0.2">
      <c r="A7" s="148" t="s">
        <v>552</v>
      </c>
      <c r="B7" s="153"/>
      <c r="C7" s="154"/>
      <c r="D7" s="155">
        <v>82776</v>
      </c>
      <c r="E7" s="156"/>
      <c r="F7" s="157">
        <v>63812</v>
      </c>
      <c r="G7" s="158"/>
      <c r="H7" s="159"/>
    </row>
    <row r="8" spans="1:8" x14ac:dyDescent="0.2">
      <c r="A8" s="160"/>
      <c r="B8" s="161"/>
      <c r="C8" s="162"/>
      <c r="D8" s="163">
        <v>36981</v>
      </c>
      <c r="E8" s="164"/>
      <c r="F8" s="165">
        <v>33848</v>
      </c>
      <c r="G8" s="166"/>
      <c r="H8" s="167"/>
    </row>
    <row r="9" spans="1:8" x14ac:dyDescent="0.2">
      <c r="A9" s="148" t="s">
        <v>553</v>
      </c>
      <c r="B9" s="153"/>
      <c r="C9" s="154"/>
      <c r="D9" s="155">
        <v>103253</v>
      </c>
      <c r="E9" s="156"/>
      <c r="F9" s="157">
        <v>54225</v>
      </c>
      <c r="G9" s="158"/>
      <c r="H9" s="159"/>
    </row>
    <row r="10" spans="1:8" x14ac:dyDescent="0.2">
      <c r="A10" s="160"/>
      <c r="B10" s="161"/>
      <c r="C10" s="162"/>
      <c r="D10" s="163">
        <v>48374</v>
      </c>
      <c r="E10" s="164"/>
      <c r="F10" s="165">
        <v>27337</v>
      </c>
      <c r="G10" s="166"/>
      <c r="H10" s="167"/>
    </row>
    <row r="11" spans="1:8" x14ac:dyDescent="0.2">
      <c r="A11" s="148" t="s">
        <v>554</v>
      </c>
      <c r="B11" s="153"/>
      <c r="C11" s="154"/>
      <c r="D11" s="155">
        <v>103079</v>
      </c>
      <c r="E11" s="156"/>
      <c r="F11" s="157">
        <v>54016</v>
      </c>
      <c r="G11" s="158"/>
      <c r="H11" s="159"/>
    </row>
    <row r="12" spans="1:8" x14ac:dyDescent="0.2">
      <c r="A12" s="160"/>
      <c r="B12" s="161"/>
      <c r="C12" s="168"/>
      <c r="D12" s="163">
        <v>35931</v>
      </c>
      <c r="E12" s="164"/>
      <c r="F12" s="165">
        <v>28078</v>
      </c>
      <c r="G12" s="166"/>
      <c r="H12" s="167"/>
    </row>
    <row r="13" spans="1:8" x14ac:dyDescent="0.2">
      <c r="A13" s="148"/>
      <c r="B13" s="153"/>
      <c r="C13" s="169"/>
      <c r="D13" s="170">
        <v>90745</v>
      </c>
      <c r="E13" s="171"/>
      <c r="F13" s="172">
        <v>57824</v>
      </c>
      <c r="G13" s="173"/>
      <c r="H13" s="159"/>
    </row>
    <row r="14" spans="1:8" x14ac:dyDescent="0.2">
      <c r="A14" s="160"/>
      <c r="B14" s="161"/>
      <c r="C14" s="162"/>
      <c r="D14" s="163">
        <v>39951</v>
      </c>
      <c r="E14" s="164"/>
      <c r="F14" s="165">
        <v>31483</v>
      </c>
      <c r="G14" s="166"/>
      <c r="H14" s="167"/>
    </row>
    <row r="17" spans="1:11" x14ac:dyDescent="0.2">
      <c r="A17" s="144" t="s">
        <v>57</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58</v>
      </c>
      <c r="B19" s="174">
        <f>ROUND(VALUE(SUBSTITUTE(実質収支比率等に係る経年分析!F$48,"▲","-")),2)</f>
        <v>13.67</v>
      </c>
      <c r="C19" s="174">
        <f>ROUND(VALUE(SUBSTITUTE(実質収支比率等に係る経年分析!G$48,"▲","-")),2)</f>
        <v>17.84</v>
      </c>
      <c r="D19" s="174">
        <f>ROUND(VALUE(SUBSTITUTE(実質収支比率等に係る経年分析!H$48,"▲","-")),2)</f>
        <v>18.670000000000002</v>
      </c>
      <c r="E19" s="174">
        <f>ROUND(VALUE(SUBSTITUTE(実質収支比率等に係る経年分析!I$48,"▲","-")),2)</f>
        <v>22.24</v>
      </c>
      <c r="F19" s="174">
        <f>ROUND(VALUE(SUBSTITUTE(実質収支比率等に係る経年分析!J$48,"▲","-")),2)</f>
        <v>22.15</v>
      </c>
    </row>
    <row r="20" spans="1:11" x14ac:dyDescent="0.2">
      <c r="A20" s="174" t="s">
        <v>59</v>
      </c>
      <c r="B20" s="174">
        <f>ROUND(VALUE(SUBSTITUTE(実質収支比率等に係る経年分析!F$47,"▲","-")),2)</f>
        <v>16.89</v>
      </c>
      <c r="C20" s="174">
        <f>ROUND(VALUE(SUBSTITUTE(実質収支比率等に係る経年分析!G$47,"▲","-")),2)</f>
        <v>16.53</v>
      </c>
      <c r="D20" s="174">
        <f>ROUND(VALUE(SUBSTITUTE(実質収支比率等に係る経年分析!H$47,"▲","-")),2)</f>
        <v>17.77</v>
      </c>
      <c r="E20" s="174">
        <f>ROUND(VALUE(SUBSTITUTE(実質収支比率等に係る経年分析!I$47,"▲","-")),2)</f>
        <v>20.8</v>
      </c>
      <c r="F20" s="174">
        <f>ROUND(VALUE(SUBSTITUTE(実質収支比率等に係る経年分析!J$47,"▲","-")),2)</f>
        <v>27.88</v>
      </c>
    </row>
    <row r="21" spans="1:11" x14ac:dyDescent="0.2">
      <c r="A21" s="174" t="s">
        <v>60</v>
      </c>
      <c r="B21" s="174">
        <f>IF(ISNUMBER(VALUE(SUBSTITUTE(実質収支比率等に係る経年分析!F$49,"▲","-"))),ROUND(VALUE(SUBSTITUTE(実質収支比率等に係る経年分析!F$49,"▲","-")),2),NA())</f>
        <v>-7.65</v>
      </c>
      <c r="C21" s="174">
        <f>IF(ISNUMBER(VALUE(SUBSTITUTE(実質収支比率等に係る経年分析!G$49,"▲","-"))),ROUND(VALUE(SUBSTITUTE(実質収支比率等に係る経年分析!G$49,"▲","-")),2),NA())</f>
        <v>-4.33</v>
      </c>
      <c r="D21" s="174">
        <f>IF(ISNUMBER(VALUE(SUBSTITUTE(実質収支比率等に係る経年分析!H$49,"▲","-"))),ROUND(VALUE(SUBSTITUTE(実質収支比率等に係る経年分析!H$49,"▲","-")),2),NA())</f>
        <v>-5.94</v>
      </c>
      <c r="E21" s="174">
        <f>IF(ISNUMBER(VALUE(SUBSTITUTE(実質収支比率等に係る経年分析!I$49,"▲","-"))),ROUND(VALUE(SUBSTITUTE(実質収支比率等に係る経年分析!I$49,"▲","-")),2),NA())</f>
        <v>-2.38</v>
      </c>
      <c r="F21" s="174">
        <f>IF(ISNUMBER(VALUE(SUBSTITUTE(実質収支比率等に係る経年分析!J$49,"▲","-"))),ROUND(VALUE(SUBSTITUTE(実質収支比率等に係る経年分析!J$49,"▲","-")),2),NA())</f>
        <v>-6.34</v>
      </c>
    </row>
    <row r="24" spans="1:11" x14ac:dyDescent="0.2">
      <c r="A24" s="144" t="s">
        <v>61</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62</v>
      </c>
      <c r="C26" s="175" t="s">
        <v>63</v>
      </c>
      <c r="D26" s="175" t="s">
        <v>62</v>
      </c>
      <c r="E26" s="175" t="s">
        <v>63</v>
      </c>
      <c r="F26" s="175" t="s">
        <v>62</v>
      </c>
      <c r="G26" s="175" t="s">
        <v>63</v>
      </c>
      <c r="H26" s="175" t="s">
        <v>62</v>
      </c>
      <c r="I26" s="175" t="s">
        <v>63</v>
      </c>
      <c r="J26" s="175" t="s">
        <v>62</v>
      </c>
      <c r="K26" s="175" t="s">
        <v>63</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0.38</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0.98</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0.09</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0.09</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0.13</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国民健康保険事業会計(直営診療施設勘定)</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0.33</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0.3</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0.27</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0.31</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0.39</v>
      </c>
    </row>
    <row r="30" spans="1:11" x14ac:dyDescent="0.2">
      <c r="A30" s="175" t="str">
        <f>IF(連結実質赤字比率に係る赤字・黒字の構成分析!C$40="",NA(),連結実質赤字比率に係る赤字・黒字の構成分析!C$40)</f>
        <v>駅前駐車場事業会計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0.49</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0.49</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0.44</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0.44</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0.48</v>
      </c>
    </row>
    <row r="31" spans="1:11" x14ac:dyDescent="0.2">
      <c r="A31" s="175" t="str">
        <f>IF(連結実質赤字比率に係る赤字・黒字の構成分析!C$39="",NA(),連結実質赤字比率に係る赤字・黒字の構成分析!C$39)</f>
        <v>国民健康保険事業会計(事業勘定)</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2.76</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2.61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2.38</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2.06</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1.78</v>
      </c>
    </row>
    <row r="32" spans="1:11" x14ac:dyDescent="0.2">
      <c r="A32" s="175" t="str">
        <f>IF(連結実質赤字比率に係る赤字・黒字の構成分析!C$38="",NA(),連結実質赤字比率に係る赤字・黒字の構成分析!C$38)</f>
        <v>介護保険事業会計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1.29</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0.5</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0.95</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1.93</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2.42</v>
      </c>
    </row>
    <row r="33" spans="1:16" x14ac:dyDescent="0.2">
      <c r="A33" s="175" t="str">
        <f>IF(連結実質赤字比率に係る赤字・黒字の構成分析!C$37="",NA(),連結実質赤字比率に係る赤字・黒字の構成分析!C$37)</f>
        <v>水道事業会計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5.14</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4.72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4.17</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4.2</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3.1</v>
      </c>
    </row>
    <row r="34" spans="1:16" x14ac:dyDescent="0.2">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0.33</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0.98</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0.84</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2.09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3.47</v>
      </c>
    </row>
    <row r="35" spans="1:16" x14ac:dyDescent="0.2">
      <c r="A35" s="175" t="str">
        <f>IF(連結実質赤字比率に係る赤字・黒字の構成分析!C$35="",NA(),連結実質赤字比率に係る赤字・黒字の構成分析!C$35)</f>
        <v>病院事業会計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4.79</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3.44</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6.14</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9.09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13.18</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13.67</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17.829999999999998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18.66</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22.23</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22.14</v>
      </c>
    </row>
    <row r="39" spans="1:16" x14ac:dyDescent="0.2">
      <c r="A39" s="144" t="s">
        <v>64</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65</v>
      </c>
      <c r="C41" s="176"/>
      <c r="D41" s="176" t="s">
        <v>66</v>
      </c>
      <c r="E41" s="176" t="s">
        <v>65</v>
      </c>
      <c r="F41" s="176"/>
      <c r="G41" s="176" t="s">
        <v>66</v>
      </c>
      <c r="H41" s="176" t="s">
        <v>65</v>
      </c>
      <c r="I41" s="176"/>
      <c r="J41" s="176" t="s">
        <v>66</v>
      </c>
      <c r="K41" s="176" t="s">
        <v>65</v>
      </c>
      <c r="L41" s="176"/>
      <c r="M41" s="176" t="s">
        <v>66</v>
      </c>
      <c r="N41" s="176" t="s">
        <v>65</v>
      </c>
      <c r="O41" s="176"/>
      <c r="P41" s="176" t="s">
        <v>66</v>
      </c>
    </row>
    <row r="42" spans="1:16" x14ac:dyDescent="0.2">
      <c r="A42" s="176" t="s">
        <v>67</v>
      </c>
      <c r="B42" s="176"/>
      <c r="C42" s="176"/>
      <c r="D42" s="176">
        <f>'実質公債費比率（分子）の構造'!K$52</f>
        <v>4946</v>
      </c>
      <c r="E42" s="176"/>
      <c r="F42" s="176"/>
      <c r="G42" s="176">
        <f>'実質公債費比率（分子）の構造'!L$52</f>
        <v>4851</v>
      </c>
      <c r="H42" s="176"/>
      <c r="I42" s="176"/>
      <c r="J42" s="176">
        <f>'実質公債費比率（分子）の構造'!M$52</f>
        <v>4795</v>
      </c>
      <c r="K42" s="176"/>
      <c r="L42" s="176"/>
      <c r="M42" s="176">
        <f>'実質公債費比率（分子）の構造'!N$52</f>
        <v>4594</v>
      </c>
      <c r="N42" s="176"/>
      <c r="O42" s="176"/>
      <c r="P42" s="176">
        <f>'実質公債費比率（分子）の構造'!O$52</f>
        <v>4422</v>
      </c>
    </row>
    <row r="43" spans="1:16" x14ac:dyDescent="0.2">
      <c r="A43" s="176" t="s">
        <v>68</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69</v>
      </c>
      <c r="B44" s="176">
        <f>'実質公債費比率（分子）の構造'!K$50</f>
        <v>31</v>
      </c>
      <c r="C44" s="176"/>
      <c r="D44" s="176"/>
      <c r="E44" s="176">
        <f>'実質公債費比率（分子）の構造'!L$50</f>
        <v>31</v>
      </c>
      <c r="F44" s="176"/>
      <c r="G44" s="176"/>
      <c r="H44" s="176">
        <f>'実質公債費比率（分子）の構造'!M$50</f>
        <v>0</v>
      </c>
      <c r="I44" s="176"/>
      <c r="J44" s="176"/>
      <c r="K44" s="176">
        <f>'実質公債費比率（分子）の構造'!N$50</f>
        <v>0</v>
      </c>
      <c r="L44" s="176"/>
      <c r="M44" s="176"/>
      <c r="N44" s="176">
        <f>'実質公債費比率（分子）の構造'!O$50</f>
        <v>0</v>
      </c>
      <c r="O44" s="176"/>
      <c r="P44" s="176"/>
    </row>
    <row r="45" spans="1:16" x14ac:dyDescent="0.2">
      <c r="A45" s="176" t="s">
        <v>70</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2">
      <c r="A46" s="176" t="s">
        <v>71</v>
      </c>
      <c r="B46" s="176">
        <f>'実質公債費比率（分子）の構造'!K$48</f>
        <v>2795</v>
      </c>
      <c r="C46" s="176"/>
      <c r="D46" s="176"/>
      <c r="E46" s="176">
        <f>'実質公債費比率（分子）の構造'!L$48</f>
        <v>2531</v>
      </c>
      <c r="F46" s="176"/>
      <c r="G46" s="176"/>
      <c r="H46" s="176">
        <f>'実質公債費比率（分子）の構造'!M$48</f>
        <v>2338</v>
      </c>
      <c r="I46" s="176"/>
      <c r="J46" s="176"/>
      <c r="K46" s="176">
        <f>'実質公債費比率（分子）の構造'!N$48</f>
        <v>2047</v>
      </c>
      <c r="L46" s="176"/>
      <c r="M46" s="176"/>
      <c r="N46" s="176">
        <f>'実質公債費比率（分子）の構造'!O$48</f>
        <v>2005</v>
      </c>
      <c r="O46" s="176"/>
      <c r="P46" s="176"/>
    </row>
    <row r="47" spans="1:16" x14ac:dyDescent="0.2">
      <c r="A47" s="176" t="s">
        <v>72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73</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74</v>
      </c>
      <c r="B49" s="176">
        <f>'実質公債費比率（分子）の構造'!K$45</f>
        <v>3968</v>
      </c>
      <c r="C49" s="176"/>
      <c r="D49" s="176"/>
      <c r="E49" s="176">
        <f>'実質公債費比率（分子）の構造'!L$45</f>
        <v>3665</v>
      </c>
      <c r="F49" s="176"/>
      <c r="G49" s="176"/>
      <c r="H49" s="176">
        <f>'実質公債費比率（分子）の構造'!M$45</f>
        <v>3758</v>
      </c>
      <c r="I49" s="176"/>
      <c r="J49" s="176"/>
      <c r="K49" s="176">
        <f>'実質公債費比率（分子）の構造'!N$45</f>
        <v>3826</v>
      </c>
      <c r="L49" s="176"/>
      <c r="M49" s="176"/>
      <c r="N49" s="176">
        <f>'実質公債費比率（分子）の構造'!O$45</f>
        <v>3902</v>
      </c>
      <c r="O49" s="176"/>
      <c r="P49" s="176"/>
    </row>
    <row r="50" spans="1:16" x14ac:dyDescent="0.2">
      <c r="A50" s="176" t="s">
        <v>75</v>
      </c>
      <c r="B50" s="176" t="e">
        <f>NA()</f>
        <v>#N/A</v>
      </c>
      <c r="C50" s="176">
        <f>IF(ISNUMBER('実質公債費比率（分子）の構造'!K$53),'実質公債費比率（分子）の構造'!K$53,NA())</f>
        <v>1848</v>
      </c>
      <c r="D50" s="176" t="e">
        <f>NA()</f>
        <v>#N/A</v>
      </c>
      <c r="E50" s="176" t="e">
        <f>NA()</f>
        <v>#N/A</v>
      </c>
      <c r="F50" s="176">
        <f>IF(ISNUMBER('実質公債費比率（分子）の構造'!L$53),'実質公債費比率（分子）の構造'!L$53,NA())</f>
        <v>1376</v>
      </c>
      <c r="G50" s="176" t="e">
        <f>NA()</f>
        <v>#N/A</v>
      </c>
      <c r="H50" s="176" t="e">
        <f>NA()</f>
        <v>#N/A</v>
      </c>
      <c r="I50" s="176">
        <f>IF(ISNUMBER('実質公債費比率（分子）の構造'!M$53),'実質公債費比率（分子）の構造'!M$53,NA())</f>
        <v>1301</v>
      </c>
      <c r="J50" s="176" t="e">
        <f>NA()</f>
        <v>#N/A</v>
      </c>
      <c r="K50" s="176" t="e">
        <f>NA()</f>
        <v>#N/A</v>
      </c>
      <c r="L50" s="176">
        <f>IF(ISNUMBER('実質公債費比率（分子）の構造'!N$53),'実質公債費比率（分子）の構造'!N$53,NA())</f>
        <v>1279</v>
      </c>
      <c r="M50" s="176" t="e">
        <f>NA()</f>
        <v>#N/A</v>
      </c>
      <c r="N50" s="176" t="e">
        <f>NA()</f>
        <v>#N/A</v>
      </c>
      <c r="O50" s="176">
        <f>IF(ISNUMBER('実質公債費比率（分子）の構造'!O$53),'実質公債費比率（分子）の構造'!O$53,NA())</f>
        <v>1485</v>
      </c>
      <c r="P50" s="176" t="e">
        <f>NA()</f>
        <v>#N/A</v>
      </c>
    </row>
    <row r="53" spans="1:16" x14ac:dyDescent="0.2">
      <c r="A53" s="144" t="s">
        <v>76</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77</v>
      </c>
      <c r="C55" s="175"/>
      <c r="D55" s="175" t="s">
        <v>78</v>
      </c>
      <c r="E55" s="175" t="s">
        <v>77</v>
      </c>
      <c r="F55" s="175"/>
      <c r="G55" s="175" t="s">
        <v>78</v>
      </c>
      <c r="H55" s="175" t="s">
        <v>77</v>
      </c>
      <c r="I55" s="175"/>
      <c r="J55" s="175" t="s">
        <v>78</v>
      </c>
      <c r="K55" s="175" t="s">
        <v>77</v>
      </c>
      <c r="L55" s="175"/>
      <c r="M55" s="175" t="s">
        <v>78</v>
      </c>
      <c r="N55" s="175" t="s">
        <v>77</v>
      </c>
      <c r="O55" s="175"/>
      <c r="P55" s="175" t="s">
        <v>78</v>
      </c>
    </row>
    <row r="56" spans="1:16" x14ac:dyDescent="0.2">
      <c r="A56" s="175" t="s">
        <v>45</v>
      </c>
      <c r="B56" s="175"/>
      <c r="C56" s="175"/>
      <c r="D56" s="175">
        <f>'将来負担比率（分子）の構造'!I$52</f>
        <v>41963</v>
      </c>
      <c r="E56" s="175"/>
      <c r="F56" s="175"/>
      <c r="G56" s="175">
        <f>'将来負担比率（分子）の構造'!J$52</f>
        <v>41774</v>
      </c>
      <c r="H56" s="175"/>
      <c r="I56" s="175"/>
      <c r="J56" s="175">
        <f>'将来負担比率（分子）の構造'!K$52</f>
        <v>40623</v>
      </c>
      <c r="K56" s="175"/>
      <c r="L56" s="175"/>
      <c r="M56" s="175">
        <f>'将来負担比率（分子）の構造'!L$52</f>
        <v>39537</v>
      </c>
      <c r="N56" s="175"/>
      <c r="O56" s="175"/>
      <c r="P56" s="175">
        <f>'将来負担比率（分子）の構造'!M$52</f>
        <v>38811</v>
      </c>
    </row>
    <row r="57" spans="1:16" x14ac:dyDescent="0.2">
      <c r="A57" s="175" t="s">
        <v>44</v>
      </c>
      <c r="B57" s="175"/>
      <c r="C57" s="175"/>
      <c r="D57" s="175">
        <f>'将来負担比率（分子）の構造'!I$51</f>
        <v>4667</v>
      </c>
      <c r="E57" s="175"/>
      <c r="F57" s="175"/>
      <c r="G57" s="175">
        <f>'将来負担比率（分子）の構造'!J$51</f>
        <v>4833</v>
      </c>
      <c r="H57" s="175"/>
      <c r="I57" s="175"/>
      <c r="J57" s="175">
        <f>'将来負担比率（分子）の構造'!K$51</f>
        <v>4631</v>
      </c>
      <c r="K57" s="175"/>
      <c r="L57" s="175"/>
      <c r="M57" s="175">
        <f>'将来負担比率（分子）の構造'!L$51</f>
        <v>5171</v>
      </c>
      <c r="N57" s="175"/>
      <c r="O57" s="175"/>
      <c r="P57" s="175">
        <f>'将来負担比率（分子）の構造'!M$51</f>
        <v>4871</v>
      </c>
    </row>
    <row r="58" spans="1:16" x14ac:dyDescent="0.2">
      <c r="A58" s="175" t="s">
        <v>43</v>
      </c>
      <c r="B58" s="175"/>
      <c r="C58" s="175"/>
      <c r="D58" s="175">
        <f>'将来負担比率（分子）の構造'!I$50</f>
        <v>14449</v>
      </c>
      <c r="E58" s="175"/>
      <c r="F58" s="175"/>
      <c r="G58" s="175">
        <f>'将来負担比率（分子）の構造'!J$50</f>
        <v>14662</v>
      </c>
      <c r="H58" s="175"/>
      <c r="I58" s="175"/>
      <c r="J58" s="175">
        <f>'将来負担比率（分子）の構造'!K$50</f>
        <v>15374</v>
      </c>
      <c r="K58" s="175"/>
      <c r="L58" s="175"/>
      <c r="M58" s="175">
        <f>'将来負担比率（分子）の構造'!L$50</f>
        <v>16897</v>
      </c>
      <c r="N58" s="175"/>
      <c r="O58" s="175"/>
      <c r="P58" s="175">
        <f>'将来負担比率（分子）の構造'!M$50</f>
        <v>18423</v>
      </c>
    </row>
    <row r="59" spans="1:16" x14ac:dyDescent="0.2">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38</v>
      </c>
      <c r="B61" s="175">
        <f>'将来負担比率（分子）の構造'!I$46</f>
        <v>392</v>
      </c>
      <c r="C61" s="175"/>
      <c r="D61" s="175"/>
      <c r="E61" s="175" t="str">
        <f>'将来負担比率（分子）の構造'!J$46</f>
        <v>-</v>
      </c>
      <c r="F61" s="175"/>
      <c r="G61" s="175"/>
      <c r="H61" s="175" t="str">
        <f>'将来負担比率（分子）の構造'!K$46</f>
        <v>-</v>
      </c>
      <c r="I61" s="175"/>
      <c r="J61" s="175"/>
      <c r="K61" s="175">
        <f>'将来負担比率（分子）の構造'!L$46</f>
        <v>2</v>
      </c>
      <c r="L61" s="175"/>
      <c r="M61" s="175"/>
      <c r="N61" s="175">
        <f>'将来負担比率（分子）の構造'!M$46</f>
        <v>43</v>
      </c>
      <c r="O61" s="175"/>
      <c r="P61" s="175"/>
    </row>
    <row r="62" spans="1:16" x14ac:dyDescent="0.2">
      <c r="A62" s="175" t="s">
        <v>37</v>
      </c>
      <c r="B62" s="175">
        <f>'将来負担比率（分子）の構造'!I$45</f>
        <v>5614</v>
      </c>
      <c r="C62" s="175"/>
      <c r="D62" s="175"/>
      <c r="E62" s="175">
        <f>'将来負担比率（分子）の構造'!J$45</f>
        <v>5719</v>
      </c>
      <c r="F62" s="175"/>
      <c r="G62" s="175"/>
      <c r="H62" s="175">
        <f>'将来負担比率（分子）の構造'!K$45</f>
        <v>5714</v>
      </c>
      <c r="I62" s="175"/>
      <c r="J62" s="175"/>
      <c r="K62" s="175">
        <f>'将来負担比率（分子）の構造'!L$45</f>
        <v>5708</v>
      </c>
      <c r="L62" s="175"/>
      <c r="M62" s="175"/>
      <c r="N62" s="175">
        <f>'将来負担比率（分子）の構造'!M$45</f>
        <v>5684</v>
      </c>
      <c r="O62" s="175"/>
      <c r="P62" s="175"/>
    </row>
    <row r="63" spans="1:16" x14ac:dyDescent="0.2">
      <c r="A63" s="175" t="s">
        <v>36</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2">
      <c r="A64" s="175" t="s">
        <v>35</v>
      </c>
      <c r="B64" s="175">
        <f>'将来負担比率（分子）の構造'!I$43</f>
        <v>23143</v>
      </c>
      <c r="C64" s="175"/>
      <c r="D64" s="175"/>
      <c r="E64" s="175">
        <f>'将来負担比率（分子）の構造'!J$43</f>
        <v>21310</v>
      </c>
      <c r="F64" s="175"/>
      <c r="G64" s="175"/>
      <c r="H64" s="175">
        <f>'将来負担比率（分子）の構造'!K$43</f>
        <v>18815</v>
      </c>
      <c r="I64" s="175"/>
      <c r="J64" s="175"/>
      <c r="K64" s="175">
        <f>'将来負担比率（分子）の構造'!L$43</f>
        <v>16382</v>
      </c>
      <c r="L64" s="175"/>
      <c r="M64" s="175"/>
      <c r="N64" s="175">
        <f>'将来負担比率（分子）の構造'!M$43</f>
        <v>15408</v>
      </c>
      <c r="O64" s="175"/>
      <c r="P64" s="175"/>
    </row>
    <row r="65" spans="1:16" x14ac:dyDescent="0.2">
      <c r="A65" s="175" t="s">
        <v>34</v>
      </c>
      <c r="B65" s="175">
        <f>'将来負担比率（分子）の構造'!I$42</f>
        <v>30</v>
      </c>
      <c r="C65" s="175"/>
      <c r="D65" s="175"/>
      <c r="E65" s="175">
        <f>'将来負担比率（分子）の構造'!J$42</f>
        <v>957</v>
      </c>
      <c r="F65" s="175"/>
      <c r="G65" s="175"/>
      <c r="H65" s="175">
        <f>'将来負担比率（分子）の構造'!K$42</f>
        <v>828</v>
      </c>
      <c r="I65" s="175"/>
      <c r="J65" s="175"/>
      <c r="K65" s="175">
        <f>'将来負担比率（分子）の構造'!L$42</f>
        <v>697</v>
      </c>
      <c r="L65" s="175"/>
      <c r="M65" s="175"/>
      <c r="N65" s="175">
        <f>'将来負担比率（分子）の構造'!M$42</f>
        <v>583</v>
      </c>
      <c r="O65" s="175"/>
      <c r="P65" s="175"/>
    </row>
    <row r="66" spans="1:16" x14ac:dyDescent="0.2">
      <c r="A66" s="175" t="s">
        <v>33</v>
      </c>
      <c r="B66" s="175">
        <f>'将来負担比率（分子）の構造'!I$41</f>
        <v>33137</v>
      </c>
      <c r="C66" s="175"/>
      <c r="D66" s="175"/>
      <c r="E66" s="175">
        <f>'将来負担比率（分子）の構造'!J$41</f>
        <v>34405</v>
      </c>
      <c r="F66" s="175"/>
      <c r="G66" s="175"/>
      <c r="H66" s="175">
        <f>'将来負担比率（分子）の構造'!K$41</f>
        <v>34269</v>
      </c>
      <c r="I66" s="175"/>
      <c r="J66" s="175"/>
      <c r="K66" s="175">
        <f>'将来負担比率（分子）の構造'!L$41</f>
        <v>34000</v>
      </c>
      <c r="L66" s="175"/>
      <c r="M66" s="175"/>
      <c r="N66" s="175">
        <f>'将来負担比率（分子）の構造'!M$41</f>
        <v>33770</v>
      </c>
      <c r="O66" s="175"/>
      <c r="P66" s="175"/>
    </row>
    <row r="67" spans="1:16" x14ac:dyDescent="0.2">
      <c r="A67" s="175" t="s">
        <v>79</v>
      </c>
      <c r="B67" s="175" t="e">
        <f>NA()</f>
        <v>#N/A</v>
      </c>
      <c r="C67" s="175">
        <f>IF(ISNUMBER('将来負担比率（分子）の構造'!I$53), IF('将来負担比率（分子）の構造'!I$53 &lt; 0, 0, '将来負担比率（分子）の構造'!I$53), NA())</f>
        <v>1236</v>
      </c>
      <c r="D67" s="175" t="e">
        <f>NA()</f>
        <v>#N/A</v>
      </c>
      <c r="E67" s="175" t="e">
        <f>NA()</f>
        <v>#N/A</v>
      </c>
      <c r="F67" s="175">
        <f>IF(ISNUMBER('将来負担比率（分子）の構造'!J$53), IF('将来負担比率（分子）の構造'!J$53 &lt; 0, 0, '将来負担比率（分子）の構造'!J$53), NA())</f>
        <v>1122</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80</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81</v>
      </c>
      <c r="B72" s="179">
        <f>基金残高に係る経年分析!F55</f>
        <v>4327</v>
      </c>
      <c r="C72" s="179">
        <f>基金残高に係る経年分析!G55</f>
        <v>5163</v>
      </c>
      <c r="D72" s="179">
        <f>基金残高に係る経年分析!H55</f>
        <v>6669</v>
      </c>
    </row>
    <row r="73" spans="1:16" x14ac:dyDescent="0.2">
      <c r="A73" s="178" t="s">
        <v>82</v>
      </c>
      <c r="B73" s="179">
        <f>基金残高に係る経年分析!F56</f>
        <v>572</v>
      </c>
      <c r="C73" s="179">
        <f>基金残高に係る経年分析!G56</f>
        <v>1173</v>
      </c>
      <c r="D73" s="179">
        <f>基金残高に係る経年分析!H56</f>
        <v>1173</v>
      </c>
    </row>
    <row r="74" spans="1:16" x14ac:dyDescent="0.2">
      <c r="A74" s="178" t="s">
        <v>83</v>
      </c>
      <c r="B74" s="179">
        <f>基金残高に係る経年分析!F57</f>
        <v>12459</v>
      </c>
      <c r="C74" s="179">
        <f>基金残高に係る経年分析!G57</f>
        <v>12990</v>
      </c>
      <c r="D74" s="179">
        <f>基金残高に係る経年分析!H57</f>
        <v>12805</v>
      </c>
    </row>
  </sheetData>
  <sheetProtection algorithmName="SHA-512" hashValue="1fk3bCon/ev2BXuviJHIUZJy9WDy/x8aVo8KdyyaLbK/uYLfZPDgMpQgR+IlVRegQsiPzvj30FPiNpM3huW6rg==" saltValue="cbmfRYwjDhFZa5ZSB6TFAQ=="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那須 英昭</cp:lastModifiedBy>
  <cp:lastPrinted>2024-03-18T02:21:46Z</cp:lastPrinted>
  <dcterms:created xsi:type="dcterms:W3CDTF">2024-03-14T02:39:22Z</dcterms:created>
  <dcterms:modified xsi:type="dcterms:W3CDTF">2024-09-26T05:28:00Z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2024-03-21T08:29:01Z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d5708f5d-b4f6-425c-8aa2-a0cc07c19db3</vt:lpwstr>
  </property>
  <property fmtid="{D5CDD505-2E9C-101B-9397-08002B2CF9AE}" pid="8" name="MSIP_Label_defa4170-0d19-0005-0004-bc88714345d2_ContentBits">
    <vt:lpwstr>0</vt:lpwstr>
  </property>
</Properties>
</file>