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ADEBE4B6-EE95-4AD6-B4D3-4164C05BFD49}"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C37" i="10"/>
  <c r="BE36" i="10"/>
  <c r="AM36"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W34" i="10" l="1"/>
  <c r="BW35" i="10" s="1"/>
  <c r="BW36" i="10" s="1"/>
  <c r="BW37" i="10" s="1"/>
  <c r="BW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<sst xmlns="http://schemas.openxmlformats.org/spreadsheetml/2006/main" count="1213" uniqueCount="623">
  <si>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</si>
  <si>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</si>
  <si>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</si>
  <si>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</si>
  <si>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</si>
  <si>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</si>
  <si>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</si>
  <si>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</si>
  <si>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</si>
  <si>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</si>
  <si>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</si>
  <si>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</si>
  <si>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</si>
  <si>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</si>
  <si>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</si>
  <si>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</si>
  <si>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</si>
  <si>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</si>
  <si>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</si>
  <si>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</si>
  <si>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</si>
  <si>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</si>
  <si>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</si>
  <si>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</si>
  <si>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</si>
  <si>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</si>
  <si>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</si>
  <si>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</si>
  <si>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</si>
  <si>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</si>
  <si>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</si>
  <si>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</si>
  <si>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</si>
  <si>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</si>
  <si>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</si>
  <si>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</si>
  <si>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</si>
  <si>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</si>
  <si>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</si>
  <si>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</si>
  <si>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</si>
  <si>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</si>
  <si>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</si>
  <si>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</si>
  <si>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</si>
  <si>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</si>
  <si>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</si>
  <si>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</si>
  <si>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</si>
  <si>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</si>
  <si>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</si>
  <si>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</si>
  <si>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</si>
  <si>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</si>
  <si>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</si>
  <si>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</si>
  <si>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</si>
  <si>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</si>
  <si>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</si>
  <si>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</si>
  <si>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</si>
  <si>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</si>
  <si>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</si>
  <si>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</si>
  <si>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</si>
  <si>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</si>
  <si>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</si>
  <si>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</si>
  <si>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</si>
  <si>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</si>
  <si>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</si>
  <si>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</si>
  <si>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</si>
  <si>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</si>
  <si>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</si>
  <si>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</si>
  <si>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</si>
  <si>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</si>
  <si>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</si>
  <si>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</si>
  <si>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</si>
  <si>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</si>
  <si>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</si>
  <si>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</si>
  <si>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</si>
  <si>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</si>
  <si>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</si>
  <si>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</si>
  <si>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</si>
  <si>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</si>
  <si>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</si>
  <si>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</si>
  <si>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</si>
  <si>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</si>
  <si>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</si>
  <si>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</si>
  <si>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</si>
  <si>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</si>
  <si>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</si>
  <si>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</si>
  <si>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高山市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</si>
  <si>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</si>
  <si>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</si>
  <si>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</si>
  <si>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</si>
  <si>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</si>
  <si>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</si>
  <si>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</si>
  <si>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</si>
  <si>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</si>
  <si>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</si>
  <si>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</si>
  <si>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</si>
  <si>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</si>
  <si>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</si>
  <si>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</si>
  <si>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</si>
  <si>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</si>
  <si>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</si>
  <si>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</si>
  <si>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</si>
  <si>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</si>
  <si>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</si>
  <si>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</si>
  <si>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</si>
  <si>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</si>
  <si>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</si>
  <si>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</si>
  <si>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</si>
  <si>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</si>
  <si>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</si>
  <si>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</si>
  <si>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</si>
  <si>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</si>
  <si>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</si>
  <si>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</si>
  <si>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</si>
  <si>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</si>
  <si>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</si>
  <si>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</si>
  <si>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</si>
  <si>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</si>
  <si>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</si>
  <si>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</si>
  <si>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</si>
  <si>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</si>
  <si>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</si>
  <si>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</si>
  <si>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</si>
  <si>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</si>
  <si>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</si>
  <si>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</si>
  <si>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</si>
  <si>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</si>
  <si>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</si>
  <si>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</si>
  <si>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</si>
  <si>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</si>
  <si>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</si>
  <si>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</si>
  <si>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</si>
  <si>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</si>
  <si>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</si>
  <si>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</si>
  <si>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</si>
  <si>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</si>
  <si>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</si>
  <si>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</si>
  <si>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</si>
  <si>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</si>
  <si>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</si>
  <si>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</si>
  <si>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</si>
  <si>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</si>
  <si>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</si>
  <si>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</si>
  <si>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</si>
  <si>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</si>
  <si>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</si>
  <si>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</si>
  <si>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</si>
  <si>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</si>
  <si>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</si>
  <si>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</si>
  <si>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</si>
  <si>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</si>
  <si>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</si>
  <si>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</si>
  <si>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</si>
  <si>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</si>
  <si>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</si>
  <si>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</si>
  <si>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</si>
  <si>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</si>
  <si>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</si>
  <si>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</si>
  <si>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</si>
  <si>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</si>
  <si>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</si>
  <si>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</si>
  <si>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</si>
  <si>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</si>
  <si>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</si>
  <si>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</si>
  <si>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</si>
  <si>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</si>
  <si>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</si>
  <si>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</si>
  <si>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</si>
  <si>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</si>
  <si>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</si>
  <si>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</si>
  <si>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</si>
  <si>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</si>
  <si>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</si>
  <si>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</si>
  <si>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</si>
  <si>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</si>
  <si>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</si>
  <si>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</si>
  <si>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岐阜県高山市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</si>
  <si>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</si>
  <si>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</si>
  <si>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</si>
  <si>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</si>
  <si>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</si>
  <si>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</si>
  <si>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</si>
  <si>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</si>
  <si>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</si>
  <si>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</si>
  <si>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</si>
  <si>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</si>
  <si>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</si>
  <si>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</si>
  <si>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</si>
  <si>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</si>
  <si>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</si>
  <si>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</si>
  <si>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</si>
  <si>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</si>
  <si>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</si>
  <si>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</si>
  <si>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</si>
  <si>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</si>
  <si>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</si>
  <si>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</si>
  <si>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</si>
  <si>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</si>
  <si>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</si>
  <si>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</si>
  <si>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</si>
  <si>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</si>
  <si>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</si>
  <si>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</si>
  <si>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</si>
  <si>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</si>
  <si>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</si>
  <si>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</si>
  <si>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</si>
  <si>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</si>
  <si>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</si>
  <si>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</si>
  <si>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</si>
  <si>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</si>
  <si>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</si>
  <si>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</si>
  <si>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</si>
  <si>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</si>
  <si>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</si>
  <si>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</si>
  <si>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</si>
  <si>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</si>
  <si>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</si>
  <si>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</si>
  <si>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</si>
  <si>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</si>
  <si>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</si>
  <si>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</si>
  <si>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</si>
  <si>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</si>
  <si>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</si>
  <si>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</si>
  <si>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</si>
  <si>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</si>
  <si>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</si>
  <si>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</si>
  <si>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</si>
  <si>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</si>
  <si>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</si>
  <si>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</si>
  <si>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</si>
  <si>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</si>
  <si>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</si>
  <si>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</si>
  <si>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</si>
  <si>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</si>
  <si>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</si>
  <si>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</si>
  <si>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</si>
  <si>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</si>
  <si>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</si>
  <si>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</si>
  <si>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</si>
  <si>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</si>
  <si>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</si>
  <si>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</si>
  <si>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</si>
  <si>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</si>
  <si>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</si>
  <si>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</si>
  <si>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</si>
  <si>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</si>
  <si>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</si>
  <si>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</si>
  <si>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</si>
  <si>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</si>
  <si>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</si>
  <si>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</si>
  <si>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</si>
  <si>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</si>
  <si>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</si>
  <si>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</si>
  <si>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</si>
  <si>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</si>
  <si>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</si>
  <si>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</si>
  <si>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</si>
  <si>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</si>
  <si>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</si>
  <si>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</si>
  <si>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</si>
  <si>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</si>
  <si>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</si>
  <si>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</si>
  <si>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</si>
  <si>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</si>
  <si>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</si>
  <si>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</si>
  <si>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</si>
  <si>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</si>
  <si>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</si>
  <si>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</si>
  <si>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</si>
  <si>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</si>
  <si>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</si>
  <si>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</si>
  <si>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</si>
  <si>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</si>
  <si>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</si>
  <si>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</si>
  <si>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</si>
  <si>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</si>
  <si>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</si>
  <si>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</si>
  <si>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</si>
  <si>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</si>
  <si>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</si>
  <si>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</si>
  <si>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</si>
  <si>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</si>
  <si>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</si>
  <si>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</si>
  <si>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</si>
  <si>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</si>
  <si>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</si>
  <si>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</si>
  <si>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</si>
  <si>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</si>
  <si>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</si>
  <si>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</si>
  <si>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</si>
  <si>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岐阜県高山市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</si>
  <si>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</si>
  <si>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</si>
  <si>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</si>
  <si>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</si>
  <si>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</si>
  <si>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</si>
  <si>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</si>
  <si>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</si>
  <si>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</si>
  <si>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</si>
  <si>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</si>
  <si>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</si>
  <si>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</si>
  <si>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</si>
  <si>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</si>
  <si>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</si>
  <si>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</si>
  <si>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</si>
  <si>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</si>
  <si>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</si>
  <si>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</si>
  <si>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</si>
  <si>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</si>
  <si>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</si>
  <si>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</si>
  <si>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</si>
  <si>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</si>
  <si>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</si>
  <si>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</si>
  <si>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</si>
  <si>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</si>
  <si>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</si>
  <si>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</si>
  <si>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</si>
  <si>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</si>
  <si>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</si>
  <si>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</si>
  <si>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</si>
  <si>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</si>
  <si>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</si>
  <si>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</si>
  <si>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</si>
  <si>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地方卸売市場事業特別会計</t>
    <phoneticPr fontId="5"/>
  </si>
  <si>
    <t>法非適用企業</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</si>
  <si>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</si>
  <si>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</si>
  <si>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</si>
  <si>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</si>
  <si>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</si>
  <si>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</si>
  <si>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</si>
  <si>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</si>
  <si>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</si>
  <si>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</si>
  <si>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</si>
  <si>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</si>
  <si>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</si>
  <si>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</si>
  <si>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</si>
  <si>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</si>
  <si>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</si>
  <si>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</si>
  <si>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</si>
  <si>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</si>
  <si>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</si>
  <si>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</si>
  <si>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</si>
  <si>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</si>
  <si>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</si>
  <si>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</si>
  <si>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</si>
  <si>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</si>
  <si>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</si>
  <si>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</si>
  <si>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</si>
  <si>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</si>
  <si>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</si>
  <si>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</si>
  <si>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</si>
  <si>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</si>
  <si>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</si>
  <si>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</si>
  <si>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</si>
  <si>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</si>
  <si>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</si>
  <si>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</si>
  <si>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</si>
  <si>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</si>
  <si>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</si>
  <si>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</si>
  <si>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</si>
  <si>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</si>
  <si>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</si>
  <si>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</si>
  <si>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</si>
  <si>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</si>
  <si>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</si>
  <si>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</si>
  <si>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</si>
  <si>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</si>
  <si>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</si>
  <si>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</si>
  <si>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</si>
  <si>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</si>
  <si>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</si>
  <si>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</si>
  <si>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</si>
  <si>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</si>
  <si>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</si>
  <si>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</si>
  <si>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</si>
  <si>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</si>
  <si>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</si>
  <si>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</si>
  <si>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</si>
  <si>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</si>
  <si>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</si>
  <si>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</si>
  <si>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</si>
  <si>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</si>
  <si>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</si>
  <si>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</si>
  <si>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</si>
  <si>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</si>
  <si>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</si>
  <si>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</si>
  <si>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</si>
  <si>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</si>
  <si>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</si>
  <si>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</si>
  <si>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</si>
  <si>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</si>
  <si>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</si>
  <si>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</si>
  <si>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</si>
  <si>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</si>
  <si>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</si>
  <si>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</si>
  <si>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</si>
  <si>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</si>
  <si>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</si>
  <si>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</si>
  <si>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</si>
  <si>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</si>
  <si>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</si>
  <si>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</si>
  <si>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</si>
  <si>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</si>
  <si>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</si>
  <si>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</si>
  <si>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</si>
  <si>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</si>
  <si>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</si>
  <si>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</si>
  <si>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</si>
  <si>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</si>
  <si>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</si>
  <si>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</si>
  <si>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</si>
  <si>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</si>
  <si>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</si>
  <si>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</si>
  <si>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</si>
  <si>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</si>
  <si>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</si>
  <si>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</si>
  <si>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</si>
  <si>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</si>
  <si>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</si>
  <si>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</si>
  <si>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</si>
  <si>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</si>
  <si>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</si>
  <si>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</si>
  <si>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</si>
  <si>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</si>
  <si>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</si>
  <si>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</si>
  <si>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</si>
  <si>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</si>
  <si>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</si>
  <si>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</si>
  <si>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</si>
  <si>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</si>
  <si>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</si>
  <si>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</si>
  <si>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</si>
  <si>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9.30</t>
  </si>
  <si>
    <t>▲ 7.50</t>
  </si>
  <si>
    <t>▲ 15.69</t>
  </si>
  <si>
    <t>▲ 0.07</t>
  </si>
  <si>
    <t>一般会計</t>
  </si>
  <si>
    <t>水道事業会計</t>
  </si>
  <si>
    <t>国民健康保険事業特別会計（事業勘定）</t>
  </si>
  <si>
    <t>下水道事業会計</t>
  </si>
  <si>
    <t>介護保険事業特別会計</t>
  </si>
  <si>
    <t>後期高齢者医療事業特別会計</t>
  </si>
  <si>
    <t>国民健康保険事業特別会計（直診勘定）</t>
  </si>
  <si>
    <t>観光施設事業特別会計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</si>
  <si>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</si>
  <si>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</si>
  <si>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</si>
  <si>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</si>
  <si>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</si>
  <si>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</si>
  <si>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</si>
  <si>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</si>
  <si>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基金から3,827百万円繰入</t>
    <rPh sb="0" eb="2">
      <t>キキン</t>
    </rPh>
    <rPh sb="9" eb="12">
      <t>ヒャクマンエン</t>
    </rPh>
    <rPh sb="12" eb="14">
      <t>クリイレ</t>
    </rPh>
    <phoneticPr fontId="2"/>
  </si>
  <si>
    <t>一般会計から121百万円繰入</t>
    <rPh sb="0" eb="2">
      <t>イッパン</t>
    </rPh>
    <rPh sb="2" eb="4">
      <t>カイケイ</t>
    </rPh>
    <rPh sb="9" eb="12">
      <t>ヒャクマンエン</t>
    </rPh>
    <rPh sb="12" eb="14">
      <t>クリイレ</t>
    </rPh>
    <phoneticPr fontId="2"/>
  </si>
  <si>
    <t>岐阜県市町村会館組合</t>
  </si>
  <si>
    <t>古川国府給食センター利用組合（一般会計）</t>
  </si>
  <si>
    <t>古川国府給食センター利用組合（特別会計）</t>
  </si>
  <si>
    <t>岐阜県後期高齢者医療広域連合（一般会計）</t>
  </si>
  <si>
    <t>岐阜県後期高齢者医療広域連合（特別会計）</t>
  </si>
  <si>
    <t>高山市施設振興公社</t>
  </si>
  <si>
    <t>高山市福祉サービス公社</t>
  </si>
  <si>
    <t>○</t>
  </si>
  <si>
    <t>高山市土地開発公社</t>
  </si>
  <si>
    <t>飛騨高山テレ・エフエム</t>
  </si>
  <si>
    <t>乗鞍国際観光</t>
  </si>
  <si>
    <t>飛騨大鍾乳洞観光</t>
  </si>
  <si>
    <t>荘川観光振興公社</t>
  </si>
  <si>
    <t>位山ふれあいの里</t>
  </si>
  <si>
    <t>ひだ桃源郷</t>
  </si>
  <si>
    <t>サンサンあさひ</t>
  </si>
  <si>
    <t>高根村観光開発公社</t>
  </si>
  <si>
    <t>飛騨国府観光</t>
  </si>
  <si>
    <t>飛騨地域地場産業振興センター</t>
  </si>
  <si>
    <t>高山市体育協会</t>
  </si>
  <si>
    <t>高山市文化協会</t>
  </si>
  <si>
    <t>株式会社まちづくり飛騨高山</t>
  </si>
  <si>
    <t>飛騨高山大学連携センター</t>
  </si>
  <si>
    <t>飛騨山脈ジオパーク推進協会</t>
  </si>
  <si>
    <t>ごみ処理施設整備基金</t>
  </si>
  <si>
    <t>夢・まちづくり基金</t>
  </si>
  <si>
    <t>公共施設整備基金</t>
  </si>
  <si>
    <t>職員退職手当基金</t>
  </si>
  <si>
    <t>飛騨高山ふるさと基金</t>
  </si>
  <si>
    <t>御母衣湖観光開発</t>
    <rPh sb="0" eb="3">
      <t>ミボロ</t>
    </rPh>
    <rPh sb="3" eb="4">
      <t>コ</t>
    </rPh>
    <rPh sb="4" eb="6">
      <t>カンコウ</t>
    </rPh>
    <rPh sb="6" eb="8">
      <t>カイハツ</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</si>
  <si>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</si>
  <si>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</si>
  <si>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市町村合併により人件費や公債費などの行政経費が増大したため、将来の財政負担軽減のために地方債残高の縮小など行政経費の抑制に努めた結果、平成２２年度から将来負担比率は算定されていない。
一方、有形固定資産減価償却率は、類似団体と比較してやや高い数値となっており、公共施設等が老朽化している傾向にある。令和２年度に策定した公共施設等総合管理計画における各類型毎の個別施設計画（実施計画）では、既存施設の継続性に関する基本的な方針を示しており、実施段階において、複合化・多機能化や民間活力導入等の詳細な検討、調整を進めている。</t>
    <rPh sb="0" eb="3">
      <t>シチョウソン</t>
    </rPh>
    <rPh sb="3" eb="5">
      <t>ガッペイ</t>
    </rPh>
    <rPh sb="8" eb="11">
      <t>ジンケンヒ</t>
    </rPh>
    <rPh sb="12" eb="15">
      <t>コウサイヒ</t>
    </rPh>
    <rPh sb="18" eb="20">
      <t>ギョウセイ</t>
    </rPh>
    <rPh sb="20" eb="22">
      <t>ケイヒ</t>
    </rPh>
    <rPh sb="23" eb="25">
      <t>ゾウダイ</t>
    </rPh>
    <rPh sb="30" eb="32">
      <t>ショウライ</t>
    </rPh>
    <rPh sb="33" eb="35">
      <t>ザイセイ</t>
    </rPh>
    <rPh sb="35" eb="37">
      <t>フタン</t>
    </rPh>
    <rPh sb="37" eb="39">
      <t>ケイゲン</t>
    </rPh>
    <rPh sb="43" eb="46">
      <t>チホウサイ</t>
    </rPh>
    <rPh sb="46" eb="48">
      <t>ザンダカ</t>
    </rPh>
    <rPh sb="49" eb="51">
      <t>シュクショウ</t>
    </rPh>
    <rPh sb="53" eb="55">
      <t>ギョウセイ</t>
    </rPh>
    <rPh sb="55" eb="57">
      <t>ケイヒ</t>
    </rPh>
    <rPh sb="58" eb="60">
      <t>ヨクセイ</t>
    </rPh>
    <rPh sb="61" eb="62">
      <t>ツト</t>
    </rPh>
    <rPh sb="64" eb="66">
      <t>ケッカ</t>
    </rPh>
    <rPh sb="67" eb="69">
      <t>ヘイセイ</t>
    </rPh>
    <rPh sb="71" eb="73">
      <t>ネンド</t>
    </rPh>
    <rPh sb="75" eb="77">
      <t>ショウライ</t>
    </rPh>
    <rPh sb="77" eb="79">
      <t>フタン</t>
    </rPh>
    <rPh sb="79" eb="81">
      <t>ヒリツ</t>
    </rPh>
    <rPh sb="82" eb="84">
      <t>サンテイ</t>
    </rPh>
    <rPh sb="92" eb="94">
      <t>イッポウ</t>
    </rPh>
    <rPh sb="95" eb="97">
      <t>ユウケイ</t>
    </rPh>
    <rPh sb="97" eb="99">
      <t>コテイ</t>
    </rPh>
    <rPh sb="99" eb="101">
      <t>シサン</t>
    </rPh>
    <rPh sb="101" eb="103">
      <t>ゲンカ</t>
    </rPh>
    <rPh sb="103" eb="105">
      <t>ショウキャク</t>
    </rPh>
    <rPh sb="105" eb="106">
      <t>リツ</t>
    </rPh>
    <rPh sb="108" eb="110">
      <t>ルイジ</t>
    </rPh>
    <rPh sb="110" eb="112">
      <t>ダンタイ</t>
    </rPh>
    <rPh sb="113" eb="115">
      <t>ヒカク</t>
    </rPh>
    <rPh sb="119" eb="120">
      <t>タカ</t>
    </rPh>
    <rPh sb="121" eb="123">
      <t>スウチ</t>
    </rPh>
    <rPh sb="130" eb="132">
      <t>コウキョウ</t>
    </rPh>
    <rPh sb="132" eb="134">
      <t>シセツ</t>
    </rPh>
    <rPh sb="134" eb="135">
      <t>ナド</t>
    </rPh>
    <rPh sb="136" eb="139">
      <t>ロウキュウカ</t>
    </rPh>
    <rPh sb="143" eb="145">
      <t>ケイコウ</t>
    </rPh>
    <rPh sb="149" eb="151">
      <t>レイワ</t>
    </rPh>
    <rPh sb="152" eb="154">
      <t>ネンド</t>
    </rPh>
    <rPh sb="155" eb="157">
      <t>サクテイ</t>
    </rPh>
    <rPh sb="159" eb="161">
      <t>コウキョウ</t>
    </rPh>
    <rPh sb="161" eb="163">
      <t>シセツ</t>
    </rPh>
    <rPh sb="163" eb="164">
      <t>ナド</t>
    </rPh>
    <rPh sb="164" eb="166">
      <t>ソウゴウ</t>
    </rPh>
    <rPh sb="166" eb="168">
      <t>カンリ</t>
    </rPh>
    <rPh sb="168" eb="170">
      <t>ケイカク</t>
    </rPh>
    <rPh sb="174" eb="175">
      <t>カク</t>
    </rPh>
    <rPh sb="175" eb="176">
      <t>ルイ</t>
    </rPh>
    <rPh sb="176" eb="177">
      <t>ガタ</t>
    </rPh>
    <rPh sb="177" eb="178">
      <t>ゴト</t>
    </rPh>
    <rPh sb="179" eb="181">
      <t>コベツ</t>
    </rPh>
    <rPh sb="181" eb="183">
      <t>シセツ</t>
    </rPh>
    <rPh sb="183" eb="185">
      <t>ケイカク</t>
    </rPh>
    <rPh sb="186" eb="188">
      <t>ジッシ</t>
    </rPh>
    <rPh sb="188" eb="190">
      <t>ケイカク</t>
    </rPh>
    <rPh sb="194" eb="196">
      <t>キゾン</t>
    </rPh>
    <rPh sb="196" eb="198">
      <t>シセツ</t>
    </rPh>
    <rPh sb="199" eb="202">
      <t>ケイゾクセイ</t>
    </rPh>
    <rPh sb="203" eb="204">
      <t>カン</t>
    </rPh>
    <rPh sb="206" eb="209">
      <t>キホンテキ</t>
    </rPh>
    <rPh sb="210" eb="212">
      <t>ホウシン</t>
    </rPh>
    <rPh sb="213" eb="214">
      <t>シメ</t>
    </rPh>
    <rPh sb="219" eb="221">
      <t>ジッシ</t>
    </rPh>
    <rPh sb="221" eb="223">
      <t>ダンカイ</t>
    </rPh>
    <rPh sb="228" eb="231">
      <t>フクゴウカ</t>
    </rPh>
    <rPh sb="232" eb="236">
      <t>タキノウカ</t>
    </rPh>
    <rPh sb="237" eb="239">
      <t>ミンカン</t>
    </rPh>
    <rPh sb="239" eb="241">
      <t>カツリョク</t>
    </rPh>
    <rPh sb="241" eb="243">
      <t>ドウニュウ</t>
    </rPh>
    <rPh sb="243" eb="244">
      <t>ナド</t>
    </rPh>
    <rPh sb="245" eb="247">
      <t>ショウサイ</t>
    </rPh>
    <rPh sb="248" eb="250">
      <t>ケントウ</t>
    </rPh>
    <rPh sb="251" eb="253">
      <t>チョウセイ</t>
    </rPh>
    <rPh sb="254" eb="255">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</si>
  <si>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</si>
  <si>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</si>
  <si>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</si>
  <si>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</si>
  <si>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</si>
  <si>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</si>
  <si>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実質公債費比率については、前年度に比べて０．３ポイント減少、類似団体内平均値と比べると３．３ポイント下回る状況となっている。
地方債残高の減少に伴い元利償還金が減少したことなどにより、類似団体内平均値を令和４年度も下回る状況となった。</t>
    <rPh sb="0" eb="2">
      <t>ジッシツ</t>
    </rPh>
    <rPh sb="2" eb="5">
      <t>コウサイヒ</t>
    </rPh>
    <rPh sb="5" eb="7">
      <t>ヒリツ</t>
    </rPh>
    <rPh sb="13" eb="16">
      <t>ゼンネンド</t>
    </rPh>
    <rPh sb="17" eb="18">
      <t>クラ</t>
    </rPh>
    <rPh sb="27" eb="29">
      <t>ゲンショウ</t>
    </rPh>
    <rPh sb="30" eb="32">
      <t>ルイジ</t>
    </rPh>
    <rPh sb="32" eb="34">
      <t>ダンタイ</t>
    </rPh>
    <rPh sb="34" eb="35">
      <t>ナイ</t>
    </rPh>
    <rPh sb="35" eb="38">
      <t>ヘイキンチ</t>
    </rPh>
    <rPh sb="39" eb="40">
      <t>クラ</t>
    </rPh>
    <rPh sb="50" eb="52">
      <t>シタマワ</t>
    </rPh>
    <rPh sb="53" eb="55">
      <t>ジョウキョウ</t>
    </rPh>
    <rPh sb="63" eb="66">
      <t>チホウサイ</t>
    </rPh>
    <rPh sb="66" eb="68">
      <t>ザンダカ</t>
    </rPh>
    <rPh sb="69" eb="71">
      <t>ゲンショウ</t>
    </rPh>
    <rPh sb="72" eb="73">
      <t>トモナ</t>
    </rPh>
    <rPh sb="74" eb="76">
      <t>ガンリ</t>
    </rPh>
    <rPh sb="76" eb="79">
      <t>ショウカンキン</t>
    </rPh>
    <rPh sb="80" eb="82">
      <t>ゲンショウ</t>
    </rPh>
    <rPh sb="92" eb="94">
      <t>ルイジ</t>
    </rPh>
    <rPh sb="94" eb="96">
      <t>ダンタイ</t>
    </rPh>
    <rPh sb="96" eb="97">
      <t>ナイ</t>
    </rPh>
    <rPh sb="97" eb="100">
      <t>ヘイキンチ</t>
    </rPh>
    <rPh sb="101" eb="103">
      <t>レイワ</t>
    </rPh>
    <rPh sb="104" eb="106">
      <t>ネンド</t>
    </rPh>
    <rPh sb="107" eb="109">
      <t>シタマワ</t>
    </rPh>
    <rPh sb="110" eb="112">
      <t>ジョウキョウ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</si>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</sst>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362E243-EEDA-428B-AC6B-A435DCECD43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84B4-4894-839E-7EE2BBC34A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51501</c:v>
                </c:pt>
                <c:pt idx="1">
                  <c:v>71280</c:v>
                </c:pt>
                <c:pt idx="2">
                  <c:v>72250</c:v>
                </c:pt>
                <c:pt idx="3">
                  <c:v>47028</c:v>
                </c:pt>
                <c:pt idx="4">
                  <c:v>62167</c:v>
                </c:pt>
              </c:numCache>
            </c:numRef>
          </c:val>
          <c:smooth val="0"/>
          <c:extLst>
            <c:ext xmlns:c16="http://schemas.microsoft.com/office/drawing/2014/chart" uri="{C3380CC4-5D6E-409C-BE32-E72D297353CC}">
              <c16:uniqueId val="{00000001-84B4-4894-839E-7EE2BBC34A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2.27</c:v>
                </c:pt>
                <c:pt idx="1">
                  <c:v>3.89</c:v>
                </c:pt>
                <c:pt idx="2">
                  <c:v>5.73</c:v>
                </c:pt>
                <c:pt idx="3">
                  <c:v>9.8800000000000008</c:v>
                </c:pt>
                <c:pt idx="4">
                  <c:v>14.87</c:v>
                </c:pt>
              </c:numCache>
            </c:numRef>
          </c:val>
          <c:extLst>
            <c:ext xmlns:c16="http://schemas.microsoft.com/office/drawing/2014/chart" uri="{C3380CC4-5D6E-409C-BE32-E72D297353CC}">
              <c16:uniqueId val="{00000000-979A-415F-89BE-0852985060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93.26</c:v>
                </c:pt>
                <c:pt idx="1">
                  <c:v>86.43</c:v>
                </c:pt>
                <c:pt idx="2">
                  <c:v>70.86</c:v>
                </c:pt>
                <c:pt idx="3">
                  <c:v>67.02</c:v>
                </c:pt>
                <c:pt idx="4">
                  <c:v>70.010000000000005</c:v>
                </c:pt>
              </c:numCache>
            </c:numRef>
          </c:val>
          <c:extLst>
            <c:ext xmlns:c16="http://schemas.microsoft.com/office/drawing/2014/chart" uri="{C3380CC4-5D6E-409C-BE32-E72D297353CC}">
              <c16:uniqueId val="{00000001-979A-415F-89BE-0852985060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-9.3000000000000007</c:v>
                </c:pt>
                <c:pt idx="1">
                  <c:v>-7.5</c:v>
                </c:pt>
                <c:pt idx="2">
                  <c:v>-15.69</c:v>
                </c:pt>
                <c:pt idx="3">
                  <c:v>-7.0000000000000007E-2</c:v>
                </c:pt>
                <c:pt idx="4">
                  <c:v>0.55000000000000004</c:v>
                </c:pt>
              </c:numCache>
            </c:numRef>
          </c:val>
          <c:smooth val="0"/>
          <c:extLst>
            <c:ext xmlns:c16="http://schemas.microsoft.com/office/drawing/2014/chart" uri="{C3380CC4-5D6E-409C-BE32-E72D297353CC}">
              <c16:uniqueId val="{00000002-979A-415F-89BE-0852985060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0.64</c:v>
                </c:pt>
                <c:pt idx="2">
                  <c:v>#N/A</c:v>
                </c:pt>
                <c:pt idx="3">
                  <c:v>1</c:v>
                </c:pt>
                <c:pt idx="4">
                  <c:v>#N/A</c:v>
                </c:pt>
                <c:pt idx="5">
                  <c:v>0.01</c:v>
                </c:pt>
                <c:pt idx="6">
                  <c:v>#N/A</c:v>
                </c:pt>
                <c:pt idx="7">
                  <c:v>0</c:v>
                </c:pt>
                <c:pt idx="8">
                  <c:v>#N/A</c:v>
                </c:pt>
                <c:pt idx="9">
                  <c:v>0</c:v>
                </c:pt>
              </c:numCache>
            </c:numRef>
          </c:val>
          <c:extLst>
            <c:ext xmlns:c16="http://schemas.microsoft.com/office/drawing/2014/chart" uri="{C3380CC4-5D6E-409C-BE32-E72D297353CC}">
              <c16:uniqueId val="{00000000-BD77-4424-82AF-3B56DC67B9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77-4424-82AF-3B56DC67B9FF}"/>
            </c:ext>
          </c:extLst>
        </c:ser>
        <c:ser>
          <c:idx val="2"/>
          <c:order val="2"/>
          <c:tx>
            <c:strRef>
              <c:f>データシート!$A$29</c:f>
              <c:strCache>
                <c:ptCount val="1"/>
                <c:pt idx="0">
                  <c:v>観光施設事業特別会計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0.04</c:v>
                </c:pt>
                <c:pt idx="4">
                  <c:v>#N/A</c:v>
                </c:pt>
                <c:pt idx="5">
                  <c:v>0.02</c:v>
                </c:pt>
                <c:pt idx="6">
                  <c:v>#N/A</c:v>
                </c:pt>
                <c:pt idx="7">
                  <c:v>0.1</c:v>
                </c:pt>
                <c:pt idx="8">
                  <c:v>#N/A</c:v>
                </c:pt>
                <c:pt idx="9">
                  <c:v>0.06</c:v>
                </c:pt>
              </c:numCache>
            </c:numRef>
          </c:val>
          <c:extLst>
            <c:ext xmlns:c16="http://schemas.microsoft.com/office/drawing/2014/chart" uri="{C3380CC4-5D6E-409C-BE32-E72D297353CC}">
              <c16:uniqueId val="{00000002-BD77-4424-82AF-3B56DC67B9FF}"/>
            </c:ext>
          </c:extLst>
        </c:ser>
        <c:ser>
          <c:idx val="3"/>
          <c:order val="3"/>
          <c:tx>
            <c:strRef>
              <c:f>データシート!$A$30</c:f>
              <c:strCache>
                <c:ptCount val="1"/>
                <c:pt idx="0">
                  <c:v>国民健康保険事業特別会計（直診勘定）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0.15</c:v>
                </c:pt>
                <c:pt idx="2">
                  <c:v>#N/A</c:v>
                </c:pt>
                <c:pt idx="3">
                  <c:v>0.11</c:v>
                </c:pt>
                <c:pt idx="4">
                  <c:v>#N/A</c:v>
                </c:pt>
                <c:pt idx="5">
                  <c:v>0.19</c:v>
                </c:pt>
                <c:pt idx="6">
                  <c:v>#N/A</c:v>
                </c:pt>
                <c:pt idx="7">
                  <c:v>0.16</c:v>
                </c:pt>
                <c:pt idx="8">
                  <c:v>#N/A</c:v>
                </c:pt>
                <c:pt idx="9">
                  <c:v>0.23</c:v>
                </c:pt>
              </c:numCache>
            </c:numRef>
          </c:val>
          <c:extLst>
            <c:ext xmlns:c16="http://schemas.microsoft.com/office/drawing/2014/chart" uri="{C3380CC4-5D6E-409C-BE32-E72D297353CC}">
              <c16:uniqueId val="{00000003-BD77-4424-82AF-3B56DC67B9F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0.23</c:v>
                </c:pt>
                <c:pt idx="2">
                  <c:v>#N/A</c:v>
                </c:pt>
                <c:pt idx="3">
                  <c:v>0.23</c:v>
                </c:pt>
                <c:pt idx="4">
                  <c:v>#N/A</c:v>
                </c:pt>
                <c:pt idx="5">
                  <c:v>0.23</c:v>
                </c:pt>
                <c:pt idx="6">
                  <c:v>#N/A</c:v>
                </c:pt>
                <c:pt idx="7">
                  <c:v>0.23</c:v>
                </c:pt>
                <c:pt idx="8">
                  <c:v>#N/A</c:v>
                </c:pt>
                <c:pt idx="9">
                  <c:v>0.25</c:v>
                </c:pt>
              </c:numCache>
            </c:numRef>
          </c:val>
          <c:extLst>
            <c:ext xmlns:c16="http://schemas.microsoft.com/office/drawing/2014/chart" uri="{C3380CC4-5D6E-409C-BE32-E72D297353CC}">
              <c16:uniqueId val="{00000004-BD77-4424-82AF-3B56DC67B9F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0.17</c:v>
                </c:pt>
                <c:pt idx="2">
                  <c:v>#N/A</c:v>
                </c:pt>
                <c:pt idx="3">
                  <c:v>0.67</c:v>
                </c:pt>
                <c:pt idx="4">
                  <c:v>#N/A</c:v>
                </c:pt>
                <c:pt idx="5">
                  <c:v>0.39</c:v>
                </c:pt>
                <c:pt idx="6">
                  <c:v>#N/A</c:v>
                </c:pt>
                <c:pt idx="7">
                  <c:v>0.59</c:v>
                </c:pt>
                <c:pt idx="8">
                  <c:v>#N/A</c:v>
                </c:pt>
                <c:pt idx="9">
                  <c:v>1.03</c:v>
                </c:pt>
              </c:numCache>
            </c:numRef>
          </c:val>
          <c:extLst>
            <c:ext xmlns:c16="http://schemas.microsoft.com/office/drawing/2014/chart" uri="{C3380CC4-5D6E-409C-BE32-E72D297353CC}">
              <c16:uniqueId val="{00000005-BD77-4424-82AF-3B56DC67B9F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1.1399999999999999</c:v>
                </c:pt>
                <c:pt idx="6">
                  <c:v>#N/A</c:v>
                </c:pt>
                <c:pt idx="7">
                  <c:v>1.1299999999999999</c:v>
                </c:pt>
                <c:pt idx="8">
                  <c:v>#N/A</c:v>
                </c:pt>
                <c:pt idx="9">
                  <c:v>1.1599999999999999</c:v>
                </c:pt>
              </c:numCache>
            </c:numRef>
          </c:val>
          <c:extLst>
            <c:ext xmlns:c16="http://schemas.microsoft.com/office/drawing/2014/chart" uri="{C3380CC4-5D6E-409C-BE32-E72D297353CC}">
              <c16:uniqueId val="{00000006-BD77-4424-82AF-3B56DC67B9FF}"/>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1.04</c:v>
                </c:pt>
                <c:pt idx="2">
                  <c:v>#N/A</c:v>
                </c:pt>
                <c:pt idx="3">
                  <c:v>0.97</c:v>
                </c:pt>
                <c:pt idx="4">
                  <c:v>#N/A</c:v>
                </c:pt>
                <c:pt idx="5">
                  <c:v>1.27</c:v>
                </c:pt>
                <c:pt idx="6">
                  <c:v>#N/A</c:v>
                </c:pt>
                <c:pt idx="7">
                  <c:v>1.71</c:v>
                </c:pt>
                <c:pt idx="8">
                  <c:v>#N/A</c:v>
                </c:pt>
                <c:pt idx="9">
                  <c:v>1.78</c:v>
                </c:pt>
              </c:numCache>
            </c:numRef>
          </c:val>
          <c:extLst>
            <c:ext xmlns:c16="http://schemas.microsoft.com/office/drawing/2014/chart" uri="{C3380CC4-5D6E-409C-BE32-E72D297353CC}">
              <c16:uniqueId val="{00000007-BD77-4424-82AF-3B56DC67B9F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9.18</c:v>
                </c:pt>
                <c:pt idx="2">
                  <c:v>#N/A</c:v>
                </c:pt>
                <c:pt idx="3">
                  <c:v>9.0399999999999991</c:v>
                </c:pt>
                <c:pt idx="4">
                  <c:v>#N/A</c:v>
                </c:pt>
                <c:pt idx="5">
                  <c:v>9.3699999999999992</c:v>
                </c:pt>
                <c:pt idx="6">
                  <c:v>#N/A</c:v>
                </c:pt>
                <c:pt idx="7">
                  <c:v>9.0399999999999991</c:v>
                </c:pt>
                <c:pt idx="8">
                  <c:v>#N/A</c:v>
                </c:pt>
                <c:pt idx="9">
                  <c:v>9.52</c:v>
                </c:pt>
              </c:numCache>
            </c:numRef>
          </c:val>
          <c:extLst>
            <c:ext xmlns:c16="http://schemas.microsoft.com/office/drawing/2014/chart" uri="{C3380CC4-5D6E-409C-BE32-E72D297353CC}">
              <c16:uniqueId val="{00000008-BD77-4424-82AF-3B56DC67B9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2.27</c:v>
                </c:pt>
                <c:pt idx="2">
                  <c:v>#N/A</c:v>
                </c:pt>
                <c:pt idx="3">
                  <c:v>3.88</c:v>
                </c:pt>
                <c:pt idx="4">
                  <c:v>#N/A</c:v>
                </c:pt>
                <c:pt idx="5">
                  <c:v>5.72</c:v>
                </c:pt>
                <c:pt idx="6">
                  <c:v>#N/A</c:v>
                </c:pt>
                <c:pt idx="7">
                  <c:v>9.8699999999999992</c:v>
                </c:pt>
                <c:pt idx="8">
                  <c:v>#N/A</c:v>
                </c:pt>
                <c:pt idx="9">
                  <c:v>14.87</c:v>
                </c:pt>
              </c:numCache>
            </c:numRef>
          </c:val>
          <c:extLst>
            <c:ext xmlns:c16="http://schemas.microsoft.com/office/drawing/2014/chart" uri="{C3380CC4-5D6E-409C-BE32-E72D297353CC}">
              <c16:uniqueId val="{00000009-BD77-4424-82AF-3B56DC67B9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4444</c:v>
                </c:pt>
                <c:pt idx="5">
                  <c:v>4371</c:v>
                </c:pt>
                <c:pt idx="8">
                  <c:v>4120</c:v>
                </c:pt>
                <c:pt idx="11">
                  <c:v>3917</c:v>
                </c:pt>
                <c:pt idx="14">
                  <c:v>3838</c:v>
                </c:pt>
              </c:numCache>
            </c:numRef>
          </c:val>
          <c:extLst>
            <c:ext xmlns:c16="http://schemas.microsoft.com/office/drawing/2014/chart" uri="{C3380CC4-5D6E-409C-BE32-E72D297353CC}">
              <c16:uniqueId val="{00000000-CC25-4773-B002-B5FBA08D5F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25-4773-B002-B5FBA08D5F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98</c:v>
                </c:pt>
                <c:pt idx="3">
                  <c:v>78</c:v>
                </c:pt>
                <c:pt idx="6">
                  <c:v>77</c:v>
                </c:pt>
                <c:pt idx="9">
                  <c:v>136</c:v>
                </c:pt>
                <c:pt idx="12">
                  <c:v>352</c:v>
                </c:pt>
              </c:numCache>
            </c:numRef>
          </c:val>
          <c:extLst>
            <c:ext xmlns:c16="http://schemas.microsoft.com/office/drawing/2014/chart" uri="{C3380CC4-5D6E-409C-BE32-E72D297353CC}">
              <c16:uniqueId val="{00000002-CC25-4773-B002-B5FBA08D5F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3-CC25-4773-B002-B5FBA08D5F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1387</c:v>
                </c:pt>
                <c:pt idx="3">
                  <c:v>1499</c:v>
                </c:pt>
                <c:pt idx="6">
                  <c:v>1250</c:v>
                </c:pt>
                <c:pt idx="9">
                  <c:v>1283</c:v>
                </c:pt>
                <c:pt idx="12">
                  <c:v>1243</c:v>
                </c:pt>
              </c:numCache>
            </c:numRef>
          </c:val>
          <c:extLst>
            <c:ext xmlns:c16="http://schemas.microsoft.com/office/drawing/2014/chart" uri="{C3380CC4-5D6E-409C-BE32-E72D297353CC}">
              <c16:uniqueId val="{00000004-CC25-4773-B002-B5FBA08D5F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25-4773-B002-B5FBA08D5F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25-4773-B002-B5FBA08D5F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4420</c:v>
                </c:pt>
                <c:pt idx="3">
                  <c:v>4149</c:v>
                </c:pt>
                <c:pt idx="6">
                  <c:v>3886</c:v>
                </c:pt>
                <c:pt idx="9">
                  <c:v>3659</c:v>
                </c:pt>
                <c:pt idx="12">
                  <c:v>3402</c:v>
                </c:pt>
              </c:numCache>
            </c:numRef>
          </c:val>
          <c:extLst>
            <c:ext xmlns:c16="http://schemas.microsoft.com/office/drawing/2014/chart" uri="{C3380CC4-5D6E-409C-BE32-E72D297353CC}">
              <c16:uniqueId val="{00000007-CC25-4773-B002-B5FBA08D5F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1470</c:v>
                </c:pt>
                <c:pt idx="2">
                  <c:v>#N/A</c:v>
                </c:pt>
                <c:pt idx="3">
                  <c:v>#N/A</c:v>
                </c:pt>
                <c:pt idx="4">
                  <c:v>1364</c:v>
                </c:pt>
                <c:pt idx="5">
                  <c:v>#N/A</c:v>
                </c:pt>
                <c:pt idx="6">
                  <c:v>#N/A</c:v>
                </c:pt>
                <c:pt idx="7">
                  <c:v>1102</c:v>
                </c:pt>
                <c:pt idx="8">
                  <c:v>#N/A</c:v>
                </c:pt>
                <c:pt idx="9">
                  <c:v>#N/A</c:v>
                </c:pt>
                <c:pt idx="10">
                  <c:v>1170</c:v>
                </c:pt>
                <c:pt idx="11">
                  <c:v>#N/A</c:v>
                </c:pt>
                <c:pt idx="12">
                  <c:v>#N/A</c:v>
                </c:pt>
                <c:pt idx="13">
                  <c:v>1168</c:v>
                </c:pt>
                <c:pt idx="14">
                  <c:v>#N/A</c:v>
                </c:pt>
              </c:numCache>
            </c:numRef>
          </c:val>
          <c:smooth val="0"/>
          <c:extLst>
            <c:ext xmlns:c16="http://schemas.microsoft.com/office/drawing/2014/chart" uri="{C3380CC4-5D6E-409C-BE32-E72D297353CC}">
              <c16:uniqueId val="{00000008-CC25-4773-B002-B5FBA08D5F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38102</c:v>
                </c:pt>
                <c:pt idx="5">
                  <c:v>36546</c:v>
                </c:pt>
                <c:pt idx="8">
                  <c:v>35342</c:v>
                </c:pt>
                <c:pt idx="11">
                  <c:v>34363</c:v>
                </c:pt>
                <c:pt idx="14">
                  <c:v>31694</c:v>
                </c:pt>
              </c:numCache>
            </c:numRef>
          </c:val>
          <c:extLst>
            <c:ext xmlns:c16="http://schemas.microsoft.com/office/drawing/2014/chart" uri="{C3380CC4-5D6E-409C-BE32-E72D297353CC}">
              <c16:uniqueId val="{00000000-74E7-4D04-BB49-A526635A98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2837</c:v>
                </c:pt>
                <c:pt idx="5">
                  <c:v>6945</c:v>
                </c:pt>
                <c:pt idx="8">
                  <c:v>3424</c:v>
                </c:pt>
                <c:pt idx="11">
                  <c:v>3089</c:v>
                </c:pt>
                <c:pt idx="14">
                  <c:v>2801</c:v>
                </c:pt>
              </c:numCache>
            </c:numRef>
          </c:val>
          <c:extLst>
            <c:ext xmlns:c16="http://schemas.microsoft.com/office/drawing/2014/chart" uri="{C3380CC4-5D6E-409C-BE32-E72D297353CC}">
              <c16:uniqueId val="{00000001-74E7-4D04-BB49-A526635A98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50806</c:v>
                </c:pt>
                <c:pt idx="5">
                  <c:v>51687</c:v>
                </c:pt>
                <c:pt idx="8">
                  <c:v>47860</c:v>
                </c:pt>
                <c:pt idx="11">
                  <c:v>49089</c:v>
                </c:pt>
                <c:pt idx="14">
                  <c:v>50876</c:v>
                </c:pt>
              </c:numCache>
            </c:numRef>
          </c:val>
          <c:extLst>
            <c:ext xmlns:c16="http://schemas.microsoft.com/office/drawing/2014/chart" uri="{C3380CC4-5D6E-409C-BE32-E72D297353CC}">
              <c16:uniqueId val="{00000002-74E7-4D04-BB49-A526635A98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E7-4D04-BB49-A526635A98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E7-4D04-BB49-A526635A98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E7-4D04-BB49-A526635A98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7806</c:v>
                </c:pt>
                <c:pt idx="3">
                  <c:v>7570</c:v>
                </c:pt>
                <c:pt idx="6">
                  <c:v>7425</c:v>
                </c:pt>
                <c:pt idx="9">
                  <c:v>7276</c:v>
                </c:pt>
                <c:pt idx="12">
                  <c:v>7218</c:v>
                </c:pt>
              </c:numCache>
            </c:numRef>
          </c:val>
          <c:extLst>
            <c:ext xmlns:c16="http://schemas.microsoft.com/office/drawing/2014/chart" uri="{C3380CC4-5D6E-409C-BE32-E72D297353CC}">
              <c16:uniqueId val="{00000006-74E7-4D04-BB49-A526635A98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37</c:v>
                </c:pt>
                <c:pt idx="3">
                  <c:v>27</c:v>
                </c:pt>
                <c:pt idx="6">
                  <c:v>18</c:v>
                </c:pt>
                <c:pt idx="9">
                  <c:v>9</c:v>
                </c:pt>
                <c:pt idx="12">
                  <c:v>0</c:v>
                </c:pt>
              </c:numCache>
            </c:numRef>
          </c:val>
          <c:extLst>
            <c:ext xmlns:c16="http://schemas.microsoft.com/office/drawing/2014/chart" uri="{C3380CC4-5D6E-409C-BE32-E72D297353CC}">
              <c16:uniqueId val="{00000007-74E7-4D04-BB49-A526635A98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14214</c:v>
                </c:pt>
                <c:pt idx="3">
                  <c:v>13425</c:v>
                </c:pt>
                <c:pt idx="6">
                  <c:v>12122</c:v>
                </c:pt>
                <c:pt idx="9">
                  <c:v>10920</c:v>
                </c:pt>
                <c:pt idx="12">
                  <c:v>10030</c:v>
                </c:pt>
              </c:numCache>
            </c:numRef>
          </c:val>
          <c:extLst>
            <c:ext xmlns:c16="http://schemas.microsoft.com/office/drawing/2014/chart" uri="{C3380CC4-5D6E-409C-BE32-E72D297353CC}">
              <c16:uniqueId val="{00000008-74E7-4D04-BB49-A526635A98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335</c:v>
                </c:pt>
                <c:pt idx="3">
                  <c:v>305</c:v>
                </c:pt>
                <c:pt idx="6">
                  <c:v>271</c:v>
                </c:pt>
                <c:pt idx="9">
                  <c:v>239</c:v>
                </c:pt>
                <c:pt idx="12">
                  <c:v>241</c:v>
                </c:pt>
              </c:numCache>
            </c:numRef>
          </c:val>
          <c:extLst>
            <c:ext xmlns:c16="http://schemas.microsoft.com/office/drawing/2014/chart" uri="{C3380CC4-5D6E-409C-BE32-E72D297353CC}">
              <c16:uniqueId val="{00000009-74E7-4D04-BB49-A526635A98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24439</c:v>
                </c:pt>
                <c:pt idx="3">
                  <c:v>22450</c:v>
                </c:pt>
                <c:pt idx="6">
                  <c:v>21472</c:v>
                </c:pt>
                <c:pt idx="9">
                  <c:v>20408</c:v>
                </c:pt>
                <c:pt idx="12">
                  <c:v>18286</c:v>
                </c:pt>
              </c:numCache>
            </c:numRef>
          </c:val>
          <c:extLst>
            <c:ext xmlns:c16="http://schemas.microsoft.com/office/drawing/2014/chart" uri="{C3380CC4-5D6E-409C-BE32-E72D297353CC}">
              <c16:uniqueId val="{0000000A-74E7-4D04-BB49-A526635A98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4E7-4D04-BB49-A526635A98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19478</c:v>
                </c:pt>
                <c:pt idx="1">
                  <c:v>19027</c:v>
                </c:pt>
                <c:pt idx="2">
                  <c:v>19369</c:v>
                </c:pt>
              </c:numCache>
            </c:numRef>
          </c:val>
          <c:extLst>
            <c:ext xmlns:c16="http://schemas.microsoft.com/office/drawing/2014/chart" uri="{C3380CC4-5D6E-409C-BE32-E72D297353CC}">
              <c16:uniqueId val="{00000000-F701-4E56-A835-C670BB0FB5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5791</c:v>
                </c:pt>
                <c:pt idx="1">
                  <c:v>5806</c:v>
                </c:pt>
                <c:pt idx="2">
                  <c:v>5819</c:v>
                </c:pt>
              </c:numCache>
            </c:numRef>
          </c:val>
          <c:extLst>
            <c:ext xmlns:c16="http://schemas.microsoft.com/office/drawing/2014/chart" uri="{C3380CC4-5D6E-409C-BE32-E72D297353CC}">
              <c16:uniqueId val="{00000001-F701-4E56-A835-C670BB0FB5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23545</c:v>
                </c:pt>
                <c:pt idx="1">
                  <c:v>25788</c:v>
                </c:pt>
                <c:pt idx="2">
                  <c:v>27261</c:v>
                </c:pt>
              </c:numCache>
            </c:numRef>
          </c:val>
          <c:extLst>
            <c:ext xmlns:c16="http://schemas.microsoft.com/office/drawing/2014/chart" uri="{C3380CC4-5D6E-409C-BE32-E72D297353CC}">
              <c16:uniqueId val="{00000002-F701-4E56-A835-C670BB0FB5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{D36C6038-D48F-4A81-A0DF-EFD085F9420B}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F27-47A3-B7AA-AD98788241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{925A8F07-409C-41DE-932A-292F81E1FFC2}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27-47A3-B7AA-AD98788241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{49635142-4F42-40AD-A2AB-CFB16482D619}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27-47A3-B7AA-AD98788241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{A8F7EAB7-8584-4838-A655-F18E9B86B250}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27-47A3-B7AA-AD98788241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{4CE6637A-C83D-459A-B44B-C0DFE9A8A4FE}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27-47A3-B7AA-AD98788241B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{5323DA82-900D-43F3-B50E-0F0A102DDDDE}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F27-47A3-B7AA-AD98788241B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{6214D285-57D7-4788-9152-DC621BB7B5CA}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F27-47A3-B7AA-AD98788241B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{8D216473-342D-4559-9430-397423D8C685}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F27-47A3-B7AA-AD98788241B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{49C8F879-A3C6-4D69-B921-87207C31B998}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F27-47A3-B7AA-AD98788241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62.7</c:v>
                </c:pt>
                <c:pt idx="16">
                  <c:v>63.9</c:v>
                </c:pt>
                <c:pt idx="24">
                  <c:v>65</c:v>
                </c:pt>
                <c:pt idx="32">
                  <c:v>66.400000000000006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F27-47A3-B7AA-AD98788241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{7BE950DF-4249-4668-B5AE-3F1807461D02}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F27-47A3-B7AA-AD98788241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{F07C9771-E9FD-4559-89E6-9AC98AF18809}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27-47A3-B7AA-AD98788241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{ED9B111C-A8F2-4DF3-AFB8-B264C206C5E4}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27-47A3-B7AA-AD98788241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{382070C4-4AE8-4D5F-9359-56060727391A}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27-47A3-B7AA-AD98788241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{61C07F99-889D-4423-8C8A-CD9C63AFF198}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27-47A3-B7AA-AD98788241B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{A26580AA-311F-4E86-9FA5-3CDAFFEA10FC}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F27-47A3-B7AA-AD98788241B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{CE99BA2A-4CCF-4B0C-8C2C-EABBC8F39B2D}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F27-47A3-B7AA-AD98788241B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{8EF62B5C-17FC-493D-8FFD-93299A96F5EE}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F27-47A3-B7AA-AD98788241B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{EDFA3EF8-D4DF-4E83-87D6-1A89161C91F3}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F27-47A3-B7AA-AD98788241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3F27-47A3-B7AA-AD98788241B7}"/>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{B3D00AD7-3A16-46FC-B65F-698BD947FD84}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657-4B3C-AB2B-BE1A029BB2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{91DD640F-FD61-4BBE-A274-0FA1591847CF}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57-4B3C-AB2B-BE1A029BB2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{C3E375A4-4049-475E-A8B8-73F54F200314}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57-4B3C-AB2B-BE1A029BB2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{C311487B-C05A-4F0F-A787-D0986395D6F7}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57-4B3C-AB2B-BE1A029BB2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{5DD3EA8C-4009-4127-89FB-5B6955B0F45A}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57-4B3C-AB2B-BE1A029BB28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{F9D7BE11-CF46-49F6-96CB-5744ED1306C2}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657-4B3C-AB2B-BE1A029BB28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{04ACAA1E-D0EE-49F2-AD3F-2F551E96A3BA}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657-4B3C-AB2B-BE1A029BB28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{CDAB8CA0-ECB5-44A3-AA5E-208D394B8A0A}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657-4B3C-AB2B-BE1A029BB28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{9233F76A-5435-4274-B65E-5D47A813D7A8}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657-4B3C-AB2B-BE1A029BB2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7.6</c:v>
                </c:pt>
                <c:pt idx="16">
                  <c:v>5.5</c:v>
                </c:pt>
                <c:pt idx="24">
                  <c:v>5</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657-4B3C-AB2B-BE1A029BB2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{F097929C-5B69-475B-8329-D3B6801BBB27}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657-4B3C-AB2B-BE1A029BB2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{110961C3-00B7-4EC5-81B5-7D35C5524984}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57-4B3C-AB2B-BE1A029BB2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{CB532FA8-CA07-44C9-B5DE-767762DDB7FA}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57-4B3C-AB2B-BE1A029BB2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{2D451660-28C1-4954-A169-3EEEAA874227}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57-4B3C-AB2B-BE1A029BB2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{E56DA902-9233-4F0D-82B1-6062CDE32048}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57-4B3C-AB2B-BE1A029BB28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{171DC8E6-094F-4DAF-A6D5-AD17D2BFAB66}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657-4B3C-AB2B-BE1A029BB28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{5B740BC8-8CED-450B-9CE9-165640472D37}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657-4B3C-AB2B-BE1A029BB28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{5248BC7C-C16F-4870-A1E7-5BAB58B02A1E}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657-4B3C-AB2B-BE1A029BB28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{6FC4B4D9-549B-4AE5-B243-A579C596D57E}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657-4B3C-AB2B-BE1A029BB2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8657-4B3C-AB2B-BE1A029BB28F}"/>
            </c:ext>
          </c:extLst>
        </c:ser>
        <c:dLbls>
          <c:showLegendKey val="0"/>
          <c:showVal val="1"/>
          <c:showCatName val="0"/>
          <c:showSerName val="0"/>
          <c:showPercent val="0"/>
          <c:showBubbleSize val="0"/>
        </c:dLbls>
        <c:axId val="84219776"/>
        <c:axId val="84234240"/>
      </c:scatterChart>
      <c:valAx>
        <c:axId val="84219776"/>
        <c:scaling>
          <c:orientation val="maxMin"/>
          <c:max val="8.1"/>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84,338
83,490
2,177.61
58,176,489
52,895,871
4,114,669
27,666,169
18,245,414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令和２年度までは類似団体平均と同水準で推移。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は新型コロナウイルス感染症の影響による市民税の減少や地域消費の拡大のための臨時経済対策費の増により０．０１ポイント減少したが、令和４年度は大規模償却資産への投資により固定資産税が増加し、類似団体を０．０８ポイント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今後も歳出削減のための事業見直しや行政効率化に取り組む。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22678</xdr:rowOff>
    </xdr:from>
    <xdr:to>
      <xdr:col>23</xdr:col>
      <xdr:colOff>133350</xdr:colOff>
      <xdr:row>39</xdr:row>
      <xdr:rowOff>57150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7092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22678</xdr:rowOff>
    </xdr:from>
    <xdr:to>
      <xdr:col>19</xdr:col>
      <xdr:colOff>133350</xdr:colOff>
      <xdr:row>39</xdr:row>
      <xdr:rowOff>57150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22678</xdr:rowOff>
    </xdr:from>
    <xdr:to>
      <xdr:col>15</xdr:col>
      <xdr:colOff>82550</xdr:colOff>
      <xdr:row>39</xdr:row>
      <xdr:rowOff>22678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58255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22678</xdr:rowOff>
    </xdr:from>
    <xdr:to>
      <xdr:col>11</xdr:col>
      <xdr:colOff>31750</xdr:colOff>
      <xdr:row>39</xdr:row>
      <xdr:rowOff>22678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143328</xdr:rowOff>
    </xdr:from>
    <xdr:to>
      <xdr:col>23</xdr:col>
      <xdr:colOff>184150</xdr:colOff>
      <xdr:row>39</xdr:row>
      <xdr:rowOff>73478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159855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143328</xdr:rowOff>
    </xdr:from>
    <xdr:to>
      <xdr:col>15</xdr:col>
      <xdr:colOff>133350</xdr:colOff>
      <xdr:row>39</xdr:row>
      <xdr:rowOff>73478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143328</xdr:rowOff>
    </xdr:from>
    <xdr:to>
      <xdr:col>11</xdr:col>
      <xdr:colOff>82550</xdr:colOff>
      <xdr:row>39</xdr:row>
      <xdr:rowOff>73478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83655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143328</xdr:rowOff>
    </xdr:from>
    <xdr:to>
      <xdr:col>7</xdr:col>
      <xdr:colOff>31750</xdr:colOff>
      <xdr:row>39</xdr:row>
      <xdr:rowOff>73478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83655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前年度に比べ５．３ポイントの増加となったが、類似団体平均と比較すると８．７ポイント低い状況にある。</a:t>
          </a:r>
        </a:p>
        <a:p>
          <a:r>
            <a:rPr kumimoji="1" lang="ja-JP" altLang="en-US" sz="1300">
              <a:latin typeface="ＭＳ Ｐゴシック" panose="020B0600070205080204" pitchFamily="50" charset="-128"/>
              <a:ea typeface="ＭＳ Ｐゴシック" panose="020B0600070205080204" pitchFamily="50" charset="-128"/>
            </a:rPr>
            <a:t>　比率増加の主な要因は原油価格高騰等により経常経費が増加したことや、普通交付税の減少によるものである。</a:t>
          </a:r>
        </a:p>
        <a:p>
          <a:r>
            <a:rPr kumimoji="1" lang="ja-JP" altLang="en-US" sz="1300">
              <a:latin typeface="ＭＳ Ｐゴシック" panose="020B0600070205080204" pitchFamily="50" charset="-128"/>
              <a:ea typeface="ＭＳ Ｐゴシック" panose="020B0600070205080204" pitchFamily="50" charset="-128"/>
            </a:rPr>
            <a:t>　今後も計画的な地方債の新規発行や事業見直しにより歳出削減に取り組む。</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31432</xdr:rowOff>
    </xdr:from>
    <xdr:to>
      <xdr:col>23</xdr:col>
      <xdr:colOff>133350</xdr:colOff>
      <xdr:row>66</xdr:row>
      <xdr:rowOff>46355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18432"/>
          <a:ext cx="0" cy="104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18432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46355</xdr:rowOff>
    </xdr:from>
    <xdr:to>
      <xdr:col>24</xdr:col>
      <xdr:colOff>12700</xdr:colOff>
      <xdr:row>66</xdr:row>
      <xdr:rowOff>46355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117809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6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31432</xdr:rowOff>
    </xdr:from>
    <xdr:to>
      <xdr:col>24</xdr:col>
      <xdr:colOff>12700</xdr:colOff>
      <xdr:row>60</xdr:row>
      <xdr:rowOff>31432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18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114935</xdr:rowOff>
    </xdr:from>
    <xdr:to>
      <xdr:col>23</xdr:col>
      <xdr:colOff>133350</xdr:colOff>
      <xdr:row>60</xdr:row>
      <xdr:rowOff>91757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059035"/>
          <a:ext cx="838200" cy="3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114935</xdr:rowOff>
    </xdr:from>
    <xdr:to>
      <xdr:col>19</xdr:col>
      <xdr:colOff>133350</xdr:colOff>
      <xdr:row>61</xdr:row>
      <xdr:rowOff>71120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059035"/>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29845</xdr:rowOff>
    </xdr:from>
    <xdr:to>
      <xdr:col>19</xdr:col>
      <xdr:colOff>184150</xdr:colOff>
      <xdr:row>62</xdr:row>
      <xdr:rowOff>131445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116222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10795</xdr:rowOff>
    </xdr:from>
    <xdr:to>
      <xdr:col>15</xdr:col>
      <xdr:colOff>82550</xdr:colOff>
      <xdr:row>61</xdr:row>
      <xdr:rowOff>71120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6924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69532</xdr:rowOff>
    </xdr:from>
    <xdr:to>
      <xdr:col>15</xdr:col>
      <xdr:colOff>133350</xdr:colOff>
      <xdr:row>63</xdr:row>
      <xdr:rowOff>171132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155909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10795</xdr:rowOff>
    </xdr:from>
    <xdr:to>
      <xdr:col>11</xdr:col>
      <xdr:colOff>31750</xdr:colOff>
      <xdr:row>61</xdr:row>
      <xdr:rowOff>22860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692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40957</xdr:rowOff>
    </xdr:from>
    <xdr:to>
      <xdr:col>23</xdr:col>
      <xdr:colOff>184150</xdr:colOff>
      <xdr:row>60</xdr:row>
      <xdr:rowOff>142557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133684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4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64135</xdr:rowOff>
    </xdr:from>
    <xdr:to>
      <xdr:col>19</xdr:col>
      <xdr:colOff>184150</xdr:colOff>
      <xdr:row>58</xdr:row>
      <xdr:rowOff>165735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4462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777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131445</xdr:rowOff>
    </xdr:from>
    <xdr:to>
      <xdr:col>11</xdr:col>
      <xdr:colOff>82550</xdr:colOff>
      <xdr:row>61</xdr:row>
      <xdr:rowOff>61595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71772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っているのは、主に物件費と維持補修費が要因となっている。これは、合併により全国一の市域面積を有することとなり、施設数が大幅に増加したこと、指定管理者制度により多くの公の施設を委託料により管理運営していることによる。</a:t>
          </a:r>
        </a:p>
        <a:p>
          <a:r>
            <a:rPr kumimoji="1" lang="ja-JP" altLang="en-US" sz="1300">
              <a:latin typeface="ＭＳ Ｐゴシック" panose="020B0600070205080204" pitchFamily="50" charset="-128"/>
              <a:ea typeface="ＭＳ Ｐゴシック" panose="020B0600070205080204" pitchFamily="50" charset="-128"/>
            </a:rPr>
            <a:t>　また、合併により市道延長も大幅に増加したことにより除雪に要する経費が大きくなっている。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今後も公共施設等総合管理計画に基づく施設の統廃合等により、コスト縮減に努めるとともに、事業見直しなど健全な財政運営に努める。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23079</xdr:rowOff>
    </xdr:from>
    <xdr:to>
      <xdr:col>23</xdr:col>
      <xdr:colOff>133350</xdr:colOff>
      <xdr:row>85</xdr:row>
      <xdr:rowOff>54190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596329"/>
          <a:ext cx="838200" cy="3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64742</xdr:rowOff>
    </xdr:from>
    <xdr:to>
      <xdr:col>19</xdr:col>
      <xdr:colOff>133350</xdr:colOff>
      <xdr:row>85</xdr:row>
      <xdr:rowOff>54190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66542"/>
          <a:ext cx="889000" cy="16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94363</xdr:rowOff>
    </xdr:from>
    <xdr:to>
      <xdr:col>15</xdr:col>
      <xdr:colOff>82550</xdr:colOff>
      <xdr:row>84</xdr:row>
      <xdr:rowOff>64742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24713"/>
          <a:ext cx="889000" cy="14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63164</xdr:rowOff>
    </xdr:from>
    <xdr:to>
      <xdr:col>11</xdr:col>
      <xdr:colOff>31750</xdr:colOff>
      <xdr:row>83</xdr:row>
      <xdr:rowOff>94363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93514"/>
          <a:ext cx="889000" cy="3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143729</xdr:rowOff>
    </xdr:from>
    <xdr:to>
      <xdr:col>23</xdr:col>
      <xdr:colOff>184150</xdr:colOff>
      <xdr:row>85</xdr:row>
      <xdr:rowOff>73879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115806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1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3390</xdr:rowOff>
    </xdr:from>
    <xdr:to>
      <xdr:col>19</xdr:col>
      <xdr:colOff>184150</xdr:colOff>
      <xdr:row>85</xdr:row>
      <xdr:rowOff>104990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89767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6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13942</xdr:rowOff>
    </xdr:from>
    <xdr:to>
      <xdr:col>15</xdr:col>
      <xdr:colOff>133350</xdr:colOff>
      <xdr:row>84</xdr:row>
      <xdr:rowOff>115542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100319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0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43563</xdr:rowOff>
    </xdr:from>
    <xdr:to>
      <xdr:col>11</xdr:col>
      <xdr:colOff>82550</xdr:colOff>
      <xdr:row>83</xdr:row>
      <xdr:rowOff>145163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129940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12364</xdr:rowOff>
    </xdr:from>
    <xdr:to>
      <xdr:col>7</xdr:col>
      <xdr:colOff>31750</xdr:colOff>
      <xdr:row>83</xdr:row>
      <xdr:rowOff>113964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4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98741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2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給与水準は国に準じた制度としており、引き続き適正な給与水準の維持に努める。</a:t>
          </a:r>
        </a:p>
        <a:p>
          <a:r>
            <a:rPr kumimoji="1" lang="ja-JP" altLang="en-US" sz="1300">
              <a:latin typeface="ＭＳ Ｐゴシック" panose="020B0600070205080204" pitchFamily="50" charset="-128"/>
              <a:ea typeface="ＭＳ Ｐゴシック" panose="020B0600070205080204" pitchFamily="50" charset="-128"/>
            </a:rPr>
            <a:t>　なお、ラスパイレス指数は令和４年４月１日現在の数値を引用している。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119743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1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154214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154214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85271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合併に伴い２．２倍にまで膨れ上がった職員数は、その後の定員適正化計画の着実な推進により、類似団体平均とほぼ同じ水準となっている。</a:t>
          </a:r>
        </a:p>
        <a:p>
          <a:r>
            <a:rPr kumimoji="1" lang="ja-JP" altLang="en-US" sz="1300">
              <a:latin typeface="ＭＳ Ｐゴシック" panose="020B0600070205080204" pitchFamily="50" charset="-128"/>
              <a:ea typeface="ＭＳ Ｐゴシック" panose="020B0600070205080204" pitchFamily="50" charset="-128"/>
            </a:rPr>
            <a:t>　広域な市域のため、人口あたりの職員数は以前として類似団体平均をやや上回る状況にあるが、民間活力の活用やＤＸ計画の推進による業務の効率化を図り、引き続き適正な行政運営と職員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141212</xdr:rowOff>
    </xdr:from>
    <xdr:to>
      <xdr:col>81</xdr:col>
      <xdr:colOff>44450</xdr:colOff>
      <xdr:row>61</xdr:row>
      <xdr:rowOff>157299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9966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127423</xdr:rowOff>
    </xdr:from>
    <xdr:to>
      <xdr:col>77</xdr:col>
      <xdr:colOff>44450</xdr:colOff>
      <xdr:row>61</xdr:row>
      <xdr:rowOff>141212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8587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110188</xdr:rowOff>
    </xdr:from>
    <xdr:to>
      <xdr:col>72</xdr:col>
      <xdr:colOff>203200</xdr:colOff>
      <xdr:row>61</xdr:row>
      <xdr:rowOff>127423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6863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88356</xdr:rowOff>
    </xdr:from>
    <xdr:to>
      <xdr:col>68</xdr:col>
      <xdr:colOff>152400</xdr:colOff>
      <xdr:row>61</xdr:row>
      <xdr:rowOff>110188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4680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106499</xdr:rowOff>
    </xdr:from>
    <xdr:to>
      <xdr:col>81</xdr:col>
      <xdr:colOff>95250</xdr:colOff>
      <xdr:row>62</xdr:row>
      <xdr:rowOff>36649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78576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3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90412</xdr:rowOff>
    </xdr:from>
    <xdr:to>
      <xdr:col>77</xdr:col>
      <xdr:colOff>95250</xdr:colOff>
      <xdr:row>62</xdr:row>
      <xdr:rowOff>20562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5339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3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76623</xdr:rowOff>
    </xdr:from>
    <xdr:to>
      <xdr:col>73</xdr:col>
      <xdr:colOff>44450</xdr:colOff>
      <xdr:row>62</xdr:row>
      <xdr:rowOff>6773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163000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59388</xdr:rowOff>
    </xdr:from>
    <xdr:to>
      <xdr:col>68</xdr:col>
      <xdr:colOff>203200</xdr:colOff>
      <xdr:row>61</xdr:row>
      <xdr:rowOff>160988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145765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37556</xdr:rowOff>
    </xdr:from>
    <xdr:to>
      <xdr:col>64</xdr:col>
      <xdr:colOff>152400</xdr:colOff>
      <xdr:row>61</xdr:row>
      <xdr:rowOff>139156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123933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令和４年度は、前年度に比べて０．３ポイント減少し、類似団体を３．３ポイント下回っている。</a:t>
          </a:r>
        </a:p>
        <a:p>
          <a:r>
            <a:rPr kumimoji="1" lang="ja-JP" altLang="en-US" sz="1300">
              <a:latin typeface="ＭＳ Ｐゴシック" panose="020B0600070205080204" pitchFamily="50" charset="-128"/>
              <a:ea typeface="ＭＳ Ｐゴシック" panose="020B0600070205080204" pitchFamily="50" charset="-128"/>
            </a:rPr>
            <a:t>　比率減少の主な要因は、地方債の新規発行を抑制してきたことにより、地方債残高が減少したことによるものである。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今後も計画的な地方債の新規発行を行うとともに、交付税算入率の高い地方債の活用などにより、公債費負担の適正化に努める。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11188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6632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105729</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6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11188</xdr:rowOff>
    </xdr:from>
    <xdr:to>
      <xdr:col>77</xdr:col>
      <xdr:colOff>44450</xdr:colOff>
      <xdr:row>39</xdr:row>
      <xdr:rowOff>68641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6977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40</xdr:row>
      <xdr:rowOff>138491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75519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138491</xdr:rowOff>
    </xdr:from>
    <xdr:to>
      <xdr:col>68</xdr:col>
      <xdr:colOff>152400</xdr:colOff>
      <xdr:row>41</xdr:row>
      <xdr:rowOff>104926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96491"/>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131838</xdr:rowOff>
    </xdr:from>
    <xdr:to>
      <xdr:col>77</xdr:col>
      <xdr:colOff>95250</xdr:colOff>
      <xdr:row>39</xdr:row>
      <xdr:rowOff>61988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72165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87691</xdr:rowOff>
    </xdr:from>
    <xdr:to>
      <xdr:col>68</xdr:col>
      <xdr:colOff>203200</xdr:colOff>
      <xdr:row>41</xdr:row>
      <xdr:rowOff>17841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28018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地方債の繰上償還や計画的な新規発行により地方債残高が減少したことや、財政調整基金等への積立により充当可能基金が増加したことから、平成２２年度からは比率が算定されていない。</a:t>
          </a:r>
        </a:p>
        <a:p>
          <a:r>
            <a:rPr kumimoji="1" lang="ja-JP" altLang="en-US" sz="1300">
              <a:latin typeface="ＭＳ Ｐゴシック" panose="020B0600070205080204" pitchFamily="50" charset="-128"/>
              <a:ea typeface="ＭＳ Ｐゴシック" panose="020B0600070205080204" pitchFamily="50" charset="-128"/>
            </a:rPr>
            <a:t>　今後、著大事業の建設等により地方債の新規発行や基金の取崩しが予定されていることから引き続き行財政改革を推進し、さらなる財政健全化に努める。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116716</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5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84,338
83,490
2,177.61
58,176,489
52,895,871
4,114,669
27,666,169
18,245,414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会計年度任用職員制度が開始された令和２年度以降、類似団体平均を上回っており、令和４年度は前年度から１．１ポイント増加している。</a:t>
          </a:r>
        </a:p>
        <a:p>
          <a:r>
            <a:rPr kumimoji="1" lang="ja-JP" altLang="en-US" sz="1300">
              <a:latin typeface="ＭＳ Ｐゴシック" panose="020B0600070205080204" pitchFamily="50" charset="-128"/>
              <a:ea typeface="ＭＳ Ｐゴシック" panose="020B0600070205080204" pitchFamily="50" charset="-128"/>
            </a:rPr>
            <a:t>　人件費の一般財源充当額は職員の新陳代謝により前年度から０．２％減少したものの、普通交付税等の減少により比率としては増加している。</a:t>
          </a:r>
        </a:p>
        <a:p>
          <a:r>
            <a:rPr kumimoji="1" lang="ja-JP" altLang="en-US" sz="1300">
              <a:latin typeface="ＭＳ Ｐゴシック" panose="020B0600070205080204" pitchFamily="50" charset="-128"/>
              <a:ea typeface="ＭＳ Ｐゴシック" panose="020B0600070205080204" pitchFamily="50" charset="-128"/>
            </a:rPr>
            <a:t>　今後も定員適正化を推進し、人件費の削減に努める。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15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06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令和２年度まで施設の維持管理経費の増加に伴い、増加傾向にあったが、令和３年度は、新型コロナウイルス感染症の影響による公共サービス利用控えなどの要因により減少した。</a:t>
          </a:r>
        </a:p>
        <a:p>
          <a:r>
            <a:rPr kumimoji="1" lang="ja-JP" altLang="en-US" sz="1200">
              <a:latin typeface="ＭＳ Ｐゴシック" panose="020B0600070205080204" pitchFamily="50" charset="-128"/>
              <a:ea typeface="ＭＳ Ｐゴシック" panose="020B0600070205080204" pitchFamily="50" charset="-128"/>
            </a:rPr>
            <a:t>　令和４年度は、新型コロナウイルス感染症が収束傾向にあったことによる公共サービス利用の増加に加え、原油価格高騰による光熱費の高騰を受け、前年度から１．７ポイント増加した。</a:t>
          </a:r>
        </a:p>
        <a:p>
          <a:r>
            <a:rPr kumimoji="1" lang="ja-JP" altLang="en-US" sz="1200">
              <a:latin typeface="ＭＳ Ｐゴシック" panose="020B0600070205080204" pitchFamily="50" charset="-128"/>
              <a:ea typeface="ＭＳ Ｐゴシック" panose="020B0600070205080204" pitchFamily="50" charset="-128"/>
            </a:rPr>
            <a:t>　今後も民間活力の活用による経営の効率化や施設の統廃合等による管理コスト削減に努める。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158750</xdr:rowOff>
    </xdr:from>
    <xdr:to>
      <xdr:col>82</xdr:col>
      <xdr:colOff>107950</xdr:colOff>
      <xdr:row>19</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734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158750</xdr:rowOff>
    </xdr:from>
    <xdr:to>
      <xdr:col>78</xdr:col>
      <xdr:colOff>69850</xdr:colOff>
      <xdr:row>19</xdr:row>
      <xdr:rowOff>19050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73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19050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1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76200</xdr:rowOff>
    </xdr:from>
    <xdr:to>
      <xdr:col>69</xdr:col>
      <xdr:colOff>92075</xdr:colOff>
      <xdr:row>18</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6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107950</xdr:rowOff>
    </xdr:from>
    <xdr:to>
      <xdr:col>78</xdr:col>
      <xdr:colOff>120650</xdr:colOff>
      <xdr:row>18</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22877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139700</xdr:rowOff>
    </xdr:from>
    <xdr:to>
      <xdr:col>74</xdr:col>
      <xdr:colOff>31750</xdr:colOff>
      <xdr:row>19</xdr:row>
      <xdr:rowOff>69850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令和２年度以降、新型コロナウイルス感染症の影響による医療機関や福祉サービス等の利用控え、事業者のサービス受入制限等により、減少したものと考えられる。</a:t>
          </a:r>
        </a:p>
        <a:p>
          <a:r>
            <a:rPr kumimoji="1" lang="ja-JP" altLang="en-US" sz="1100">
              <a:latin typeface="ＭＳ Ｐゴシック" panose="020B0600070205080204" pitchFamily="50" charset="-128"/>
              <a:ea typeface="ＭＳ Ｐゴシック" panose="020B0600070205080204" pitchFamily="50" charset="-128"/>
            </a:rPr>
            <a:t>　令和４年度は、新型コロナウイルス感染症が収束傾向にあったことからこれまで控えられてきた上記サービス等の利用が増加したものと考えられる。</a:t>
          </a:r>
        </a:p>
        <a:p>
          <a:r>
            <a:rPr kumimoji="1" lang="ja-JP" altLang="en-US" sz="1100">
              <a:latin typeface="ＭＳ Ｐゴシック" panose="020B0600070205080204" pitchFamily="50" charset="-128"/>
              <a:ea typeface="ＭＳ Ｐゴシック" panose="020B0600070205080204" pitchFamily="50" charset="-128"/>
            </a:rPr>
            <a:t>　今後、福祉医療給付の対象年齢を１８歳まで引き上げたことや、児童手当の拡充等により、さらなる増加が見込まれることから、引き続き事業見直しに取り組む。</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136144</xdr:rowOff>
    </xdr:from>
    <xdr:to>
      <xdr:col>24</xdr:col>
      <xdr:colOff>25400</xdr:colOff>
      <xdr:row>55</xdr:row>
      <xdr:rowOff>74422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944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136144</xdr:rowOff>
    </xdr:from>
    <xdr:to>
      <xdr:col>19</xdr:col>
      <xdr:colOff>187325</xdr:colOff>
      <xdr:row>54</xdr:row>
      <xdr:rowOff>145288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94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137431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145288</xdr:rowOff>
    </xdr:from>
    <xdr:to>
      <xdr:col>15</xdr:col>
      <xdr:colOff>98425</xdr:colOff>
      <xdr:row>55</xdr:row>
      <xdr:rowOff>92710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035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120142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22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23622</xdr:rowOff>
    </xdr:from>
    <xdr:to>
      <xdr:col>24</xdr:col>
      <xdr:colOff>76200</xdr:colOff>
      <xdr:row>55</xdr:row>
      <xdr:rowOff>125222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40149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85344</xdr:rowOff>
    </xdr:from>
    <xdr:to>
      <xdr:col>20</xdr:col>
      <xdr:colOff>38100</xdr:colOff>
      <xdr:row>55</xdr:row>
      <xdr:rowOff>15494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25671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1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94488</xdr:rowOff>
    </xdr:from>
    <xdr:to>
      <xdr:col>15</xdr:col>
      <xdr:colOff>149225</xdr:colOff>
      <xdr:row>55</xdr:row>
      <xdr:rowOff>24638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34815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69342</xdr:rowOff>
    </xdr:from>
    <xdr:to>
      <xdr:col>6</xdr:col>
      <xdr:colOff>171450</xdr:colOff>
      <xdr:row>55</xdr:row>
      <xdr:rowOff>170942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9669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その他に係る経常収支比率の主なものは、維持補修費、繰出金である。維持補修費は長大な道路延長を有していることにより、人口１人あたりのコストは類似団体平均を上回っている。</a:t>
          </a:r>
        </a:p>
        <a:p>
          <a:r>
            <a:rPr kumimoji="1" lang="ja-JP" altLang="en-US" sz="1050">
              <a:latin typeface="ＭＳ Ｐゴシック" panose="020B0600070205080204" pitchFamily="50" charset="-128"/>
              <a:ea typeface="ＭＳ Ｐゴシック" panose="020B0600070205080204" pitchFamily="50" charset="-128"/>
            </a:rPr>
            <a:t>　令和２年度の下水道事業等の法適用化に伴い、特別会計から企業会計へ移行し、繰出金から補助費等へ移行している。</a:t>
          </a:r>
        </a:p>
        <a:p>
          <a:r>
            <a:rPr kumimoji="1" lang="ja-JP" altLang="en-US" sz="1050">
              <a:latin typeface="ＭＳ Ｐゴシック" panose="020B0600070205080204" pitchFamily="50" charset="-128"/>
              <a:ea typeface="ＭＳ Ｐゴシック" panose="020B0600070205080204" pitchFamily="50" charset="-128"/>
            </a:rPr>
            <a:t>　令和４年度は、国民健康保険事業（直営診療施設勘定）において２つの診療所の整備が始まったことにより前年度から０．７ポイント増加している。</a:t>
          </a:r>
        </a:p>
        <a:p>
          <a:r>
            <a:rPr kumimoji="1" lang="ja-JP" altLang="en-US" sz="1050">
              <a:latin typeface="ＭＳ Ｐゴシック" panose="020B0600070205080204" pitchFamily="50" charset="-128"/>
              <a:ea typeface="ＭＳ Ｐゴシック" panose="020B0600070205080204" pitchFamily="50" charset="-128"/>
            </a:rPr>
            <a:t>　今後も経営戦略に基づいた経営を行うなど、普通会計の負担を減らしていくよう努める。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53522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118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20865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118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20865</xdr:rowOff>
    </xdr:from>
    <xdr:to>
      <xdr:col>73</xdr:col>
      <xdr:colOff>180975</xdr:colOff>
      <xdr:row>60</xdr:row>
      <xdr:rowOff>159657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93515"/>
          <a:ext cx="889000" cy="6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60</xdr:row>
      <xdr:rowOff>159657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365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98170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2722</xdr:rowOff>
    </xdr:from>
    <xdr:to>
      <xdr:col>82</xdr:col>
      <xdr:colOff>158750</xdr:colOff>
      <xdr:row>57</xdr:row>
      <xdr:rowOff>104322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19249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141515</xdr:rowOff>
    </xdr:from>
    <xdr:to>
      <xdr:col>74</xdr:col>
      <xdr:colOff>31750</xdr:colOff>
      <xdr:row>57</xdr:row>
      <xdr:rowOff>71665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81842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108857</xdr:rowOff>
    </xdr:from>
    <xdr:to>
      <xdr:col>69</xdr:col>
      <xdr:colOff>142875</xdr:colOff>
      <xdr:row>61</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23784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令和３年度は下水道事業会計の減価償却費等の減による下水道事業負担金の減少や、新型コロナウイルス感染症の影響により地域活動等への補助金が減少した。</a:t>
          </a:r>
        </a:p>
        <a:p>
          <a:r>
            <a:rPr kumimoji="1" lang="ja-JP" altLang="en-US" sz="1200">
              <a:latin typeface="ＭＳ Ｐゴシック" panose="020B0600070205080204" pitchFamily="50" charset="-128"/>
              <a:ea typeface="ＭＳ Ｐゴシック" panose="020B0600070205080204" pitchFamily="50" charset="-128"/>
            </a:rPr>
            <a:t>　令和４年度は、新型コロナウイルス感染症が収束傾向にあったことから、地域活動等への補助金が増加したことが要因と考えられる。</a:t>
          </a:r>
        </a:p>
        <a:p>
          <a:r>
            <a:rPr kumimoji="1" lang="ja-JP" altLang="en-US" sz="1200">
              <a:latin typeface="ＭＳ Ｐゴシック" panose="020B0600070205080204" pitchFamily="50" charset="-128"/>
              <a:ea typeface="ＭＳ Ｐゴシック" panose="020B0600070205080204" pitchFamily="50" charset="-128"/>
            </a:rPr>
            <a:t>　今後も事業評価等により、補助金等の効果的・効率的かつ適正な運用に努める。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46990</xdr:rowOff>
    </xdr:from>
    <xdr:to>
      <xdr:col>82</xdr:col>
      <xdr:colOff>107950</xdr:colOff>
      <xdr:row>36</xdr:row>
      <xdr:rowOff>98425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191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46990</xdr:rowOff>
    </xdr:from>
    <xdr:to>
      <xdr:col>78</xdr:col>
      <xdr:colOff>69850</xdr:colOff>
      <xdr:row>36</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191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121285</xdr:rowOff>
    </xdr:from>
    <xdr:to>
      <xdr:col>73</xdr:col>
      <xdr:colOff>180975</xdr:colOff>
      <xdr:row>36</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2203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121285</xdr:rowOff>
    </xdr:from>
    <xdr:to>
      <xdr:col>69</xdr:col>
      <xdr:colOff>92075</xdr:colOff>
      <xdr:row>35</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220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47625</xdr:rowOff>
    </xdr:from>
    <xdr:to>
      <xdr:col>82</xdr:col>
      <xdr:colOff>158750</xdr:colOff>
      <xdr:row>36</xdr:row>
      <xdr:rowOff>149225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64152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167640</xdr:rowOff>
    </xdr:from>
    <xdr:to>
      <xdr:col>78</xdr:col>
      <xdr:colOff>120650</xdr:colOff>
      <xdr:row>36</xdr:row>
      <xdr:rowOff>97790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107967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87630</xdr:rowOff>
    </xdr:from>
    <xdr:to>
      <xdr:col>74</xdr:col>
      <xdr:colOff>31750</xdr:colOff>
      <xdr:row>37</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27957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70485</xdr:rowOff>
    </xdr:from>
    <xdr:to>
      <xdr:col>69</xdr:col>
      <xdr:colOff>142875</xdr:colOff>
      <xdr:row>36</xdr:row>
      <xdr:rowOff>635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10812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4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合併町村の地方債を引き継いだことにより２倍以上膨らんだことを受け、繰上償還や新規発行の抑制を行ってきたことから、公債費は減少傾向にある。</a:t>
          </a:r>
        </a:p>
        <a:p>
          <a:r>
            <a:rPr kumimoji="1" lang="ja-JP" altLang="en-US" sz="1300">
              <a:latin typeface="ＭＳ Ｐゴシック" panose="020B0600070205080204" pitchFamily="50" charset="-128"/>
              <a:ea typeface="ＭＳ Ｐゴシック" panose="020B0600070205080204" pitchFamily="50" charset="-128"/>
            </a:rPr>
            <a:t>　今後も世代間負担の公平性と将来の財政運営に与える影響を考慮し、地方債の計画的な活用に努める。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110672</xdr:rowOff>
    </xdr:from>
    <xdr:to>
      <xdr:col>24</xdr:col>
      <xdr:colOff>25400</xdr:colOff>
      <xdr:row>72</xdr:row>
      <xdr:rowOff>143328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455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143328</xdr:rowOff>
    </xdr:from>
    <xdr:to>
      <xdr:col>19</xdr:col>
      <xdr:colOff>187325</xdr:colOff>
      <xdr:row>73</xdr:row>
      <xdr:rowOff>156935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4877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156935</xdr:rowOff>
    </xdr:from>
    <xdr:to>
      <xdr:col>15</xdr:col>
      <xdr:colOff>98425</xdr:colOff>
      <xdr:row>74</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672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74</xdr:row>
      <xdr:rowOff>148772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738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135363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146248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59872</xdr:rowOff>
    </xdr:from>
    <xdr:to>
      <xdr:col>24</xdr:col>
      <xdr:colOff>76200</xdr:colOff>
      <xdr:row>72</xdr:row>
      <xdr:rowOff>161472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4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139899</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92528</xdr:rowOff>
    </xdr:from>
    <xdr:to>
      <xdr:col>20</xdr:col>
      <xdr:colOff>38100</xdr:colOff>
      <xdr:row>73</xdr:row>
      <xdr:rowOff>22678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32855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20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106135</xdr:rowOff>
    </xdr:from>
    <xdr:to>
      <xdr:col>15</xdr:col>
      <xdr:colOff>149225</xdr:colOff>
      <xdr:row>74</xdr:row>
      <xdr:rowOff>36285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46462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97972</xdr:rowOff>
    </xdr:from>
    <xdr:to>
      <xdr:col>6</xdr:col>
      <xdr:colOff>171450</xdr:colOff>
      <xdr:row>75</xdr:row>
      <xdr:rowOff>28122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38299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公債費以外の経常収支比率は、類似団体平均及び全国平均と比べて低い水準にある。</a:t>
          </a:r>
        </a:p>
        <a:p>
          <a:r>
            <a:rPr kumimoji="1" lang="ja-JP" altLang="en-US" sz="1300">
              <a:latin typeface="ＭＳ Ｐゴシック" panose="020B0600070205080204" pitchFamily="50" charset="-128"/>
              <a:ea typeface="ＭＳ Ｐゴシック" panose="020B0600070205080204" pitchFamily="50" charset="-128"/>
            </a:rPr>
            <a:t>　これは、経常一般財源が比較的多いことによるものであるが、人口１人あたりのコストで比較すると、人件費、物件費、維持補修費など類似団体平均を上回っているものもある。</a:t>
          </a:r>
        </a:p>
        <a:p>
          <a:r>
            <a:rPr kumimoji="1" lang="ja-JP" altLang="en-US" sz="1300">
              <a:latin typeface="ＭＳ Ｐゴシック" panose="020B0600070205080204" pitchFamily="50" charset="-128"/>
              <a:ea typeface="ＭＳ Ｐゴシック" panose="020B0600070205080204" pitchFamily="50" charset="-128"/>
            </a:rPr>
            <a:t>　今後もさらなる行財政改革の推進などにより、健全で持続可能な財政基盤の確立に努める。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31750</xdr:rowOff>
    </xdr:from>
    <xdr:to>
      <xdr:col>82</xdr:col>
      <xdr:colOff>107950</xdr:colOff>
      <xdr:row>75</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54760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31750</xdr:rowOff>
    </xdr:from>
    <xdr:to>
      <xdr:col>78</xdr:col>
      <xdr:colOff>69850</xdr:colOff>
      <xdr:row>75</xdr:row>
      <xdr:rowOff>153670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54760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90188</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31750</xdr:rowOff>
    </xdr:from>
    <xdr:to>
      <xdr:col>73</xdr:col>
      <xdr:colOff>180975</xdr:colOff>
      <xdr:row>75</xdr:row>
      <xdr:rowOff>153670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890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75</xdr:row>
      <xdr:rowOff>31750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837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152400</xdr:rowOff>
    </xdr:from>
    <xdr:to>
      <xdr:col>78</xdr:col>
      <xdr:colOff>120650</xdr:colOff>
      <xdr:row>73</xdr:row>
      <xdr:rowOff>82550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92727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102870</xdr:rowOff>
    </xdr:from>
    <xdr:to>
      <xdr:col>74</xdr:col>
      <xdr:colOff>31750</xdr:colOff>
      <xdr:row>76</xdr:row>
      <xdr:rowOff>33020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152400</xdr:rowOff>
    </xdr:from>
    <xdr:to>
      <xdr:col>69</xdr:col>
      <xdr:colOff>142875</xdr:colOff>
      <xdr:row>75</xdr:row>
      <xdr:rowOff>82550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52964</xdr:rowOff>
    </xdr:from>
    <xdr:to>
      <xdr:col>29</xdr:col>
      <xdr:colOff>127000</xdr:colOff>
      <xdr:row>17</xdr:row>
      <xdr:rowOff>58969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015239"/>
          <a:ext cx="647700" cy="6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52964</xdr:rowOff>
    </xdr:from>
    <xdr:to>
      <xdr:col>26</xdr:col>
      <xdr:colOff>50800</xdr:colOff>
      <xdr:row>17</xdr:row>
      <xdr:rowOff>108666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15239"/>
          <a:ext cx="698500" cy="55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108666</xdr:rowOff>
    </xdr:from>
    <xdr:to>
      <xdr:col>22</xdr:col>
      <xdr:colOff>114300</xdr:colOff>
      <xdr:row>17</xdr:row>
      <xdr:rowOff>167630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70941"/>
          <a:ext cx="698500" cy="58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151421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167630</xdr:rowOff>
    </xdr:from>
    <xdr:to>
      <xdr:col>18</xdr:col>
      <xdr:colOff>177800</xdr:colOff>
      <xdr:row>18</xdr:row>
      <xdr:rowOff>11100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29905"/>
          <a:ext cx="698500" cy="14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41505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58818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8169</xdr:rowOff>
    </xdr:from>
    <xdr:to>
      <xdr:col>29</xdr:col>
      <xdr:colOff>177800</xdr:colOff>
      <xdr:row>17</xdr:row>
      <xdr:rowOff>109769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70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151696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4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2164</xdr:rowOff>
    </xdr:from>
    <xdr:to>
      <xdr:col>26</xdr:col>
      <xdr:colOff>101600</xdr:colOff>
      <xdr:row>17</xdr:row>
      <xdr:rowOff>103764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64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88541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50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57866</xdr:rowOff>
    </xdr:from>
    <xdr:to>
      <xdr:col>22</xdr:col>
      <xdr:colOff>165100</xdr:colOff>
      <xdr:row>17</xdr:row>
      <xdr:rowOff>159466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20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169643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8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116830</xdr:rowOff>
    </xdr:from>
    <xdr:to>
      <xdr:col>19</xdr:col>
      <xdr:colOff>38100</xdr:colOff>
      <xdr:row>18</xdr:row>
      <xdr:rowOff>46980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7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31757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6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131750</xdr:rowOff>
    </xdr:from>
    <xdr:to>
      <xdr:col>15</xdr:col>
      <xdr:colOff>101600</xdr:colOff>
      <xdr:row>18</xdr:row>
      <xdr:rowOff>61900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9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46677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8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33568</xdr:rowOff>
    </xdr:from>
    <xdr:to>
      <xdr:col>29</xdr:col>
      <xdr:colOff>127000</xdr:colOff>
      <xdr:row>37</xdr:row>
      <xdr:rowOff>38924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58268"/>
          <a:ext cx="6477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83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38924</xdr:rowOff>
    </xdr:from>
    <xdr:to>
      <xdr:col>26</xdr:col>
      <xdr:colOff>50800</xdr:colOff>
      <xdr:row>37</xdr:row>
      <xdr:rowOff>71548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63624"/>
          <a:ext cx="698500" cy="32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148750</xdr:rowOff>
    </xdr:from>
    <xdr:to>
      <xdr:col>22</xdr:col>
      <xdr:colOff>114300</xdr:colOff>
      <xdr:row>37</xdr:row>
      <xdr:rowOff>71548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02000"/>
          <a:ext cx="698500" cy="94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146862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114786</xdr:rowOff>
    </xdr:from>
    <xdr:to>
      <xdr:col>18</xdr:col>
      <xdr:colOff>177800</xdr:colOff>
      <xdr:row>36</xdr:row>
      <xdr:rowOff>148750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68036"/>
          <a:ext cx="698500" cy="33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141571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154218</xdr:rowOff>
    </xdr:from>
    <xdr:to>
      <xdr:col>29</xdr:col>
      <xdr:colOff>177800</xdr:colOff>
      <xdr:row>37</xdr:row>
      <xdr:rowOff>84368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07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126295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7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159574</xdr:rowOff>
    </xdr:from>
    <xdr:to>
      <xdr:col>26</xdr:col>
      <xdr:colOff>101600</xdr:colOff>
      <xdr:row>37</xdr:row>
      <xdr:rowOff>89724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12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74501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99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20748</xdr:rowOff>
    </xdr:from>
    <xdr:to>
      <xdr:col>22</xdr:col>
      <xdr:colOff>165100</xdr:colOff>
      <xdr:row>37</xdr:row>
      <xdr:rowOff>122348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4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107125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97950</xdr:rowOff>
    </xdr:from>
    <xdr:to>
      <xdr:col>19</xdr:col>
      <xdr:colOff>38100</xdr:colOff>
      <xdr:row>37</xdr:row>
      <xdr:rowOff>28100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5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63986</xdr:rowOff>
    </xdr:from>
    <xdr:to>
      <xdr:col>15</xdr:col>
      <xdr:colOff>101600</xdr:colOff>
      <xdr:row>36</xdr:row>
      <xdr:rowOff>165586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150363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84,338
83,490
2,177.61
58,176,489
52,895,871
4,114,669
27,666,169
18,245,414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132893</xdr:rowOff>
    </xdr:from>
    <xdr:to>
      <xdr:col>24</xdr:col>
      <xdr:colOff>63500</xdr:colOff>
      <xdr:row>34</xdr:row>
      <xdr:rowOff>144653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62193"/>
          <a:ext cx="838200" cy="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144653</xdr:rowOff>
    </xdr:from>
    <xdr:to>
      <xdr:col>19</xdr:col>
      <xdr:colOff>177800</xdr:colOff>
      <xdr:row>34</xdr:row>
      <xdr:rowOff>159512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395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159512</xdr:rowOff>
    </xdr:from>
    <xdr:to>
      <xdr:col>15</xdr:col>
      <xdr:colOff>50800</xdr:colOff>
      <xdr:row>35</xdr:row>
      <xdr:rowOff>115925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88812"/>
          <a:ext cx="889000" cy="1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115925</xdr:rowOff>
    </xdr:from>
    <xdr:to>
      <xdr:col>10</xdr:col>
      <xdr:colOff>114300</xdr:colOff>
      <xdr:row>35</xdr:row>
      <xdr:rowOff>133172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6675"/>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82093</xdr:rowOff>
    </xdr:from>
    <xdr:to>
      <xdr:col>24</xdr:col>
      <xdr:colOff>114300</xdr:colOff>
      <xdr:row>35</xdr:row>
      <xdr:rowOff>12243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1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104970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93853</xdr:rowOff>
    </xdr:from>
    <xdr:to>
      <xdr:col>20</xdr:col>
      <xdr:colOff>38100</xdr:colOff>
      <xdr:row>35</xdr:row>
      <xdr:rowOff>24003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40530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108712</xdr:rowOff>
    </xdr:from>
    <xdr:to>
      <xdr:col>15</xdr:col>
      <xdr:colOff>101600</xdr:colOff>
      <xdr:row>35</xdr:row>
      <xdr:rowOff>38862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55389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1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65125</xdr:rowOff>
    </xdr:from>
    <xdr:to>
      <xdr:col>10</xdr:col>
      <xdr:colOff>165100</xdr:colOff>
      <xdr:row>35</xdr:row>
      <xdr:rowOff>166725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11802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82372</xdr:rowOff>
    </xdr:from>
    <xdr:to>
      <xdr:col>6</xdr:col>
      <xdr:colOff>38100</xdr:colOff>
      <xdr:row>36</xdr:row>
      <xdr:rowOff>12522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29049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5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169532</xdr:rowOff>
    </xdr:from>
    <xdr:to>
      <xdr:col>24</xdr:col>
      <xdr:colOff>63500</xdr:colOff>
      <xdr:row>54</xdr:row>
      <xdr:rowOff>82338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56382"/>
          <a:ext cx="8382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82338</xdr:rowOff>
    </xdr:from>
    <xdr:to>
      <xdr:col>19</xdr:col>
      <xdr:colOff>177800</xdr:colOff>
      <xdr:row>55</xdr:row>
      <xdr:rowOff>57894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40638"/>
          <a:ext cx="889000" cy="14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57894</xdr:rowOff>
    </xdr:from>
    <xdr:to>
      <xdr:col>15</xdr:col>
      <xdr:colOff>50800</xdr:colOff>
      <xdr:row>55</xdr:row>
      <xdr:rowOff>110880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87644"/>
          <a:ext cx="889000" cy="5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110880</xdr:rowOff>
    </xdr:from>
    <xdr:to>
      <xdr:col>10</xdr:col>
      <xdr:colOff>114300</xdr:colOff>
      <xdr:row>56</xdr:row>
      <xdr:rowOff>20142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40630"/>
          <a:ext cx="889000" cy="8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92587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118732</xdr:rowOff>
    </xdr:from>
    <xdr:to>
      <xdr:col>24</xdr:col>
      <xdr:colOff>114300</xdr:colOff>
      <xdr:row>54</xdr:row>
      <xdr:rowOff>48882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141609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5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31538</xdr:rowOff>
    </xdr:from>
    <xdr:to>
      <xdr:col>20</xdr:col>
      <xdr:colOff>38100</xdr:colOff>
      <xdr:row>54</xdr:row>
      <xdr:rowOff>133138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149665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7094</xdr:rowOff>
    </xdr:from>
    <xdr:to>
      <xdr:col>15</xdr:col>
      <xdr:colOff>101600</xdr:colOff>
      <xdr:row>55</xdr:row>
      <xdr:rowOff>108694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125221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60080</xdr:rowOff>
    </xdr:from>
    <xdr:to>
      <xdr:col>10</xdr:col>
      <xdr:colOff>165100</xdr:colOff>
      <xdr:row>55</xdr:row>
      <xdr:rowOff>161680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6757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6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140792</xdr:rowOff>
    </xdr:from>
    <xdr:to>
      <xdr:col>6</xdr:col>
      <xdr:colOff>38100</xdr:colOff>
      <xdr:row>56</xdr:row>
      <xdr:rowOff>70942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87469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20965</xdr:rowOff>
    </xdr:from>
    <xdr:to>
      <xdr:col>24</xdr:col>
      <xdr:colOff>63500</xdr:colOff>
      <xdr:row>74</xdr:row>
      <xdr:rowOff>97272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365365"/>
          <a:ext cx="838200" cy="41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20965</xdr:rowOff>
    </xdr:from>
    <xdr:to>
      <xdr:col>19</xdr:col>
      <xdr:colOff>177800</xdr:colOff>
      <xdr:row>74</xdr:row>
      <xdr:rowOff>103353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365365"/>
          <a:ext cx="889000" cy="4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103353</xdr:rowOff>
    </xdr:from>
    <xdr:to>
      <xdr:col>15</xdr:col>
      <xdr:colOff>50800</xdr:colOff>
      <xdr:row>76</xdr:row>
      <xdr:rowOff>18039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790653"/>
          <a:ext cx="889000" cy="25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160276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143906</xdr:rowOff>
    </xdr:from>
    <xdr:to>
      <xdr:col>10</xdr:col>
      <xdr:colOff>114300</xdr:colOff>
      <xdr:row>76</xdr:row>
      <xdr:rowOff>18039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02656"/>
          <a:ext cx="889000" cy="4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78574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33768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46472</xdr:rowOff>
    </xdr:from>
    <xdr:to>
      <xdr:col>24</xdr:col>
      <xdr:colOff>114300</xdr:colOff>
      <xdr:row>74</xdr:row>
      <xdr:rowOff>148072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69349</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58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141615</xdr:rowOff>
    </xdr:from>
    <xdr:to>
      <xdr:col>20</xdr:col>
      <xdr:colOff>38100</xdr:colOff>
      <xdr:row>72</xdr:row>
      <xdr:rowOff>71765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31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88292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08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52553</xdr:rowOff>
    </xdr:from>
    <xdr:to>
      <xdr:col>15</xdr:col>
      <xdr:colOff>101600</xdr:colOff>
      <xdr:row>74</xdr:row>
      <xdr:rowOff>154153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7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170680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51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138689</xdr:rowOff>
    </xdr:from>
    <xdr:to>
      <xdr:col>10</xdr:col>
      <xdr:colOff>165100</xdr:colOff>
      <xdr:row>76</xdr:row>
      <xdr:rowOff>68839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9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85366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7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93106</xdr:rowOff>
    </xdr:from>
    <xdr:to>
      <xdr:col>6</xdr:col>
      <xdr:colOff>38100</xdr:colOff>
      <xdr:row>76</xdr:row>
      <xdr:rowOff>23256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39783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72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25519</xdr:rowOff>
    </xdr:from>
    <xdr:to>
      <xdr:col>24</xdr:col>
      <xdr:colOff>63500</xdr:colOff>
      <xdr:row>96</xdr:row>
      <xdr:rowOff>155017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84719"/>
          <a:ext cx="838200" cy="1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25519</xdr:rowOff>
    </xdr:from>
    <xdr:to>
      <xdr:col>19</xdr:col>
      <xdr:colOff>177800</xdr:colOff>
      <xdr:row>97</xdr:row>
      <xdr:rowOff>107076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84719"/>
          <a:ext cx="889000" cy="25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107076</xdr:rowOff>
    </xdr:from>
    <xdr:to>
      <xdr:col>15</xdr:col>
      <xdr:colOff>50800</xdr:colOff>
      <xdr:row>97</xdr:row>
      <xdr:rowOff>115632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37726"/>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115632</xdr:rowOff>
    </xdr:from>
    <xdr:to>
      <xdr:col>10</xdr:col>
      <xdr:colOff>114300</xdr:colOff>
      <xdr:row>97</xdr:row>
      <xdr:rowOff>144402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46282"/>
          <a:ext cx="889000" cy="2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104217</xdr:rowOff>
    </xdr:from>
    <xdr:to>
      <xdr:col>24</xdr:col>
      <xdr:colOff>114300</xdr:colOff>
      <xdr:row>97</xdr:row>
      <xdr:rowOff>34367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82644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4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146169</xdr:rowOff>
    </xdr:from>
    <xdr:to>
      <xdr:col>20</xdr:col>
      <xdr:colOff>38100</xdr:colOff>
      <xdr:row>96</xdr:row>
      <xdr:rowOff>76319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67446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2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56276</xdr:rowOff>
    </xdr:from>
    <xdr:to>
      <xdr:col>15</xdr:col>
      <xdr:colOff>101600</xdr:colOff>
      <xdr:row>97</xdr:row>
      <xdr:rowOff>157876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8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149003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7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64832</xdr:rowOff>
    </xdr:from>
    <xdr:to>
      <xdr:col>10</xdr:col>
      <xdr:colOff>165100</xdr:colOff>
      <xdr:row>97</xdr:row>
      <xdr:rowOff>166432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157559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8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93602</xdr:rowOff>
    </xdr:from>
    <xdr:to>
      <xdr:col>6</xdr:col>
      <xdr:colOff>38100</xdr:colOff>
      <xdr:row>98</xdr:row>
      <xdr:rowOff>23752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14879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127714</xdr:rowOff>
    </xdr:from>
    <xdr:to>
      <xdr:col>54</xdr:col>
      <xdr:colOff>189865</xdr:colOff>
      <xdr:row>37</xdr:row>
      <xdr:rowOff>140195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42664"/>
          <a:ext cx="1270" cy="104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144022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140195</xdr:rowOff>
    </xdr:from>
    <xdr:to>
      <xdr:col>55</xdr:col>
      <xdr:colOff>88900</xdr:colOff>
      <xdr:row>37</xdr:row>
      <xdr:rowOff>140195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74391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127714</xdr:rowOff>
    </xdr:from>
    <xdr:to>
      <xdr:col>55</xdr:col>
      <xdr:colOff>88900</xdr:colOff>
      <xdr:row>31</xdr:row>
      <xdr:rowOff>127714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4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75342</xdr:rowOff>
    </xdr:from>
    <xdr:to>
      <xdr:col>55</xdr:col>
      <xdr:colOff>0</xdr:colOff>
      <xdr:row>35</xdr:row>
      <xdr:rowOff>121549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076092"/>
          <a:ext cx="838200" cy="4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42021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4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63594</xdr:rowOff>
    </xdr:from>
    <xdr:to>
      <xdr:col>55</xdr:col>
      <xdr:colOff>50800</xdr:colOff>
      <xdr:row>35</xdr:row>
      <xdr:rowOff>165194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92738</xdr:rowOff>
    </xdr:from>
    <xdr:to>
      <xdr:col>50</xdr:col>
      <xdr:colOff>114300</xdr:colOff>
      <xdr:row>35</xdr:row>
      <xdr:rowOff>121549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236238"/>
          <a:ext cx="889000" cy="88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86888</xdr:rowOff>
    </xdr:from>
    <xdr:to>
      <xdr:col>50</xdr:col>
      <xdr:colOff>165100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8165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92738</xdr:rowOff>
    </xdr:from>
    <xdr:to>
      <xdr:col>45</xdr:col>
      <xdr:colOff>177800</xdr:colOff>
      <xdr:row>37</xdr:row>
      <xdr:rowOff>48519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236238"/>
          <a:ext cx="889000" cy="11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127593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48519</xdr:rowOff>
    </xdr:from>
    <xdr:to>
      <xdr:col>41</xdr:col>
      <xdr:colOff>50800</xdr:colOff>
      <xdr:row>37</xdr:row>
      <xdr:rowOff>81209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92169"/>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38709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67581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24542</xdr:rowOff>
    </xdr:from>
    <xdr:to>
      <xdr:col>55</xdr:col>
      <xdr:colOff>50800</xdr:colOff>
      <xdr:row>35</xdr:row>
      <xdr:rowOff>126142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47419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70749</xdr:rowOff>
    </xdr:from>
    <xdr:to>
      <xdr:col>50</xdr:col>
      <xdr:colOff>165100</xdr:colOff>
      <xdr:row>36</xdr:row>
      <xdr:rowOff>899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7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17426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8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41938</xdr:rowOff>
    </xdr:from>
    <xdr:to>
      <xdr:col>46</xdr:col>
      <xdr:colOff>38100</xdr:colOff>
      <xdr:row>30</xdr:row>
      <xdr:rowOff>143538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1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160065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496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169169</xdr:rowOff>
    </xdr:from>
    <xdr:to>
      <xdr:col>41</xdr:col>
      <xdr:colOff>101600</xdr:colOff>
      <xdr:row>37</xdr:row>
      <xdr:rowOff>99319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90446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3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30409</xdr:rowOff>
    </xdr:from>
    <xdr:to>
      <xdr:col>36</xdr:col>
      <xdr:colOff>165100</xdr:colOff>
      <xdr:row>37</xdr:row>
      <xdr:rowOff>132009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123136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6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150279</xdr:rowOff>
    </xdr:from>
    <xdr:to>
      <xdr:col>55</xdr:col>
      <xdr:colOff>0</xdr:colOff>
      <xdr:row>57</xdr:row>
      <xdr:rowOff>171094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51479"/>
          <a:ext cx="838200" cy="19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22225</xdr:rowOff>
    </xdr:from>
    <xdr:to>
      <xdr:col>50</xdr:col>
      <xdr:colOff>114300</xdr:colOff>
      <xdr:row>57</xdr:row>
      <xdr:rowOff>171094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23425"/>
          <a:ext cx="889000" cy="3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22225</xdr:rowOff>
    </xdr:from>
    <xdr:to>
      <xdr:col>45</xdr:col>
      <xdr:colOff>177800</xdr:colOff>
      <xdr:row>56</xdr:row>
      <xdr:rowOff>34544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23425"/>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88549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34544</xdr:rowOff>
    </xdr:from>
    <xdr:to>
      <xdr:col>41</xdr:col>
      <xdr:colOff>50800</xdr:colOff>
      <xdr:row>57</xdr:row>
      <xdr:rowOff>114288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35744"/>
          <a:ext cx="889000" cy="25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90619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128478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99479</xdr:rowOff>
    </xdr:from>
    <xdr:to>
      <xdr:col>55</xdr:col>
      <xdr:colOff>50800</xdr:colOff>
      <xdr:row>57</xdr:row>
      <xdr:rowOff>29629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77906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120294</xdr:rowOff>
    </xdr:from>
    <xdr:to>
      <xdr:col>50</xdr:col>
      <xdr:colOff>165100</xdr:colOff>
      <xdr:row>58</xdr:row>
      <xdr:rowOff>50444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41571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142875</xdr:rowOff>
    </xdr:from>
    <xdr:to>
      <xdr:col>46</xdr:col>
      <xdr:colOff>38100</xdr:colOff>
      <xdr:row>56</xdr:row>
      <xdr:rowOff>73025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89552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155194</xdr:rowOff>
    </xdr:from>
    <xdr:to>
      <xdr:col>41</xdr:col>
      <xdr:colOff>101600</xdr:colOff>
      <xdr:row>56</xdr:row>
      <xdr:rowOff>85344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101871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3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63488</xdr:rowOff>
    </xdr:from>
    <xdr:to>
      <xdr:col>36</xdr:col>
      <xdr:colOff>165100</xdr:colOff>
      <xdr:row>57</xdr:row>
      <xdr:rowOff>165088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3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156215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2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21641</xdr:rowOff>
    </xdr:from>
    <xdr:to>
      <xdr:col>55</xdr:col>
      <xdr:colOff>0</xdr:colOff>
      <xdr:row>79</xdr:row>
      <xdr:rowOff>42177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66191"/>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20002</xdr:rowOff>
    </xdr:from>
    <xdr:to>
      <xdr:col>50</xdr:col>
      <xdr:colOff>114300</xdr:colOff>
      <xdr:row>79</xdr:row>
      <xdr:rowOff>21641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6455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147434</xdr:rowOff>
    </xdr:from>
    <xdr:to>
      <xdr:col>45</xdr:col>
      <xdr:colOff>177800</xdr:colOff>
      <xdr:row>79</xdr:row>
      <xdr:rowOff>20002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20534"/>
          <a:ext cx="889000" cy="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104139</xdr:rowOff>
    </xdr:from>
    <xdr:to>
      <xdr:col>41</xdr:col>
      <xdr:colOff>50800</xdr:colOff>
      <xdr:row>78</xdr:row>
      <xdr:rowOff>147434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77239"/>
          <a:ext cx="889000" cy="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162827</xdr:rowOff>
    </xdr:from>
    <xdr:to>
      <xdr:col>55</xdr:col>
      <xdr:colOff>50800</xdr:colOff>
      <xdr:row>79</xdr:row>
      <xdr:rowOff>92977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77754</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0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142291</xdr:rowOff>
    </xdr:from>
    <xdr:to>
      <xdr:col>50</xdr:col>
      <xdr:colOff>165100</xdr:colOff>
      <xdr:row>79</xdr:row>
      <xdr:rowOff>72441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1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63568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0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140652</xdr:rowOff>
    </xdr:from>
    <xdr:to>
      <xdr:col>46</xdr:col>
      <xdr:colOff>38100</xdr:colOff>
      <xdr:row>79</xdr:row>
      <xdr:rowOff>70802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61929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0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96634</xdr:rowOff>
    </xdr:from>
    <xdr:to>
      <xdr:col>41</xdr:col>
      <xdr:colOff>101600</xdr:colOff>
      <xdr:row>79</xdr:row>
      <xdr:rowOff>26784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17911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6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53339</xdr:rowOff>
    </xdr:from>
    <xdr:to>
      <xdr:col>36</xdr:col>
      <xdr:colOff>165100</xdr:colOff>
      <xdr:row>78</xdr:row>
      <xdr:rowOff>154939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146066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162494</xdr:rowOff>
    </xdr:from>
    <xdr:to>
      <xdr:col>55</xdr:col>
      <xdr:colOff>0</xdr:colOff>
      <xdr:row>97</xdr:row>
      <xdr:rowOff>20321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278794"/>
          <a:ext cx="838200" cy="37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163916</xdr:rowOff>
    </xdr:from>
    <xdr:to>
      <xdr:col>50</xdr:col>
      <xdr:colOff>114300</xdr:colOff>
      <xdr:row>97</xdr:row>
      <xdr:rowOff>20321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108766"/>
          <a:ext cx="889000" cy="54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163916</xdr:rowOff>
    </xdr:from>
    <xdr:to>
      <xdr:col>45</xdr:col>
      <xdr:colOff>177800</xdr:colOff>
      <xdr:row>94</xdr:row>
      <xdr:rowOff>126408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108766"/>
          <a:ext cx="889000" cy="1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126408</xdr:rowOff>
    </xdr:from>
    <xdr:to>
      <xdr:col>41</xdr:col>
      <xdr:colOff>50800</xdr:colOff>
      <xdr:row>96</xdr:row>
      <xdr:rowOff>159784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242708"/>
          <a:ext cx="889000" cy="3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111694</xdr:rowOff>
    </xdr:from>
    <xdr:to>
      <xdr:col>55</xdr:col>
      <xdr:colOff>50800</xdr:colOff>
      <xdr:row>95</xdr:row>
      <xdr:rowOff>41844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2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134571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07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140971</xdr:rowOff>
    </xdr:from>
    <xdr:to>
      <xdr:col>50</xdr:col>
      <xdr:colOff>165100</xdr:colOff>
      <xdr:row>97</xdr:row>
      <xdr:rowOff>71121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62248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113116</xdr:rowOff>
    </xdr:from>
    <xdr:to>
      <xdr:col>46</xdr:col>
      <xdr:colOff>38100</xdr:colOff>
      <xdr:row>94</xdr:row>
      <xdr:rowOff>43266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0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59793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83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75608</xdr:rowOff>
    </xdr:from>
    <xdr:to>
      <xdr:col>41</xdr:col>
      <xdr:colOff>101600</xdr:colOff>
      <xdr:row>95</xdr:row>
      <xdr:rowOff>5758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1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22285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9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108984</xdr:rowOff>
    </xdr:from>
    <xdr:to>
      <xdr:col>36</xdr:col>
      <xdr:colOff>165100</xdr:colOff>
      <xdr:row>97</xdr:row>
      <xdr:rowOff>39134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30261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66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104210</xdr:rowOff>
    </xdr:from>
    <xdr:to>
      <xdr:col>85</xdr:col>
      <xdr:colOff>127000</xdr:colOff>
      <xdr:row>36</xdr:row>
      <xdr:rowOff>49612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5933510"/>
          <a:ext cx="838200" cy="28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6310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21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104210</xdr:rowOff>
    </xdr:from>
    <xdr:to>
      <xdr:col>81</xdr:col>
      <xdr:colOff>50800</xdr:colOff>
      <xdr:row>37</xdr:row>
      <xdr:rowOff>109372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5933510"/>
          <a:ext cx="889000" cy="5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67918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14427</xdr:rowOff>
    </xdr:from>
    <xdr:to>
      <xdr:col>76</xdr:col>
      <xdr:colOff>114300</xdr:colOff>
      <xdr:row>37</xdr:row>
      <xdr:rowOff>109372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358077"/>
          <a:ext cx="889000" cy="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109408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14427</xdr:rowOff>
    </xdr:from>
    <xdr:to>
      <xdr:col>71</xdr:col>
      <xdr:colOff>177800</xdr:colOff>
      <xdr:row>38</xdr:row>
      <xdr:rowOff>66415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358077"/>
          <a:ext cx="889000" cy="22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110018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145661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170262</xdr:rowOff>
    </xdr:from>
    <xdr:to>
      <xdr:col>85</xdr:col>
      <xdr:colOff>177800</xdr:colOff>
      <xdr:row>36</xdr:row>
      <xdr:rowOff>100412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1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21689</xdr:rowOff>
    </xdr:from>
    <xdr:ext cx="534377"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02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53410</xdr:rowOff>
    </xdr:from>
    <xdr:to>
      <xdr:col>81</xdr:col>
      <xdr:colOff>101600</xdr:colOff>
      <xdr:row>34</xdr:row>
      <xdr:rowOff>155010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588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87</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14111" y="56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58572</xdr:rowOff>
    </xdr:from>
    <xdr:to>
      <xdr:col>76</xdr:col>
      <xdr:colOff>165100</xdr:colOff>
      <xdr:row>37</xdr:row>
      <xdr:rowOff>160172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4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5249</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25111" y="617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135077</xdr:rowOff>
    </xdr:from>
    <xdr:to>
      <xdr:col>72</xdr:col>
      <xdr:colOff>38100</xdr:colOff>
      <xdr:row>37</xdr:row>
      <xdr:rowOff>65227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81754</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36111" y="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15615</xdr:rowOff>
    </xdr:from>
    <xdr:to>
      <xdr:col>67</xdr:col>
      <xdr:colOff>101600</xdr:colOff>
      <xdr:row>38</xdr:row>
      <xdr:rowOff>117215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133742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30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73144</xdr:rowOff>
    </xdr:from>
    <xdr:to>
      <xdr:col>85</xdr:col>
      <xdr:colOff>127000</xdr:colOff>
      <xdr:row>77</xdr:row>
      <xdr:rowOff>110913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3274794"/>
          <a:ext cx="838200" cy="3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40308</xdr:rowOff>
    </xdr:from>
    <xdr:to>
      <xdr:col>81</xdr:col>
      <xdr:colOff>50800</xdr:colOff>
      <xdr:row>77</xdr:row>
      <xdr:rowOff>73144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3241958"/>
          <a:ext cx="889000" cy="3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170512</xdr:rowOff>
    </xdr:from>
    <xdr:to>
      <xdr:col>76</xdr:col>
      <xdr:colOff>114300</xdr:colOff>
      <xdr:row>77</xdr:row>
      <xdr:rowOff>40308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200712"/>
          <a:ext cx="889000" cy="4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111472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129412</xdr:rowOff>
    </xdr:from>
    <xdr:to>
      <xdr:col>71</xdr:col>
      <xdr:colOff>177800</xdr:colOff>
      <xdr:row>76</xdr:row>
      <xdr:rowOff>170512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159612"/>
          <a:ext cx="889000" cy="4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116371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121841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60113</xdr:rowOff>
    </xdr:from>
    <xdr:to>
      <xdr:col>85</xdr:col>
      <xdr:colOff>177800</xdr:colOff>
      <xdr:row>77</xdr:row>
      <xdr:rowOff>161713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2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38540</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24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22344</xdr:rowOff>
    </xdr:from>
    <xdr:to>
      <xdr:col>81</xdr:col>
      <xdr:colOff>101600</xdr:colOff>
      <xdr:row>77</xdr:row>
      <xdr:rowOff>123944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22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115071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3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160958</xdr:rowOff>
    </xdr:from>
    <xdr:to>
      <xdr:col>76</xdr:col>
      <xdr:colOff>165100</xdr:colOff>
      <xdr:row>77</xdr:row>
      <xdr:rowOff>91108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9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82235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28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119712</xdr:rowOff>
    </xdr:from>
    <xdr:to>
      <xdr:col>72</xdr:col>
      <xdr:colOff>38100</xdr:colOff>
      <xdr:row>77</xdr:row>
      <xdr:rowOff>49862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40989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4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78612</xdr:rowOff>
    </xdr:from>
    <xdr:to>
      <xdr:col>67</xdr:col>
      <xdr:colOff>101600</xdr:colOff>
      <xdr:row>77</xdr:row>
      <xdr:rowOff>8762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171339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134710</xdr:rowOff>
    </xdr:from>
    <xdr:to>
      <xdr:col>85</xdr:col>
      <xdr:colOff>127000</xdr:colOff>
      <xdr:row>94</xdr:row>
      <xdr:rowOff>88285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079560"/>
          <a:ext cx="838200" cy="12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148956</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36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88285</xdr:rowOff>
    </xdr:from>
    <xdr:to>
      <xdr:col>81</xdr:col>
      <xdr:colOff>50800</xdr:colOff>
      <xdr:row>95</xdr:row>
      <xdr:rowOff>62928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204585"/>
          <a:ext cx="889000" cy="14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4215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38773</xdr:rowOff>
    </xdr:from>
    <xdr:to>
      <xdr:col>76</xdr:col>
      <xdr:colOff>114300</xdr:colOff>
      <xdr:row>95</xdr:row>
      <xdr:rowOff>62928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326523"/>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127810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38773</xdr:rowOff>
    </xdr:from>
    <xdr:to>
      <xdr:col>71</xdr:col>
      <xdr:colOff>177800</xdr:colOff>
      <xdr:row>95</xdr:row>
      <xdr:rowOff>72720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326523"/>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152309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146214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83910</xdr:rowOff>
    </xdr:from>
    <xdr:to>
      <xdr:col>85</xdr:col>
      <xdr:colOff>177800</xdr:colOff>
      <xdr:row>94</xdr:row>
      <xdr:rowOff>14060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0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106787</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88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37485</xdr:rowOff>
    </xdr:from>
    <xdr:to>
      <xdr:col>81</xdr:col>
      <xdr:colOff>101600</xdr:colOff>
      <xdr:row>94</xdr:row>
      <xdr:rowOff>139085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155612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59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12128</xdr:rowOff>
    </xdr:from>
    <xdr:to>
      <xdr:col>76</xdr:col>
      <xdr:colOff>165100</xdr:colOff>
      <xdr:row>95</xdr:row>
      <xdr:rowOff>113728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2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130255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159423</xdr:rowOff>
    </xdr:from>
    <xdr:to>
      <xdr:col>72</xdr:col>
      <xdr:colOff>38100</xdr:colOff>
      <xdr:row>95</xdr:row>
      <xdr:rowOff>89573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2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106100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0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21920</xdr:rowOff>
    </xdr:from>
    <xdr:to>
      <xdr:col>67</xdr:col>
      <xdr:colOff>101600</xdr:colOff>
      <xdr:row>95</xdr:row>
      <xdr:rowOff>123520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3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140047</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0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141815</xdr:rowOff>
    </xdr:from>
    <xdr:to>
      <xdr:col>116</xdr:col>
      <xdr:colOff>63500</xdr:colOff>
      <xdr:row>36</xdr:row>
      <xdr:rowOff>160160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314015"/>
          <a:ext cx="8382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141815</xdr:rowOff>
    </xdr:from>
    <xdr:to>
      <xdr:col>111</xdr:col>
      <xdr:colOff>177800</xdr:colOff>
      <xdr:row>36</xdr:row>
      <xdr:rowOff>151016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314015"/>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151016</xdr:rowOff>
    </xdr:from>
    <xdr:to>
      <xdr:col>107</xdr:col>
      <xdr:colOff>50800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323216"/>
          <a:ext cx="889000" cy="2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146505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109360</xdr:rowOff>
    </xdr:from>
    <xdr:to>
      <xdr:col>116</xdr:col>
      <xdr:colOff>114300</xdr:colOff>
      <xdr:row>37</xdr:row>
      <xdr:rowOff>39510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2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87787</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25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91015</xdr:rowOff>
    </xdr:from>
    <xdr:to>
      <xdr:col>112</xdr:col>
      <xdr:colOff>38100</xdr:colOff>
      <xdr:row>37</xdr:row>
      <xdr:rowOff>21165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2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12292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35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100216</xdr:rowOff>
    </xdr:from>
    <xdr:to>
      <xdr:col>107</xdr:col>
      <xdr:colOff>101600</xdr:colOff>
      <xdr:row>37</xdr:row>
      <xdr:rowOff>30366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2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21493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36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104632</xdr:rowOff>
    </xdr:from>
    <xdr:to>
      <xdr:col>116</xdr:col>
      <xdr:colOff>63500</xdr:colOff>
      <xdr:row>57</xdr:row>
      <xdr:rowOff>19228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705832"/>
          <a:ext cx="838200" cy="8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130191</xdr:rowOff>
    </xdr:from>
    <xdr:to>
      <xdr:col>111</xdr:col>
      <xdr:colOff>177800</xdr:colOff>
      <xdr:row>56</xdr:row>
      <xdr:rowOff>104632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559941"/>
          <a:ext cx="889000" cy="14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28739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118532</xdr:rowOff>
    </xdr:from>
    <xdr:to>
      <xdr:col>107</xdr:col>
      <xdr:colOff>50800</xdr:colOff>
      <xdr:row>55</xdr:row>
      <xdr:rowOff>130191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548282"/>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99423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118532</xdr:rowOff>
    </xdr:from>
    <xdr:to>
      <xdr:col>102</xdr:col>
      <xdr:colOff>114300</xdr:colOff>
      <xdr:row>55</xdr:row>
      <xdr:rowOff>122144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54828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110076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103949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139878</xdr:rowOff>
    </xdr:from>
    <xdr:to>
      <xdr:col>116</xdr:col>
      <xdr:colOff>114300</xdr:colOff>
      <xdr:row>57</xdr:row>
      <xdr:rowOff>70028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7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118305</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53832</xdr:rowOff>
    </xdr:from>
    <xdr:to>
      <xdr:col>112</xdr:col>
      <xdr:colOff>38100</xdr:colOff>
      <xdr:row>56</xdr:row>
      <xdr:rowOff>155432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509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79391</xdr:rowOff>
    </xdr:from>
    <xdr:to>
      <xdr:col>107</xdr:col>
      <xdr:colOff>101600</xdr:colOff>
      <xdr:row>56</xdr:row>
      <xdr:rowOff>9541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50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26068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2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67732</xdr:rowOff>
    </xdr:from>
    <xdr:to>
      <xdr:col>102</xdr:col>
      <xdr:colOff>165100</xdr:colOff>
      <xdr:row>55</xdr:row>
      <xdr:rowOff>169332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4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14409</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2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71344</xdr:rowOff>
    </xdr:from>
    <xdr:to>
      <xdr:col>98</xdr:col>
      <xdr:colOff>38100</xdr:colOff>
      <xdr:row>56</xdr:row>
      <xdr:rowOff>1494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5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18021</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27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137261</xdr:rowOff>
    </xdr:from>
    <xdr:to>
      <xdr:col>116</xdr:col>
      <xdr:colOff>63500</xdr:colOff>
      <xdr:row>75</xdr:row>
      <xdr:rowOff>170714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96011"/>
          <a:ext cx="838200" cy="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82516</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6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170714</xdr:rowOff>
    </xdr:from>
    <xdr:to>
      <xdr:col>111</xdr:col>
      <xdr:colOff>177800</xdr:colOff>
      <xdr:row>76</xdr:row>
      <xdr:rowOff>66777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29464"/>
          <a:ext cx="889000" cy="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33520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151016</xdr:rowOff>
    </xdr:from>
    <xdr:to>
      <xdr:col>107</xdr:col>
      <xdr:colOff>50800</xdr:colOff>
      <xdr:row>76</xdr:row>
      <xdr:rowOff>66777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495416"/>
          <a:ext cx="889000" cy="60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151016</xdr:rowOff>
    </xdr:from>
    <xdr:to>
      <xdr:col>102</xdr:col>
      <xdr:colOff>114300</xdr:colOff>
      <xdr:row>73</xdr:row>
      <xdr:rowOff>126974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495416"/>
          <a:ext cx="889000" cy="1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65041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60241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86461</xdr:rowOff>
    </xdr:from>
    <xdr:to>
      <xdr:col>116</xdr:col>
      <xdr:colOff>114300</xdr:colOff>
      <xdr:row>76</xdr:row>
      <xdr:rowOff>16611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64888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119914</xdr:rowOff>
    </xdr:from>
    <xdr:to>
      <xdr:col>112</xdr:col>
      <xdr:colOff>38100</xdr:colOff>
      <xdr:row>76</xdr:row>
      <xdr:rowOff>50064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41191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15977</xdr:rowOff>
    </xdr:from>
    <xdr:to>
      <xdr:col>107</xdr:col>
      <xdr:colOff>101600</xdr:colOff>
      <xdr:row>76</xdr:row>
      <xdr:rowOff>117577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134104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2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100216</xdr:rowOff>
    </xdr:from>
    <xdr:to>
      <xdr:col>102</xdr:col>
      <xdr:colOff>165100</xdr:colOff>
      <xdr:row>73</xdr:row>
      <xdr:rowOff>30366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4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46893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21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76174</xdr:rowOff>
    </xdr:from>
    <xdr:to>
      <xdr:col>98</xdr:col>
      <xdr:colOff>38100</xdr:colOff>
      <xdr:row>74</xdr:row>
      <xdr:rowOff>6324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9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22851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36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前年度と比較し大きく増加しているのは、物件費、普通建設事業費（うち更新整備）、積立金である。物件費は原油価格高騰による光熱費の増加によるもの、普通建設事業費は小学校長寿命化改修による増、積立金はふるさと納税（寄附金）の増加による増である。</a:t>
          </a:r>
        </a:p>
        <a:p>
          <a:r>
            <a:rPr kumimoji="1" lang="ja-JP" altLang="en-US" sz="1400">
              <a:latin typeface="ＭＳ Ｐゴシック" panose="020B0600070205080204" pitchFamily="50" charset="-128"/>
              <a:ea typeface="ＭＳ Ｐゴシック" panose="020B0600070205080204" pitchFamily="50" charset="-128"/>
            </a:rPr>
            <a:t>　一方、前年度と比較し大きく減少したものは、維持補修費、扶助費である。維持補修費は除雪費の減少によるもの、扶助費は子育て世帯臨時特別給付金や住民税非課税世帯等臨時特別給付金の給付終了による減である。</a:t>
          </a:r>
        </a:p>
        <a:p>
          <a:r>
            <a:rPr kumimoji="1" lang="ja-JP" altLang="en-US" sz="1400">
              <a:latin typeface="ＭＳ Ｐゴシック" panose="020B0600070205080204" pitchFamily="50" charset="-128"/>
              <a:ea typeface="ＭＳ Ｐゴシック" panose="020B0600070205080204" pitchFamily="50" charset="-128"/>
            </a:rPr>
            <a:t>　今後もさらなる行財政改革の推進などにより、健全で持続可能な財政基盤の確立に努める。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84,338
83,490
2,177.61
58,176,489
52,895,871
4,114,669
27,666,169
18,245,414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34925</xdr:rowOff>
    </xdr:from>
    <xdr:to>
      <xdr:col>24</xdr:col>
      <xdr:colOff>63500</xdr:colOff>
      <xdr:row>36</xdr:row>
      <xdr:rowOff>83312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7125"/>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45212</xdr:rowOff>
    </xdr:from>
    <xdr:to>
      <xdr:col>19</xdr:col>
      <xdr:colOff>177800</xdr:colOff>
      <xdr:row>36</xdr:row>
      <xdr:rowOff>83312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1741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114825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25781</xdr:rowOff>
    </xdr:from>
    <xdr:to>
      <xdr:col>15</xdr:col>
      <xdr:colOff>50800</xdr:colOff>
      <xdr:row>36</xdr:row>
      <xdr:rowOff>45212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9798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98442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17018</xdr:rowOff>
    </xdr:from>
    <xdr:to>
      <xdr:col>10</xdr:col>
      <xdr:colOff>114300</xdr:colOff>
      <xdr:row>36</xdr:row>
      <xdr:rowOff>25781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8921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50436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155575</xdr:rowOff>
    </xdr:from>
    <xdr:to>
      <xdr:col>24</xdr:col>
      <xdr:colOff>114300</xdr:colOff>
      <xdr:row>36</xdr:row>
      <xdr:rowOff>85725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134002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32512</xdr:rowOff>
    </xdr:from>
    <xdr:to>
      <xdr:col>20</xdr:col>
      <xdr:colOff>38100</xdr:colOff>
      <xdr:row>36</xdr:row>
      <xdr:rowOff>134112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125239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165862</xdr:rowOff>
    </xdr:from>
    <xdr:to>
      <xdr:col>15</xdr:col>
      <xdr:colOff>101600</xdr:colOff>
      <xdr:row>36</xdr:row>
      <xdr:rowOff>96012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146431</xdr:rowOff>
    </xdr:from>
    <xdr:to>
      <xdr:col>10</xdr:col>
      <xdr:colOff>165100</xdr:colOff>
      <xdr:row>36</xdr:row>
      <xdr:rowOff>76581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67708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137668</xdr:rowOff>
    </xdr:from>
    <xdr:to>
      <xdr:col>6</xdr:col>
      <xdr:colOff>38100</xdr:colOff>
      <xdr:row>36</xdr:row>
      <xdr:rowOff>67818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58945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45593</xdr:rowOff>
    </xdr:from>
    <xdr:to>
      <xdr:col>24</xdr:col>
      <xdr:colOff>63500</xdr:colOff>
      <xdr:row>54</xdr:row>
      <xdr:rowOff>170180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303893"/>
          <a:ext cx="8382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120697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7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38392</xdr:rowOff>
    </xdr:from>
    <xdr:to>
      <xdr:col>19</xdr:col>
      <xdr:colOff>177800</xdr:colOff>
      <xdr:row>54</xdr:row>
      <xdr:rowOff>170180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82342"/>
          <a:ext cx="889000" cy="64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56194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38392</xdr:rowOff>
    </xdr:from>
    <xdr:to>
      <xdr:col>15</xdr:col>
      <xdr:colOff>50800</xdr:colOff>
      <xdr:row>56</xdr:row>
      <xdr:rowOff>7082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82342"/>
          <a:ext cx="889000" cy="8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7082</xdr:rowOff>
    </xdr:from>
    <xdr:to>
      <xdr:col>10</xdr:col>
      <xdr:colOff>114300</xdr:colOff>
      <xdr:row>56</xdr:row>
      <xdr:rowOff>41631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08282"/>
          <a:ext cx="889000" cy="3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97609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166243</xdr:rowOff>
    </xdr:from>
    <xdr:to>
      <xdr:col>24</xdr:col>
      <xdr:colOff>114300</xdr:colOff>
      <xdr:row>54</xdr:row>
      <xdr:rowOff>96393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17670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0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119380</xdr:rowOff>
    </xdr:from>
    <xdr:to>
      <xdr:col>20</xdr:col>
      <xdr:colOff>38100</xdr:colOff>
      <xdr:row>55</xdr:row>
      <xdr:rowOff>49530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66057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1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159042</xdr:rowOff>
    </xdr:from>
    <xdr:to>
      <xdr:col>15</xdr:col>
      <xdr:colOff>101600</xdr:colOff>
      <xdr:row>51</xdr:row>
      <xdr:rowOff>89192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3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105719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50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127732</xdr:rowOff>
    </xdr:from>
    <xdr:to>
      <xdr:col>10</xdr:col>
      <xdr:colOff>165100</xdr:colOff>
      <xdr:row>56</xdr:row>
      <xdr:rowOff>57882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74409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33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162281</xdr:rowOff>
    </xdr:from>
    <xdr:to>
      <xdr:col>6</xdr:col>
      <xdr:colOff>38100</xdr:colOff>
      <xdr:row>56</xdr:row>
      <xdr:rowOff>92431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9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108958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160362</xdr:rowOff>
    </xdr:from>
    <xdr:to>
      <xdr:col>24</xdr:col>
      <xdr:colOff>63500</xdr:colOff>
      <xdr:row>77</xdr:row>
      <xdr:rowOff>122262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90562"/>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69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160362</xdr:rowOff>
    </xdr:from>
    <xdr:to>
      <xdr:col>19</xdr:col>
      <xdr:colOff>177800</xdr:colOff>
      <xdr:row>78</xdr:row>
      <xdr:rowOff>159804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90562"/>
          <a:ext cx="889000" cy="3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137304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159804</xdr:rowOff>
    </xdr:from>
    <xdr:to>
      <xdr:col>15</xdr:col>
      <xdr:colOff>50800</xdr:colOff>
      <xdr:row>78</xdr:row>
      <xdr:rowOff>162585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32904"/>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129672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162585</xdr:rowOff>
    </xdr:from>
    <xdr:to>
      <xdr:col>10</xdr:col>
      <xdr:colOff>114300</xdr:colOff>
      <xdr:row>79</xdr:row>
      <xdr:rowOff>68351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35685"/>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26013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96144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71462</xdr:rowOff>
    </xdr:from>
    <xdr:to>
      <xdr:col>24</xdr:col>
      <xdr:colOff>114300</xdr:colOff>
      <xdr:row>78</xdr:row>
      <xdr:rowOff>1612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49889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5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109562</xdr:rowOff>
    </xdr:from>
    <xdr:to>
      <xdr:col>20</xdr:col>
      <xdr:colOff>38100</xdr:colOff>
      <xdr:row>77</xdr:row>
      <xdr:rowOff>39712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30839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3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109004</xdr:rowOff>
    </xdr:from>
    <xdr:to>
      <xdr:col>15</xdr:col>
      <xdr:colOff>101600</xdr:colOff>
      <xdr:row>79</xdr:row>
      <xdr:rowOff>39154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8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30281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7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111785</xdr:rowOff>
    </xdr:from>
    <xdr:to>
      <xdr:col>10</xdr:col>
      <xdr:colOff>165100</xdr:colOff>
      <xdr:row>79</xdr:row>
      <xdr:rowOff>41935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33062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7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17551</xdr:rowOff>
    </xdr:from>
    <xdr:to>
      <xdr:col>6</xdr:col>
      <xdr:colOff>38100</xdr:colOff>
      <xdr:row>79</xdr:row>
      <xdr:rowOff>119151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6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110278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5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22733</xdr:rowOff>
    </xdr:from>
    <xdr:to>
      <xdr:col>24</xdr:col>
      <xdr:colOff>63500</xdr:colOff>
      <xdr:row>96</xdr:row>
      <xdr:rowOff>48203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81933"/>
          <a:ext cx="8382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83411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19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48203</xdr:rowOff>
    </xdr:from>
    <xdr:to>
      <xdr:col>19</xdr:col>
      <xdr:colOff>177800</xdr:colOff>
      <xdr:row>97</xdr:row>
      <xdr:rowOff>18504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07403"/>
          <a:ext cx="889000" cy="14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6750</xdr:rowOff>
    </xdr:from>
    <xdr:to>
      <xdr:col>15</xdr:col>
      <xdr:colOff>50800</xdr:colOff>
      <xdr:row>97</xdr:row>
      <xdr:rowOff>18504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37400"/>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6750</xdr:rowOff>
    </xdr:from>
    <xdr:to>
      <xdr:col>10</xdr:col>
      <xdr:colOff>114300</xdr:colOff>
      <xdr:row>97</xdr:row>
      <xdr:rowOff>80454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37400"/>
          <a:ext cx="889000" cy="7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143383</xdr:rowOff>
    </xdr:from>
    <xdr:to>
      <xdr:col>24</xdr:col>
      <xdr:colOff>114300</xdr:colOff>
      <xdr:row>96</xdr:row>
      <xdr:rowOff>73533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121810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0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168853</xdr:rowOff>
    </xdr:from>
    <xdr:to>
      <xdr:col>20</xdr:col>
      <xdr:colOff>38100</xdr:colOff>
      <xdr:row>96</xdr:row>
      <xdr:rowOff>99003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90130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139154</xdr:rowOff>
    </xdr:from>
    <xdr:to>
      <xdr:col>15</xdr:col>
      <xdr:colOff>101600</xdr:colOff>
      <xdr:row>97</xdr:row>
      <xdr:rowOff>69304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60431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127400</xdr:rowOff>
    </xdr:from>
    <xdr:to>
      <xdr:col>10</xdr:col>
      <xdr:colOff>165100</xdr:colOff>
      <xdr:row>97</xdr:row>
      <xdr:rowOff>57550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48677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29654</xdr:rowOff>
    </xdr:from>
    <xdr:to>
      <xdr:col>6</xdr:col>
      <xdr:colOff>38100</xdr:colOff>
      <xdr:row>97</xdr:row>
      <xdr:rowOff>131254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122381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5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106706</xdr:rowOff>
    </xdr:from>
    <xdr:to>
      <xdr:col>55</xdr:col>
      <xdr:colOff>0</xdr:colOff>
      <xdr:row>37</xdr:row>
      <xdr:rowOff>170942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50356"/>
          <a:ext cx="8382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65041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8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60376</xdr:rowOff>
    </xdr:from>
    <xdr:to>
      <xdr:col>50</xdr:col>
      <xdr:colOff>114300</xdr:colOff>
      <xdr:row>37</xdr:row>
      <xdr:rowOff>106706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04026"/>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39743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72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60376</xdr:rowOff>
    </xdr:from>
    <xdr:to>
      <xdr:col>45</xdr:col>
      <xdr:colOff>177800</xdr:colOff>
      <xdr:row>37</xdr:row>
      <xdr:rowOff>112344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04026"/>
          <a:ext cx="8890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16654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96038</xdr:rowOff>
    </xdr:from>
    <xdr:to>
      <xdr:col>41</xdr:col>
      <xdr:colOff>50800</xdr:colOff>
      <xdr:row>37</xdr:row>
      <xdr:rowOff>112344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39688"/>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32351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34485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120142</xdr:rowOff>
    </xdr:from>
    <xdr:to>
      <xdr:col>55</xdr:col>
      <xdr:colOff>50800</xdr:colOff>
      <xdr:row>38</xdr:row>
      <xdr:rowOff>50292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143019</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55906</xdr:rowOff>
    </xdr:from>
    <xdr:to>
      <xdr:col>50</xdr:col>
      <xdr:colOff>165100</xdr:colOff>
      <xdr:row>37</xdr:row>
      <xdr:rowOff>157506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2583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17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9576</xdr:rowOff>
    </xdr:from>
    <xdr:to>
      <xdr:col>46</xdr:col>
      <xdr:colOff>38100</xdr:colOff>
      <xdr:row>37</xdr:row>
      <xdr:rowOff>111176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127703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1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61544</xdr:rowOff>
    </xdr:from>
    <xdr:to>
      <xdr:col>41</xdr:col>
      <xdr:colOff>101600</xdr:colOff>
      <xdr:row>37</xdr:row>
      <xdr:rowOff>163144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8221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18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45238</xdr:rowOff>
    </xdr:from>
    <xdr:to>
      <xdr:col>36</xdr:col>
      <xdr:colOff>165100</xdr:colOff>
      <xdr:row>37</xdr:row>
      <xdr:rowOff>146838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163365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16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150063</xdr:rowOff>
    </xdr:from>
    <xdr:to>
      <xdr:col>55</xdr:col>
      <xdr:colOff>0</xdr:colOff>
      <xdr:row>56</xdr:row>
      <xdr:rowOff>171038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51263"/>
          <a:ext cx="838200" cy="2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170809</xdr:rowOff>
    </xdr:from>
    <xdr:to>
      <xdr:col>50</xdr:col>
      <xdr:colOff>114300</xdr:colOff>
      <xdr:row>56</xdr:row>
      <xdr:rowOff>171038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77200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1340</xdr:rowOff>
    </xdr:from>
    <xdr:to>
      <xdr:col>45</xdr:col>
      <xdr:colOff>177800</xdr:colOff>
      <xdr:row>56</xdr:row>
      <xdr:rowOff>170809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602540"/>
          <a:ext cx="889000" cy="1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1340</xdr:rowOff>
    </xdr:from>
    <xdr:to>
      <xdr:col>41</xdr:col>
      <xdr:colOff>50800</xdr:colOff>
      <xdr:row>56</xdr:row>
      <xdr:rowOff>25305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02540"/>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156462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99263</xdr:rowOff>
    </xdr:from>
    <xdr:to>
      <xdr:col>55</xdr:col>
      <xdr:colOff>50800</xdr:colOff>
      <xdr:row>57</xdr:row>
      <xdr:rowOff>29413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0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77690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7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120238</xdr:rowOff>
    </xdr:from>
    <xdr:to>
      <xdr:col>50</xdr:col>
      <xdr:colOff>165100</xdr:colOff>
      <xdr:row>57</xdr:row>
      <xdr:rowOff>50388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41515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8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120009</xdr:rowOff>
    </xdr:from>
    <xdr:to>
      <xdr:col>46</xdr:col>
      <xdr:colOff>38100</xdr:colOff>
      <xdr:row>57</xdr:row>
      <xdr:rowOff>50159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41286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8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121990</xdr:rowOff>
    </xdr:from>
    <xdr:to>
      <xdr:col>41</xdr:col>
      <xdr:colOff>101600</xdr:colOff>
      <xdr:row>56</xdr:row>
      <xdr:rowOff>52140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68667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2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145955</xdr:rowOff>
    </xdr:from>
    <xdr:to>
      <xdr:col>36</xdr:col>
      <xdr:colOff>165100</xdr:colOff>
      <xdr:row>56</xdr:row>
      <xdr:rowOff>76105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92632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166732</xdr:rowOff>
    </xdr:from>
    <xdr:to>
      <xdr:col>54</xdr:col>
      <xdr:colOff>189865</xdr:colOff>
      <xdr:row>78</xdr:row>
      <xdr:rowOff>137452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39682"/>
          <a:ext cx="1270" cy="117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141279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1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137452</xdr:rowOff>
    </xdr:from>
    <xdr:to>
      <xdr:col>55</xdr:col>
      <xdr:colOff>88900</xdr:colOff>
      <xdr:row>78</xdr:row>
      <xdr:rowOff>137452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1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113409</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1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166732</xdr:rowOff>
    </xdr:from>
    <xdr:to>
      <xdr:col>55</xdr:col>
      <xdr:colOff>88900</xdr:colOff>
      <xdr:row>71</xdr:row>
      <xdr:rowOff>166732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3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43593</xdr:rowOff>
    </xdr:from>
    <xdr:to>
      <xdr:col>55</xdr:col>
      <xdr:colOff>0</xdr:colOff>
      <xdr:row>75</xdr:row>
      <xdr:rowOff>70091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730893"/>
          <a:ext cx="838200" cy="19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30160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6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51733</xdr:rowOff>
    </xdr:from>
    <xdr:to>
      <xdr:col>55</xdr:col>
      <xdr:colOff>50800</xdr:colOff>
      <xdr:row>76</xdr:row>
      <xdr:rowOff>153333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8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138367</xdr:rowOff>
    </xdr:from>
    <xdr:to>
      <xdr:col>50</xdr:col>
      <xdr:colOff>114300</xdr:colOff>
      <xdr:row>74</xdr:row>
      <xdr:rowOff>43593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311317"/>
          <a:ext cx="889000" cy="4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41332</xdr:rowOff>
    </xdr:from>
    <xdr:to>
      <xdr:col>50</xdr:col>
      <xdr:colOff>165100</xdr:colOff>
      <xdr:row>76</xdr:row>
      <xdr:rowOff>142932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134059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138367</xdr:rowOff>
    </xdr:from>
    <xdr:to>
      <xdr:col>45</xdr:col>
      <xdr:colOff>177800</xdr:colOff>
      <xdr:row>76</xdr:row>
      <xdr:rowOff>62015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311317"/>
          <a:ext cx="889000" cy="78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86747</xdr:rowOff>
    </xdr:from>
    <xdr:to>
      <xdr:col>46</xdr:col>
      <xdr:colOff>38100</xdr:colOff>
      <xdr:row>77</xdr:row>
      <xdr:rowOff>16897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8024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59195</xdr:rowOff>
    </xdr:from>
    <xdr:to>
      <xdr:col>41</xdr:col>
      <xdr:colOff>50800</xdr:colOff>
      <xdr:row>76</xdr:row>
      <xdr:rowOff>62015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08939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93663</xdr:rowOff>
    </xdr:from>
    <xdr:to>
      <xdr:col>41</xdr:col>
      <xdr:colOff>101600</xdr:colOff>
      <xdr:row>78</xdr:row>
      <xdr:rowOff>23813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92044</xdr:rowOff>
    </xdr:from>
    <xdr:to>
      <xdr:col>36</xdr:col>
      <xdr:colOff>165100</xdr:colOff>
      <xdr:row>78</xdr:row>
      <xdr:rowOff>22194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13321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19291</xdr:rowOff>
    </xdr:from>
    <xdr:to>
      <xdr:col>55</xdr:col>
      <xdr:colOff>50800</xdr:colOff>
      <xdr:row>75</xdr:row>
      <xdr:rowOff>120891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42168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2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164243</xdr:rowOff>
    </xdr:from>
    <xdr:to>
      <xdr:col>50</xdr:col>
      <xdr:colOff>165100</xdr:colOff>
      <xdr:row>74</xdr:row>
      <xdr:rowOff>94393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6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110920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45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87567</xdr:rowOff>
    </xdr:from>
    <xdr:to>
      <xdr:col>46</xdr:col>
      <xdr:colOff>38100</xdr:colOff>
      <xdr:row>72</xdr:row>
      <xdr:rowOff>17717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2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34244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03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11215</xdr:rowOff>
    </xdr:from>
    <xdr:to>
      <xdr:col>41</xdr:col>
      <xdr:colOff>101600</xdr:colOff>
      <xdr:row>76</xdr:row>
      <xdr:rowOff>112815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129341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81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8395</xdr:rowOff>
    </xdr:from>
    <xdr:to>
      <xdr:col>36</xdr:col>
      <xdr:colOff>165100</xdr:colOff>
      <xdr:row>76</xdr:row>
      <xdr:rowOff>109995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126522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8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133401</xdr:rowOff>
    </xdr:from>
    <xdr:to>
      <xdr:col>55</xdr:col>
      <xdr:colOff>0</xdr:colOff>
      <xdr:row>93</xdr:row>
      <xdr:rowOff>136246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078251"/>
          <a:ext cx="8382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123677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39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133401</xdr:rowOff>
    </xdr:from>
    <xdr:to>
      <xdr:col>50</xdr:col>
      <xdr:colOff>114300</xdr:colOff>
      <xdr:row>94</xdr:row>
      <xdr:rowOff>62561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078251"/>
          <a:ext cx="889000" cy="10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44403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62561</xdr:rowOff>
    </xdr:from>
    <xdr:to>
      <xdr:col>45</xdr:col>
      <xdr:colOff>177800</xdr:colOff>
      <xdr:row>94</xdr:row>
      <xdr:rowOff>62675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17886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121390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62675</xdr:rowOff>
    </xdr:from>
    <xdr:to>
      <xdr:col>41</xdr:col>
      <xdr:colOff>50800</xdr:colOff>
      <xdr:row>94</xdr:row>
      <xdr:rowOff>128015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178975"/>
          <a:ext cx="889000" cy="6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158703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153940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85446</xdr:rowOff>
    </xdr:from>
    <xdr:to>
      <xdr:col>55</xdr:col>
      <xdr:colOff>50800</xdr:colOff>
      <xdr:row>94</xdr:row>
      <xdr:rowOff>15596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0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108323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88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82601</xdr:rowOff>
    </xdr:from>
    <xdr:to>
      <xdr:col>50</xdr:col>
      <xdr:colOff>165100</xdr:colOff>
      <xdr:row>94</xdr:row>
      <xdr:rowOff>12751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0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29278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80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11761</xdr:rowOff>
    </xdr:from>
    <xdr:to>
      <xdr:col>46</xdr:col>
      <xdr:colOff>38100</xdr:colOff>
      <xdr:row>94</xdr:row>
      <xdr:rowOff>113361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12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129888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90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11875</xdr:rowOff>
    </xdr:from>
    <xdr:to>
      <xdr:col>41</xdr:col>
      <xdr:colOff>101600</xdr:colOff>
      <xdr:row>94</xdr:row>
      <xdr:rowOff>113475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130002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9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77215</xdr:rowOff>
    </xdr:from>
    <xdr:to>
      <xdr:col>36</xdr:col>
      <xdr:colOff>165100</xdr:colOff>
      <xdr:row>95</xdr:row>
      <xdr:rowOff>7365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23892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96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10450</xdr:rowOff>
    </xdr:from>
    <xdr:to>
      <xdr:col>85</xdr:col>
      <xdr:colOff>127000</xdr:colOff>
      <xdr:row>36</xdr:row>
      <xdr:rowOff>18725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182650"/>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10815</xdr:rowOff>
    </xdr:from>
    <xdr:to>
      <xdr:col>81</xdr:col>
      <xdr:colOff>50800</xdr:colOff>
      <xdr:row>36</xdr:row>
      <xdr:rowOff>10450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011565"/>
          <a:ext cx="889000" cy="17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10815</xdr:rowOff>
    </xdr:from>
    <xdr:to>
      <xdr:col>76</xdr:col>
      <xdr:colOff>114300</xdr:colOff>
      <xdr:row>35</xdr:row>
      <xdr:rowOff>29423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011565"/>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14429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29423</xdr:rowOff>
    </xdr:from>
    <xdr:to>
      <xdr:col>71</xdr:col>
      <xdr:colOff>177800</xdr:colOff>
      <xdr:row>35</xdr:row>
      <xdr:rowOff>136957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030173"/>
          <a:ext cx="889000" cy="10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112498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139375</xdr:rowOff>
    </xdr:from>
    <xdr:to>
      <xdr:col>85</xdr:col>
      <xdr:colOff>177800</xdr:colOff>
      <xdr:row>36</xdr:row>
      <xdr:rowOff>69525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4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162252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9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131100</xdr:rowOff>
    </xdr:from>
    <xdr:to>
      <xdr:col>81</xdr:col>
      <xdr:colOff>101600</xdr:colOff>
      <xdr:row>36</xdr:row>
      <xdr:rowOff>61250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52377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22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131465</xdr:rowOff>
    </xdr:from>
    <xdr:to>
      <xdr:col>76</xdr:col>
      <xdr:colOff>165100</xdr:colOff>
      <xdr:row>35</xdr:row>
      <xdr:rowOff>61615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96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78142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3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150073</xdr:rowOff>
    </xdr:from>
    <xdr:to>
      <xdr:col>72</xdr:col>
      <xdr:colOff>38100</xdr:colOff>
      <xdr:row>35</xdr:row>
      <xdr:rowOff>80223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7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96750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86157</xdr:rowOff>
    </xdr:from>
    <xdr:to>
      <xdr:col>67</xdr:col>
      <xdr:colOff>101600</xdr:colOff>
      <xdr:row>36</xdr:row>
      <xdr:rowOff>16307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32834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6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71386</xdr:rowOff>
    </xdr:from>
    <xdr:to>
      <xdr:col>85</xdr:col>
      <xdr:colOff>127000</xdr:colOff>
      <xdr:row>55</xdr:row>
      <xdr:rowOff>8198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158236"/>
          <a:ext cx="838200" cy="27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82852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34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76568</xdr:rowOff>
    </xdr:from>
    <xdr:to>
      <xdr:col>81</xdr:col>
      <xdr:colOff>50800</xdr:colOff>
      <xdr:row>55</xdr:row>
      <xdr:rowOff>8198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8991968"/>
          <a:ext cx="889000" cy="44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86053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5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76568</xdr:rowOff>
    </xdr:from>
    <xdr:to>
      <xdr:col>76</xdr:col>
      <xdr:colOff>114300</xdr:colOff>
      <xdr:row>54</xdr:row>
      <xdr:rowOff>71863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8991968"/>
          <a:ext cx="889000" cy="33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59040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71863</xdr:rowOff>
    </xdr:from>
    <xdr:to>
      <xdr:col>71</xdr:col>
      <xdr:colOff>177800</xdr:colOff>
      <xdr:row>56</xdr:row>
      <xdr:rowOff>12712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330163"/>
          <a:ext cx="889000" cy="28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20586</xdr:rowOff>
    </xdr:from>
    <xdr:to>
      <xdr:col>85</xdr:col>
      <xdr:colOff>177800</xdr:colOff>
      <xdr:row>53</xdr:row>
      <xdr:rowOff>122186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43463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95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128848</xdr:rowOff>
    </xdr:from>
    <xdr:to>
      <xdr:col>81</xdr:col>
      <xdr:colOff>101600</xdr:colOff>
      <xdr:row>55</xdr:row>
      <xdr:rowOff>58998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8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75525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6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25768</xdr:rowOff>
    </xdr:from>
    <xdr:to>
      <xdr:col>76</xdr:col>
      <xdr:colOff>165100</xdr:colOff>
      <xdr:row>52</xdr:row>
      <xdr:rowOff>127368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89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143895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7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21063</xdr:rowOff>
    </xdr:from>
    <xdr:to>
      <xdr:col>72</xdr:col>
      <xdr:colOff>38100</xdr:colOff>
      <xdr:row>54</xdr:row>
      <xdr:rowOff>122663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2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139190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0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133362</xdr:rowOff>
    </xdr:from>
    <xdr:to>
      <xdr:col>67</xdr:col>
      <xdr:colOff>101600</xdr:colOff>
      <xdr:row>56</xdr:row>
      <xdr:rowOff>63512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54639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104210</xdr:rowOff>
    </xdr:from>
    <xdr:to>
      <xdr:col>85</xdr:col>
      <xdr:colOff>127000</xdr:colOff>
      <xdr:row>76</xdr:row>
      <xdr:rowOff>49594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2791510"/>
          <a:ext cx="838200" cy="28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6044</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9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104210</xdr:rowOff>
    </xdr:from>
    <xdr:to>
      <xdr:col>81</xdr:col>
      <xdr:colOff>50800</xdr:colOff>
      <xdr:row>77</xdr:row>
      <xdr:rowOff>109373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2791510"/>
          <a:ext cx="889000" cy="5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67879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14427</xdr:rowOff>
    </xdr:from>
    <xdr:to>
      <xdr:col>76</xdr:col>
      <xdr:colOff>114300</xdr:colOff>
      <xdr:row>77</xdr:row>
      <xdr:rowOff>109373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216077"/>
          <a:ext cx="889000" cy="9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109408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48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14427</xdr:rowOff>
    </xdr:from>
    <xdr:to>
      <xdr:col>71</xdr:col>
      <xdr:colOff>177800</xdr:colOff>
      <xdr:row>78</xdr:row>
      <xdr:rowOff>66415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216077"/>
          <a:ext cx="889000" cy="22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110017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145660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5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170244</xdr:rowOff>
    </xdr:from>
    <xdr:to>
      <xdr:col>85</xdr:col>
      <xdr:colOff>177800</xdr:colOff>
      <xdr:row>76</xdr:row>
      <xdr:rowOff>100394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0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21671</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8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53410</xdr:rowOff>
    </xdr:from>
    <xdr:to>
      <xdr:col>81</xdr:col>
      <xdr:colOff>101600</xdr:colOff>
      <xdr:row>74</xdr:row>
      <xdr:rowOff>155010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7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251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58573</xdr:rowOff>
    </xdr:from>
    <xdr:to>
      <xdr:col>76</xdr:col>
      <xdr:colOff>165100</xdr:colOff>
      <xdr:row>77</xdr:row>
      <xdr:rowOff>160173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2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5250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0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135077</xdr:rowOff>
    </xdr:from>
    <xdr:to>
      <xdr:col>72</xdr:col>
      <xdr:colOff>38100</xdr:colOff>
      <xdr:row>77</xdr:row>
      <xdr:rowOff>65227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81754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29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15615</xdr:rowOff>
    </xdr:from>
    <xdr:to>
      <xdr:col>67</xdr:col>
      <xdr:colOff>101600</xdr:colOff>
      <xdr:row>78</xdr:row>
      <xdr:rowOff>117215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133742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16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73144</xdr:rowOff>
    </xdr:from>
    <xdr:to>
      <xdr:col>85</xdr:col>
      <xdr:colOff>127000</xdr:colOff>
      <xdr:row>97</xdr:row>
      <xdr:rowOff>110863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03794"/>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40308</xdr:rowOff>
    </xdr:from>
    <xdr:to>
      <xdr:col>81</xdr:col>
      <xdr:colOff>50800</xdr:colOff>
      <xdr:row>97</xdr:row>
      <xdr:rowOff>73144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70958"/>
          <a:ext cx="889000" cy="3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170512</xdr:rowOff>
    </xdr:from>
    <xdr:to>
      <xdr:col>76</xdr:col>
      <xdr:colOff>114300</xdr:colOff>
      <xdr:row>97</xdr:row>
      <xdr:rowOff>40308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29712"/>
          <a:ext cx="889000" cy="4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111406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129412</xdr:rowOff>
    </xdr:from>
    <xdr:to>
      <xdr:col>71</xdr:col>
      <xdr:colOff>177800</xdr:colOff>
      <xdr:row>96</xdr:row>
      <xdr:rowOff>170512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88612"/>
          <a:ext cx="889000" cy="4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116290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121759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60063</xdr:rowOff>
    </xdr:from>
    <xdr:to>
      <xdr:col>85</xdr:col>
      <xdr:colOff>177800</xdr:colOff>
      <xdr:row>97</xdr:row>
      <xdr:rowOff>161663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38490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22344</xdr:rowOff>
    </xdr:from>
    <xdr:to>
      <xdr:col>81</xdr:col>
      <xdr:colOff>101600</xdr:colOff>
      <xdr:row>97</xdr:row>
      <xdr:rowOff>123944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115071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160958</xdr:rowOff>
    </xdr:from>
    <xdr:to>
      <xdr:col>76</xdr:col>
      <xdr:colOff>165100</xdr:colOff>
      <xdr:row>97</xdr:row>
      <xdr:rowOff>91108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82235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1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119712</xdr:rowOff>
    </xdr:from>
    <xdr:to>
      <xdr:col>72</xdr:col>
      <xdr:colOff>38100</xdr:colOff>
      <xdr:row>97</xdr:row>
      <xdr:rowOff>49862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40989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78612</xdr:rowOff>
    </xdr:from>
    <xdr:to>
      <xdr:col>67</xdr:col>
      <xdr:colOff>101600</xdr:colOff>
      <xdr:row>97</xdr:row>
      <xdr:rowOff>8762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171339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前年度と比較し大きく増加しているのは、総務費、教育費である。総務費はふるさと納税（寄附金）の増加により、関連経費や積立金が増加したことによる増、教育費は小学校長寿命化改修による増が主な要因である。</a:t>
          </a:r>
        </a:p>
        <a:p>
          <a:r>
            <a:rPr kumimoji="1" lang="ja-JP" altLang="en-US" sz="1400">
              <a:latin typeface="ＭＳ Ｐゴシック" panose="020B0600070205080204" pitchFamily="50" charset="-128"/>
              <a:ea typeface="ＭＳ Ｐゴシック" panose="020B0600070205080204" pitchFamily="50" charset="-128"/>
            </a:rPr>
            <a:t>　一方、前年度と比較し大きく減少したものは、民生費、商工費である。民生費は子育て世帯臨時特別給付金や住民税非課税世帯等臨時特別給付金の給付終了による減、商工費は新型コロナウイルス感染症の影響による経済対策として実施した事業の縮小等による減である。</a:t>
          </a:r>
        </a:p>
        <a:p>
          <a:r>
            <a:rPr kumimoji="1" lang="ja-JP" altLang="en-US" sz="1400">
              <a:latin typeface="ＭＳ Ｐゴシック" panose="020B0600070205080204" pitchFamily="50" charset="-128"/>
              <a:ea typeface="ＭＳ Ｐゴシック" panose="020B0600070205080204" pitchFamily="50" charset="-128"/>
            </a:rPr>
            <a:t>　類似団体平均との比較では、土木費、教育費が大きく上回っている。主なものは、土木費では、長大な道路延長を有しているため維持管理経費や除雪費が大きいことが考えられる。教育費では、市内には３１校の小中学校があり、令和４年度については、２校の小学校長寿命化改修により大きく上回ったもの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人口減少による税収減、高齢化の進展に伴う社会保障経費の増大等に備え、決算剰余金を積立て増加傾向にあったが、令和３年度は公共施設整備等特定目的基金への政策的積立や新型コロナウイルス感染症の経済対策実施により減少した。</a:t>
          </a:r>
        </a:p>
        <a:p>
          <a:r>
            <a:rPr kumimoji="1" lang="ja-JP" altLang="en-US" sz="1200">
              <a:latin typeface="ＭＳ ゴシック" pitchFamily="49" charset="-128"/>
              <a:ea typeface="ＭＳ ゴシック" pitchFamily="49" charset="-128"/>
            </a:rPr>
            <a:t>　令和４年度は大規模償却資産への投資による固定資産税の増加や、新型コロナウイルス感染症が収束傾向となったことによる市独自の経済対策の縮小などにより実質収支額が増加し、基金残高が増加した。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実質収支に増減はあるものの、すべての会計で黒字となっている。</a:t>
          </a:r>
        </a:p>
        <a:p>
          <a:r>
            <a:rPr kumimoji="1" lang="ja-JP" altLang="en-US" sz="1400">
              <a:latin typeface="ＭＳ ゴシック" pitchFamily="49" charset="-128"/>
              <a:ea typeface="ＭＳ ゴシック" pitchFamily="49" charset="-128"/>
            </a:rPr>
            <a:t>　令和４年度は大規模償却資産への投資による固定資産税の増加や、新型コロナウイルス感染症の収束傾向となったことによる経済対策の縮小などにより、一般会計の黒字額は前年度から５．０ポイント増加した。</a:t>
          </a: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地方債残高の減少に伴い元利償還金が減少したことにより令和２年度まで減少していたが、新型コロナウイルス感染症対策の利子補給等の債務負担行為に基づく支出額が増加したことにより令和３年度は増加している。</a:t>
          </a:r>
        </a:p>
        <a:p>
          <a:r>
            <a:rPr kumimoji="1" lang="ja-JP" altLang="en-US" sz="1400">
              <a:latin typeface="ＭＳ ゴシック" pitchFamily="49" charset="-128"/>
              <a:ea typeface="ＭＳ ゴシック" pitchFamily="49" charset="-128"/>
            </a:rPr>
            <a:t>　令和４年度も地方債残高は減少しているものの債務負担行為に基づく支出額の増加により前年度と同水準となっている。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地方債の繰上償還や計画的な新規発行により、一般会計等にかかる地方債現在高が減少し、平成２２年度以降将来負担比率の分子がマイナスとなっており、将来負担は発生していない状況である。</a:t>
          </a:r>
        </a:p>
        <a:p>
          <a:r>
            <a:rPr kumimoji="1" lang="ja-JP" altLang="en-US" sz="1400">
              <a:latin typeface="ＭＳ ゴシック" pitchFamily="49" charset="-128"/>
              <a:ea typeface="ＭＳ ゴシック" pitchFamily="49" charset="-128"/>
            </a:rPr>
            <a:t>　令和４年度においても、地方債の計画的な新規発行や決算剰余金の積立による充当可能基金残高の増加により、数値の改善傾向が続いている。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岐阜県高山市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を積み立てた「飛騨高山ふるさと基金」約１４億円の取崩し、小学校長寿命化改修工事の実施に伴う「公共施設整備基金」約７．５億円の取崩しを行った一方、公共施設の更新を見据えて計画的に積立てを行っている「ごみ処理施設整備基金」「市民文化会館整備基金」「学校給食センター整備基金」「公共施設整備基金」に合わせて１２億円の積立てを行ったほか、ふるさと納税（寄附金）を「飛騨高山ふるさと基金」に約２２億円積立てたことなどにより、基金全体として約１８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により施設数が大幅に増加し、公共施設及び社会基盤の老朽化が進行しており、後年度において多額の費用が必要となることが予想されるため、大規模施設については、個別に基金を設置し、計画的に積立てを行っている。また、大規模施設以外の公共施設については「公共施設整備基金」を設置し、公共施設及び社会基盤の更新に対し、計画的な積立て及び取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ごみ処理施設整備基金：ごみ処理施設の整備を図る資金に充当するため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夢・まちづくり基金：まちづくり及び地域の活性化を図る資金に充当するため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飛騨高山ふるさと基金：こころのふるさととして愛されるまちづくりを図る資金に充当するため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「ごみ処理施設整備基金」約０．５億円の取崩し、財政調整基金からの政策的積立て３億円を行ったことなどにより約２．６億円の増加となった。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「公共施設整備基金」約７．５億円の取崩し、財政調整基金からの政策的積立て５億円を行ったことなどにより約２．２億円の減少となった。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「飛騨高山ふるさと基金」約１４億円の取崩し、ふるさと納税（寄附金）の積立て約２２億円を行ったことなどにより約７．８億円の増加となった。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公共施設整備基金：当面の積立目標を６４億円に設定し、令和７年度まで毎年５億円程度を積立予定。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ごみ処理施設整備基金：積立目標を５０億円に設定し、令和５年度まで毎年３億円を積立予定。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１５億円を積立て、公共施設の更新を見据えた政策的基金への積立てを行うため１２億円の取崩しを行ったが、財源不足を補うための繰入は発生しなかったため前年度と比べて約３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公共施設の更新に備えた政策的基金積立てへの取崩しを予定している。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利息分の積立てにより約０．１億円の増加となった。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新たな積み増しは予定していないが、財政事情の変動等により地方債の償還財源が不足する場合に備え、継続して利息分の積立てを予定している。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D030C64-661E-4AEF-9BF6-4907EA0BE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245D48C-92BC-4A3A-92AF-F0F6D716D3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6F8E831-CAF5-4260-A5E8-5B77D8409D31}"/>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D4325CD-258A-4A85-BA31-BC9D6F97557B}"/>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2334601-AFD4-473A-A125-B7853C42657A}"/>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C5A8C50-01DC-4130-96F1-2438623BDC1E}"/>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20D527C-572B-4173-92D6-6BB7C5F70E4C}"/>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62F8B9E-1CBD-4710-9DEE-AD8432CE40B4}"/>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FC12624-06A7-4F6E-B415-F3394C4C193A}"/>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F323C00-588D-44BF-8552-047118A22DF0}"/>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D909773-A23F-4903-B330-14B080A5C743}"/>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20E8129-A6BF-4DA3-8F64-8C041D079DB6}"/>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2CCB8C5-7F38-4231-89BB-48B462E4C4E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67EC697-6644-4E4C-93D3-124D1FD1541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4471CAD-2F3A-409E-92A6-1CD54633D8E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47BD570-98DF-4A9D-A5F2-1503DF53F535}"/>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18D8BBA-ADFD-4DAD-A9CC-ED43402FA47B}"/>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6C3C94F-BA65-46EE-B4DA-3774357D83FF}"/>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CF10B44-53AD-4BCA-81A3-7E4645F3C8C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408B34E-0736-4A60-8234-FBA8929E6D8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6994E13-DD9E-4FEA-B7D6-DC6EE8D4C77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F73DCCD-2453-4158-BB10-6BE59BCD4A99}"/>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84,338
83,490
2,177.61
58,176,489
52,895,871
4,114,669
27,666,169
18,245,414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D6A8DDD-6712-4D4F-8DDA-E323BA19BFC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25D7E62-61DC-4E9A-92FE-56F7D126C68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B68E897-ED79-4D5D-A875-955910A34521}"/>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C6025E2-575D-4288-BFDC-BD3241F1836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F51B670-AEDA-449D-9985-4B02F10AFC14}"/>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A6DBC93-18E6-4B29-BE8E-11BC325B9845}"/>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F8A23F-96CE-4625-A414-CBE065161A5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9C41381-E16D-45C8-8B8C-0AC49C134A1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A64FAB8-9A8D-4A39-ACE1-A7F5382382D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48075A6-3978-436C-BFA3-A36666F32F4D}"/>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0D0018C-C45C-4F4A-ABBA-0AE2DE46698B}"/>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949C434-0B0C-4086-94CD-B75DE4557E8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E003959-43DC-4ACE-93CF-0662BE8FDB95}"/>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12A8C22-3B70-4A0A-B751-DA9E7636CB2B}"/>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5DD6329-0192-408A-AE30-E514AE5BB1A7}"/>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D4D5D55-E81F-4BDD-A52E-00F2167A413F}"/>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4391C71-AF5A-47CE-A08E-FE7A424492F8}"/>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5D0DB37-4AF4-4C48-9C15-B6675507BAC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B8C3A70-862D-4993-B304-611ED384C9F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A429A38-579F-4659-BA4D-7A89F6D077BB}"/>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95CD370D-4070-4DDC-8AA1-CB118EA4ECE7}"/>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CC690DA-E715-4D9D-8B65-FC806FD7BAA5}"/>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B5FF75A-D99C-4CB5-B3BF-D78739B0E0A3}"/>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3B096BE-BF50-4049-8408-70C6391277AE}"/>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F0B5D68-0D1B-4B72-B2F1-2154DB0747AB}"/>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32E91D8-8A78-4BC5-B57D-6C62D096507F}"/>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79FEE41-007F-4D70-AB71-977A82C7E746}"/>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A3E7DF4-8C3E-4239-927D-F3BE98B7899A}"/>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F280480-4BD1-4891-8729-DAE7B913A072}"/>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71C78C1-4D9A-4D47-ACDD-D92A81B736A5}"/>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699A90A-7BE1-4C6A-8384-D5408D4D7BA9}"/>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619D4B9-0113-4DF3-8A66-D8F3CF6D4F7E}"/>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9D5645F-C803-4B08-8FA7-D3400E5AFB65}"/>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B9C14C-270D-4F71-ABE2-58B47C14B0DE}"/>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8C18A92-C83F-4863-8EC4-575AB919DF88}"/>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有形固定資産減価償却率は、類似団体と比較してやや高い数値となっており、公共施設等が老朽化している傾向にある。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２年度に策定した公共施設等総合管理計画における各類型毎の個別施設計画（実施計画）では、既存施設の継続性に関する基本的な方針を示しており、実施段階において複合化・多機能化や民間活力導入等の詳細な検討、調整を進め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81F57A8-0F12-441E-AE5E-CF5EEC363F76}"/>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EA607DD-1493-494E-BCF3-577FD7765A02}"/>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99365FD-AEC6-40A5-90CC-65936ED6C22A}"/>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5042A12B-4176-4BB9-9CE6-7B384B0D9E1D}"/>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3D62CE0F-625D-401F-97D5-D156F3F2C7BC}"/>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1F2CBFEE-6033-4C80-BC7B-FEA8D6D50214}"/>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7FB1DCA3-BFC8-4639-8F69-0B0C0F48CE22}"/>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FB89DD71-4588-427C-B450-0E0114D8F713}"/>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F52853A8-ED58-429B-BC5B-7F8E0B619822}"/>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4EA6E154-6843-4256-91C0-CFD6722D2B14}"/>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F993B231-B1E7-47F0-9495-843B03896818}"/>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CAA09B95-99F6-4317-8B6A-2D3C1CE2EE9F}"/>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5B40B3A8-5132-401C-B1FE-1719B6C9CF6A}"/>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E59C031-97FB-4215-8D20-6C008ABC7FB4}"/>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2A3D7439-68E0-46D3-8BE4-B7D8E2E910A5}"/>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08B513B-A17C-452F-B51B-2D97511386A6}"/>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75" name="直線コネクタ 74">
          <a:extLst>
            <a:ext uri="{FF2B5EF4-FFF2-40B4-BE49-F238E27FC236}">
              <a16:creationId xmlns:a16="http://schemas.microsoft.com/office/drawing/2014/main" id="{63D310A0-45AF-41F7-87EF-3598B586081A}"/>
            </a:ext>
          </a:extLst>
        </xdr:cNvPr>
        <xdr:cNvCxnSpPr/>
      </xdr:nvCxnSpPr>
      <xdr:spPr>
        <a:xfrm flipV="1">
          <a:off x="4206240" y="5423958"/>
          <a:ext cx="1270" cy="104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76" name="有形固定資産減価償却率最小値テキスト">
          <a:extLst>
            <a:ext uri="{FF2B5EF4-FFF2-40B4-BE49-F238E27FC236}">
              <a16:creationId xmlns:a16="http://schemas.microsoft.com/office/drawing/2014/main" id="{16B4DD45-4E29-4BD1-AFD6-B91D215740F7}"/>
            </a:ext>
          </a:extLst>
        </xdr:cNvPr>
        <xdr:cNvSpPr txBox="1"/>
      </xdr:nvSpPr>
      <xdr:spPr>
        <a:xfrm>
          <a:off x="4258945"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77" name="直線コネクタ 76">
          <a:extLst>
            <a:ext uri="{FF2B5EF4-FFF2-40B4-BE49-F238E27FC236}">
              <a16:creationId xmlns:a16="http://schemas.microsoft.com/office/drawing/2014/main" id="{8F812542-F3C7-4CE0-97A8-28B50FA67A51}"/>
            </a:ext>
          </a:extLst>
        </xdr:cNvPr>
        <xdr:cNvCxnSpPr/>
      </xdr:nvCxnSpPr>
      <xdr:spPr>
        <a:xfrm>
          <a:off x="4119245" y="64731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AB06718F-5CD7-4A0A-A898-704F498DCDB3}"/>
            </a:ext>
          </a:extLst>
        </xdr:cNvPr>
        <xdr:cNvSpPr txBox="1"/>
      </xdr:nvSpPr>
      <xdr:spPr>
        <a:xfrm>
          <a:off x="4258945" y="520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B324E39F-F6BA-44A4-9450-01AE52CBDAB9}"/>
            </a:ext>
          </a:extLst>
        </xdr:cNvPr>
        <xdr:cNvCxnSpPr/>
      </xdr:nvCxnSpPr>
      <xdr:spPr>
        <a:xfrm>
          <a:off x="4119245" y="542395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80" name="有形固定資産減価償却率平均値テキスト">
          <a:extLst>
            <a:ext uri="{FF2B5EF4-FFF2-40B4-BE49-F238E27FC236}">
              <a16:creationId xmlns:a16="http://schemas.microsoft.com/office/drawing/2014/main" id="{D1EB5AB2-C61F-454D-81C0-BC279495C31F}"/>
            </a:ext>
          </a:extLst>
        </xdr:cNvPr>
        <xdr:cNvSpPr txBox="1"/>
      </xdr:nvSpPr>
      <xdr:spPr>
        <a:xfrm>
          <a:off x="4258945" y="5842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C4FF6439-D6AD-4E10-AFD7-BEBB04CC4D28}"/>
            </a:ext>
          </a:extLst>
        </xdr:cNvPr>
        <xdr:cNvSpPr/>
      </xdr:nvSpPr>
      <xdr:spPr>
        <a:xfrm>
          <a:off x="4157345" y="598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82" name="フローチャート: 判断 81">
          <a:extLst>
            <a:ext uri="{FF2B5EF4-FFF2-40B4-BE49-F238E27FC236}">
              <a16:creationId xmlns:a16="http://schemas.microsoft.com/office/drawing/2014/main" id="{4A00FF3F-6837-4281-94ED-F4F5111857F2}"/>
            </a:ext>
          </a:extLst>
        </xdr:cNvPr>
        <xdr:cNvSpPr/>
      </xdr:nvSpPr>
      <xdr:spPr>
        <a:xfrm>
          <a:off x="3537585" y="5944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3" name="フローチャート: 判断 82">
          <a:extLst>
            <a:ext uri="{FF2B5EF4-FFF2-40B4-BE49-F238E27FC236}">
              <a16:creationId xmlns:a16="http://schemas.microsoft.com/office/drawing/2014/main" id="{EF02A044-4E44-4DBA-8D99-85CB7DF03F04}"/>
            </a:ext>
          </a:extLst>
        </xdr:cNvPr>
        <xdr:cNvSpPr/>
      </xdr:nvSpPr>
      <xdr:spPr>
        <a:xfrm>
          <a:off x="2867025" y="59482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2C899D46-0753-4671-901F-DCA09CB26427}"/>
            </a:ext>
          </a:extLst>
        </xdr:cNvPr>
        <xdr:cNvSpPr/>
      </xdr:nvSpPr>
      <xdr:spPr>
        <a:xfrm>
          <a:off x="219646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83CA8289-5EC9-4FDF-9C82-0D68C3D55E63}"/>
            </a:ext>
          </a:extLst>
        </xdr:cNvPr>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D0F11B8-7248-4A7F-89A4-F0F7F23A65BA}"/>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741CABC-C7C7-4A2B-A285-B12170931492}"/>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7DD055F-5F28-4356-A29A-A735C6F27227}"/>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44DF74C-5F2D-4301-8CEB-4793C35F1A28}"/>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50BF86E-96A9-4814-AAC9-9EAD0C6ECAFF}"/>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125518</xdr:rowOff>
    </xdr:from>
    <xdr:to>
      <xdr:col>23</xdr:col>
      <xdr:colOff>136525</xdr:colOff>
      <xdr:row>32</xdr:row>
      <xdr:rowOff>55668</xdr:rowOff>
    </xdr:to>
    <xdr:sp macro="" textlink="">
      <xdr:nvSpPr>
        <xdr:cNvPr id="91" name="楕円 90">
          <a:extLst>
            <a:ext uri="{FF2B5EF4-FFF2-40B4-BE49-F238E27FC236}">
              <a16:creationId xmlns:a16="http://schemas.microsoft.com/office/drawing/2014/main" id="{A8B947E8-9700-497E-B700-351C35470126}"/>
            </a:ext>
          </a:extLst>
        </xdr:cNvPr>
        <xdr:cNvSpPr/>
      </xdr:nvSpPr>
      <xdr:spPr>
        <a:xfrm>
          <a:off x="4157345" y="6091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103945</xdr:rowOff>
    </xdr:from>
    <xdr:ext cx="405111" cy="259045"/>
    <xdr:sp macro="" textlink="">
      <xdr:nvSpPr>
        <xdr:cNvPr id="92" name="有形固定資産減価償却率該当値テキスト">
          <a:extLst>
            <a:ext uri="{FF2B5EF4-FFF2-40B4-BE49-F238E27FC236}">
              <a16:creationId xmlns:a16="http://schemas.microsoft.com/office/drawing/2014/main" id="{BF829180-874B-4545-AA24-755397A5CC10}"/>
            </a:ext>
          </a:extLst>
        </xdr:cNvPr>
        <xdr:cNvSpPr txBox="1"/>
      </xdr:nvSpPr>
      <xdr:spPr>
        <a:xfrm>
          <a:off x="4258945" y="6070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93" name="楕円 92">
          <a:extLst>
            <a:ext uri="{FF2B5EF4-FFF2-40B4-BE49-F238E27FC236}">
              <a16:creationId xmlns:a16="http://schemas.microsoft.com/office/drawing/2014/main" id="{B23702EA-749A-4787-96D3-4EAA3F05171F}"/>
            </a:ext>
          </a:extLst>
        </xdr:cNvPr>
        <xdr:cNvSpPr/>
      </xdr:nvSpPr>
      <xdr:spPr>
        <a:xfrm>
          <a:off x="3537585" y="60416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125942</xdr:rowOff>
    </xdr:from>
    <xdr:to>
      <xdr:col>23</xdr:col>
      <xdr:colOff>85725</xdr:colOff>
      <xdr:row>32</xdr:row>
      <xdr:rowOff>4868</xdr:rowOff>
    </xdr:to>
    <xdr:cxnSp macro="">
      <xdr:nvCxnSpPr>
        <xdr:cNvPr id="94" name="直線コネクタ 93">
          <a:extLst>
            <a:ext uri="{FF2B5EF4-FFF2-40B4-BE49-F238E27FC236}">
              <a16:creationId xmlns:a16="http://schemas.microsoft.com/office/drawing/2014/main" id="{D2778219-9B7D-427D-8F6A-CEF580163B5B}"/>
            </a:ext>
          </a:extLst>
        </xdr:cNvPr>
        <xdr:cNvCxnSpPr/>
      </xdr:nvCxnSpPr>
      <xdr:spPr>
        <a:xfrm>
          <a:off x="3588385" y="6092402"/>
          <a:ext cx="61976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95" name="楕円 94">
          <a:extLst>
            <a:ext uri="{FF2B5EF4-FFF2-40B4-BE49-F238E27FC236}">
              <a16:creationId xmlns:a16="http://schemas.microsoft.com/office/drawing/2014/main" id="{3B7FB8BD-2DCA-48D4-89F7-20F45E53A305}"/>
            </a:ext>
          </a:extLst>
        </xdr:cNvPr>
        <xdr:cNvSpPr/>
      </xdr:nvSpPr>
      <xdr:spPr>
        <a:xfrm>
          <a:off x="2867025" y="60020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125942</xdr:rowOff>
    </xdr:to>
    <xdr:cxnSp macro="">
      <xdr:nvCxnSpPr>
        <xdr:cNvPr id="96" name="直線コネクタ 95">
          <a:extLst>
            <a:ext uri="{FF2B5EF4-FFF2-40B4-BE49-F238E27FC236}">
              <a16:creationId xmlns:a16="http://schemas.microsoft.com/office/drawing/2014/main" id="{3C76C75A-A637-4146-801E-6A9837B707FC}"/>
            </a:ext>
          </a:extLst>
        </xdr:cNvPr>
        <xdr:cNvCxnSpPr/>
      </xdr:nvCxnSpPr>
      <xdr:spPr>
        <a:xfrm>
          <a:off x="2917825" y="6052820"/>
          <a:ext cx="6705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163830</xdr:rowOff>
    </xdr:from>
    <xdr:to>
      <xdr:col>11</xdr:col>
      <xdr:colOff>187325</xdr:colOff>
      <xdr:row>31</xdr:row>
      <xdr:rowOff>93980</xdr:rowOff>
    </xdr:to>
    <xdr:sp macro="" textlink="">
      <xdr:nvSpPr>
        <xdr:cNvPr id="97" name="楕円 96">
          <a:extLst>
            <a:ext uri="{FF2B5EF4-FFF2-40B4-BE49-F238E27FC236}">
              <a16:creationId xmlns:a16="http://schemas.microsoft.com/office/drawing/2014/main" id="{1C47E832-B040-4583-A4CE-7F0B98D23EAD}"/>
            </a:ext>
          </a:extLst>
        </xdr:cNvPr>
        <xdr:cNvSpPr/>
      </xdr:nvSpPr>
      <xdr:spPr>
        <a:xfrm>
          <a:off x="2196465" y="5962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43180</xdr:rowOff>
    </xdr:from>
    <xdr:to>
      <xdr:col>15</xdr:col>
      <xdr:colOff>136525</xdr:colOff>
      <xdr:row>31</xdr:row>
      <xdr:rowOff>86360</xdr:rowOff>
    </xdr:to>
    <xdr:cxnSp macro="">
      <xdr:nvCxnSpPr>
        <xdr:cNvPr id="98" name="直線コネクタ 97">
          <a:extLst>
            <a:ext uri="{FF2B5EF4-FFF2-40B4-BE49-F238E27FC236}">
              <a16:creationId xmlns:a16="http://schemas.microsoft.com/office/drawing/2014/main" id="{3A58264B-81F8-4117-A3E2-C302FDE4FB41}"/>
            </a:ext>
          </a:extLst>
        </xdr:cNvPr>
        <xdr:cNvCxnSpPr/>
      </xdr:nvCxnSpPr>
      <xdr:spPr>
        <a:xfrm>
          <a:off x="2247265" y="6009640"/>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135043</xdr:rowOff>
    </xdr:from>
    <xdr:to>
      <xdr:col>7</xdr:col>
      <xdr:colOff>187325</xdr:colOff>
      <xdr:row>31</xdr:row>
      <xdr:rowOff>65193</xdr:rowOff>
    </xdr:to>
    <xdr:sp macro="" textlink="">
      <xdr:nvSpPr>
        <xdr:cNvPr id="99" name="楕円 98">
          <a:extLst>
            <a:ext uri="{FF2B5EF4-FFF2-40B4-BE49-F238E27FC236}">
              <a16:creationId xmlns:a16="http://schemas.microsoft.com/office/drawing/2014/main" id="{E924C983-0221-4CAE-AC97-46525ECEE918}"/>
            </a:ext>
          </a:extLst>
        </xdr:cNvPr>
        <xdr:cNvSpPr/>
      </xdr:nvSpPr>
      <xdr:spPr>
        <a:xfrm>
          <a:off x="1525905" y="5933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xdr:rowOff>
    </xdr:from>
    <xdr:to>
      <xdr:col>11</xdr:col>
      <xdr:colOff>136525</xdr:colOff>
      <xdr:row>31</xdr:row>
      <xdr:rowOff>43180</xdr:rowOff>
    </xdr:to>
    <xdr:cxnSp macro="">
      <xdr:nvCxnSpPr>
        <xdr:cNvPr id="100" name="直線コネクタ 99">
          <a:extLst>
            <a:ext uri="{FF2B5EF4-FFF2-40B4-BE49-F238E27FC236}">
              <a16:creationId xmlns:a16="http://schemas.microsoft.com/office/drawing/2014/main" id="{3B946177-CDDD-4A01-B8C7-8AE6AA19940E}"/>
            </a:ext>
          </a:extLst>
        </xdr:cNvPr>
        <xdr:cNvCxnSpPr/>
      </xdr:nvCxnSpPr>
      <xdr:spPr>
        <a:xfrm>
          <a:off x="1576705" y="5980853"/>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101" name="n_1aveValue有形固定資産減価償却率">
          <a:extLst>
            <a:ext uri="{FF2B5EF4-FFF2-40B4-BE49-F238E27FC236}">
              <a16:creationId xmlns:a16="http://schemas.microsoft.com/office/drawing/2014/main" id="{C01F9320-5313-4596-BE8F-62DAF50DAB46}"/>
            </a:ext>
          </a:extLst>
        </xdr:cNvPr>
        <xdr:cNvSpPr txBox="1"/>
      </xdr:nvSpPr>
      <xdr:spPr>
        <a:xfrm>
          <a:off x="3395989" y="572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102" name="n_2aveValue有形固定資産減価償却率">
          <a:extLst>
            <a:ext uri="{FF2B5EF4-FFF2-40B4-BE49-F238E27FC236}">
              <a16:creationId xmlns:a16="http://schemas.microsoft.com/office/drawing/2014/main" id="{C68439EB-B99B-45D7-9556-8AE012732AF2}"/>
            </a:ext>
          </a:extLst>
        </xdr:cNvPr>
        <xdr:cNvSpPr txBox="1"/>
      </xdr:nvSpPr>
      <xdr:spPr>
        <a:xfrm>
          <a:off x="2738129" y="57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a:extLst>
            <a:ext uri="{FF2B5EF4-FFF2-40B4-BE49-F238E27FC236}">
              <a16:creationId xmlns:a16="http://schemas.microsoft.com/office/drawing/2014/main" id="{170BAA5C-9C20-42B3-8517-7315415DF5F9}"/>
            </a:ext>
          </a:extLst>
        </xdr:cNvPr>
        <xdr:cNvSpPr txBox="1"/>
      </xdr:nvSpPr>
      <xdr:spPr>
        <a:xfrm>
          <a:off x="2067569"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4" name="n_4aveValue有形固定資産減価償却率">
          <a:extLst>
            <a:ext uri="{FF2B5EF4-FFF2-40B4-BE49-F238E27FC236}">
              <a16:creationId xmlns:a16="http://schemas.microsoft.com/office/drawing/2014/main" id="{32FA215C-1B48-4AB6-B027-7B58E25DEA56}"/>
            </a:ext>
          </a:extLst>
        </xdr:cNvPr>
        <xdr:cNvSpPr txBox="1"/>
      </xdr:nvSpPr>
      <xdr:spPr>
        <a:xfrm>
          <a:off x="1397009"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105" name="n_1mainValue有形固定資産減価償却率">
          <a:extLst>
            <a:ext uri="{FF2B5EF4-FFF2-40B4-BE49-F238E27FC236}">
              <a16:creationId xmlns:a16="http://schemas.microsoft.com/office/drawing/2014/main" id="{BA9E2A8B-2B57-415A-9B85-4F2D40BB71A4}"/>
            </a:ext>
          </a:extLst>
        </xdr:cNvPr>
        <xdr:cNvSpPr txBox="1"/>
      </xdr:nvSpPr>
      <xdr:spPr>
        <a:xfrm>
          <a:off x="3395989" y="6134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106" name="n_2mainValue有形固定資産減価償却率">
          <a:extLst>
            <a:ext uri="{FF2B5EF4-FFF2-40B4-BE49-F238E27FC236}">
              <a16:creationId xmlns:a16="http://schemas.microsoft.com/office/drawing/2014/main" id="{65702D7E-033B-48B2-8D87-711718B493EC}"/>
            </a:ext>
          </a:extLst>
        </xdr:cNvPr>
        <xdr:cNvSpPr txBox="1"/>
      </xdr:nvSpPr>
      <xdr:spPr>
        <a:xfrm>
          <a:off x="2738129"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85107</xdr:rowOff>
    </xdr:from>
    <xdr:ext cx="405111" cy="259045"/>
    <xdr:sp macro="" textlink="">
      <xdr:nvSpPr>
        <xdr:cNvPr id="107" name="n_3mainValue有形固定資産減価償却率">
          <a:extLst>
            <a:ext uri="{FF2B5EF4-FFF2-40B4-BE49-F238E27FC236}">
              <a16:creationId xmlns:a16="http://schemas.microsoft.com/office/drawing/2014/main" id="{92CBEC54-074C-4757-8B71-C1DA2FDC9724}"/>
            </a:ext>
          </a:extLst>
        </xdr:cNvPr>
        <xdr:cNvSpPr txBox="1"/>
      </xdr:nvSpPr>
      <xdr:spPr>
        <a:xfrm>
          <a:off x="2067569" y="605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108" name="n_4mainValue有形固定資産減価償却率">
          <a:extLst>
            <a:ext uri="{FF2B5EF4-FFF2-40B4-BE49-F238E27FC236}">
              <a16:creationId xmlns:a16="http://schemas.microsoft.com/office/drawing/2014/main" id="{B871C120-A113-42B7-A332-8D1530615D91}"/>
            </a:ext>
          </a:extLst>
        </xdr:cNvPr>
        <xdr:cNvSpPr txBox="1"/>
      </xdr:nvSpPr>
      <xdr:spPr>
        <a:xfrm>
          <a:off x="1397009" y="602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6ABC2F82-BDA6-48ED-B5FF-5E8E7E2E43BB}"/>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2388D19E-4AED-41F9-9484-729323165B0B}"/>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1F5211C2-4C22-48F8-A7D4-E5EB9BF8EA3D}"/>
            </a:ext>
          </a:extLst>
        </xdr:cNvPr>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604BAB4-4736-438F-AA8A-83C59498CAA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E797635-1154-4056-A5FA-CB99BEB16BBD}"/>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884343F9-637F-4CA5-9D5E-4C293C075CCF}"/>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A0CD7194-594A-43F7-AF89-217297E484AF}"/>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4332F7AF-1517-4A2E-A7E2-772D54F76E73}"/>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1438DD4F-1AEE-4CC0-BA6E-125775C7362C}"/>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DC648B2-BE32-42A0-865A-82911EEF6B23}"/>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11E4664-0002-4D17-AE2E-D5D6E72CF217}"/>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EC7919EB-22BD-4C84-8AA5-42A8A72D991B}"/>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794FDF0-FEEC-4DB7-8E7D-7674B2D0B0F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町村合併により増加した地方債残高について、行政改革大綱に掲げた目標に沿って減少させる取組みを行った結果、地方債残高が減少傾向にある。また、決算剰余金の積立や飛騨高山ふるさと基金の積立等により充当可能財源が増加傾向にあるため、平成２９年度より充当可能財源が将来負担額を上回るため債務償還比率は算定されていない。</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7CE01CCD-9F43-42C3-9FE6-F2E3BCA2519C}"/>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5C95F4C0-2C80-4847-A22B-D342D9764B93}"/>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C74216B1-3378-4FF2-B466-ED60A1BDAFBA}"/>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8B846CA-73D9-4727-9C20-C061A2E632A6}"/>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1CCF442F-4CE4-4E57-80D1-F202EEBDABA4}"/>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D6223E45-1873-47E3-94E4-A3EF136CFD86}"/>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7FD6437C-F3F0-4179-802A-28EB0FA25831}"/>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141D01C8-C28B-4CD2-BD41-11133EA78CAA}"/>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6BE14807-C363-425F-96BF-0F6EDFADD39F}"/>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82F2AA63-140E-464B-A62F-885832FAA168}"/>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E34516AB-DAD5-4BD9-BC59-8DC1789624DB}"/>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D4485DD4-8854-4163-84C1-DC9AEFC907B2}"/>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39E569E8-2C12-4851-B5C7-69E5E336B419}"/>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81DF725-D0E5-4329-873D-2D4A9BE53398}"/>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E0EEC121-820F-4E08-8ECE-947326862B96}"/>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37" name="直線コネクタ 136">
          <a:extLst>
            <a:ext uri="{FF2B5EF4-FFF2-40B4-BE49-F238E27FC236}">
              <a16:creationId xmlns:a16="http://schemas.microsoft.com/office/drawing/2014/main" id="{CA2895DE-987F-46B5-9247-0CA94AA6F41E}"/>
            </a:ext>
          </a:extLst>
        </xdr:cNvPr>
        <xdr:cNvCxnSpPr/>
      </xdr:nvCxnSpPr>
      <xdr:spPr>
        <a:xfrm flipV="1">
          <a:off x="13027660" y="5211868"/>
          <a:ext cx="1269" cy="122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38" name="債務償還比率最小値テキスト">
          <a:extLst>
            <a:ext uri="{FF2B5EF4-FFF2-40B4-BE49-F238E27FC236}">
              <a16:creationId xmlns:a16="http://schemas.microsoft.com/office/drawing/2014/main" id="{5CBE8D2D-5C72-4BBF-99B7-A48936A08C0D}"/>
            </a:ext>
          </a:extLst>
        </xdr:cNvPr>
        <xdr:cNvSpPr txBox="1"/>
      </xdr:nvSpPr>
      <xdr:spPr>
        <a:xfrm>
          <a:off x="13080365" y="64432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39" name="直線コネクタ 138">
          <a:extLst>
            <a:ext uri="{FF2B5EF4-FFF2-40B4-BE49-F238E27FC236}">
              <a16:creationId xmlns:a16="http://schemas.microsoft.com/office/drawing/2014/main" id="{62C5CE93-042A-4FE8-B118-68DBF7F98B21}"/>
            </a:ext>
          </a:extLst>
        </xdr:cNvPr>
        <xdr:cNvCxnSpPr/>
      </xdr:nvCxnSpPr>
      <xdr:spPr>
        <a:xfrm>
          <a:off x="12963525" y="6439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57FB4136-383F-4D07-AD7E-37397AA1E744}"/>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8843DE73-652D-485E-BA0E-8048E9FF0401}"/>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135829</xdr:rowOff>
    </xdr:from>
    <xdr:ext cx="469744" cy="259045"/>
    <xdr:sp macro="" textlink="">
      <xdr:nvSpPr>
        <xdr:cNvPr id="142" name="債務償還比率平均値テキスト">
          <a:extLst>
            <a:ext uri="{FF2B5EF4-FFF2-40B4-BE49-F238E27FC236}">
              <a16:creationId xmlns:a16="http://schemas.microsoft.com/office/drawing/2014/main" id="{4EF36C2D-1486-4E6D-AC2B-3FC6D7B39FB3}"/>
            </a:ext>
          </a:extLst>
        </xdr:cNvPr>
        <xdr:cNvSpPr txBox="1"/>
      </xdr:nvSpPr>
      <xdr:spPr>
        <a:xfrm>
          <a:off x="13080365" y="5767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43" name="フローチャート: 判断 142">
          <a:extLst>
            <a:ext uri="{FF2B5EF4-FFF2-40B4-BE49-F238E27FC236}">
              <a16:creationId xmlns:a16="http://schemas.microsoft.com/office/drawing/2014/main" id="{C206B25F-5701-4710-9C77-B3BBAEF47AAD}"/>
            </a:ext>
          </a:extLst>
        </xdr:cNvPr>
        <xdr:cNvSpPr/>
      </xdr:nvSpPr>
      <xdr:spPr>
        <a:xfrm>
          <a:off x="13001625" y="5788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44" name="フローチャート: 判断 143">
          <a:extLst>
            <a:ext uri="{FF2B5EF4-FFF2-40B4-BE49-F238E27FC236}">
              <a16:creationId xmlns:a16="http://schemas.microsoft.com/office/drawing/2014/main" id="{6BF0CEB0-50F3-4231-B61B-214C5323B6C5}"/>
            </a:ext>
          </a:extLst>
        </xdr:cNvPr>
        <xdr:cNvSpPr/>
      </xdr:nvSpPr>
      <xdr:spPr>
        <a:xfrm>
          <a:off x="12359005" y="5786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45" name="フローチャート: 判断 144">
          <a:extLst>
            <a:ext uri="{FF2B5EF4-FFF2-40B4-BE49-F238E27FC236}">
              <a16:creationId xmlns:a16="http://schemas.microsoft.com/office/drawing/2014/main" id="{DE489ADC-2CD5-4B97-8341-EB7D7294EE02}"/>
            </a:ext>
          </a:extLst>
        </xdr:cNvPr>
        <xdr:cNvSpPr/>
      </xdr:nvSpPr>
      <xdr:spPr>
        <a:xfrm>
          <a:off x="11688445" y="5914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46" name="フローチャート: 判断 145">
          <a:extLst>
            <a:ext uri="{FF2B5EF4-FFF2-40B4-BE49-F238E27FC236}">
              <a16:creationId xmlns:a16="http://schemas.microsoft.com/office/drawing/2014/main" id="{C982B39C-80D0-4902-9FEC-78D2C7A8B2D7}"/>
            </a:ext>
          </a:extLst>
        </xdr:cNvPr>
        <xdr:cNvSpPr/>
      </xdr:nvSpPr>
      <xdr:spPr>
        <a:xfrm>
          <a:off x="11017885" y="5916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7" name="フローチャート: 判断 146">
          <a:extLst>
            <a:ext uri="{FF2B5EF4-FFF2-40B4-BE49-F238E27FC236}">
              <a16:creationId xmlns:a16="http://schemas.microsoft.com/office/drawing/2014/main" id="{5418C54C-8019-4DB4-BB66-FCC63E9A68FE}"/>
            </a:ext>
          </a:extLst>
        </xdr:cNvPr>
        <xdr:cNvSpPr/>
      </xdr:nvSpPr>
      <xdr:spPr>
        <a:xfrm>
          <a:off x="10347325" y="5916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66C0D1D-B61D-4CE0-86AA-5C2E11E1B6BA}"/>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C0651FD0-6EB3-440E-9F55-1DB38E4BC1A1}"/>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47A0C2F-362A-4DD4-A63C-47E76AA046E9}"/>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66369AC-5C82-4151-A6CA-51344A1D603B}"/>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C2E2F67-412D-4041-A605-75FA53FFC32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101680</xdr:rowOff>
    </xdr:from>
    <xdr:ext cx="469744" cy="259045"/>
    <xdr:sp macro="" textlink="">
      <xdr:nvSpPr>
        <xdr:cNvPr id="153" name="n_1aveValue債務償還比率">
          <a:extLst>
            <a:ext uri="{FF2B5EF4-FFF2-40B4-BE49-F238E27FC236}">
              <a16:creationId xmlns:a16="http://schemas.microsoft.com/office/drawing/2014/main" id="{B08223B2-8256-4F74-B63D-34CE1D0B7B3D}"/>
            </a:ext>
          </a:extLst>
        </xdr:cNvPr>
        <xdr:cNvSpPr txBox="1"/>
      </xdr:nvSpPr>
      <xdr:spPr>
        <a:xfrm>
          <a:off x="12185092" y="556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a:extLst>
            <a:ext uri="{FF2B5EF4-FFF2-40B4-BE49-F238E27FC236}">
              <a16:creationId xmlns:a16="http://schemas.microsoft.com/office/drawing/2014/main" id="{019BD732-05E0-4D9F-B81B-3E216998A28C}"/>
            </a:ext>
          </a:extLst>
        </xdr:cNvPr>
        <xdr:cNvSpPr txBox="1"/>
      </xdr:nvSpPr>
      <xdr:spPr>
        <a:xfrm>
          <a:off x="11527232" y="569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a:extLst>
            <a:ext uri="{FF2B5EF4-FFF2-40B4-BE49-F238E27FC236}">
              <a16:creationId xmlns:a16="http://schemas.microsoft.com/office/drawing/2014/main" id="{A3F8AFF5-24BE-4751-BAB3-F9113D9E344A}"/>
            </a:ext>
          </a:extLst>
        </xdr:cNvPr>
        <xdr:cNvSpPr txBox="1"/>
      </xdr:nvSpPr>
      <xdr:spPr>
        <a:xfrm>
          <a:off x="10856672" y="569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83D8177D-A3EB-4E17-827C-D47550AF9A08}"/>
            </a:ext>
          </a:extLst>
        </xdr:cNvPr>
        <xdr:cNvSpPr txBox="1"/>
      </xdr:nvSpPr>
      <xdr:spPr>
        <a:xfrm>
          <a:off x="10186112" y="56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70BFCA16-EC64-4B26-AD41-263640C703D1}"/>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952CC6D0-7B91-4751-8D6A-29E79AAA80E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1E9D1B0E-5A31-42D5-9CD8-73EE5AA3EEA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374ECF19-B607-4029-9673-B8777CBBEBDC}"/>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F689067A-3882-47EE-87D7-2379729EF94C}"/>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60715891-EC6D-4D22-B632-941AFF4603EE}"/>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F0B781-20EB-49EA-BCC3-9FAE83E0175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D46FFA-B910-4520-BD74-BE1A3D57A93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E5999B-51BF-41BC-AEFD-99CEF913909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65FF15-B031-424A-BE60-CA6ED412385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FCD42D-8158-4E7F-A6DB-58D1B2ED131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33D0FD-BD85-49F0-87F9-409BF9E60BA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2D64E0-B6F6-4E73-8E6C-51102CDF339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E2C951-E184-4FDF-8BA0-15C30F09008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DBE6CD-EBDD-4512-8C26-4E26E025429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9C1393-9A0D-47C7-90D7-399C95EF16B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84,338
83,490
2,177.61
58,176,489
52,895,871
4,114,669
27,666,169
18,245,414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D38597-BF7D-45DE-A0D1-62CA8169E1E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50D466-558E-458F-AFD9-D5C46F4B356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DB78D1-3864-45EA-8989-FFC4583921A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AD609CC-F197-4C69-ADDD-B06A477B854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F48ADC-D781-488C-ACFA-ED989E43C0B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BEE5AF1-EE7E-4234-9367-1EE90C3C495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B7C1D1-0727-484F-9DD2-DB8B7D80E64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0B7EF8-98FE-44D6-9ADA-41348C7FD15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195D5A8-8D95-4A72-93DA-CF4AF6019BB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5B89630-03F5-4753-AA2E-AD822A04012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BF2749-2339-4538-9422-A094245330B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57A9DD-2BD2-4ABF-BE14-811287A6DDC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E71D18-60E4-4A32-8BD5-D7070E81059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DD8812C-6484-44AF-A145-E2569C4D3E2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8C1511-DF80-474F-8677-30C1960B39C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BD6200-3D4B-44CB-8F76-211FE830B9B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1600F60-B24C-4FF7-816F-0D134D8556D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718FB2-27BB-4A2E-95B1-E8045A3DE15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D25AF99-0A43-46B8-B56B-06BE3D4BBAF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AE67724-5B64-4BE5-AD9B-CBDB8C70154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A56CA7-5049-46DA-BE43-4F38A2EEDCF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452D99B-9753-4836-B7B7-5859D86D378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17E7D9E-976E-4767-BA42-036D30DCFC2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5ACD057-2204-4535-8051-8F6428235EF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E9B4896-1765-4744-A9E5-A1A6644DC35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C76727-83EB-4C48-915B-174E6B6DCAD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BACB886-1BA6-4829-AA7B-D6855BA04E3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9A1ED7-6459-485F-8778-D0CFDFB922E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622B3A-1BE3-4005-953B-CDF4BD0DC36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1756412-5FD4-44A3-B5EA-A06933E394A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9F21506-3B35-4422-AEEB-6752C98BF83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CC053F2-EA3B-41D7-84BB-28BCA3A8FBA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532C0FE-7C01-430E-9994-4AB361DB6AD3}"/>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D9ECCE4-4B49-4B3D-ACAC-99FCFBD9333B}"/>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D7D09D1-78D9-4101-B7E1-65DABD8C007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21F8D73-70BD-46C9-929D-BBD63EB6FB8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8DFFE02-0F58-47F2-84E8-D1E55C130B19}"/>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2AFB742-1502-4B67-B60C-2DD82394FA9A}"/>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B4D7171-70CE-44F6-9234-FA78ACE4F607}"/>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357544E-0B0E-4CB5-853C-97E3C56D89C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A5D5428-2ED2-4D41-B5E1-90E58F73B9C6}"/>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F3441C9-E4B9-469F-9939-3A32A20B9D18}"/>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3F2504F-8358-408E-829B-CFC8A1012B7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56EE72D-6CCE-490D-B9D3-429B2C7D7F6A}"/>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57611B5-F37F-436A-AEB0-B8BA0391027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7E9F9605-D888-432B-8A88-DABF2890F59C}"/>
            </a:ext>
          </a:extLst>
        </xdr:cNvPr>
        <xdr:cNvCxnSpPr/>
      </xdr:nvCxnSpPr>
      <xdr:spPr>
        <a:xfrm flipV="1">
          <a:off x="4086225" y="56921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539D1653-25E7-4F07-A0C4-BD496F50F768}"/>
            </a:ext>
          </a:extLst>
        </xdr:cNvPr>
        <xdr:cNvSpPr txBox="1"/>
      </xdr:nvSpPr>
      <xdr:spPr>
        <a:xfrm>
          <a:off x="412496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35581E73-44CC-4B56-8D1B-250FDA27C27B}"/>
            </a:ext>
          </a:extLst>
        </xdr:cNvPr>
        <xdr:cNvCxnSpPr/>
      </xdr:nvCxnSpPr>
      <xdr:spPr>
        <a:xfrm>
          <a:off x="4020820" y="681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6D93CA42-3E2F-4946-9614-41E0331B505A}"/>
            </a:ext>
          </a:extLst>
        </xdr:cNvPr>
        <xdr:cNvSpPr txBox="1"/>
      </xdr:nvSpPr>
      <xdr:spPr>
        <a:xfrm>
          <a:off x="412496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7D7FB59D-C0BC-4A48-A751-1BE47B802A38}"/>
            </a:ext>
          </a:extLst>
        </xdr:cNvPr>
        <xdr:cNvCxnSpPr/>
      </xdr:nvCxnSpPr>
      <xdr:spPr>
        <a:xfrm>
          <a:off x="4020820" y="569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63F0E29A-0D72-457E-8824-2738529869B7}"/>
            </a:ext>
          </a:extLst>
        </xdr:cNvPr>
        <xdr:cNvSpPr txBox="1"/>
      </xdr:nvSpPr>
      <xdr:spPr>
        <a:xfrm>
          <a:off x="412496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DEB69EAB-2ECE-4470-B1E4-4461B386D876}"/>
            </a:ext>
          </a:extLst>
        </xdr:cNvPr>
        <xdr:cNvSpPr/>
      </xdr:nvSpPr>
      <xdr:spPr>
        <a:xfrm>
          <a:off x="403606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1CD82EE3-2322-41B4-ABCF-CD9084384707}"/>
            </a:ext>
          </a:extLst>
        </xdr:cNvPr>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701928FF-0361-4AA2-BA93-EC3B99235949}"/>
            </a:ext>
          </a:extLst>
        </xdr:cNvPr>
        <xdr:cNvSpPr/>
      </xdr:nvSpPr>
      <xdr:spPr>
        <a:xfrm>
          <a:off x="251460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0C880081-C01A-4DBA-9787-15FA096D30BA}"/>
            </a:ext>
          </a:extLst>
        </xdr:cNvPr>
        <xdr:cNvSpPr/>
      </xdr:nvSpPr>
      <xdr:spPr>
        <a:xfrm>
          <a:off x="17399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48B8FF2E-FF09-4323-8AC4-FD374EDCC2DC}"/>
            </a:ext>
          </a:extLst>
        </xdr:cNvPr>
        <xdr:cNvSpPr/>
      </xdr:nvSpPr>
      <xdr:spPr>
        <a:xfrm>
          <a:off x="96520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2BF6B99-2EBA-4759-A8BB-EF8B90DFB57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4418F98-1FF7-465C-9782-ACBB70E2111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E77242-BE71-47A1-BB5C-51C47ADA572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C735C1-DCD5-4761-9E1D-5690F513980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C4FE0AA-2526-4B58-B37C-5B7D3C3823B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73" name="楕円 72">
          <a:extLst>
            <a:ext uri="{FF2B5EF4-FFF2-40B4-BE49-F238E27FC236}">
              <a16:creationId xmlns:a16="http://schemas.microsoft.com/office/drawing/2014/main" id="{256A6067-CF32-4936-A044-2D70AEE2569A}"/>
            </a:ext>
          </a:extLst>
        </xdr:cNvPr>
        <xdr:cNvSpPr/>
      </xdr:nvSpPr>
      <xdr:spPr>
        <a:xfrm>
          <a:off x="403606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47642</xdr:rowOff>
    </xdr:from>
    <xdr:ext cx="405111" cy="259045"/>
    <xdr:sp macro="" textlink="">
      <xdr:nvSpPr>
        <xdr:cNvPr id="74" name="【道路】&#10;有形固定資産減価償却率該当値テキスト">
          <a:extLst>
            <a:ext uri="{FF2B5EF4-FFF2-40B4-BE49-F238E27FC236}">
              <a16:creationId xmlns:a16="http://schemas.microsoft.com/office/drawing/2014/main" id="{F0DA99C8-2F0E-454D-92A6-F31245D11B8D}"/>
            </a:ext>
          </a:extLst>
        </xdr:cNvPr>
        <xdr:cNvSpPr txBox="1"/>
      </xdr:nvSpPr>
      <xdr:spPr>
        <a:xfrm>
          <a:off x="4124960"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42545</xdr:rowOff>
    </xdr:from>
    <xdr:to>
      <xdr:col>20</xdr:col>
      <xdr:colOff>38100</xdr:colOff>
      <xdr:row>38</xdr:row>
      <xdr:rowOff>144145</xdr:rowOff>
    </xdr:to>
    <xdr:sp macro="" textlink="">
      <xdr:nvSpPr>
        <xdr:cNvPr id="75" name="楕円 74">
          <a:extLst>
            <a:ext uri="{FF2B5EF4-FFF2-40B4-BE49-F238E27FC236}">
              <a16:creationId xmlns:a16="http://schemas.microsoft.com/office/drawing/2014/main" id="{95AA1CD7-3825-466E-99FE-0D7124EFA62F}"/>
            </a:ext>
          </a:extLst>
        </xdr:cNvPr>
        <xdr:cNvSpPr/>
      </xdr:nvSpPr>
      <xdr:spPr>
        <a:xfrm>
          <a:off x="3312160" y="64128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120015</xdr:rowOff>
    </xdr:to>
    <xdr:cxnSp macro="">
      <xdr:nvCxnSpPr>
        <xdr:cNvPr id="76" name="直線コネクタ 75">
          <a:extLst>
            <a:ext uri="{FF2B5EF4-FFF2-40B4-BE49-F238E27FC236}">
              <a16:creationId xmlns:a16="http://schemas.microsoft.com/office/drawing/2014/main" id="{CD4A2FC0-92CF-4B16-9B7C-54B136B9F955}"/>
            </a:ext>
          </a:extLst>
        </xdr:cNvPr>
        <xdr:cNvCxnSpPr/>
      </xdr:nvCxnSpPr>
      <xdr:spPr>
        <a:xfrm>
          <a:off x="3355340" y="646366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7" name="楕円 76">
          <a:extLst>
            <a:ext uri="{FF2B5EF4-FFF2-40B4-BE49-F238E27FC236}">
              <a16:creationId xmlns:a16="http://schemas.microsoft.com/office/drawing/2014/main" id="{0F83AC45-95E5-4A1E-80D7-F387DDBE112E}"/>
            </a:ext>
          </a:extLst>
        </xdr:cNvPr>
        <xdr:cNvSpPr/>
      </xdr:nvSpPr>
      <xdr:spPr>
        <a:xfrm>
          <a:off x="25146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38</xdr:row>
      <xdr:rowOff>97155</xdr:rowOff>
    </xdr:to>
    <xdr:cxnSp macro="">
      <xdr:nvCxnSpPr>
        <xdr:cNvPr id="78" name="直線コネクタ 77">
          <a:extLst>
            <a:ext uri="{FF2B5EF4-FFF2-40B4-BE49-F238E27FC236}">
              <a16:creationId xmlns:a16="http://schemas.microsoft.com/office/drawing/2014/main" id="{00C4E951-459B-4D06-BBE5-222980DD2474}"/>
            </a:ext>
          </a:extLst>
        </xdr:cNvPr>
        <xdr:cNvCxnSpPr/>
      </xdr:nvCxnSpPr>
      <xdr:spPr>
        <a:xfrm flipV="1">
          <a:off x="2565400" y="646366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27305</xdr:rowOff>
    </xdr:from>
    <xdr:to>
      <xdr:col>10</xdr:col>
      <xdr:colOff>165100</xdr:colOff>
      <xdr:row>38</xdr:row>
      <xdr:rowOff>128905</xdr:rowOff>
    </xdr:to>
    <xdr:sp macro="" textlink="">
      <xdr:nvSpPr>
        <xdr:cNvPr id="79" name="楕円 78">
          <a:extLst>
            <a:ext uri="{FF2B5EF4-FFF2-40B4-BE49-F238E27FC236}">
              <a16:creationId xmlns:a16="http://schemas.microsoft.com/office/drawing/2014/main" id="{E9C9ACF9-7558-409E-93B5-C5E5BCF85134}"/>
            </a:ext>
          </a:extLst>
        </xdr:cNvPr>
        <xdr:cNvSpPr/>
      </xdr:nvSpPr>
      <xdr:spPr>
        <a:xfrm>
          <a:off x="17399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78105</xdr:rowOff>
    </xdr:from>
    <xdr:to>
      <xdr:col>15</xdr:col>
      <xdr:colOff>50800</xdr:colOff>
      <xdr:row>38</xdr:row>
      <xdr:rowOff>97155</xdr:rowOff>
    </xdr:to>
    <xdr:cxnSp macro="">
      <xdr:nvCxnSpPr>
        <xdr:cNvPr id="80" name="直線コネクタ 79">
          <a:extLst>
            <a:ext uri="{FF2B5EF4-FFF2-40B4-BE49-F238E27FC236}">
              <a16:creationId xmlns:a16="http://schemas.microsoft.com/office/drawing/2014/main" id="{59366047-3A23-41EA-B602-E75AA0E6C216}"/>
            </a:ext>
          </a:extLst>
        </xdr:cNvPr>
        <xdr:cNvCxnSpPr/>
      </xdr:nvCxnSpPr>
      <xdr:spPr>
        <a:xfrm>
          <a:off x="1790700" y="644842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23495</xdr:rowOff>
    </xdr:from>
    <xdr:to>
      <xdr:col>6</xdr:col>
      <xdr:colOff>38100</xdr:colOff>
      <xdr:row>38</xdr:row>
      <xdr:rowOff>125095</xdr:rowOff>
    </xdr:to>
    <xdr:sp macro="" textlink="">
      <xdr:nvSpPr>
        <xdr:cNvPr id="81" name="楕円 80">
          <a:extLst>
            <a:ext uri="{FF2B5EF4-FFF2-40B4-BE49-F238E27FC236}">
              <a16:creationId xmlns:a16="http://schemas.microsoft.com/office/drawing/2014/main" id="{0F5B53D1-6664-4715-965C-CEE634F4DCEA}"/>
            </a:ext>
          </a:extLst>
        </xdr:cNvPr>
        <xdr:cNvSpPr/>
      </xdr:nvSpPr>
      <xdr:spPr>
        <a:xfrm>
          <a:off x="965200" y="6393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74295</xdr:rowOff>
    </xdr:from>
    <xdr:to>
      <xdr:col>10</xdr:col>
      <xdr:colOff>114300</xdr:colOff>
      <xdr:row>38</xdr:row>
      <xdr:rowOff>78105</xdr:rowOff>
    </xdr:to>
    <xdr:cxnSp macro="">
      <xdr:nvCxnSpPr>
        <xdr:cNvPr id="82" name="直線コネクタ 81">
          <a:extLst>
            <a:ext uri="{FF2B5EF4-FFF2-40B4-BE49-F238E27FC236}">
              <a16:creationId xmlns:a16="http://schemas.microsoft.com/office/drawing/2014/main" id="{8E265557-FA20-4A0F-8AA3-902500D601EB}"/>
            </a:ext>
          </a:extLst>
        </xdr:cNvPr>
        <xdr:cNvCxnSpPr/>
      </xdr:nvCxnSpPr>
      <xdr:spPr>
        <a:xfrm>
          <a:off x="1008380" y="644461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8A418749-C031-4354-833C-B86C7723B435}"/>
            </a:ext>
          </a:extLst>
        </xdr:cNvPr>
        <xdr:cNvSpPr txBox="1"/>
      </xdr:nvSpPr>
      <xdr:spPr>
        <a:xfrm>
          <a:off x="317056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a:extLst>
            <a:ext uri="{FF2B5EF4-FFF2-40B4-BE49-F238E27FC236}">
              <a16:creationId xmlns:a16="http://schemas.microsoft.com/office/drawing/2014/main" id="{7B8C16F4-D579-4804-BCD3-B97BBFE32CD2}"/>
            </a:ext>
          </a:extLst>
        </xdr:cNvPr>
        <xdr:cNvSpPr txBox="1"/>
      </xdr:nvSpPr>
      <xdr:spPr>
        <a:xfrm>
          <a:off x="238570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591742E6-058E-46B6-B87A-0145985D1D78}"/>
            </a:ext>
          </a:extLst>
        </xdr:cNvPr>
        <xdr:cNvSpPr txBox="1"/>
      </xdr:nvSpPr>
      <xdr:spPr>
        <a:xfrm>
          <a:off x="161100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a:extLst>
            <a:ext uri="{FF2B5EF4-FFF2-40B4-BE49-F238E27FC236}">
              <a16:creationId xmlns:a16="http://schemas.microsoft.com/office/drawing/2014/main" id="{B0570AAC-BE09-4CB1-824B-7352A54C422D}"/>
            </a:ext>
          </a:extLst>
        </xdr:cNvPr>
        <xdr:cNvSpPr txBox="1"/>
      </xdr:nvSpPr>
      <xdr:spPr>
        <a:xfrm>
          <a:off x="83630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135272</xdr:rowOff>
    </xdr:from>
    <xdr:ext cx="405111" cy="259045"/>
    <xdr:sp macro="" textlink="">
      <xdr:nvSpPr>
        <xdr:cNvPr id="87" name="n_1mainValue【道路】&#10;有形固定資産減価償却率">
          <a:extLst>
            <a:ext uri="{FF2B5EF4-FFF2-40B4-BE49-F238E27FC236}">
              <a16:creationId xmlns:a16="http://schemas.microsoft.com/office/drawing/2014/main" id="{267BA954-EF9E-43E2-9A31-70436A16CCF0}"/>
            </a:ext>
          </a:extLst>
        </xdr:cNvPr>
        <xdr:cNvSpPr txBox="1"/>
      </xdr:nvSpPr>
      <xdr:spPr>
        <a:xfrm>
          <a:off x="317056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88" name="n_2mainValue【道路】&#10;有形固定資産減価償却率">
          <a:extLst>
            <a:ext uri="{FF2B5EF4-FFF2-40B4-BE49-F238E27FC236}">
              <a16:creationId xmlns:a16="http://schemas.microsoft.com/office/drawing/2014/main" id="{E6F645F1-5CF6-433B-A2CC-EF45BCEFAE60}"/>
            </a:ext>
          </a:extLst>
        </xdr:cNvPr>
        <xdr:cNvSpPr txBox="1"/>
      </xdr:nvSpPr>
      <xdr:spPr>
        <a:xfrm>
          <a:off x="238570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9" name="n_3mainValue【道路】&#10;有形固定資産減価償却率">
          <a:extLst>
            <a:ext uri="{FF2B5EF4-FFF2-40B4-BE49-F238E27FC236}">
              <a16:creationId xmlns:a16="http://schemas.microsoft.com/office/drawing/2014/main" id="{5B5BDA24-3B93-4E5E-B646-415597886BEE}"/>
            </a:ext>
          </a:extLst>
        </xdr:cNvPr>
        <xdr:cNvSpPr txBox="1"/>
      </xdr:nvSpPr>
      <xdr:spPr>
        <a:xfrm>
          <a:off x="161100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116222</xdr:rowOff>
    </xdr:from>
    <xdr:ext cx="405111" cy="259045"/>
    <xdr:sp macro="" textlink="">
      <xdr:nvSpPr>
        <xdr:cNvPr id="90" name="n_4mainValue【道路】&#10;有形固定資産減価償却率">
          <a:extLst>
            <a:ext uri="{FF2B5EF4-FFF2-40B4-BE49-F238E27FC236}">
              <a16:creationId xmlns:a16="http://schemas.microsoft.com/office/drawing/2014/main" id="{7F358978-9F00-425D-A0C1-6D037E2B4339}"/>
            </a:ext>
          </a:extLst>
        </xdr:cNvPr>
        <xdr:cNvSpPr txBox="1"/>
      </xdr:nvSpPr>
      <xdr:spPr>
        <a:xfrm>
          <a:off x="83630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FD804FD-7D45-4A6D-A0F3-6DF63F79FEA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7A2FE0E-A824-4155-8006-39EB2129817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C7D904D-2DFC-4BFD-A149-229CBDA6FDE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CF6C4AB-3FCB-4CDE-9E98-044049D2F6D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EBCFE91-2C5E-4DED-8ED8-34505174D54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3E0257B-7750-4BAB-AB14-522E222AED8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41E92C5-720B-4E1A-B668-C358D1BAB2F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1994FAA-CC83-4B94-A97E-B4C92A8A040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471E23C-4AC4-474A-8D11-FCBFF691247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EC5728D-C88C-4872-871F-5B63891DD50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4B203F1-2979-4948-A7A0-D99DEA848A37}"/>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ED41DC0E-00F2-4D0D-BC46-3C1F9C779F49}"/>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8E3B353D-C9F9-4BF4-B67F-2C55F45C6346}"/>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EB71FA12-C023-4CEE-9EC8-747429D5A49E}"/>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16E25335-D08A-433D-9CC9-8692AA7AF45A}"/>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1ED819AC-540F-4194-AB79-44F47AEDBF04}"/>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6B93DAFB-2ECF-45CF-AE60-5E7A73C09023}"/>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527F7640-9222-48EE-AB7B-6514671970F3}"/>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48668AAA-7BA2-4A2B-AE6F-E06250C5A2C9}"/>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DF26D6FD-DA7C-4A14-A390-9A98174ECE52}"/>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EB12D430-5D05-4D86-BD85-07FA13C1740D}"/>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1C90D945-541E-4587-AE96-5922572921DD}"/>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CDF0BEF0-D6ED-46F6-B26C-C6CAB12B95F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42473EAF-3C90-4472-88FA-85BEE34840C6}"/>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C238A8CA-2133-4F95-96C4-567346D3796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8939FDD7-3A2D-4E03-A273-FA0BF1A9410D}"/>
            </a:ext>
          </a:extLst>
        </xdr:cNvPr>
        <xdr:cNvCxnSpPr/>
      </xdr:nvCxnSpPr>
      <xdr:spPr>
        <a:xfrm flipV="1">
          <a:off x="9219565" y="5654889"/>
          <a:ext cx="0" cy="12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79E93572-03CF-4A18-BFD4-E8CE51430663}"/>
            </a:ext>
          </a:extLst>
        </xdr:cNvPr>
        <xdr:cNvSpPr txBox="1"/>
      </xdr:nvSpPr>
      <xdr:spPr>
        <a:xfrm>
          <a:off x="9258300" y="69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64464316-A9F0-43AC-AFAE-D904CA256859}"/>
            </a:ext>
          </a:extLst>
        </xdr:cNvPr>
        <xdr:cNvCxnSpPr/>
      </xdr:nvCxnSpPr>
      <xdr:spPr>
        <a:xfrm>
          <a:off x="9154160" y="6937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4CEF59DC-91FE-4AB0-87BB-3500E6D9F64C}"/>
            </a:ext>
          </a:extLst>
        </xdr:cNvPr>
        <xdr:cNvSpPr txBox="1"/>
      </xdr:nvSpPr>
      <xdr:spPr>
        <a:xfrm>
          <a:off x="9258300" y="54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C5F4836D-6ABE-4044-9D3F-A9E4A699426B}"/>
            </a:ext>
          </a:extLst>
        </xdr:cNvPr>
        <xdr:cNvCxnSpPr/>
      </xdr:nvCxnSpPr>
      <xdr:spPr>
        <a:xfrm>
          <a:off x="9154160" y="5654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121230</xdr:rowOff>
    </xdr:from>
    <xdr:ext cx="534377" cy="259045"/>
    <xdr:sp macro="" textlink="">
      <xdr:nvSpPr>
        <xdr:cNvPr id="121" name="【道路】&#10;一人当たり延長平均値テキスト">
          <a:extLst>
            <a:ext uri="{FF2B5EF4-FFF2-40B4-BE49-F238E27FC236}">
              <a16:creationId xmlns:a16="http://schemas.microsoft.com/office/drawing/2014/main" id="{5E42447A-02CF-41F7-90E6-098C732FCA53}"/>
            </a:ext>
          </a:extLst>
        </xdr:cNvPr>
        <xdr:cNvSpPr txBox="1"/>
      </xdr:nvSpPr>
      <xdr:spPr>
        <a:xfrm>
          <a:off x="9258300" y="6323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69015D4F-DCBE-4E8B-B166-BD6F4F0FCAA5}"/>
            </a:ext>
          </a:extLst>
        </xdr:cNvPr>
        <xdr:cNvSpPr/>
      </xdr:nvSpPr>
      <xdr:spPr>
        <a:xfrm>
          <a:off x="9192260" y="6345483"/>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1391F2F8-828C-469D-A28D-0741FCA68517}"/>
            </a:ext>
          </a:extLst>
        </xdr:cNvPr>
        <xdr:cNvSpPr/>
      </xdr:nvSpPr>
      <xdr:spPr>
        <a:xfrm>
          <a:off x="8445500" y="6366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DBD3D2A8-CE72-46D8-AF8D-AD80032026BF}"/>
            </a:ext>
          </a:extLst>
        </xdr:cNvPr>
        <xdr:cNvSpPr/>
      </xdr:nvSpPr>
      <xdr:spPr>
        <a:xfrm>
          <a:off x="7670800" y="64864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1715D5D5-AC6B-422B-9BB9-2671D80964A8}"/>
            </a:ext>
          </a:extLst>
        </xdr:cNvPr>
        <xdr:cNvSpPr/>
      </xdr:nvSpPr>
      <xdr:spPr>
        <a:xfrm>
          <a:off x="6873240" y="6470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C95EF3F1-BCCA-42A8-8ED3-04AC8312E338}"/>
            </a:ext>
          </a:extLst>
        </xdr:cNvPr>
        <xdr:cNvSpPr/>
      </xdr:nvSpPr>
      <xdr:spPr>
        <a:xfrm>
          <a:off x="609854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DF8749A-CABE-4276-B00F-126A4E883AE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6625854-1633-43B3-87DE-1A955AAA4D3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2025AE0-6894-460F-8A6D-8CDB06A17F1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20DACEA-D950-497C-9B9C-8344FDAC041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38A1A2E-CE5A-4FC2-9BA2-E748CA85611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161711</xdr:rowOff>
    </xdr:from>
    <xdr:to>
      <xdr:col>55</xdr:col>
      <xdr:colOff>50800</xdr:colOff>
      <xdr:row>36</xdr:row>
      <xdr:rowOff>91861</xdr:rowOff>
    </xdr:to>
    <xdr:sp macro="" textlink="">
      <xdr:nvSpPr>
        <xdr:cNvPr id="132" name="楕円 131">
          <a:extLst>
            <a:ext uri="{FF2B5EF4-FFF2-40B4-BE49-F238E27FC236}">
              <a16:creationId xmlns:a16="http://schemas.microsoft.com/office/drawing/2014/main" id="{D31342A7-5D2C-4FE2-B6D2-7380E588E992}"/>
            </a:ext>
          </a:extLst>
        </xdr:cNvPr>
        <xdr:cNvSpPr/>
      </xdr:nvSpPr>
      <xdr:spPr>
        <a:xfrm>
          <a:off x="9192260" y="60291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13138</xdr:rowOff>
    </xdr:from>
    <xdr:ext cx="534377" cy="259045"/>
    <xdr:sp macro="" textlink="">
      <xdr:nvSpPr>
        <xdr:cNvPr id="133" name="【道路】&#10;一人当たり延長該当値テキスト">
          <a:extLst>
            <a:ext uri="{FF2B5EF4-FFF2-40B4-BE49-F238E27FC236}">
              <a16:creationId xmlns:a16="http://schemas.microsoft.com/office/drawing/2014/main" id="{A3FD3F47-7AC3-4470-BDB8-9CA87E628569}"/>
            </a:ext>
          </a:extLst>
        </xdr:cNvPr>
        <xdr:cNvSpPr txBox="1"/>
      </xdr:nvSpPr>
      <xdr:spPr>
        <a:xfrm>
          <a:off x="9258300" y="588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4630</xdr:rowOff>
    </xdr:from>
    <xdr:to>
      <xdr:col>50</xdr:col>
      <xdr:colOff>165100</xdr:colOff>
      <xdr:row>36</xdr:row>
      <xdr:rowOff>106230</xdr:rowOff>
    </xdr:to>
    <xdr:sp macro="" textlink="">
      <xdr:nvSpPr>
        <xdr:cNvPr id="134" name="楕円 133">
          <a:extLst>
            <a:ext uri="{FF2B5EF4-FFF2-40B4-BE49-F238E27FC236}">
              <a16:creationId xmlns:a16="http://schemas.microsoft.com/office/drawing/2014/main" id="{5AA24B98-85F5-44FF-9779-728DF20F5CE4}"/>
            </a:ext>
          </a:extLst>
        </xdr:cNvPr>
        <xdr:cNvSpPr/>
      </xdr:nvSpPr>
      <xdr:spPr>
        <a:xfrm>
          <a:off x="8445500" y="60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41061</xdr:rowOff>
    </xdr:from>
    <xdr:to>
      <xdr:col>55</xdr:col>
      <xdr:colOff>0</xdr:colOff>
      <xdr:row>36</xdr:row>
      <xdr:rowOff>55430</xdr:rowOff>
    </xdr:to>
    <xdr:cxnSp macro="">
      <xdr:nvCxnSpPr>
        <xdr:cNvPr id="135" name="直線コネクタ 134">
          <a:extLst>
            <a:ext uri="{FF2B5EF4-FFF2-40B4-BE49-F238E27FC236}">
              <a16:creationId xmlns:a16="http://schemas.microsoft.com/office/drawing/2014/main" id="{23BE3C57-EFD1-4198-97D4-9CAEA7436EAE}"/>
            </a:ext>
          </a:extLst>
        </xdr:cNvPr>
        <xdr:cNvCxnSpPr/>
      </xdr:nvCxnSpPr>
      <xdr:spPr>
        <a:xfrm flipV="1">
          <a:off x="8496300" y="6076101"/>
          <a:ext cx="7239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29221</xdr:rowOff>
    </xdr:from>
    <xdr:to>
      <xdr:col>46</xdr:col>
      <xdr:colOff>38100</xdr:colOff>
      <xdr:row>36</xdr:row>
      <xdr:rowOff>130821</xdr:rowOff>
    </xdr:to>
    <xdr:sp macro="" textlink="">
      <xdr:nvSpPr>
        <xdr:cNvPr id="136" name="楕円 135">
          <a:extLst>
            <a:ext uri="{FF2B5EF4-FFF2-40B4-BE49-F238E27FC236}">
              <a16:creationId xmlns:a16="http://schemas.microsoft.com/office/drawing/2014/main" id="{559B36E6-658F-492E-92E2-195AE88A5158}"/>
            </a:ext>
          </a:extLst>
        </xdr:cNvPr>
        <xdr:cNvSpPr/>
      </xdr:nvSpPr>
      <xdr:spPr>
        <a:xfrm>
          <a:off x="7670800" y="60642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55430</xdr:rowOff>
    </xdr:from>
    <xdr:to>
      <xdr:col>50</xdr:col>
      <xdr:colOff>114300</xdr:colOff>
      <xdr:row>36</xdr:row>
      <xdr:rowOff>80021</xdr:rowOff>
    </xdr:to>
    <xdr:cxnSp macro="">
      <xdr:nvCxnSpPr>
        <xdr:cNvPr id="137" name="直線コネクタ 136">
          <a:extLst>
            <a:ext uri="{FF2B5EF4-FFF2-40B4-BE49-F238E27FC236}">
              <a16:creationId xmlns:a16="http://schemas.microsoft.com/office/drawing/2014/main" id="{58ADE58E-CE5D-41AA-A65C-8F294FABD0C2}"/>
            </a:ext>
          </a:extLst>
        </xdr:cNvPr>
        <xdr:cNvCxnSpPr/>
      </xdr:nvCxnSpPr>
      <xdr:spPr>
        <a:xfrm flipV="1">
          <a:off x="7713980" y="6090470"/>
          <a:ext cx="78232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40063</xdr:rowOff>
    </xdr:from>
    <xdr:to>
      <xdr:col>41</xdr:col>
      <xdr:colOff>101600</xdr:colOff>
      <xdr:row>36</xdr:row>
      <xdr:rowOff>141663</xdr:rowOff>
    </xdr:to>
    <xdr:sp macro="" textlink="">
      <xdr:nvSpPr>
        <xdr:cNvPr id="138" name="楕円 137">
          <a:extLst>
            <a:ext uri="{FF2B5EF4-FFF2-40B4-BE49-F238E27FC236}">
              <a16:creationId xmlns:a16="http://schemas.microsoft.com/office/drawing/2014/main" id="{4FCD2F6C-9105-4DA6-BB6C-92242E009031}"/>
            </a:ext>
          </a:extLst>
        </xdr:cNvPr>
        <xdr:cNvSpPr/>
      </xdr:nvSpPr>
      <xdr:spPr>
        <a:xfrm>
          <a:off x="6873240" y="60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80021</xdr:rowOff>
    </xdr:from>
    <xdr:to>
      <xdr:col>45</xdr:col>
      <xdr:colOff>177800</xdr:colOff>
      <xdr:row>36</xdr:row>
      <xdr:rowOff>90863</xdr:rowOff>
    </xdr:to>
    <xdr:cxnSp macro="">
      <xdr:nvCxnSpPr>
        <xdr:cNvPr id="139" name="直線コネクタ 138">
          <a:extLst>
            <a:ext uri="{FF2B5EF4-FFF2-40B4-BE49-F238E27FC236}">
              <a16:creationId xmlns:a16="http://schemas.microsoft.com/office/drawing/2014/main" id="{8F4739ED-ABF9-462E-BB13-8638EF9C362B}"/>
            </a:ext>
          </a:extLst>
        </xdr:cNvPr>
        <xdr:cNvCxnSpPr/>
      </xdr:nvCxnSpPr>
      <xdr:spPr>
        <a:xfrm flipV="1">
          <a:off x="6924040" y="6115061"/>
          <a:ext cx="78994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50677</xdr:rowOff>
    </xdr:from>
    <xdr:to>
      <xdr:col>36</xdr:col>
      <xdr:colOff>165100</xdr:colOff>
      <xdr:row>36</xdr:row>
      <xdr:rowOff>152277</xdr:rowOff>
    </xdr:to>
    <xdr:sp macro="" textlink="">
      <xdr:nvSpPr>
        <xdr:cNvPr id="140" name="楕円 139">
          <a:extLst>
            <a:ext uri="{FF2B5EF4-FFF2-40B4-BE49-F238E27FC236}">
              <a16:creationId xmlns:a16="http://schemas.microsoft.com/office/drawing/2014/main" id="{C09DF868-7C27-4E49-B39D-0344B61FC260}"/>
            </a:ext>
          </a:extLst>
        </xdr:cNvPr>
        <xdr:cNvSpPr/>
      </xdr:nvSpPr>
      <xdr:spPr>
        <a:xfrm>
          <a:off x="6098540" y="608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90863</xdr:rowOff>
    </xdr:from>
    <xdr:to>
      <xdr:col>41</xdr:col>
      <xdr:colOff>50800</xdr:colOff>
      <xdr:row>36</xdr:row>
      <xdr:rowOff>101477</xdr:rowOff>
    </xdr:to>
    <xdr:cxnSp macro="">
      <xdr:nvCxnSpPr>
        <xdr:cNvPr id="141" name="直線コネクタ 140">
          <a:extLst>
            <a:ext uri="{FF2B5EF4-FFF2-40B4-BE49-F238E27FC236}">
              <a16:creationId xmlns:a16="http://schemas.microsoft.com/office/drawing/2014/main" id="{376BDE98-D7FF-453F-BC02-54B340B09319}"/>
            </a:ext>
          </a:extLst>
        </xdr:cNvPr>
        <xdr:cNvCxnSpPr/>
      </xdr:nvCxnSpPr>
      <xdr:spPr>
        <a:xfrm flipV="1">
          <a:off x="6149340" y="6125903"/>
          <a:ext cx="7747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85438</xdr:rowOff>
    </xdr:from>
    <xdr:ext cx="534377" cy="259045"/>
    <xdr:sp macro="" textlink="">
      <xdr:nvSpPr>
        <xdr:cNvPr id="142" name="n_1aveValue【道路】&#10;一人当たり延長">
          <a:extLst>
            <a:ext uri="{FF2B5EF4-FFF2-40B4-BE49-F238E27FC236}">
              <a16:creationId xmlns:a16="http://schemas.microsoft.com/office/drawing/2014/main" id="{06E3D5C2-B7AF-4C76-8147-414F38D015B2}"/>
            </a:ext>
          </a:extLst>
        </xdr:cNvPr>
        <xdr:cNvSpPr txBox="1"/>
      </xdr:nvSpPr>
      <xdr:spPr>
        <a:xfrm>
          <a:off x="8239271" y="645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37399</xdr:rowOff>
    </xdr:from>
    <xdr:ext cx="534377" cy="259045"/>
    <xdr:sp macro="" textlink="">
      <xdr:nvSpPr>
        <xdr:cNvPr id="143" name="n_2aveValue【道路】&#10;一人当たり延長">
          <a:extLst>
            <a:ext uri="{FF2B5EF4-FFF2-40B4-BE49-F238E27FC236}">
              <a16:creationId xmlns:a16="http://schemas.microsoft.com/office/drawing/2014/main" id="{38810196-DA3B-4E6C-9BA5-A2DEC718A6C9}"/>
            </a:ext>
          </a:extLst>
        </xdr:cNvPr>
        <xdr:cNvSpPr txBox="1"/>
      </xdr:nvSpPr>
      <xdr:spPr>
        <a:xfrm>
          <a:off x="7477271" y="65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21299</xdr:rowOff>
    </xdr:from>
    <xdr:ext cx="534377" cy="259045"/>
    <xdr:sp macro="" textlink="">
      <xdr:nvSpPr>
        <xdr:cNvPr id="144" name="n_3aveValue【道路】&#10;一人当たり延長">
          <a:extLst>
            <a:ext uri="{FF2B5EF4-FFF2-40B4-BE49-F238E27FC236}">
              <a16:creationId xmlns:a16="http://schemas.microsoft.com/office/drawing/2014/main" id="{0FDED467-02BD-404B-A675-AEE7B465D199}"/>
            </a:ext>
          </a:extLst>
        </xdr:cNvPr>
        <xdr:cNvSpPr txBox="1"/>
      </xdr:nvSpPr>
      <xdr:spPr>
        <a:xfrm>
          <a:off x="6702571" y="655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29724</xdr:rowOff>
    </xdr:from>
    <xdr:ext cx="534377" cy="259045"/>
    <xdr:sp macro="" textlink="">
      <xdr:nvSpPr>
        <xdr:cNvPr id="145" name="n_4aveValue【道路】&#10;一人当たり延長">
          <a:extLst>
            <a:ext uri="{FF2B5EF4-FFF2-40B4-BE49-F238E27FC236}">
              <a16:creationId xmlns:a16="http://schemas.microsoft.com/office/drawing/2014/main" id="{5C18B356-653F-44E8-B0A4-6318676ECAD8}"/>
            </a:ext>
          </a:extLst>
        </xdr:cNvPr>
        <xdr:cNvSpPr txBox="1"/>
      </xdr:nvSpPr>
      <xdr:spPr>
        <a:xfrm>
          <a:off x="5905011" y="65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122757</xdr:rowOff>
    </xdr:from>
    <xdr:ext cx="534377" cy="259045"/>
    <xdr:sp macro="" textlink="">
      <xdr:nvSpPr>
        <xdr:cNvPr id="146" name="n_1mainValue【道路】&#10;一人当たり延長">
          <a:extLst>
            <a:ext uri="{FF2B5EF4-FFF2-40B4-BE49-F238E27FC236}">
              <a16:creationId xmlns:a16="http://schemas.microsoft.com/office/drawing/2014/main" id="{F756FA0F-1711-4BBA-A08B-9322F0378FC1}"/>
            </a:ext>
          </a:extLst>
        </xdr:cNvPr>
        <xdr:cNvSpPr txBox="1"/>
      </xdr:nvSpPr>
      <xdr:spPr>
        <a:xfrm>
          <a:off x="8239271" y="582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147348</xdr:rowOff>
    </xdr:from>
    <xdr:ext cx="534377" cy="259045"/>
    <xdr:sp macro="" textlink="">
      <xdr:nvSpPr>
        <xdr:cNvPr id="147" name="n_2mainValue【道路】&#10;一人当たり延長">
          <a:extLst>
            <a:ext uri="{FF2B5EF4-FFF2-40B4-BE49-F238E27FC236}">
              <a16:creationId xmlns:a16="http://schemas.microsoft.com/office/drawing/2014/main" id="{6A5C42EB-1590-4006-8288-8B8605D8727E}"/>
            </a:ext>
          </a:extLst>
        </xdr:cNvPr>
        <xdr:cNvSpPr txBox="1"/>
      </xdr:nvSpPr>
      <xdr:spPr>
        <a:xfrm>
          <a:off x="7477271" y="58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158190</xdr:rowOff>
    </xdr:from>
    <xdr:ext cx="534377" cy="259045"/>
    <xdr:sp macro="" textlink="">
      <xdr:nvSpPr>
        <xdr:cNvPr id="148" name="n_3mainValue【道路】&#10;一人当たり延長">
          <a:extLst>
            <a:ext uri="{FF2B5EF4-FFF2-40B4-BE49-F238E27FC236}">
              <a16:creationId xmlns:a16="http://schemas.microsoft.com/office/drawing/2014/main" id="{C27EE80E-723A-4A11-A53F-5A85C18DBE2F}"/>
            </a:ext>
          </a:extLst>
        </xdr:cNvPr>
        <xdr:cNvSpPr txBox="1"/>
      </xdr:nvSpPr>
      <xdr:spPr>
        <a:xfrm>
          <a:off x="6702571" y="58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168804</xdr:rowOff>
    </xdr:from>
    <xdr:ext cx="534377" cy="259045"/>
    <xdr:sp macro="" textlink="">
      <xdr:nvSpPr>
        <xdr:cNvPr id="149" name="n_4mainValue【道路】&#10;一人当たり延長">
          <a:extLst>
            <a:ext uri="{FF2B5EF4-FFF2-40B4-BE49-F238E27FC236}">
              <a16:creationId xmlns:a16="http://schemas.microsoft.com/office/drawing/2014/main" id="{46B78107-D248-48B5-97FE-FDEC3FCFC4E4}"/>
            </a:ext>
          </a:extLst>
        </xdr:cNvPr>
        <xdr:cNvSpPr txBox="1"/>
      </xdr:nvSpPr>
      <xdr:spPr>
        <a:xfrm>
          <a:off x="5905011" y="586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96E5298-9E5C-4BEF-AE65-2DDB6B43198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167FC022-62F9-4EFE-BE25-BB4F5E6F071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32BDC57B-1776-4B86-B524-84EDD23584B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72F2E79C-4C1D-470D-9407-470F020A3E5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31F39E99-F90F-465D-8EFA-2D97C33C83E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1CFF4BB-B037-466A-B267-DD8A8545ED8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5D4DAFA5-9AE0-4343-8EB5-F7AEF0ADFAE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1F12C164-1F35-47D2-857C-4261B4A0C56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B18640B2-013E-444A-A8DD-43C700F4925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B05D8610-CEBD-4D26-8DD9-E1ECDB78EB5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B720F609-2278-408E-BBB8-B5640DBE200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5D4B2AD5-708C-4AE3-AE3E-C46B6AB1C914}"/>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79815303-3C22-493C-B6B4-ECFA9FD6CA6D}"/>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EF8BD54E-161B-421D-917D-E8E89620035A}"/>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46A23299-016B-4CEA-9FE8-F38C6774DB3C}"/>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2BC30D1C-CAF2-4BD8-A7D5-B7099D5E5630}"/>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D17FC1BF-52F2-415B-B419-A9001E51C10A}"/>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4F97421E-078F-4E92-ADB4-465AC0C5ED2C}"/>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996C4210-FD1B-486D-B0A3-16FFBF6845B3}"/>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AAC20E5-495A-49A6-ACF5-5537004A458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60293804-5255-420A-9135-F331CEB5E8E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419EBCB4-AF59-4708-A22F-98A0000BFD2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FD8F807B-E05C-454F-9775-B4722B63786A}"/>
            </a:ext>
          </a:extLst>
        </xdr:cNvPr>
        <xdr:cNvCxnSpPr/>
      </xdr:nvCxnSpPr>
      <xdr:spPr>
        <a:xfrm flipV="1">
          <a:off x="4086225" y="951357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9CDF7969-CF08-4CF0-AE60-B701FEF7FAFE}"/>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1F1A2F45-573E-4557-9D7F-0C5245BEEF21}"/>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FF0B3D6A-B42E-4D30-9DB0-6A3DD8E80771}"/>
            </a:ext>
          </a:extLst>
        </xdr:cNvPr>
        <xdr:cNvSpPr txBox="1"/>
      </xdr:nvSpPr>
      <xdr:spPr>
        <a:xfrm>
          <a:off x="412496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48401479-67A0-48B0-8DAD-E577E3F0531A}"/>
            </a:ext>
          </a:extLst>
        </xdr:cNvPr>
        <xdr:cNvCxnSpPr/>
      </xdr:nvCxnSpPr>
      <xdr:spPr>
        <a:xfrm>
          <a:off x="402082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D1C0A94-2830-437F-B3FD-76B46ADBE08D}"/>
            </a:ext>
          </a:extLst>
        </xdr:cNvPr>
        <xdr:cNvSpPr txBox="1"/>
      </xdr:nvSpPr>
      <xdr:spPr>
        <a:xfrm>
          <a:off x="4124960" y="10354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05CF0A93-320B-44C1-A44A-29B511258D39}"/>
            </a:ext>
          </a:extLst>
        </xdr:cNvPr>
        <xdr:cNvSpPr/>
      </xdr:nvSpPr>
      <xdr:spPr>
        <a:xfrm>
          <a:off x="4036060" y="10376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928F35B5-55DD-41F1-BA38-8E0ABE860F84}"/>
            </a:ext>
          </a:extLst>
        </xdr:cNvPr>
        <xdr:cNvSpPr/>
      </xdr:nvSpPr>
      <xdr:spPr>
        <a:xfrm>
          <a:off x="3312160" y="10353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66BD9CD9-D41E-4503-8B57-1EBA26C3DDE8}"/>
            </a:ext>
          </a:extLst>
        </xdr:cNvPr>
        <xdr:cNvSpPr/>
      </xdr:nvSpPr>
      <xdr:spPr>
        <a:xfrm>
          <a:off x="2514600" y="10310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7A0BBB34-BC3C-4B27-A861-319E24A2FFA1}"/>
            </a:ext>
          </a:extLst>
        </xdr:cNvPr>
        <xdr:cNvSpPr/>
      </xdr:nvSpPr>
      <xdr:spPr>
        <a:xfrm>
          <a:off x="1739900" y="102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27233F69-A008-4955-A711-38B80A850D2B}"/>
            </a:ext>
          </a:extLst>
        </xdr:cNvPr>
        <xdr:cNvSpPr/>
      </xdr:nvSpPr>
      <xdr:spPr>
        <a:xfrm>
          <a:off x="965200" y="102346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6450A99-FA5E-4CE0-94E7-48FF4FEE191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EC8878D-B035-4A2D-9077-491DD7A90ED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FF4B8C6-7DC6-44DF-97BB-7577506D3CC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3F25812-9F42-4B6E-ACD9-3B4EF81E755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1B754AE-DE4E-4A9C-9D2B-780774336F7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88" name="楕円 187">
          <a:extLst>
            <a:ext uri="{FF2B5EF4-FFF2-40B4-BE49-F238E27FC236}">
              <a16:creationId xmlns:a16="http://schemas.microsoft.com/office/drawing/2014/main" id="{F5B19CC0-AC28-4ED4-B679-F4DB744FA8FF}"/>
            </a:ext>
          </a:extLst>
        </xdr:cNvPr>
        <xdr:cNvSpPr/>
      </xdr:nvSpPr>
      <xdr:spPr>
        <a:xfrm>
          <a:off x="403606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29227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15707FD-8E90-4074-AC28-DD40EF3EB3C2}"/>
            </a:ext>
          </a:extLst>
        </xdr:cNvPr>
        <xdr:cNvSpPr txBox="1"/>
      </xdr:nvSpPr>
      <xdr:spPr>
        <a:xfrm>
          <a:off x="412496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145796</xdr:rowOff>
    </xdr:from>
    <xdr:to>
      <xdr:col>20</xdr:col>
      <xdr:colOff>38100</xdr:colOff>
      <xdr:row>61</xdr:row>
      <xdr:rowOff>75946</xdr:rowOff>
    </xdr:to>
    <xdr:sp macro="" textlink="">
      <xdr:nvSpPr>
        <xdr:cNvPr id="190" name="楕円 189">
          <a:extLst>
            <a:ext uri="{FF2B5EF4-FFF2-40B4-BE49-F238E27FC236}">
              <a16:creationId xmlns:a16="http://schemas.microsoft.com/office/drawing/2014/main" id="{55D86975-427A-46CA-9191-8EE989FA0FDB}"/>
            </a:ext>
          </a:extLst>
        </xdr:cNvPr>
        <xdr:cNvSpPr/>
      </xdr:nvSpPr>
      <xdr:spPr>
        <a:xfrm>
          <a:off x="3312160" y="102041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25146</xdr:rowOff>
    </xdr:from>
    <xdr:to>
      <xdr:col>24</xdr:col>
      <xdr:colOff>63500</xdr:colOff>
      <xdr:row>61</xdr:row>
      <xdr:rowOff>57150</xdr:rowOff>
    </xdr:to>
    <xdr:cxnSp macro="">
      <xdr:nvCxnSpPr>
        <xdr:cNvPr id="191" name="直線コネクタ 190">
          <a:extLst>
            <a:ext uri="{FF2B5EF4-FFF2-40B4-BE49-F238E27FC236}">
              <a16:creationId xmlns:a16="http://schemas.microsoft.com/office/drawing/2014/main" id="{BB06BF38-B05B-4ABC-B608-F7C1BD840676}"/>
            </a:ext>
          </a:extLst>
        </xdr:cNvPr>
        <xdr:cNvCxnSpPr/>
      </xdr:nvCxnSpPr>
      <xdr:spPr>
        <a:xfrm>
          <a:off x="3355340" y="10251186"/>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2" name="楕円 191">
          <a:extLst>
            <a:ext uri="{FF2B5EF4-FFF2-40B4-BE49-F238E27FC236}">
              <a16:creationId xmlns:a16="http://schemas.microsoft.com/office/drawing/2014/main" id="{D6CAFA57-4877-4C6A-8052-D1B96A2EB98F}"/>
            </a:ext>
          </a:extLst>
        </xdr:cNvPr>
        <xdr:cNvSpPr/>
      </xdr:nvSpPr>
      <xdr:spPr>
        <a:xfrm>
          <a:off x="251460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25146</xdr:rowOff>
    </xdr:to>
    <xdr:cxnSp macro="">
      <xdr:nvCxnSpPr>
        <xdr:cNvPr id="193" name="直線コネクタ 192">
          <a:extLst>
            <a:ext uri="{FF2B5EF4-FFF2-40B4-BE49-F238E27FC236}">
              <a16:creationId xmlns:a16="http://schemas.microsoft.com/office/drawing/2014/main" id="{7EDBF895-E36C-4966-96CE-E205015324B7}"/>
            </a:ext>
          </a:extLst>
        </xdr:cNvPr>
        <xdr:cNvCxnSpPr/>
      </xdr:nvCxnSpPr>
      <xdr:spPr>
        <a:xfrm>
          <a:off x="2565400" y="10226040"/>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81788</xdr:rowOff>
    </xdr:from>
    <xdr:to>
      <xdr:col>10</xdr:col>
      <xdr:colOff>165100</xdr:colOff>
      <xdr:row>61</xdr:row>
      <xdr:rowOff>11938</xdr:rowOff>
    </xdr:to>
    <xdr:sp macro="" textlink="">
      <xdr:nvSpPr>
        <xdr:cNvPr id="194" name="楕円 193">
          <a:extLst>
            <a:ext uri="{FF2B5EF4-FFF2-40B4-BE49-F238E27FC236}">
              <a16:creationId xmlns:a16="http://schemas.microsoft.com/office/drawing/2014/main" id="{44B47B77-7D5E-41C1-8B87-0628A34A8C03}"/>
            </a:ext>
          </a:extLst>
        </xdr:cNvPr>
        <xdr:cNvSpPr/>
      </xdr:nvSpPr>
      <xdr:spPr>
        <a:xfrm>
          <a:off x="1739900" y="10140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132588</xdr:rowOff>
    </xdr:from>
    <xdr:to>
      <xdr:col>15</xdr:col>
      <xdr:colOff>50800</xdr:colOff>
      <xdr:row>61</xdr:row>
      <xdr:rowOff>0</xdr:rowOff>
    </xdr:to>
    <xdr:cxnSp macro="">
      <xdr:nvCxnSpPr>
        <xdr:cNvPr id="195" name="直線コネクタ 194">
          <a:extLst>
            <a:ext uri="{FF2B5EF4-FFF2-40B4-BE49-F238E27FC236}">
              <a16:creationId xmlns:a16="http://schemas.microsoft.com/office/drawing/2014/main" id="{22ED2AB4-F3A2-4A90-A574-8FE84E7E9953}"/>
            </a:ext>
          </a:extLst>
        </xdr:cNvPr>
        <xdr:cNvCxnSpPr/>
      </xdr:nvCxnSpPr>
      <xdr:spPr>
        <a:xfrm>
          <a:off x="1790700" y="10190988"/>
          <a:ext cx="7747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196" name="楕円 195">
          <a:extLst>
            <a:ext uri="{FF2B5EF4-FFF2-40B4-BE49-F238E27FC236}">
              <a16:creationId xmlns:a16="http://schemas.microsoft.com/office/drawing/2014/main" id="{6E2DA426-5B8D-4D62-AA6D-813C73F96199}"/>
            </a:ext>
          </a:extLst>
        </xdr:cNvPr>
        <xdr:cNvSpPr/>
      </xdr:nvSpPr>
      <xdr:spPr>
        <a:xfrm>
          <a:off x="965200" y="1011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132588</xdr:rowOff>
    </xdr:to>
    <xdr:cxnSp macro="">
      <xdr:nvCxnSpPr>
        <xdr:cNvPr id="197" name="直線コネクタ 196">
          <a:extLst>
            <a:ext uri="{FF2B5EF4-FFF2-40B4-BE49-F238E27FC236}">
              <a16:creationId xmlns:a16="http://schemas.microsoft.com/office/drawing/2014/main" id="{E1EB0D7C-CF4B-4AAA-8B90-CD30204A7A58}"/>
            </a:ext>
          </a:extLst>
        </xdr:cNvPr>
        <xdr:cNvCxnSpPr/>
      </xdr:nvCxnSpPr>
      <xdr:spPr>
        <a:xfrm>
          <a:off x="1008380" y="10161270"/>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A65D130-F192-45EA-BCE6-C4763A3F8868}"/>
            </a:ext>
          </a:extLst>
        </xdr:cNvPr>
        <xdr:cNvSpPr txBox="1"/>
      </xdr:nvSpPr>
      <xdr:spPr>
        <a:xfrm>
          <a:off x="3170564" y="1044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F7AB7B4-A3AC-4C97-A2E4-B4CCF7B24B4D}"/>
            </a:ext>
          </a:extLst>
        </xdr:cNvPr>
        <xdr:cNvSpPr txBox="1"/>
      </xdr:nvSpPr>
      <xdr:spPr>
        <a:xfrm>
          <a:off x="2385704" y="103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2DBB93B-6F2F-4C94-9E70-7E499FA74421}"/>
            </a:ext>
          </a:extLst>
        </xdr:cNvPr>
        <xdr:cNvSpPr txBox="1"/>
      </xdr:nvSpPr>
      <xdr:spPr>
        <a:xfrm>
          <a:off x="1611004" y="1035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101363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F5A67988-BAEF-43E8-9368-6312B9A5ABED}"/>
            </a:ext>
          </a:extLst>
        </xdr:cNvPr>
        <xdr:cNvSpPr txBox="1"/>
      </xdr:nvSpPr>
      <xdr:spPr>
        <a:xfrm>
          <a:off x="836304" y="1032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92473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4594A8E0-3D40-414D-A5AE-68249F7305A4}"/>
            </a:ext>
          </a:extLst>
        </xdr:cNvPr>
        <xdr:cNvSpPr txBox="1"/>
      </xdr:nvSpPr>
      <xdr:spPr>
        <a:xfrm>
          <a:off x="3170564" y="99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93D18508-B53D-4B30-9C5A-CAACD68DA64C}"/>
            </a:ext>
          </a:extLst>
        </xdr:cNvPr>
        <xdr:cNvSpPr txBox="1"/>
      </xdr:nvSpPr>
      <xdr:spPr>
        <a:xfrm>
          <a:off x="23857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28465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4CE9F435-2EFC-488D-A3FC-FE56B5F32EEB}"/>
            </a:ext>
          </a:extLst>
        </xdr:cNvPr>
        <xdr:cNvSpPr txBox="1"/>
      </xdr:nvSpPr>
      <xdr:spPr>
        <a:xfrm>
          <a:off x="1611004" y="991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170197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7CD8CFCB-258D-4099-801E-5D883D095D57}"/>
            </a:ext>
          </a:extLst>
        </xdr:cNvPr>
        <xdr:cNvSpPr txBox="1"/>
      </xdr:nvSpPr>
      <xdr:spPr>
        <a:xfrm>
          <a:off x="83630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7274AF69-D453-43AD-BF06-488F155A9D8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EB8D9479-27EF-409D-AEA7-FE45FA175BB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5F683D3-C153-4364-A4BC-FB7C40C722F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1B8E1B3-4657-4B29-A23E-6C6F8F5A537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4DFF112-1280-4426-9C42-0BB30D169C7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E8C6A87-79D9-4ED5-9814-F87123CC926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EEAF43C-79D5-4DFD-99D4-E01140AB08B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7BAE2CC-6ADE-4F28-9A07-1CED93AF784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59A7EE9-7430-4177-B869-FCD9572AE51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AB7D525-A101-49F7-AFB5-8A56B962B6F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7A5D7AB-F31C-4185-B8C6-8200113E490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9671D180-9A58-48AD-A3A0-93819BCCD8A1}"/>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C791EEA-857C-4B02-A6FC-F1222AF62F8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49B48BA-CB3A-4A96-979B-51A63899E857}"/>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EB65E301-5606-45FA-967D-21E9E6BE374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6DA7ED15-78E2-4E03-81CF-96FD1F2437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F32B1E8-DD0E-43D7-9161-CD38B6AAB95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C6B2937A-CAA6-427D-B1D7-87F695370C03}"/>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1311CDE1-CF52-4B64-8064-8DB3EDACD99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D6DDABBB-96A9-4646-8E15-A3FD6D29A59B}"/>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F1D5693-BAC8-4C10-BE3B-B6D8EB6E695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AB7C1D3-EAB3-421E-8BE8-334278312A28}"/>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74E8A55-3469-4EDB-B0A5-B22CEF974F0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D5B21A73-10E8-4BE5-A237-9C52A49C1719}"/>
            </a:ext>
          </a:extLst>
        </xdr:cNvPr>
        <xdr:cNvCxnSpPr/>
      </xdr:nvCxnSpPr>
      <xdr:spPr>
        <a:xfrm flipV="1">
          <a:off x="9219565" y="9456308"/>
          <a:ext cx="0" cy="134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9045C06F-7991-4F57-9A45-D043CDC41909}"/>
            </a:ext>
          </a:extLst>
        </xdr:cNvPr>
        <xdr:cNvSpPr txBox="1"/>
      </xdr:nvSpPr>
      <xdr:spPr>
        <a:xfrm>
          <a:off x="9258300" y="1080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447E1302-5916-4576-9FCD-80EAB1B40907}"/>
            </a:ext>
          </a:extLst>
        </xdr:cNvPr>
        <xdr:cNvCxnSpPr/>
      </xdr:nvCxnSpPr>
      <xdr:spPr>
        <a:xfrm>
          <a:off x="9154160" y="10803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30C82019-EF58-4610-9E42-251B43EB48D8}"/>
            </a:ext>
          </a:extLst>
        </xdr:cNvPr>
        <xdr:cNvSpPr txBox="1"/>
      </xdr:nvSpPr>
      <xdr:spPr>
        <a:xfrm>
          <a:off x="9258300" y="92353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C82C67DC-CFCB-4BE7-882F-6519BDD066A2}"/>
            </a:ext>
          </a:extLst>
        </xdr:cNvPr>
        <xdr:cNvCxnSpPr/>
      </xdr:nvCxnSpPr>
      <xdr:spPr>
        <a:xfrm>
          <a:off x="9154160" y="9456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7971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232ED127-AD22-46C7-B1E6-2B074C7E6BBC}"/>
            </a:ext>
          </a:extLst>
        </xdr:cNvPr>
        <xdr:cNvSpPr txBox="1"/>
      </xdr:nvSpPr>
      <xdr:spPr>
        <a:xfrm>
          <a:off x="9258300" y="10569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ED5AAAE9-809C-4F26-A5EB-B9D241BB086B}"/>
            </a:ext>
          </a:extLst>
        </xdr:cNvPr>
        <xdr:cNvSpPr/>
      </xdr:nvSpPr>
      <xdr:spPr>
        <a:xfrm>
          <a:off x="9192260" y="10590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3D1189C4-C2CC-47D2-8AF8-68053E775578}"/>
            </a:ext>
          </a:extLst>
        </xdr:cNvPr>
        <xdr:cNvSpPr/>
      </xdr:nvSpPr>
      <xdr:spPr>
        <a:xfrm>
          <a:off x="8445500" y="10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6353F796-26B0-48E9-82CE-AC14E49A1441}"/>
            </a:ext>
          </a:extLst>
        </xdr:cNvPr>
        <xdr:cNvSpPr/>
      </xdr:nvSpPr>
      <xdr:spPr>
        <a:xfrm>
          <a:off x="7670800" y="106285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033858D6-13C3-4140-A226-A0D43C44EAFF}"/>
            </a:ext>
          </a:extLst>
        </xdr:cNvPr>
        <xdr:cNvSpPr/>
      </xdr:nvSpPr>
      <xdr:spPr>
        <a:xfrm>
          <a:off x="6873240" y="106322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BA8ACABF-AFF4-4A26-AA8F-CF34C6FFFE2A}"/>
            </a:ext>
          </a:extLst>
        </xdr:cNvPr>
        <xdr:cNvSpPr/>
      </xdr:nvSpPr>
      <xdr:spPr>
        <a:xfrm>
          <a:off x="609854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5338CB2-6790-4F61-8C52-0D724AEA29A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CFF6226-BE54-4344-ABF0-9F30D38C03D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0AD2EF-57F5-4C45-B1BE-7F4DE11BEB9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324BE7A-4170-43A5-9CE0-073B7BDE190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97B5E78-7EE5-4F4E-B64D-86394F90BFB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34689</xdr:rowOff>
    </xdr:from>
    <xdr:to>
      <xdr:col>55</xdr:col>
      <xdr:colOff>50800</xdr:colOff>
      <xdr:row>62</xdr:row>
      <xdr:rowOff>136289</xdr:rowOff>
    </xdr:to>
    <xdr:sp macro="" textlink="">
      <xdr:nvSpPr>
        <xdr:cNvPr id="245" name="楕円 244">
          <a:extLst>
            <a:ext uri="{FF2B5EF4-FFF2-40B4-BE49-F238E27FC236}">
              <a16:creationId xmlns:a16="http://schemas.microsoft.com/office/drawing/2014/main" id="{385407BF-F123-455B-BD54-7AA97C5822BD}"/>
            </a:ext>
          </a:extLst>
        </xdr:cNvPr>
        <xdr:cNvSpPr/>
      </xdr:nvSpPr>
      <xdr:spPr>
        <a:xfrm>
          <a:off x="9192260" y="104283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57566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89FC9B65-9FB9-4CA9-B56F-AC2FAE3A4D5D}"/>
            </a:ext>
          </a:extLst>
        </xdr:cNvPr>
        <xdr:cNvSpPr txBox="1"/>
      </xdr:nvSpPr>
      <xdr:spPr>
        <a:xfrm>
          <a:off x="9258300" y="1028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39829</xdr:rowOff>
    </xdr:from>
    <xdr:to>
      <xdr:col>50</xdr:col>
      <xdr:colOff>165100</xdr:colOff>
      <xdr:row>62</xdr:row>
      <xdr:rowOff>141429</xdr:rowOff>
    </xdr:to>
    <xdr:sp macro="" textlink="">
      <xdr:nvSpPr>
        <xdr:cNvPr id="247" name="楕円 246">
          <a:extLst>
            <a:ext uri="{FF2B5EF4-FFF2-40B4-BE49-F238E27FC236}">
              <a16:creationId xmlns:a16="http://schemas.microsoft.com/office/drawing/2014/main" id="{3C4596E5-F33F-41B8-9426-E2EE42E33DDA}"/>
            </a:ext>
          </a:extLst>
        </xdr:cNvPr>
        <xdr:cNvSpPr/>
      </xdr:nvSpPr>
      <xdr:spPr>
        <a:xfrm>
          <a:off x="8445500" y="104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85489</xdr:rowOff>
    </xdr:from>
    <xdr:to>
      <xdr:col>55</xdr:col>
      <xdr:colOff>0</xdr:colOff>
      <xdr:row>62</xdr:row>
      <xdr:rowOff>90629</xdr:rowOff>
    </xdr:to>
    <xdr:cxnSp macro="">
      <xdr:nvCxnSpPr>
        <xdr:cNvPr id="248" name="直線コネクタ 247">
          <a:extLst>
            <a:ext uri="{FF2B5EF4-FFF2-40B4-BE49-F238E27FC236}">
              <a16:creationId xmlns:a16="http://schemas.microsoft.com/office/drawing/2014/main" id="{C95C8D6E-5840-48EE-9095-EF573CE9D3BB}"/>
            </a:ext>
          </a:extLst>
        </xdr:cNvPr>
        <xdr:cNvCxnSpPr/>
      </xdr:nvCxnSpPr>
      <xdr:spPr>
        <a:xfrm flipV="1">
          <a:off x="8496300" y="10479169"/>
          <a:ext cx="7239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47278</xdr:rowOff>
    </xdr:from>
    <xdr:to>
      <xdr:col>46</xdr:col>
      <xdr:colOff>38100</xdr:colOff>
      <xdr:row>62</xdr:row>
      <xdr:rowOff>148878</xdr:rowOff>
    </xdr:to>
    <xdr:sp macro="" textlink="">
      <xdr:nvSpPr>
        <xdr:cNvPr id="249" name="楕円 248">
          <a:extLst>
            <a:ext uri="{FF2B5EF4-FFF2-40B4-BE49-F238E27FC236}">
              <a16:creationId xmlns:a16="http://schemas.microsoft.com/office/drawing/2014/main" id="{E3F93B9E-2D72-483E-8AD5-78035A9874A5}"/>
            </a:ext>
          </a:extLst>
        </xdr:cNvPr>
        <xdr:cNvSpPr/>
      </xdr:nvSpPr>
      <xdr:spPr>
        <a:xfrm>
          <a:off x="7670800" y="104409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90629</xdr:rowOff>
    </xdr:from>
    <xdr:to>
      <xdr:col>50</xdr:col>
      <xdr:colOff>114300</xdr:colOff>
      <xdr:row>62</xdr:row>
      <xdr:rowOff>98078</xdr:rowOff>
    </xdr:to>
    <xdr:cxnSp macro="">
      <xdr:nvCxnSpPr>
        <xdr:cNvPr id="250" name="直線コネクタ 249">
          <a:extLst>
            <a:ext uri="{FF2B5EF4-FFF2-40B4-BE49-F238E27FC236}">
              <a16:creationId xmlns:a16="http://schemas.microsoft.com/office/drawing/2014/main" id="{B5615695-86B6-4B57-AD8C-9AC6F189B458}"/>
            </a:ext>
          </a:extLst>
        </xdr:cNvPr>
        <xdr:cNvCxnSpPr/>
      </xdr:nvCxnSpPr>
      <xdr:spPr>
        <a:xfrm flipV="1">
          <a:off x="7713980" y="10484309"/>
          <a:ext cx="78232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50620</xdr:rowOff>
    </xdr:from>
    <xdr:to>
      <xdr:col>41</xdr:col>
      <xdr:colOff>101600</xdr:colOff>
      <xdr:row>62</xdr:row>
      <xdr:rowOff>152220</xdr:rowOff>
    </xdr:to>
    <xdr:sp macro="" textlink="">
      <xdr:nvSpPr>
        <xdr:cNvPr id="251" name="楕円 250">
          <a:extLst>
            <a:ext uri="{FF2B5EF4-FFF2-40B4-BE49-F238E27FC236}">
              <a16:creationId xmlns:a16="http://schemas.microsoft.com/office/drawing/2014/main" id="{C1A15611-DA72-4F85-9A7F-2947F0663C20}"/>
            </a:ext>
          </a:extLst>
        </xdr:cNvPr>
        <xdr:cNvSpPr/>
      </xdr:nvSpPr>
      <xdr:spPr>
        <a:xfrm>
          <a:off x="6873240" y="1044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98078</xdr:rowOff>
    </xdr:from>
    <xdr:to>
      <xdr:col>45</xdr:col>
      <xdr:colOff>177800</xdr:colOff>
      <xdr:row>62</xdr:row>
      <xdr:rowOff>101420</xdr:rowOff>
    </xdr:to>
    <xdr:cxnSp macro="">
      <xdr:nvCxnSpPr>
        <xdr:cNvPr id="252" name="直線コネクタ 251">
          <a:extLst>
            <a:ext uri="{FF2B5EF4-FFF2-40B4-BE49-F238E27FC236}">
              <a16:creationId xmlns:a16="http://schemas.microsoft.com/office/drawing/2014/main" id="{A9824770-E51E-4FB0-BBC1-DEFFD41F0265}"/>
            </a:ext>
          </a:extLst>
        </xdr:cNvPr>
        <xdr:cNvCxnSpPr/>
      </xdr:nvCxnSpPr>
      <xdr:spPr>
        <a:xfrm flipV="1">
          <a:off x="6924040" y="10491758"/>
          <a:ext cx="78994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52970</xdr:rowOff>
    </xdr:from>
    <xdr:to>
      <xdr:col>36</xdr:col>
      <xdr:colOff>165100</xdr:colOff>
      <xdr:row>62</xdr:row>
      <xdr:rowOff>154570</xdr:rowOff>
    </xdr:to>
    <xdr:sp macro="" textlink="">
      <xdr:nvSpPr>
        <xdr:cNvPr id="253" name="楕円 252">
          <a:extLst>
            <a:ext uri="{FF2B5EF4-FFF2-40B4-BE49-F238E27FC236}">
              <a16:creationId xmlns:a16="http://schemas.microsoft.com/office/drawing/2014/main" id="{BB8646B1-B39D-459A-8E21-E53E542EBB8F}"/>
            </a:ext>
          </a:extLst>
        </xdr:cNvPr>
        <xdr:cNvSpPr/>
      </xdr:nvSpPr>
      <xdr:spPr>
        <a:xfrm>
          <a:off x="6098540" y="104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101420</xdr:rowOff>
    </xdr:from>
    <xdr:to>
      <xdr:col>41</xdr:col>
      <xdr:colOff>50800</xdr:colOff>
      <xdr:row>62</xdr:row>
      <xdr:rowOff>103770</xdr:rowOff>
    </xdr:to>
    <xdr:cxnSp macro="">
      <xdr:nvCxnSpPr>
        <xdr:cNvPr id="254" name="直線コネクタ 253">
          <a:extLst>
            <a:ext uri="{FF2B5EF4-FFF2-40B4-BE49-F238E27FC236}">
              <a16:creationId xmlns:a16="http://schemas.microsoft.com/office/drawing/2014/main" id="{318FF26C-AD70-4C0A-BA84-95C51782AE71}"/>
            </a:ext>
          </a:extLst>
        </xdr:cNvPr>
        <xdr:cNvCxnSpPr/>
      </xdr:nvCxnSpPr>
      <xdr:spPr>
        <a:xfrm flipV="1">
          <a:off x="6149340" y="10495100"/>
          <a:ext cx="7747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131851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7DAB91D-705A-44C8-B584-A49EB3CA98E2}"/>
            </a:ext>
          </a:extLst>
        </xdr:cNvPr>
        <xdr:cNvSpPr txBox="1"/>
      </xdr:nvSpPr>
      <xdr:spPr>
        <a:xfrm>
          <a:off x="8214575" y="1069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159995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CC84C5BE-4D68-4675-871E-F01DE1753D30}"/>
            </a:ext>
          </a:extLst>
        </xdr:cNvPr>
        <xdr:cNvSpPr txBox="1"/>
      </xdr:nvSpPr>
      <xdr:spPr>
        <a:xfrm>
          <a:off x="7444955" y="1072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163644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E62A1018-59F5-47B8-AB28-B01A24EA65F5}"/>
            </a:ext>
          </a:extLst>
        </xdr:cNvPr>
        <xdr:cNvSpPr txBox="1"/>
      </xdr:nvSpPr>
      <xdr:spPr>
        <a:xfrm>
          <a:off x="6670255" y="1072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162890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906CBF19-368B-45FE-903D-02956E20B786}"/>
            </a:ext>
          </a:extLst>
        </xdr:cNvPr>
        <xdr:cNvSpPr txBox="1"/>
      </xdr:nvSpPr>
      <xdr:spPr>
        <a:xfrm>
          <a:off x="5872695" y="1072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157956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1C2AB7CA-EBE8-4224-9844-2DD2F7AE05CB}"/>
            </a:ext>
          </a:extLst>
        </xdr:cNvPr>
        <xdr:cNvSpPr txBox="1"/>
      </xdr:nvSpPr>
      <xdr:spPr>
        <a:xfrm>
          <a:off x="8214575" y="1021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165405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3240FBC1-9C94-4933-B51B-4B646E6BFC97}"/>
            </a:ext>
          </a:extLst>
        </xdr:cNvPr>
        <xdr:cNvSpPr txBox="1"/>
      </xdr:nvSpPr>
      <xdr:spPr>
        <a:xfrm>
          <a:off x="7444955" y="1022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168747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1A73587E-18D4-426B-8900-A6E6D8A635EB}"/>
            </a:ext>
          </a:extLst>
        </xdr:cNvPr>
        <xdr:cNvSpPr txBox="1"/>
      </xdr:nvSpPr>
      <xdr:spPr>
        <a:xfrm>
          <a:off x="6670255" y="1022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171097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7F8E5237-6E1A-4D97-9B64-F1843513AA2B}"/>
            </a:ext>
          </a:extLst>
        </xdr:cNvPr>
        <xdr:cNvSpPr txBox="1"/>
      </xdr:nvSpPr>
      <xdr:spPr>
        <a:xfrm>
          <a:off x="5872695" y="102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B00DB4C-0872-4865-B44B-B761D8B0978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7F6A2ED-4651-46C4-AED3-89394F59A45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F23A65B-8CFB-4A0B-902C-09298022D5C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67B9957-B2ED-4B5B-804B-240D2CF2ED1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FF1FC85-7899-4B6D-937F-EDA912B5919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13AA656-9022-48F5-B4E6-A0E75906101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3B9E456-5DFA-4287-AA83-AE5F35E8EF9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96F468A-C348-4B91-8E0E-1CB8C986EE5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E5B4883-BD95-41DA-9D57-5973B555050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E56D765-DE88-42B1-ACE9-5654BD60C26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B29F38D-7EDA-43FF-9DA9-C9FE3F43492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78084DA0-D931-44DF-B730-E09FEF9E4364}"/>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A6137970-01EE-4D1D-BCBE-5D237B7A48F5}"/>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8501C6D5-2D31-4C8E-BCD0-6683D89584F1}"/>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D29C4A83-5BBE-4935-8A04-A9C18D9F09D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7D49BA21-5A29-4348-B7F6-637AF0F44B54}"/>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B01B4F15-50F6-4AF8-8D94-D8757DC0B168}"/>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C17088B5-3C1D-4E29-99A8-78550F1147FF}"/>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5474A508-569C-4C1F-8178-3CEB41F4BAF6}"/>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5FD9C6C9-63A9-4645-9BB2-23DADA27CABB}"/>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5B9C9740-CC4E-4CD2-883C-55CB84615C7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2C3E1850-9B70-4853-B711-A032D9C30C7E}"/>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CCB76A3E-3E21-4E1E-B50B-52075C6A9B8F}"/>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344912B-70F2-42D8-BB15-051BF0FB213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243D2C76-11DB-4008-9A68-42C35D5126B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D0665FD3-8AF8-4E2F-933A-D33A57D785CE}"/>
            </a:ext>
          </a:extLst>
        </xdr:cNvPr>
        <xdr:cNvCxnSpPr/>
      </xdr:nvCxnSpPr>
      <xdr:spPr>
        <a:xfrm flipV="1">
          <a:off x="4086225" y="13158107"/>
          <a:ext cx="0" cy="133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F5282D2D-2FB2-427F-BF4C-7DDCB8CDEC31}"/>
            </a:ext>
          </a:extLst>
        </xdr:cNvPr>
        <xdr:cNvSpPr txBox="1"/>
      </xdr:nvSpPr>
      <xdr:spPr>
        <a:xfrm>
          <a:off x="4124960" y="1449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14F4685C-4303-4BA6-97C2-AC3ADA259435}"/>
            </a:ext>
          </a:extLst>
        </xdr:cNvPr>
        <xdr:cNvCxnSpPr/>
      </xdr:nvCxnSpPr>
      <xdr:spPr>
        <a:xfrm>
          <a:off x="4020820" y="144926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5ADE9741-C8D5-4A70-B3B9-80585C149FD7}"/>
            </a:ext>
          </a:extLst>
        </xdr:cNvPr>
        <xdr:cNvSpPr txBox="1"/>
      </xdr:nvSpPr>
      <xdr:spPr>
        <a:xfrm>
          <a:off x="4124960" y="1293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74107D45-46EE-4730-B232-2D3EB7BFECAB}"/>
            </a:ext>
          </a:extLst>
        </xdr:cNvPr>
        <xdr:cNvCxnSpPr/>
      </xdr:nvCxnSpPr>
      <xdr:spPr>
        <a:xfrm>
          <a:off x="4020820" y="1315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11ACAD21-3D69-4D41-A052-8EA06687C301}"/>
            </a:ext>
          </a:extLst>
        </xdr:cNvPr>
        <xdr:cNvSpPr txBox="1"/>
      </xdr:nvSpPr>
      <xdr:spPr>
        <a:xfrm>
          <a:off x="4124960" y="1391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BF59E546-0AA8-4ADB-B874-D04EF6C9460F}"/>
            </a:ext>
          </a:extLst>
        </xdr:cNvPr>
        <xdr:cNvSpPr/>
      </xdr:nvSpPr>
      <xdr:spPr>
        <a:xfrm>
          <a:off x="4036060" y="14054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D0155695-8C90-41CE-9A87-5EADE5DFE353}"/>
            </a:ext>
          </a:extLst>
        </xdr:cNvPr>
        <xdr:cNvSpPr/>
      </xdr:nvSpPr>
      <xdr:spPr>
        <a:xfrm>
          <a:off x="33121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98ABB61F-F284-4163-A715-CF983C90B627}"/>
            </a:ext>
          </a:extLst>
        </xdr:cNvPr>
        <xdr:cNvSpPr/>
      </xdr:nvSpPr>
      <xdr:spPr>
        <a:xfrm>
          <a:off x="2514600" y="14032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F3FBE6CF-1257-4730-BB84-B32E5A9CA79E}"/>
            </a:ext>
          </a:extLst>
        </xdr:cNvPr>
        <xdr:cNvSpPr/>
      </xdr:nvSpPr>
      <xdr:spPr>
        <a:xfrm>
          <a:off x="1739900" y="14018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C19166EE-19AB-4722-84D2-DCC7B3C8B21F}"/>
            </a:ext>
          </a:extLst>
        </xdr:cNvPr>
        <xdr:cNvSpPr/>
      </xdr:nvSpPr>
      <xdr:spPr>
        <a:xfrm>
          <a:off x="96520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5E0EA19-427D-497E-91F0-B50B2459A77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02A7734-1F54-437A-AA2B-124B2A1B5CB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FC52C47-9DF0-4A61-8387-1E7B567D7F0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D48B18A-8052-461B-946B-3390127BA75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2744918-011E-47F5-A511-0F91704491F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36286</xdr:rowOff>
    </xdr:from>
    <xdr:to>
      <xdr:col>24</xdr:col>
      <xdr:colOff>114300</xdr:colOff>
      <xdr:row>85</xdr:row>
      <xdr:rowOff>137886</xdr:rowOff>
    </xdr:to>
    <xdr:sp macro="" textlink="">
      <xdr:nvSpPr>
        <xdr:cNvPr id="304" name="楕円 303">
          <a:extLst>
            <a:ext uri="{FF2B5EF4-FFF2-40B4-BE49-F238E27FC236}">
              <a16:creationId xmlns:a16="http://schemas.microsoft.com/office/drawing/2014/main" id="{82D1743E-71EB-46DD-93E2-73C2573D148A}"/>
            </a:ext>
          </a:extLst>
        </xdr:cNvPr>
        <xdr:cNvSpPr/>
      </xdr:nvSpPr>
      <xdr:spPr>
        <a:xfrm>
          <a:off x="403606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14713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554F26B-1CAB-45BE-8211-5F5F0BB9EF67}"/>
            </a:ext>
          </a:extLst>
        </xdr:cNvPr>
        <xdr:cNvSpPr txBox="1"/>
      </xdr:nvSpPr>
      <xdr:spPr>
        <a:xfrm>
          <a:off x="4124960" y="1426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10161</xdr:rowOff>
    </xdr:from>
    <xdr:to>
      <xdr:col>20</xdr:col>
      <xdr:colOff>38100</xdr:colOff>
      <xdr:row>85</xdr:row>
      <xdr:rowOff>111761</xdr:rowOff>
    </xdr:to>
    <xdr:sp macro="" textlink="">
      <xdr:nvSpPr>
        <xdr:cNvPr id="306" name="楕円 305">
          <a:extLst>
            <a:ext uri="{FF2B5EF4-FFF2-40B4-BE49-F238E27FC236}">
              <a16:creationId xmlns:a16="http://schemas.microsoft.com/office/drawing/2014/main" id="{37BB59D4-F8AE-4F08-BA36-AA01FF5175A2}"/>
            </a:ext>
          </a:extLst>
        </xdr:cNvPr>
        <xdr:cNvSpPr/>
      </xdr:nvSpPr>
      <xdr:spPr>
        <a:xfrm>
          <a:off x="3312160" y="142595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60961</xdr:rowOff>
    </xdr:from>
    <xdr:to>
      <xdr:col>24</xdr:col>
      <xdr:colOff>63500</xdr:colOff>
      <xdr:row>85</xdr:row>
      <xdr:rowOff>87086</xdr:rowOff>
    </xdr:to>
    <xdr:cxnSp macro="">
      <xdr:nvCxnSpPr>
        <xdr:cNvPr id="307" name="直線コネクタ 306">
          <a:extLst>
            <a:ext uri="{FF2B5EF4-FFF2-40B4-BE49-F238E27FC236}">
              <a16:creationId xmlns:a16="http://schemas.microsoft.com/office/drawing/2014/main" id="{BF65BF97-5806-483D-94AE-7BBAE487240D}"/>
            </a:ext>
          </a:extLst>
        </xdr:cNvPr>
        <xdr:cNvCxnSpPr/>
      </xdr:nvCxnSpPr>
      <xdr:spPr>
        <a:xfrm>
          <a:off x="3355340" y="14310361"/>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163649</xdr:rowOff>
    </xdr:from>
    <xdr:to>
      <xdr:col>15</xdr:col>
      <xdr:colOff>101600</xdr:colOff>
      <xdr:row>85</xdr:row>
      <xdr:rowOff>93799</xdr:rowOff>
    </xdr:to>
    <xdr:sp macro="" textlink="">
      <xdr:nvSpPr>
        <xdr:cNvPr id="308" name="楕円 307">
          <a:extLst>
            <a:ext uri="{FF2B5EF4-FFF2-40B4-BE49-F238E27FC236}">
              <a16:creationId xmlns:a16="http://schemas.microsoft.com/office/drawing/2014/main" id="{8F727BDE-37F7-422F-BEA8-8FD4FBA13E2E}"/>
            </a:ext>
          </a:extLst>
        </xdr:cNvPr>
        <xdr:cNvSpPr/>
      </xdr:nvSpPr>
      <xdr:spPr>
        <a:xfrm>
          <a:off x="2514600" y="14245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42999</xdr:rowOff>
    </xdr:from>
    <xdr:to>
      <xdr:col>19</xdr:col>
      <xdr:colOff>177800</xdr:colOff>
      <xdr:row>85</xdr:row>
      <xdr:rowOff>60961</xdr:rowOff>
    </xdr:to>
    <xdr:cxnSp macro="">
      <xdr:nvCxnSpPr>
        <xdr:cNvPr id="309" name="直線コネクタ 308">
          <a:extLst>
            <a:ext uri="{FF2B5EF4-FFF2-40B4-BE49-F238E27FC236}">
              <a16:creationId xmlns:a16="http://schemas.microsoft.com/office/drawing/2014/main" id="{BD0C44DF-AC70-4E2F-8EF8-72A14D021AA9}"/>
            </a:ext>
          </a:extLst>
        </xdr:cNvPr>
        <xdr:cNvCxnSpPr/>
      </xdr:nvCxnSpPr>
      <xdr:spPr>
        <a:xfrm>
          <a:off x="2565400" y="14292399"/>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134257</xdr:rowOff>
    </xdr:from>
    <xdr:to>
      <xdr:col>10</xdr:col>
      <xdr:colOff>165100</xdr:colOff>
      <xdr:row>85</xdr:row>
      <xdr:rowOff>64407</xdr:rowOff>
    </xdr:to>
    <xdr:sp macro="" textlink="">
      <xdr:nvSpPr>
        <xdr:cNvPr id="310" name="楕円 309">
          <a:extLst>
            <a:ext uri="{FF2B5EF4-FFF2-40B4-BE49-F238E27FC236}">
              <a16:creationId xmlns:a16="http://schemas.microsoft.com/office/drawing/2014/main" id="{D7C52BF9-A9B7-43F9-AC49-1AB80A38DFFE}"/>
            </a:ext>
          </a:extLst>
        </xdr:cNvPr>
        <xdr:cNvSpPr/>
      </xdr:nvSpPr>
      <xdr:spPr>
        <a:xfrm>
          <a:off x="1739900" y="14216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13607</xdr:rowOff>
    </xdr:from>
    <xdr:to>
      <xdr:col>15</xdr:col>
      <xdr:colOff>50800</xdr:colOff>
      <xdr:row>85</xdr:row>
      <xdr:rowOff>42999</xdr:rowOff>
    </xdr:to>
    <xdr:cxnSp macro="">
      <xdr:nvCxnSpPr>
        <xdr:cNvPr id="311" name="直線コネクタ 310">
          <a:extLst>
            <a:ext uri="{FF2B5EF4-FFF2-40B4-BE49-F238E27FC236}">
              <a16:creationId xmlns:a16="http://schemas.microsoft.com/office/drawing/2014/main" id="{DA57CD66-4DDB-445E-BB44-FF5412147AA3}"/>
            </a:ext>
          </a:extLst>
        </xdr:cNvPr>
        <xdr:cNvCxnSpPr/>
      </xdr:nvCxnSpPr>
      <xdr:spPr>
        <a:xfrm>
          <a:off x="1790700" y="14263007"/>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99968</xdr:rowOff>
    </xdr:from>
    <xdr:to>
      <xdr:col>6</xdr:col>
      <xdr:colOff>38100</xdr:colOff>
      <xdr:row>85</xdr:row>
      <xdr:rowOff>30118</xdr:rowOff>
    </xdr:to>
    <xdr:sp macro="" textlink="">
      <xdr:nvSpPr>
        <xdr:cNvPr id="312" name="楕円 311">
          <a:extLst>
            <a:ext uri="{FF2B5EF4-FFF2-40B4-BE49-F238E27FC236}">
              <a16:creationId xmlns:a16="http://schemas.microsoft.com/office/drawing/2014/main" id="{3D55F577-2F6E-4B74-B831-8F6D01668E1A}"/>
            </a:ext>
          </a:extLst>
        </xdr:cNvPr>
        <xdr:cNvSpPr/>
      </xdr:nvSpPr>
      <xdr:spPr>
        <a:xfrm>
          <a:off x="965200" y="141817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150768</xdr:rowOff>
    </xdr:from>
    <xdr:to>
      <xdr:col>10</xdr:col>
      <xdr:colOff>114300</xdr:colOff>
      <xdr:row>85</xdr:row>
      <xdr:rowOff>13607</xdr:rowOff>
    </xdr:to>
    <xdr:cxnSp macro="">
      <xdr:nvCxnSpPr>
        <xdr:cNvPr id="313" name="直線コネクタ 312">
          <a:extLst>
            <a:ext uri="{FF2B5EF4-FFF2-40B4-BE49-F238E27FC236}">
              <a16:creationId xmlns:a16="http://schemas.microsoft.com/office/drawing/2014/main" id="{608E38A6-9D05-4E6F-90D6-620BBE89E637}"/>
            </a:ext>
          </a:extLst>
        </xdr:cNvPr>
        <xdr:cNvCxnSpPr/>
      </xdr:nvCxnSpPr>
      <xdr:spPr>
        <a:xfrm>
          <a:off x="1008380" y="14232528"/>
          <a:ext cx="7823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a:extLst>
            <a:ext uri="{FF2B5EF4-FFF2-40B4-BE49-F238E27FC236}">
              <a16:creationId xmlns:a16="http://schemas.microsoft.com/office/drawing/2014/main" id="{CD6E4CC1-897C-4CC8-AADC-19E5007E60A0}"/>
            </a:ext>
          </a:extLst>
        </xdr:cNvPr>
        <xdr:cNvSpPr txBox="1"/>
      </xdr:nvSpPr>
      <xdr:spPr>
        <a:xfrm>
          <a:off x="3170564" y="1380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a:extLst>
            <a:ext uri="{FF2B5EF4-FFF2-40B4-BE49-F238E27FC236}">
              <a16:creationId xmlns:a16="http://schemas.microsoft.com/office/drawing/2014/main" id="{F4EDD808-3001-4144-AAC3-3B98BF9201C7}"/>
            </a:ext>
          </a:extLst>
        </xdr:cNvPr>
        <xdr:cNvSpPr txBox="1"/>
      </xdr:nvSpPr>
      <xdr:spPr>
        <a:xfrm>
          <a:off x="2385704" y="1381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a:extLst>
            <a:ext uri="{FF2B5EF4-FFF2-40B4-BE49-F238E27FC236}">
              <a16:creationId xmlns:a16="http://schemas.microsoft.com/office/drawing/2014/main" id="{D2E1109F-B35E-4B40-ABB8-C2F7F9627B2B}"/>
            </a:ext>
          </a:extLst>
        </xdr:cNvPr>
        <xdr:cNvSpPr txBox="1"/>
      </xdr:nvSpPr>
      <xdr:spPr>
        <a:xfrm>
          <a:off x="1611004" y="137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a:extLst>
            <a:ext uri="{FF2B5EF4-FFF2-40B4-BE49-F238E27FC236}">
              <a16:creationId xmlns:a16="http://schemas.microsoft.com/office/drawing/2014/main" id="{4811164D-13ED-4E93-AFDE-F6DEFC527C71}"/>
            </a:ext>
          </a:extLst>
        </xdr:cNvPr>
        <xdr:cNvSpPr txBox="1"/>
      </xdr:nvSpPr>
      <xdr:spPr>
        <a:xfrm>
          <a:off x="83630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102888</xdr:rowOff>
    </xdr:from>
    <xdr:ext cx="405111" cy="259045"/>
    <xdr:sp macro="" textlink="">
      <xdr:nvSpPr>
        <xdr:cNvPr id="318" name="n_1mainValue【公営住宅】&#10;有形固定資産減価償却率">
          <a:extLst>
            <a:ext uri="{FF2B5EF4-FFF2-40B4-BE49-F238E27FC236}">
              <a16:creationId xmlns:a16="http://schemas.microsoft.com/office/drawing/2014/main" id="{C857D0F6-B9FD-4345-B0AA-4B8846FC3524}"/>
            </a:ext>
          </a:extLst>
        </xdr:cNvPr>
        <xdr:cNvSpPr txBox="1"/>
      </xdr:nvSpPr>
      <xdr:spPr>
        <a:xfrm>
          <a:off x="317056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84926</xdr:rowOff>
    </xdr:from>
    <xdr:ext cx="405111" cy="259045"/>
    <xdr:sp macro="" textlink="">
      <xdr:nvSpPr>
        <xdr:cNvPr id="319" name="n_2mainValue【公営住宅】&#10;有形固定資産減価償却率">
          <a:extLst>
            <a:ext uri="{FF2B5EF4-FFF2-40B4-BE49-F238E27FC236}">
              <a16:creationId xmlns:a16="http://schemas.microsoft.com/office/drawing/2014/main" id="{92814C47-A681-40E8-BC0C-2445580DBED2}"/>
            </a:ext>
          </a:extLst>
        </xdr:cNvPr>
        <xdr:cNvSpPr txBox="1"/>
      </xdr:nvSpPr>
      <xdr:spPr>
        <a:xfrm>
          <a:off x="2385704" y="1433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55534</xdr:rowOff>
    </xdr:from>
    <xdr:ext cx="405111" cy="259045"/>
    <xdr:sp macro="" textlink="">
      <xdr:nvSpPr>
        <xdr:cNvPr id="320" name="n_3mainValue【公営住宅】&#10;有形固定資産減価償却率">
          <a:extLst>
            <a:ext uri="{FF2B5EF4-FFF2-40B4-BE49-F238E27FC236}">
              <a16:creationId xmlns:a16="http://schemas.microsoft.com/office/drawing/2014/main" id="{5229E45C-08A4-47B9-8B1A-A90E4BDF1527}"/>
            </a:ext>
          </a:extLst>
        </xdr:cNvPr>
        <xdr:cNvSpPr txBox="1"/>
      </xdr:nvSpPr>
      <xdr:spPr>
        <a:xfrm>
          <a:off x="1611004" y="1430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21245</xdr:rowOff>
    </xdr:from>
    <xdr:ext cx="405111" cy="259045"/>
    <xdr:sp macro="" textlink="">
      <xdr:nvSpPr>
        <xdr:cNvPr id="321" name="n_4mainValue【公営住宅】&#10;有形固定資産減価償却率">
          <a:extLst>
            <a:ext uri="{FF2B5EF4-FFF2-40B4-BE49-F238E27FC236}">
              <a16:creationId xmlns:a16="http://schemas.microsoft.com/office/drawing/2014/main" id="{F607BC61-12C2-4916-AE79-3B19801C5CBE}"/>
            </a:ext>
          </a:extLst>
        </xdr:cNvPr>
        <xdr:cNvSpPr txBox="1"/>
      </xdr:nvSpPr>
      <xdr:spPr>
        <a:xfrm>
          <a:off x="836304" y="14270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F64B292-A350-4830-AEEC-919071CFEDA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71ED138-D024-4988-A2DD-11FE8999E7A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CD5DD5D-5437-4EEF-AD1E-ABDC74CCCF1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2CFA93C-FAE4-4766-B1EA-5DE561970CD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565E558-A9EC-4D5F-82AC-A2DF41BA39F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8305C99-2250-4F1D-A37A-3082290E33F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703AF5B-53E2-4BED-B37E-1539CABE6E5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37042F3-B929-46D0-9A9F-BED4147BD62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9A2E033-E952-48AA-B9CE-1C5B373A4F4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BB44914-E922-4D1B-B049-D6FB82AF74E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7DF302DC-6ADE-4080-A8E7-7AC8995DC936}"/>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FFC9C2B3-F253-4B06-BFE2-668115EC7D44}"/>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BDBF4C7A-6F02-468A-B384-8632F565997A}"/>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4F3D214A-6613-4042-944F-AC32C327C9F7}"/>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F29C90AD-B60C-4233-AE27-1546DA0D5843}"/>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C3FD257C-85CF-43B5-9888-E0CC896D34DF}"/>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C3A5D2D0-CB0D-4C14-8673-2DBDA7861878}"/>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5FE61770-7E8C-4CA4-BF10-264FAE53DEBF}"/>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770AFA6-820F-4A25-8368-571D2B06F86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3B90D7D8-EBA0-4437-9B98-8EEE7A0AA1B2}"/>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806D45EE-4529-460A-8A20-82AB1BAF611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48B6E882-4A94-4CDD-8153-7E06EDDAE27B}"/>
            </a:ext>
          </a:extLst>
        </xdr:cNvPr>
        <xdr:cNvCxnSpPr/>
      </xdr:nvCxnSpPr>
      <xdr:spPr>
        <a:xfrm flipV="1">
          <a:off x="9219565" y="13067996"/>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36A49472-5C4B-4D2F-A0C2-9F1EEDC830C9}"/>
            </a:ext>
          </a:extLst>
        </xdr:cNvPr>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76C4801C-9189-413F-A49A-0856EBA4D5E3}"/>
            </a:ext>
          </a:extLst>
        </xdr:cNvPr>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7C17EABA-BBE3-47BC-964F-58FCC0CF9FE2}"/>
            </a:ext>
          </a:extLst>
        </xdr:cNvPr>
        <xdr:cNvSpPr txBox="1"/>
      </xdr:nvSpPr>
      <xdr:spPr>
        <a:xfrm>
          <a:off x="9258300" y="128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3F7D1038-2BF6-46D3-87AB-32C858E427CD}"/>
            </a:ext>
          </a:extLst>
        </xdr:cNvPr>
        <xdr:cNvCxnSpPr/>
      </xdr:nvCxnSpPr>
      <xdr:spPr>
        <a:xfrm>
          <a:off x="9154160" y="13067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a:extLst>
            <a:ext uri="{FF2B5EF4-FFF2-40B4-BE49-F238E27FC236}">
              <a16:creationId xmlns:a16="http://schemas.microsoft.com/office/drawing/2014/main" id="{3A4FB493-7EE4-475D-9CA0-4E555B7ABBBF}"/>
            </a:ext>
          </a:extLst>
        </xdr:cNvPr>
        <xdr:cNvSpPr txBox="1"/>
      </xdr:nvSpPr>
      <xdr:spPr>
        <a:xfrm>
          <a:off x="9258300" y="1391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234139C2-152B-48A3-B63D-9E0A5B2164C0}"/>
            </a:ext>
          </a:extLst>
        </xdr:cNvPr>
        <xdr:cNvSpPr/>
      </xdr:nvSpPr>
      <xdr:spPr>
        <a:xfrm>
          <a:off x="9192260" y="140628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5FDEFA41-2B54-41DC-987D-C03CDA3FBD7B}"/>
            </a:ext>
          </a:extLst>
        </xdr:cNvPr>
        <xdr:cNvSpPr/>
      </xdr:nvSpPr>
      <xdr:spPr>
        <a:xfrm>
          <a:off x="8445500" y="1405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B296F247-E61C-4C10-973C-A9BD4ABF7E12}"/>
            </a:ext>
          </a:extLst>
        </xdr:cNvPr>
        <xdr:cNvSpPr/>
      </xdr:nvSpPr>
      <xdr:spPr>
        <a:xfrm>
          <a:off x="7670800" y="14070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BA01DC9E-0237-4DC9-8D24-BB6AB56F1A60}"/>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F08F072A-53AF-4E96-9EBD-EADE1038DD25}"/>
            </a:ext>
          </a:extLst>
        </xdr:cNvPr>
        <xdr:cNvSpPr/>
      </xdr:nvSpPr>
      <xdr:spPr>
        <a:xfrm>
          <a:off x="6098540" y="14076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26855C5-9469-4D11-AC7A-D55413B27DE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A6FC672-1D33-4152-83CD-424F0FD214A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B1B7368-6F06-425C-9CA6-7E06D6CC47D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DA317A7-7264-4E3C-B423-6967C37177C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B5B3F8C-73F3-442E-8ED1-F9B2ECCB897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77369</xdr:rowOff>
    </xdr:from>
    <xdr:to>
      <xdr:col>55</xdr:col>
      <xdr:colOff>50800</xdr:colOff>
      <xdr:row>85</xdr:row>
      <xdr:rowOff>7519</xdr:rowOff>
    </xdr:to>
    <xdr:sp macro="" textlink="">
      <xdr:nvSpPr>
        <xdr:cNvPr id="359" name="楕円 358">
          <a:extLst>
            <a:ext uri="{FF2B5EF4-FFF2-40B4-BE49-F238E27FC236}">
              <a16:creationId xmlns:a16="http://schemas.microsoft.com/office/drawing/2014/main" id="{8A57D853-16D1-43A2-A115-2DF151FC033A}"/>
            </a:ext>
          </a:extLst>
        </xdr:cNvPr>
        <xdr:cNvSpPr/>
      </xdr:nvSpPr>
      <xdr:spPr>
        <a:xfrm>
          <a:off x="9192260" y="141591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55796</xdr:rowOff>
    </xdr:from>
    <xdr:ext cx="469744" cy="259045"/>
    <xdr:sp macro="" textlink="">
      <xdr:nvSpPr>
        <xdr:cNvPr id="360" name="【公営住宅】&#10;一人当たり面積該当値テキスト">
          <a:extLst>
            <a:ext uri="{FF2B5EF4-FFF2-40B4-BE49-F238E27FC236}">
              <a16:creationId xmlns:a16="http://schemas.microsoft.com/office/drawing/2014/main" id="{D65A93DD-2B8F-44B6-8C0C-CDC246D42398}"/>
            </a:ext>
          </a:extLst>
        </xdr:cNvPr>
        <xdr:cNvSpPr txBox="1"/>
      </xdr:nvSpPr>
      <xdr:spPr>
        <a:xfrm>
          <a:off x="9258300" y="1413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80569</xdr:rowOff>
    </xdr:from>
    <xdr:to>
      <xdr:col>50</xdr:col>
      <xdr:colOff>165100</xdr:colOff>
      <xdr:row>85</xdr:row>
      <xdr:rowOff>10719</xdr:rowOff>
    </xdr:to>
    <xdr:sp macro="" textlink="">
      <xdr:nvSpPr>
        <xdr:cNvPr id="361" name="楕円 360">
          <a:extLst>
            <a:ext uri="{FF2B5EF4-FFF2-40B4-BE49-F238E27FC236}">
              <a16:creationId xmlns:a16="http://schemas.microsoft.com/office/drawing/2014/main" id="{B7EA6770-751B-48EA-A6E4-1BC011B84A43}"/>
            </a:ext>
          </a:extLst>
        </xdr:cNvPr>
        <xdr:cNvSpPr/>
      </xdr:nvSpPr>
      <xdr:spPr>
        <a:xfrm>
          <a:off x="8445500" y="141623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128169</xdr:rowOff>
    </xdr:from>
    <xdr:to>
      <xdr:col>55</xdr:col>
      <xdr:colOff>0</xdr:colOff>
      <xdr:row>84</xdr:row>
      <xdr:rowOff>131369</xdr:rowOff>
    </xdr:to>
    <xdr:cxnSp macro="">
      <xdr:nvCxnSpPr>
        <xdr:cNvPr id="362" name="直線コネクタ 361">
          <a:extLst>
            <a:ext uri="{FF2B5EF4-FFF2-40B4-BE49-F238E27FC236}">
              <a16:creationId xmlns:a16="http://schemas.microsoft.com/office/drawing/2014/main" id="{2838BB8C-FA0F-4C4D-B335-8E8C938C5EEB}"/>
            </a:ext>
          </a:extLst>
        </xdr:cNvPr>
        <xdr:cNvCxnSpPr/>
      </xdr:nvCxnSpPr>
      <xdr:spPr>
        <a:xfrm flipV="1">
          <a:off x="8496300" y="14209929"/>
          <a:ext cx="7239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84226</xdr:rowOff>
    </xdr:from>
    <xdr:to>
      <xdr:col>46</xdr:col>
      <xdr:colOff>38100</xdr:colOff>
      <xdr:row>85</xdr:row>
      <xdr:rowOff>14376</xdr:rowOff>
    </xdr:to>
    <xdr:sp macro="" textlink="">
      <xdr:nvSpPr>
        <xdr:cNvPr id="363" name="楕円 362">
          <a:extLst>
            <a:ext uri="{FF2B5EF4-FFF2-40B4-BE49-F238E27FC236}">
              <a16:creationId xmlns:a16="http://schemas.microsoft.com/office/drawing/2014/main" id="{189DCA8A-3599-4D69-B1AD-5BF34D5F684F}"/>
            </a:ext>
          </a:extLst>
        </xdr:cNvPr>
        <xdr:cNvSpPr/>
      </xdr:nvSpPr>
      <xdr:spPr>
        <a:xfrm>
          <a:off x="7670800" y="141659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131369</xdr:rowOff>
    </xdr:from>
    <xdr:to>
      <xdr:col>50</xdr:col>
      <xdr:colOff>114300</xdr:colOff>
      <xdr:row>84</xdr:row>
      <xdr:rowOff>135026</xdr:rowOff>
    </xdr:to>
    <xdr:cxnSp macro="">
      <xdr:nvCxnSpPr>
        <xdr:cNvPr id="364" name="直線コネクタ 363">
          <a:extLst>
            <a:ext uri="{FF2B5EF4-FFF2-40B4-BE49-F238E27FC236}">
              <a16:creationId xmlns:a16="http://schemas.microsoft.com/office/drawing/2014/main" id="{B750E35E-57AE-4821-8EAA-78C288C07928}"/>
            </a:ext>
          </a:extLst>
        </xdr:cNvPr>
        <xdr:cNvCxnSpPr/>
      </xdr:nvCxnSpPr>
      <xdr:spPr>
        <a:xfrm flipV="1">
          <a:off x="7713980" y="14213129"/>
          <a:ext cx="7823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86970</xdr:rowOff>
    </xdr:from>
    <xdr:to>
      <xdr:col>41</xdr:col>
      <xdr:colOff>101600</xdr:colOff>
      <xdr:row>85</xdr:row>
      <xdr:rowOff>17120</xdr:rowOff>
    </xdr:to>
    <xdr:sp macro="" textlink="">
      <xdr:nvSpPr>
        <xdr:cNvPr id="365" name="楕円 364">
          <a:extLst>
            <a:ext uri="{FF2B5EF4-FFF2-40B4-BE49-F238E27FC236}">
              <a16:creationId xmlns:a16="http://schemas.microsoft.com/office/drawing/2014/main" id="{00D1CB81-5F30-4942-83E3-852BF976EDE4}"/>
            </a:ext>
          </a:extLst>
        </xdr:cNvPr>
        <xdr:cNvSpPr/>
      </xdr:nvSpPr>
      <xdr:spPr>
        <a:xfrm>
          <a:off x="6873240" y="1416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135026</xdr:rowOff>
    </xdr:from>
    <xdr:to>
      <xdr:col>45</xdr:col>
      <xdr:colOff>177800</xdr:colOff>
      <xdr:row>84</xdr:row>
      <xdr:rowOff>137770</xdr:rowOff>
    </xdr:to>
    <xdr:cxnSp macro="">
      <xdr:nvCxnSpPr>
        <xdr:cNvPr id="366" name="直線コネクタ 365">
          <a:extLst>
            <a:ext uri="{FF2B5EF4-FFF2-40B4-BE49-F238E27FC236}">
              <a16:creationId xmlns:a16="http://schemas.microsoft.com/office/drawing/2014/main" id="{9919F07D-B951-49D8-97B0-8A7C41F37563}"/>
            </a:ext>
          </a:extLst>
        </xdr:cNvPr>
        <xdr:cNvCxnSpPr/>
      </xdr:nvCxnSpPr>
      <xdr:spPr>
        <a:xfrm flipV="1">
          <a:off x="6924040" y="14216786"/>
          <a:ext cx="78994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89255</xdr:rowOff>
    </xdr:from>
    <xdr:to>
      <xdr:col>36</xdr:col>
      <xdr:colOff>165100</xdr:colOff>
      <xdr:row>85</xdr:row>
      <xdr:rowOff>19405</xdr:rowOff>
    </xdr:to>
    <xdr:sp macro="" textlink="">
      <xdr:nvSpPr>
        <xdr:cNvPr id="367" name="楕円 366">
          <a:extLst>
            <a:ext uri="{FF2B5EF4-FFF2-40B4-BE49-F238E27FC236}">
              <a16:creationId xmlns:a16="http://schemas.microsoft.com/office/drawing/2014/main" id="{02196A5E-9E70-4F39-BE91-471D66639149}"/>
            </a:ext>
          </a:extLst>
        </xdr:cNvPr>
        <xdr:cNvSpPr/>
      </xdr:nvSpPr>
      <xdr:spPr>
        <a:xfrm>
          <a:off x="6098540" y="14171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137770</xdr:rowOff>
    </xdr:from>
    <xdr:to>
      <xdr:col>41</xdr:col>
      <xdr:colOff>50800</xdr:colOff>
      <xdr:row>84</xdr:row>
      <xdr:rowOff>140055</xdr:rowOff>
    </xdr:to>
    <xdr:cxnSp macro="">
      <xdr:nvCxnSpPr>
        <xdr:cNvPr id="368" name="直線コネクタ 367">
          <a:extLst>
            <a:ext uri="{FF2B5EF4-FFF2-40B4-BE49-F238E27FC236}">
              <a16:creationId xmlns:a16="http://schemas.microsoft.com/office/drawing/2014/main" id="{FD5A7D5E-0BB7-4E17-AB92-7A50B400B1F4}"/>
            </a:ext>
          </a:extLst>
        </xdr:cNvPr>
        <xdr:cNvCxnSpPr/>
      </xdr:nvCxnSpPr>
      <xdr:spPr>
        <a:xfrm flipV="1">
          <a:off x="6149340" y="14219530"/>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a:extLst>
            <a:ext uri="{FF2B5EF4-FFF2-40B4-BE49-F238E27FC236}">
              <a16:creationId xmlns:a16="http://schemas.microsoft.com/office/drawing/2014/main" id="{E63D5A74-58F7-4AB9-9258-FA0DDBACCB62}"/>
            </a:ext>
          </a:extLst>
        </xdr:cNvPr>
        <xdr:cNvSpPr txBox="1"/>
      </xdr:nvSpPr>
      <xdr:spPr>
        <a:xfrm>
          <a:off x="8271587" y="138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0" name="n_2aveValue【公営住宅】&#10;一人当たり面積">
          <a:extLst>
            <a:ext uri="{FF2B5EF4-FFF2-40B4-BE49-F238E27FC236}">
              <a16:creationId xmlns:a16="http://schemas.microsoft.com/office/drawing/2014/main" id="{25A15C15-B402-4292-91DC-7E8A7F6C935D}"/>
            </a:ext>
          </a:extLst>
        </xdr:cNvPr>
        <xdr:cNvSpPr txBox="1"/>
      </xdr:nvSpPr>
      <xdr:spPr>
        <a:xfrm>
          <a:off x="7509587" y="138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1" name="n_3aveValue【公営住宅】&#10;一人当たり面積">
          <a:extLst>
            <a:ext uri="{FF2B5EF4-FFF2-40B4-BE49-F238E27FC236}">
              <a16:creationId xmlns:a16="http://schemas.microsoft.com/office/drawing/2014/main" id="{F761BA6D-46AD-47EB-912F-BB347D17BF17}"/>
            </a:ext>
          </a:extLst>
        </xdr:cNvPr>
        <xdr:cNvSpPr txBox="1"/>
      </xdr:nvSpPr>
      <xdr:spPr>
        <a:xfrm>
          <a:off x="67120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2" name="n_4aveValue【公営住宅】&#10;一人当たり面積">
          <a:extLst>
            <a:ext uri="{FF2B5EF4-FFF2-40B4-BE49-F238E27FC236}">
              <a16:creationId xmlns:a16="http://schemas.microsoft.com/office/drawing/2014/main" id="{37BDE7E0-7A4F-480D-A56C-3803F15B672B}"/>
            </a:ext>
          </a:extLst>
        </xdr:cNvPr>
        <xdr:cNvSpPr txBox="1"/>
      </xdr:nvSpPr>
      <xdr:spPr>
        <a:xfrm>
          <a:off x="5937327" y="1385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1846</xdr:rowOff>
    </xdr:from>
    <xdr:ext cx="469744" cy="259045"/>
    <xdr:sp macro="" textlink="">
      <xdr:nvSpPr>
        <xdr:cNvPr id="373" name="n_1mainValue【公営住宅】&#10;一人当たり面積">
          <a:extLst>
            <a:ext uri="{FF2B5EF4-FFF2-40B4-BE49-F238E27FC236}">
              <a16:creationId xmlns:a16="http://schemas.microsoft.com/office/drawing/2014/main" id="{DD34312B-7F6C-4B3B-A277-C5ED00C4EC52}"/>
            </a:ext>
          </a:extLst>
        </xdr:cNvPr>
        <xdr:cNvSpPr txBox="1"/>
      </xdr:nvSpPr>
      <xdr:spPr>
        <a:xfrm>
          <a:off x="8271587" y="1425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5503</xdr:rowOff>
    </xdr:from>
    <xdr:ext cx="469744" cy="259045"/>
    <xdr:sp macro="" textlink="">
      <xdr:nvSpPr>
        <xdr:cNvPr id="374" name="n_2mainValue【公営住宅】&#10;一人当たり面積">
          <a:extLst>
            <a:ext uri="{FF2B5EF4-FFF2-40B4-BE49-F238E27FC236}">
              <a16:creationId xmlns:a16="http://schemas.microsoft.com/office/drawing/2014/main" id="{B1019C37-00E5-4A89-A39A-34C4E1D870BE}"/>
            </a:ext>
          </a:extLst>
        </xdr:cNvPr>
        <xdr:cNvSpPr txBox="1"/>
      </xdr:nvSpPr>
      <xdr:spPr>
        <a:xfrm>
          <a:off x="7509587" y="1425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8247</xdr:rowOff>
    </xdr:from>
    <xdr:ext cx="469744" cy="259045"/>
    <xdr:sp macro="" textlink="">
      <xdr:nvSpPr>
        <xdr:cNvPr id="375" name="n_3mainValue【公営住宅】&#10;一人当たり面積">
          <a:extLst>
            <a:ext uri="{FF2B5EF4-FFF2-40B4-BE49-F238E27FC236}">
              <a16:creationId xmlns:a16="http://schemas.microsoft.com/office/drawing/2014/main" id="{3A49FC95-35BD-4DC2-9983-43A672869BA8}"/>
            </a:ext>
          </a:extLst>
        </xdr:cNvPr>
        <xdr:cNvSpPr txBox="1"/>
      </xdr:nvSpPr>
      <xdr:spPr>
        <a:xfrm>
          <a:off x="6712027" y="142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10532</xdr:rowOff>
    </xdr:from>
    <xdr:ext cx="469744" cy="259045"/>
    <xdr:sp macro="" textlink="">
      <xdr:nvSpPr>
        <xdr:cNvPr id="376" name="n_4mainValue【公営住宅】&#10;一人当たり面積">
          <a:extLst>
            <a:ext uri="{FF2B5EF4-FFF2-40B4-BE49-F238E27FC236}">
              <a16:creationId xmlns:a16="http://schemas.microsoft.com/office/drawing/2014/main" id="{99C939CA-10AD-4CAE-9DA9-63BF5591006C}"/>
            </a:ext>
          </a:extLst>
        </xdr:cNvPr>
        <xdr:cNvSpPr txBox="1"/>
      </xdr:nvSpPr>
      <xdr:spPr>
        <a:xfrm>
          <a:off x="5937327" y="142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9184D7B2-BCF0-4DE7-9509-3C84D67B66B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3947214-2F8A-46E7-BFFB-3D118D363FA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1675DE33-2B52-4C46-815D-1521A063E1F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2C5DCD6-3F34-4156-AF09-4AB21A8A70F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13DD33C2-8F88-4AE5-89C1-2C66A085402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68DB17D8-A142-4042-A516-53716D4D1F9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E227274B-1485-4F7D-9313-9B5FF27C63E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FC9A6CC-1E0F-4F78-82FB-BE7CC3D8161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18D48E6D-9D8E-4C24-99A4-7B4A2650549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820536A7-3EB3-4084-8B0B-6930C52B295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527D72D7-487E-4660-A846-09D6C0DE136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E2BA8925-3A77-48A9-A048-5EC1D27CCD0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28B6E6CA-DDD5-4688-9D0D-F57F64B271C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5F73AF7A-D318-4957-8143-33435201245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7EE243D6-9603-4CA2-B56E-40D89B9BE5C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BFE22EF2-4276-4437-911B-7C5C0650341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3A3F5193-EC05-4DA5-A185-B58DE058218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B084AD50-82BE-41A3-BB0D-0D81BCD3317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9C3E5A55-2001-4334-951B-6EF762C28DB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FCA2D1BB-098A-4CAD-8646-85D5CF8A69E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585A4C57-B226-44BB-A835-4763CE840DA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B4CA9CAC-7AAF-446F-B4D8-E55F39B3996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B6AB97EE-F086-44F0-A57B-282CF752410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E7BA8981-45B6-474A-BC0A-86431AE898B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2586B562-2720-41C0-B5D4-A0E40EA59BB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A1704941-197B-484C-9830-75DBA64E275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9C3428D2-41A4-4889-AB1B-258A0BCA12D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94B71E13-569D-46ED-9018-3EE4092EF23D}"/>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a:extLst>
            <a:ext uri="{FF2B5EF4-FFF2-40B4-BE49-F238E27FC236}">
              <a16:creationId xmlns:a16="http://schemas.microsoft.com/office/drawing/2014/main" id="{D8A1EC7C-909E-4A3E-BE8E-7DE887593777}"/>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58628FEB-E364-4A09-9730-E74A5DE29A0F}"/>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C7CD3C17-FEF3-41FA-987A-F13F2F999816}"/>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E9375623-8379-4428-B246-C60C64834407}"/>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ADC63774-F7C1-492C-B527-01FFAEE8E21B}"/>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A8932182-969F-4446-9F99-A9020CF69A6F}"/>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1375DA28-D133-4654-8B46-4A4C31545091}"/>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59043A1F-DBD0-48A4-8D5E-6A0379CC4F4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056DC567-320F-4984-8436-BEA0F71CBD07}"/>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24C6D7BA-C755-4795-A53C-8BE4CE33409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15" name="直線コネクタ 414">
          <a:extLst>
            <a:ext uri="{FF2B5EF4-FFF2-40B4-BE49-F238E27FC236}">
              <a16:creationId xmlns:a16="http://schemas.microsoft.com/office/drawing/2014/main" id="{69A4C497-A76F-4E1D-A13C-DA00E6681883}"/>
            </a:ext>
          </a:extLst>
        </xdr:cNvPr>
        <xdr:cNvCxnSpPr/>
      </xdr:nvCxnSpPr>
      <xdr:spPr>
        <a:xfrm flipV="1">
          <a:off x="14375764" y="5542026"/>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2888CE78-70DC-4B1C-BC09-046A7AF4FC24}"/>
            </a:ext>
          </a:extLst>
        </xdr:cNvPr>
        <xdr:cNvSpPr txBox="1"/>
      </xdr:nvSpPr>
      <xdr:spPr>
        <a:xfrm>
          <a:off x="14414500" y="675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7" name="直線コネクタ 416">
          <a:extLst>
            <a:ext uri="{FF2B5EF4-FFF2-40B4-BE49-F238E27FC236}">
              <a16:creationId xmlns:a16="http://schemas.microsoft.com/office/drawing/2014/main" id="{D0F96A69-9EEB-485D-8D0A-E054B3A7A405}"/>
            </a:ext>
          </a:extLst>
        </xdr:cNvPr>
        <xdr:cNvCxnSpPr/>
      </xdr:nvCxnSpPr>
      <xdr:spPr>
        <a:xfrm>
          <a:off x="14287500" y="6752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719B77F9-6E15-4ABE-B382-C7A9E1DB28B9}"/>
            </a:ext>
          </a:extLst>
        </xdr:cNvPr>
        <xdr:cNvSpPr txBox="1"/>
      </xdr:nvSpPr>
      <xdr:spPr>
        <a:xfrm>
          <a:off x="14414500" y="5324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9" name="直線コネクタ 418">
          <a:extLst>
            <a:ext uri="{FF2B5EF4-FFF2-40B4-BE49-F238E27FC236}">
              <a16:creationId xmlns:a16="http://schemas.microsoft.com/office/drawing/2014/main" id="{C9EA4E97-E2BF-4ECF-BF94-001696868C36}"/>
            </a:ext>
          </a:extLst>
        </xdr:cNvPr>
        <xdr:cNvCxnSpPr/>
      </xdr:nvCxnSpPr>
      <xdr:spPr>
        <a:xfrm>
          <a:off x="14287500" y="5542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FD8355C9-7E5E-4309-B847-E1F55A0137DB}"/>
            </a:ext>
          </a:extLst>
        </xdr:cNvPr>
        <xdr:cNvSpPr txBox="1"/>
      </xdr:nvSpPr>
      <xdr:spPr>
        <a:xfrm>
          <a:off x="14414500" y="583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a:extLst>
            <a:ext uri="{FF2B5EF4-FFF2-40B4-BE49-F238E27FC236}">
              <a16:creationId xmlns:a16="http://schemas.microsoft.com/office/drawing/2014/main" id="{76F0BD73-81D6-4DDA-B59B-D1F406EFAF2E}"/>
            </a:ext>
          </a:extLst>
        </xdr:cNvPr>
        <xdr:cNvSpPr/>
      </xdr:nvSpPr>
      <xdr:spPr>
        <a:xfrm>
          <a:off x="14325600" y="5984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22" name="フローチャート: 判断 421">
          <a:extLst>
            <a:ext uri="{FF2B5EF4-FFF2-40B4-BE49-F238E27FC236}">
              <a16:creationId xmlns:a16="http://schemas.microsoft.com/office/drawing/2014/main" id="{AE17B4A3-5BED-4F0F-9AE3-3CD92C90EEA4}"/>
            </a:ext>
          </a:extLst>
        </xdr:cNvPr>
        <xdr:cNvSpPr/>
      </xdr:nvSpPr>
      <xdr:spPr>
        <a:xfrm>
          <a:off x="13578840" y="5929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423" name="フローチャート: 判断 422">
          <a:extLst>
            <a:ext uri="{FF2B5EF4-FFF2-40B4-BE49-F238E27FC236}">
              <a16:creationId xmlns:a16="http://schemas.microsoft.com/office/drawing/2014/main" id="{E8AFD230-D80F-4A97-961C-BEC1782B4DF1}"/>
            </a:ext>
          </a:extLst>
        </xdr:cNvPr>
        <xdr:cNvSpPr/>
      </xdr:nvSpPr>
      <xdr:spPr>
        <a:xfrm>
          <a:off x="12804140" y="5952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424" name="フローチャート: 判断 423">
          <a:extLst>
            <a:ext uri="{FF2B5EF4-FFF2-40B4-BE49-F238E27FC236}">
              <a16:creationId xmlns:a16="http://schemas.microsoft.com/office/drawing/2014/main" id="{28CB240E-15A2-434E-AA68-7D5A374D0676}"/>
            </a:ext>
          </a:extLst>
        </xdr:cNvPr>
        <xdr:cNvSpPr/>
      </xdr:nvSpPr>
      <xdr:spPr>
        <a:xfrm>
          <a:off x="12029440" y="59225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25" name="フローチャート: 判断 424">
          <a:extLst>
            <a:ext uri="{FF2B5EF4-FFF2-40B4-BE49-F238E27FC236}">
              <a16:creationId xmlns:a16="http://schemas.microsoft.com/office/drawing/2014/main" id="{99130AD6-5E69-412E-B03D-5D97C91191CA}"/>
            </a:ext>
          </a:extLst>
        </xdr:cNvPr>
        <xdr:cNvSpPr/>
      </xdr:nvSpPr>
      <xdr:spPr>
        <a:xfrm>
          <a:off x="11231880" y="591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8B49B5F-0B58-41FC-852B-5312E15EC5D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CC8A2F9-E4C6-464F-B1AC-D785ACA4B9D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BAB4AE9-8025-48E6-ABE4-6D5D0965A96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CF121F2-6DC4-486B-B0A9-B12AFF7C8B8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6BFDF50-A3DA-4E24-8586-9EBA4A2F11B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169418</xdr:rowOff>
    </xdr:from>
    <xdr:to>
      <xdr:col>85</xdr:col>
      <xdr:colOff>177800</xdr:colOff>
      <xdr:row>39</xdr:row>
      <xdr:rowOff>99568</xdr:rowOff>
    </xdr:to>
    <xdr:sp macro="" textlink="">
      <xdr:nvSpPr>
        <xdr:cNvPr id="431" name="楕円 430">
          <a:extLst>
            <a:ext uri="{FF2B5EF4-FFF2-40B4-BE49-F238E27FC236}">
              <a16:creationId xmlns:a16="http://schemas.microsoft.com/office/drawing/2014/main" id="{270C4623-91E0-47D8-AE8A-883ACECCAD97}"/>
            </a:ext>
          </a:extLst>
        </xdr:cNvPr>
        <xdr:cNvSpPr/>
      </xdr:nvSpPr>
      <xdr:spPr>
        <a:xfrm>
          <a:off x="14325600" y="65397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147845</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48341CB-4A7C-4B3D-AF00-994D4643CF4E}"/>
            </a:ext>
          </a:extLst>
        </xdr:cNvPr>
        <xdr:cNvSpPr txBox="1"/>
      </xdr:nvSpPr>
      <xdr:spPr>
        <a:xfrm>
          <a:off x="14414500" y="651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xdr:rowOff>
    </xdr:from>
    <xdr:to>
      <xdr:col>81</xdr:col>
      <xdr:colOff>101600</xdr:colOff>
      <xdr:row>39</xdr:row>
      <xdr:rowOff>110998</xdr:rowOff>
    </xdr:to>
    <xdr:sp macro="" textlink="">
      <xdr:nvSpPr>
        <xdr:cNvPr id="433" name="楕円 432">
          <a:extLst>
            <a:ext uri="{FF2B5EF4-FFF2-40B4-BE49-F238E27FC236}">
              <a16:creationId xmlns:a16="http://schemas.microsoft.com/office/drawing/2014/main" id="{0FA4E8B5-22E2-4E99-85FF-1F8748CD34C8}"/>
            </a:ext>
          </a:extLst>
        </xdr:cNvPr>
        <xdr:cNvSpPr/>
      </xdr:nvSpPr>
      <xdr:spPr>
        <a:xfrm>
          <a:off x="1357884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48768</xdr:rowOff>
    </xdr:from>
    <xdr:to>
      <xdr:col>85</xdr:col>
      <xdr:colOff>127000</xdr:colOff>
      <xdr:row>39</xdr:row>
      <xdr:rowOff>60198</xdr:rowOff>
    </xdr:to>
    <xdr:cxnSp macro="">
      <xdr:nvCxnSpPr>
        <xdr:cNvPr id="434" name="直線コネクタ 433">
          <a:extLst>
            <a:ext uri="{FF2B5EF4-FFF2-40B4-BE49-F238E27FC236}">
              <a16:creationId xmlns:a16="http://schemas.microsoft.com/office/drawing/2014/main" id="{859B40C0-640B-4043-B612-C00959A989E6}"/>
            </a:ext>
          </a:extLst>
        </xdr:cNvPr>
        <xdr:cNvCxnSpPr/>
      </xdr:nvCxnSpPr>
      <xdr:spPr>
        <a:xfrm flipV="1">
          <a:off x="13629640" y="6586728"/>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435" name="楕円 434">
          <a:extLst>
            <a:ext uri="{FF2B5EF4-FFF2-40B4-BE49-F238E27FC236}">
              <a16:creationId xmlns:a16="http://schemas.microsoft.com/office/drawing/2014/main" id="{49E1AC52-9EB3-46A6-A1A8-02FB77B405FB}"/>
            </a:ext>
          </a:extLst>
        </xdr:cNvPr>
        <xdr:cNvSpPr/>
      </xdr:nvSpPr>
      <xdr:spPr>
        <a:xfrm>
          <a:off x="12804140" y="652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60198</xdr:rowOff>
    </xdr:to>
    <xdr:cxnSp macro="">
      <xdr:nvCxnSpPr>
        <xdr:cNvPr id="436" name="直線コネクタ 435">
          <a:extLst>
            <a:ext uri="{FF2B5EF4-FFF2-40B4-BE49-F238E27FC236}">
              <a16:creationId xmlns:a16="http://schemas.microsoft.com/office/drawing/2014/main" id="{312AF264-D05A-44ED-AED7-51B0D0E981D1}"/>
            </a:ext>
          </a:extLst>
        </xdr:cNvPr>
        <xdr:cNvCxnSpPr/>
      </xdr:nvCxnSpPr>
      <xdr:spPr>
        <a:xfrm>
          <a:off x="12854940" y="6568440"/>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169418</xdr:rowOff>
    </xdr:from>
    <xdr:to>
      <xdr:col>72</xdr:col>
      <xdr:colOff>38100</xdr:colOff>
      <xdr:row>38</xdr:row>
      <xdr:rowOff>99568</xdr:rowOff>
    </xdr:to>
    <xdr:sp macro="" textlink="">
      <xdr:nvSpPr>
        <xdr:cNvPr id="437" name="楕円 436">
          <a:extLst>
            <a:ext uri="{FF2B5EF4-FFF2-40B4-BE49-F238E27FC236}">
              <a16:creationId xmlns:a16="http://schemas.microsoft.com/office/drawing/2014/main" id="{E7A1EDE2-D102-4671-90AF-2618116B4C21}"/>
            </a:ext>
          </a:extLst>
        </xdr:cNvPr>
        <xdr:cNvSpPr/>
      </xdr:nvSpPr>
      <xdr:spPr>
        <a:xfrm>
          <a:off x="12029440" y="6372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48768</xdr:rowOff>
    </xdr:from>
    <xdr:to>
      <xdr:col>76</xdr:col>
      <xdr:colOff>114300</xdr:colOff>
      <xdr:row>39</xdr:row>
      <xdr:rowOff>30480</xdr:rowOff>
    </xdr:to>
    <xdr:cxnSp macro="">
      <xdr:nvCxnSpPr>
        <xdr:cNvPr id="438" name="直線コネクタ 437">
          <a:extLst>
            <a:ext uri="{FF2B5EF4-FFF2-40B4-BE49-F238E27FC236}">
              <a16:creationId xmlns:a16="http://schemas.microsoft.com/office/drawing/2014/main" id="{3A4D9730-A76F-48AD-B157-FC5BAB4E77CB}"/>
            </a:ext>
          </a:extLst>
        </xdr:cNvPr>
        <xdr:cNvCxnSpPr/>
      </xdr:nvCxnSpPr>
      <xdr:spPr>
        <a:xfrm>
          <a:off x="12072620" y="6419088"/>
          <a:ext cx="78232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91694</xdr:rowOff>
    </xdr:from>
    <xdr:to>
      <xdr:col>67</xdr:col>
      <xdr:colOff>101600</xdr:colOff>
      <xdr:row>38</xdr:row>
      <xdr:rowOff>21844</xdr:rowOff>
    </xdr:to>
    <xdr:sp macro="" textlink="">
      <xdr:nvSpPr>
        <xdr:cNvPr id="439" name="楕円 438">
          <a:extLst>
            <a:ext uri="{FF2B5EF4-FFF2-40B4-BE49-F238E27FC236}">
              <a16:creationId xmlns:a16="http://schemas.microsoft.com/office/drawing/2014/main" id="{2B69A03E-3505-4E22-9873-137AFF563E93}"/>
            </a:ext>
          </a:extLst>
        </xdr:cNvPr>
        <xdr:cNvSpPr/>
      </xdr:nvSpPr>
      <xdr:spPr>
        <a:xfrm>
          <a:off x="11231880" y="6294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142494</xdr:rowOff>
    </xdr:from>
    <xdr:to>
      <xdr:col>71</xdr:col>
      <xdr:colOff>177800</xdr:colOff>
      <xdr:row>38</xdr:row>
      <xdr:rowOff>48768</xdr:rowOff>
    </xdr:to>
    <xdr:cxnSp macro="">
      <xdr:nvCxnSpPr>
        <xdr:cNvPr id="440" name="直線コネクタ 439">
          <a:extLst>
            <a:ext uri="{FF2B5EF4-FFF2-40B4-BE49-F238E27FC236}">
              <a16:creationId xmlns:a16="http://schemas.microsoft.com/office/drawing/2014/main" id="{0080CAD4-3353-486C-BBD3-28AC59D75F21}"/>
            </a:ext>
          </a:extLst>
        </xdr:cNvPr>
        <xdr:cNvCxnSpPr/>
      </xdr:nvCxnSpPr>
      <xdr:spPr>
        <a:xfrm>
          <a:off x="11282680" y="6345174"/>
          <a:ext cx="78994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253170CC-3CD8-4D16-8BE9-C525264679BC}"/>
            </a:ext>
          </a:extLst>
        </xdr:cNvPr>
        <xdr:cNvSpPr txBox="1"/>
      </xdr:nvSpPr>
      <xdr:spPr>
        <a:xfrm>
          <a:off x="13437244" y="570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CD996EA0-44D2-4847-BD5D-AD3E6876B444}"/>
            </a:ext>
          </a:extLst>
        </xdr:cNvPr>
        <xdr:cNvSpPr txBox="1"/>
      </xdr:nvSpPr>
      <xdr:spPr>
        <a:xfrm>
          <a:off x="12675244" y="573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92B0EDFF-0955-4E31-AEDC-4ACF991A78A6}"/>
            </a:ext>
          </a:extLst>
        </xdr:cNvPr>
        <xdr:cNvSpPr txBox="1"/>
      </xdr:nvSpPr>
      <xdr:spPr>
        <a:xfrm>
          <a:off x="11900544" y="57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78606DA5-BFB2-4058-88BD-608753EBBF5D}"/>
            </a:ext>
          </a:extLst>
        </xdr:cNvPr>
        <xdr:cNvSpPr txBox="1"/>
      </xdr:nvSpPr>
      <xdr:spPr>
        <a:xfrm>
          <a:off x="1110298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102125</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A3C905E7-31D4-4CBB-9F2D-17B3ED57F28C}"/>
            </a:ext>
          </a:extLst>
        </xdr:cNvPr>
        <xdr:cNvSpPr txBox="1"/>
      </xdr:nvSpPr>
      <xdr:spPr>
        <a:xfrm>
          <a:off x="134372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E4A0D386-056B-4B64-851B-22AFBF5B1B5D}"/>
            </a:ext>
          </a:extLst>
        </xdr:cNvPr>
        <xdr:cNvSpPr txBox="1"/>
      </xdr:nvSpPr>
      <xdr:spPr>
        <a:xfrm>
          <a:off x="126752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90695</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89F0D40-9AB1-41F4-839E-72E6768A54F6}"/>
            </a:ext>
          </a:extLst>
        </xdr:cNvPr>
        <xdr:cNvSpPr txBox="1"/>
      </xdr:nvSpPr>
      <xdr:spPr>
        <a:xfrm>
          <a:off x="11900544" y="646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12971</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CB6AC1CA-7FE9-4752-B5FE-AED72405E527}"/>
            </a:ext>
          </a:extLst>
        </xdr:cNvPr>
        <xdr:cNvSpPr txBox="1"/>
      </xdr:nvSpPr>
      <xdr:spPr>
        <a:xfrm>
          <a:off x="11102984" y="63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1FF942CD-51F2-4D64-84B7-AF52C38133D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68ECB521-C8C4-42C2-A62B-C9B24B2387D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115808CE-7965-4088-8AD7-EFC8F64CB0E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E9348183-3DB5-46FB-8235-F9D09E38FC1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21775D0C-908C-455F-ADF9-73B4501EE34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C83935D6-CC10-4EDF-AF05-DE9E549F546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466137F4-AE06-4430-8EF9-76E02FBD4DB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8951A0DF-9347-43EB-BE10-0F85F06CE5B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E093A38A-C2BF-4007-A266-39BEF60E059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5F6CBB5F-B11C-4F38-A978-25176943265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8E89819C-6214-4D07-AD48-4EDE4CA70D41}"/>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CEF5397A-42D9-46EE-BF7E-84788A5887E6}"/>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54C57D44-B7CD-4BD8-B937-ECE866B8712C}"/>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241E965B-8839-4AA1-AC53-6B252B2FB5E4}"/>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B032F1FB-A31E-42DD-8C69-445BD89F8F2F}"/>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94F5E2F0-8163-4D94-8DE7-E25A77A80D8F}"/>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3A0C8899-FE23-4B2D-89EC-AC2A3A4DF6E9}"/>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0E204B53-A71F-4681-9223-7AAB33FC0ADA}"/>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CAF6E7CD-98AF-46DB-8A9C-10ADE6D7FC87}"/>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053A45B8-68A5-4355-AFCE-A0D5705D8E62}"/>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540D51F3-F8BA-4D5D-8E74-DBD3A5CC6E4F}"/>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0B62D9C6-B394-4149-B0CE-45B6DA947B0F}"/>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2A91F665-6CC3-4D85-8E3B-DBB86B14B52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C382C28E-7688-4F4A-830B-3CC1668B583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DBF2468D-B17C-4770-A968-4999B1780BA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2211BB1A-9CF9-4AD0-95E3-D80BA2DC388A}"/>
            </a:ext>
          </a:extLst>
        </xdr:cNvPr>
        <xdr:cNvCxnSpPr/>
      </xdr:nvCxnSpPr>
      <xdr:spPr>
        <a:xfrm flipV="1">
          <a:off x="19509104" y="5704114"/>
          <a:ext cx="0" cy="138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B7678162-D6F1-4812-9C8E-D0BA280B444C}"/>
            </a:ext>
          </a:extLst>
        </xdr:cNvPr>
        <xdr:cNvSpPr txBox="1"/>
      </xdr:nvSpPr>
      <xdr:spPr>
        <a:xfrm>
          <a:off x="1954784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53C7D616-EDEF-40BB-8CB2-61839ED83B2D}"/>
            </a:ext>
          </a:extLst>
        </xdr:cNvPr>
        <xdr:cNvCxnSpPr/>
      </xdr:nvCxnSpPr>
      <xdr:spPr>
        <a:xfrm>
          <a:off x="1944370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BC849E97-644B-4841-968C-4218E603CA71}"/>
            </a:ext>
          </a:extLst>
        </xdr:cNvPr>
        <xdr:cNvSpPr txBox="1"/>
      </xdr:nvSpPr>
      <xdr:spPr>
        <a:xfrm>
          <a:off x="1954784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8" name="直線コネクタ 477">
          <a:extLst>
            <a:ext uri="{FF2B5EF4-FFF2-40B4-BE49-F238E27FC236}">
              <a16:creationId xmlns:a16="http://schemas.microsoft.com/office/drawing/2014/main" id="{84A0ADCE-FC1F-4DD7-8051-E41A7D3E1728}"/>
            </a:ext>
          </a:extLst>
        </xdr:cNvPr>
        <xdr:cNvCxnSpPr/>
      </xdr:nvCxnSpPr>
      <xdr:spPr>
        <a:xfrm>
          <a:off x="19443700" y="5704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E066DB30-B827-467B-84A9-DF9394FE1EA7}"/>
            </a:ext>
          </a:extLst>
        </xdr:cNvPr>
        <xdr:cNvSpPr txBox="1"/>
      </xdr:nvSpPr>
      <xdr:spPr>
        <a:xfrm>
          <a:off x="19547840" y="6420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80" name="フローチャート: 判断 479">
          <a:extLst>
            <a:ext uri="{FF2B5EF4-FFF2-40B4-BE49-F238E27FC236}">
              <a16:creationId xmlns:a16="http://schemas.microsoft.com/office/drawing/2014/main" id="{9C775546-2341-4E1B-9679-4A24F5AAEF82}"/>
            </a:ext>
          </a:extLst>
        </xdr:cNvPr>
        <xdr:cNvSpPr/>
      </xdr:nvSpPr>
      <xdr:spPr>
        <a:xfrm>
          <a:off x="1945894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81" name="フローチャート: 判断 480">
          <a:extLst>
            <a:ext uri="{FF2B5EF4-FFF2-40B4-BE49-F238E27FC236}">
              <a16:creationId xmlns:a16="http://schemas.microsoft.com/office/drawing/2014/main" id="{077F71EF-7221-4337-8A73-E37B19E501A8}"/>
            </a:ext>
          </a:extLst>
        </xdr:cNvPr>
        <xdr:cNvSpPr/>
      </xdr:nvSpPr>
      <xdr:spPr>
        <a:xfrm>
          <a:off x="18735040" y="6561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E694FB1E-BCDB-4CE5-B1C3-EC9CF2E366F2}"/>
            </a:ext>
          </a:extLst>
        </xdr:cNvPr>
        <xdr:cNvSpPr/>
      </xdr:nvSpPr>
      <xdr:spPr>
        <a:xfrm>
          <a:off x="17937480" y="6640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83" name="フローチャート: 判断 482">
          <a:extLst>
            <a:ext uri="{FF2B5EF4-FFF2-40B4-BE49-F238E27FC236}">
              <a16:creationId xmlns:a16="http://schemas.microsoft.com/office/drawing/2014/main" id="{B13CCB5D-6D3E-44AA-A333-759F6B11F2F5}"/>
            </a:ext>
          </a:extLst>
        </xdr:cNvPr>
        <xdr:cNvSpPr/>
      </xdr:nvSpPr>
      <xdr:spPr>
        <a:xfrm>
          <a:off x="17162780" y="6627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84" name="フローチャート: 判断 483">
          <a:extLst>
            <a:ext uri="{FF2B5EF4-FFF2-40B4-BE49-F238E27FC236}">
              <a16:creationId xmlns:a16="http://schemas.microsoft.com/office/drawing/2014/main" id="{259C4649-F269-4C0B-8B26-D92ACF1D9E2A}"/>
            </a:ext>
          </a:extLst>
        </xdr:cNvPr>
        <xdr:cNvSpPr/>
      </xdr:nvSpPr>
      <xdr:spPr>
        <a:xfrm>
          <a:off x="16388080" y="663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33EC167-329F-4B7C-8434-469A63A90A8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B28D0B8-BEAA-470F-A519-AE82BA75A8A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979F841-D486-40F3-9821-BA563A18C94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26AE82D-5ADE-42F6-AC37-199B6837E52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91EF30D-93C7-4D8F-A1E8-8410DE850B1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146231</xdr:rowOff>
    </xdr:from>
    <xdr:to>
      <xdr:col>116</xdr:col>
      <xdr:colOff>114300</xdr:colOff>
      <xdr:row>41</xdr:row>
      <xdr:rowOff>76381</xdr:rowOff>
    </xdr:to>
    <xdr:sp macro="" textlink="">
      <xdr:nvSpPr>
        <xdr:cNvPr id="490" name="楕円 489">
          <a:extLst>
            <a:ext uri="{FF2B5EF4-FFF2-40B4-BE49-F238E27FC236}">
              <a16:creationId xmlns:a16="http://schemas.microsoft.com/office/drawing/2014/main" id="{BDCF126C-03CC-4870-A889-8C54CFC844E1}"/>
            </a:ext>
          </a:extLst>
        </xdr:cNvPr>
        <xdr:cNvSpPr/>
      </xdr:nvSpPr>
      <xdr:spPr>
        <a:xfrm>
          <a:off x="19458940" y="68518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124658</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F1E69F1B-DB8E-4B4A-A9FB-76B5690B87EA}"/>
            </a:ext>
          </a:extLst>
        </xdr:cNvPr>
        <xdr:cNvSpPr txBox="1"/>
      </xdr:nvSpPr>
      <xdr:spPr>
        <a:xfrm>
          <a:off x="19547840" y="683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492" name="楕円 491">
          <a:extLst>
            <a:ext uri="{FF2B5EF4-FFF2-40B4-BE49-F238E27FC236}">
              <a16:creationId xmlns:a16="http://schemas.microsoft.com/office/drawing/2014/main" id="{647C9B61-9126-477B-A881-17F6896BC663}"/>
            </a:ext>
          </a:extLst>
        </xdr:cNvPr>
        <xdr:cNvSpPr/>
      </xdr:nvSpPr>
      <xdr:spPr>
        <a:xfrm>
          <a:off x="18735040" y="684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25581</xdr:rowOff>
    </xdr:to>
    <xdr:cxnSp macro="">
      <xdr:nvCxnSpPr>
        <xdr:cNvPr id="493" name="直線コネクタ 492">
          <a:extLst>
            <a:ext uri="{FF2B5EF4-FFF2-40B4-BE49-F238E27FC236}">
              <a16:creationId xmlns:a16="http://schemas.microsoft.com/office/drawing/2014/main" id="{562A700B-2CDF-4A5B-A0F2-A773CB8EE8D3}"/>
            </a:ext>
          </a:extLst>
        </xdr:cNvPr>
        <xdr:cNvCxnSpPr/>
      </xdr:nvCxnSpPr>
      <xdr:spPr>
        <a:xfrm>
          <a:off x="18778220" y="6892290"/>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142966</xdr:rowOff>
    </xdr:from>
    <xdr:to>
      <xdr:col>107</xdr:col>
      <xdr:colOff>101600</xdr:colOff>
      <xdr:row>41</xdr:row>
      <xdr:rowOff>73116</xdr:rowOff>
    </xdr:to>
    <xdr:sp macro="" textlink="">
      <xdr:nvSpPr>
        <xdr:cNvPr id="494" name="楕円 493">
          <a:extLst>
            <a:ext uri="{FF2B5EF4-FFF2-40B4-BE49-F238E27FC236}">
              <a16:creationId xmlns:a16="http://schemas.microsoft.com/office/drawing/2014/main" id="{A2732435-E734-497B-BB46-E81092EA283A}"/>
            </a:ext>
          </a:extLst>
        </xdr:cNvPr>
        <xdr:cNvSpPr/>
      </xdr:nvSpPr>
      <xdr:spPr>
        <a:xfrm>
          <a:off x="17937480" y="6848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22316</xdr:rowOff>
    </xdr:to>
    <xdr:cxnSp macro="">
      <xdr:nvCxnSpPr>
        <xdr:cNvPr id="495" name="直線コネクタ 494">
          <a:extLst>
            <a:ext uri="{FF2B5EF4-FFF2-40B4-BE49-F238E27FC236}">
              <a16:creationId xmlns:a16="http://schemas.microsoft.com/office/drawing/2014/main" id="{90E2EB3F-27DC-4B76-A11B-ACA37C788D54}"/>
            </a:ext>
          </a:extLst>
        </xdr:cNvPr>
        <xdr:cNvCxnSpPr/>
      </xdr:nvCxnSpPr>
      <xdr:spPr>
        <a:xfrm flipV="1">
          <a:off x="17988280" y="6892290"/>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142966</xdr:rowOff>
    </xdr:from>
    <xdr:to>
      <xdr:col>102</xdr:col>
      <xdr:colOff>165100</xdr:colOff>
      <xdr:row>41</xdr:row>
      <xdr:rowOff>73116</xdr:rowOff>
    </xdr:to>
    <xdr:sp macro="" textlink="">
      <xdr:nvSpPr>
        <xdr:cNvPr id="496" name="楕円 495">
          <a:extLst>
            <a:ext uri="{FF2B5EF4-FFF2-40B4-BE49-F238E27FC236}">
              <a16:creationId xmlns:a16="http://schemas.microsoft.com/office/drawing/2014/main" id="{A70D993B-4935-4A4A-B63C-CC05C6C74960}"/>
            </a:ext>
          </a:extLst>
        </xdr:cNvPr>
        <xdr:cNvSpPr/>
      </xdr:nvSpPr>
      <xdr:spPr>
        <a:xfrm>
          <a:off x="17162780" y="6848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22316</xdr:rowOff>
    </xdr:from>
    <xdr:to>
      <xdr:col>107</xdr:col>
      <xdr:colOff>50800</xdr:colOff>
      <xdr:row>41</xdr:row>
      <xdr:rowOff>22316</xdr:rowOff>
    </xdr:to>
    <xdr:cxnSp macro="">
      <xdr:nvCxnSpPr>
        <xdr:cNvPr id="497" name="直線コネクタ 496">
          <a:extLst>
            <a:ext uri="{FF2B5EF4-FFF2-40B4-BE49-F238E27FC236}">
              <a16:creationId xmlns:a16="http://schemas.microsoft.com/office/drawing/2014/main" id="{30E1A6E0-A028-48A4-B94F-F2E4CB060554}"/>
            </a:ext>
          </a:extLst>
        </xdr:cNvPr>
        <xdr:cNvCxnSpPr/>
      </xdr:nvCxnSpPr>
      <xdr:spPr>
        <a:xfrm>
          <a:off x="17213580" y="689555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146231</xdr:rowOff>
    </xdr:from>
    <xdr:to>
      <xdr:col>98</xdr:col>
      <xdr:colOff>38100</xdr:colOff>
      <xdr:row>41</xdr:row>
      <xdr:rowOff>76381</xdr:rowOff>
    </xdr:to>
    <xdr:sp macro="" textlink="">
      <xdr:nvSpPr>
        <xdr:cNvPr id="498" name="楕円 497">
          <a:extLst>
            <a:ext uri="{FF2B5EF4-FFF2-40B4-BE49-F238E27FC236}">
              <a16:creationId xmlns:a16="http://schemas.microsoft.com/office/drawing/2014/main" id="{63319534-5D56-42A8-9E3F-FA7F48651E11}"/>
            </a:ext>
          </a:extLst>
        </xdr:cNvPr>
        <xdr:cNvSpPr/>
      </xdr:nvSpPr>
      <xdr:spPr>
        <a:xfrm>
          <a:off x="16388080" y="68518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22316</xdr:rowOff>
    </xdr:from>
    <xdr:to>
      <xdr:col>102</xdr:col>
      <xdr:colOff>114300</xdr:colOff>
      <xdr:row>41</xdr:row>
      <xdr:rowOff>25581</xdr:rowOff>
    </xdr:to>
    <xdr:cxnSp macro="">
      <xdr:nvCxnSpPr>
        <xdr:cNvPr id="499" name="直線コネクタ 498">
          <a:extLst>
            <a:ext uri="{FF2B5EF4-FFF2-40B4-BE49-F238E27FC236}">
              <a16:creationId xmlns:a16="http://schemas.microsoft.com/office/drawing/2014/main" id="{FBE81BD2-9157-427D-83AC-4E69D60B2EA3}"/>
            </a:ext>
          </a:extLst>
        </xdr:cNvPr>
        <xdr:cNvCxnSpPr/>
      </xdr:nvCxnSpPr>
      <xdr:spPr>
        <a:xfrm flipV="1">
          <a:off x="16431260" y="6895556"/>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23998EAC-0534-4277-96E2-6476AFA6DFFF}"/>
            </a:ext>
          </a:extLst>
        </xdr:cNvPr>
        <xdr:cNvSpPr txBox="1"/>
      </xdr:nvSpPr>
      <xdr:spPr>
        <a:xfrm>
          <a:off x="18561127" y="63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5F748551-4B42-4221-9B37-4A84ADBACF94}"/>
            </a:ext>
          </a:extLst>
        </xdr:cNvPr>
        <xdr:cNvSpPr txBox="1"/>
      </xdr:nvSpPr>
      <xdr:spPr>
        <a:xfrm>
          <a:off x="1777626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D8643323-67F2-42B1-9945-FFEF8889ED73}"/>
            </a:ext>
          </a:extLst>
        </xdr:cNvPr>
        <xdr:cNvSpPr txBox="1"/>
      </xdr:nvSpPr>
      <xdr:spPr>
        <a:xfrm>
          <a:off x="17001567" y="64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38269891-CA7B-4B59-84D0-EF2CE0A8A142}"/>
            </a:ext>
          </a:extLst>
        </xdr:cNvPr>
        <xdr:cNvSpPr txBox="1"/>
      </xdr:nvSpPr>
      <xdr:spPr>
        <a:xfrm>
          <a:off x="1622686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7D30A610-B81E-4AF6-9551-D6C5021F5A01}"/>
            </a:ext>
          </a:extLst>
        </xdr:cNvPr>
        <xdr:cNvSpPr txBox="1"/>
      </xdr:nvSpPr>
      <xdr:spPr>
        <a:xfrm>
          <a:off x="185611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64243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5AE56E69-626F-4E5C-B6DE-A4F7800BC955}"/>
            </a:ext>
          </a:extLst>
        </xdr:cNvPr>
        <xdr:cNvSpPr txBox="1"/>
      </xdr:nvSpPr>
      <xdr:spPr>
        <a:xfrm>
          <a:off x="17776267" y="693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64243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F781A1D9-AACB-4BFA-8595-A20E09A1FF2A}"/>
            </a:ext>
          </a:extLst>
        </xdr:cNvPr>
        <xdr:cNvSpPr txBox="1"/>
      </xdr:nvSpPr>
      <xdr:spPr>
        <a:xfrm>
          <a:off x="17001567" y="693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67508</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FF7E5884-0DCF-4A36-91E1-7503C3E5852A}"/>
            </a:ext>
          </a:extLst>
        </xdr:cNvPr>
        <xdr:cNvSpPr txBox="1"/>
      </xdr:nvSpPr>
      <xdr:spPr>
        <a:xfrm>
          <a:off x="16226867" y="694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43A4FC7-6DDC-4367-AD37-C62B852495C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7CADCD3B-3F3B-491D-8AD2-E7496522CA0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407BD179-A584-4C3B-B125-5DAE7D142C6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1EAD452-FF96-48C5-9D3C-D6DB30EE780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88484377-207E-4A71-AA31-6C8D33228D7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7E60B501-9430-4BCA-B335-9EF6FF2ABAF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2B56BB9B-DA96-4121-BD21-5307E982E9D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F54CE0A7-CC1B-45FB-8A7C-160D4CEDDA1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D0D6CC31-25CC-4A1F-A14D-65E03CC9C1B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0A383DB-A43D-4D6F-AAEE-9CBC8A56412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5A8F7A76-F6D5-4BEB-8A06-9DE101325EE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F6617AE7-9EAD-41F9-B19E-39089552E27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73D57E20-41C0-439E-8398-FDFD9E1CD855}"/>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AD2200CB-470E-4A08-8E48-B7E283130D6D}"/>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C66FE058-9B0C-4227-8F87-A7BB094C393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BBDD45D5-D04F-4D61-980A-3FE5D72B021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5ADA79FA-5EB8-42BD-81B7-DFB0807C477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5F057890-68C3-4645-96CD-2E2EADDE76CC}"/>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E5BD6DC1-1E39-42C8-9593-AACE9B50AC46}"/>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B1419CDE-2D74-464C-BDDC-154812E7C982}"/>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5E8A9586-919C-4C59-8A08-7D6A6C7E6766}"/>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9BDF498F-62A6-471B-889D-C9B0CAFDC39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C41533A3-37DF-4657-94AA-ECAAE836A4AE}"/>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531BBAF1-BE4E-410D-AE9F-66D08F4D541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32" name="直線コネクタ 531">
          <a:extLst>
            <a:ext uri="{FF2B5EF4-FFF2-40B4-BE49-F238E27FC236}">
              <a16:creationId xmlns:a16="http://schemas.microsoft.com/office/drawing/2014/main" id="{01547E72-5B42-4BAF-B89D-0D5762FD06E6}"/>
            </a:ext>
          </a:extLst>
        </xdr:cNvPr>
        <xdr:cNvCxnSpPr/>
      </xdr:nvCxnSpPr>
      <xdr:spPr>
        <a:xfrm flipV="1">
          <a:off x="14375764" y="929640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D8FA2275-6114-4D74-8D3C-955CE28836C2}"/>
            </a:ext>
          </a:extLst>
        </xdr:cNvPr>
        <xdr:cNvSpPr txBox="1"/>
      </xdr:nvSpPr>
      <xdr:spPr>
        <a:xfrm>
          <a:off x="1441450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a:extLst>
            <a:ext uri="{FF2B5EF4-FFF2-40B4-BE49-F238E27FC236}">
              <a16:creationId xmlns:a16="http://schemas.microsoft.com/office/drawing/2014/main" id="{78C8D68C-5A64-4262-8FA7-512E59A184CE}"/>
            </a:ext>
          </a:extLst>
        </xdr:cNvPr>
        <xdr:cNvCxnSpPr/>
      </xdr:nvCxnSpPr>
      <xdr:spPr>
        <a:xfrm>
          <a:off x="14287500" y="1058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796A857A-EFAC-4FF9-BBFD-4A28AE9A380F}"/>
            </a:ext>
          </a:extLst>
        </xdr:cNvPr>
        <xdr:cNvSpPr txBox="1"/>
      </xdr:nvSpPr>
      <xdr:spPr>
        <a:xfrm>
          <a:off x="14414500" y="907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6" name="直線コネクタ 535">
          <a:extLst>
            <a:ext uri="{FF2B5EF4-FFF2-40B4-BE49-F238E27FC236}">
              <a16:creationId xmlns:a16="http://schemas.microsoft.com/office/drawing/2014/main" id="{8EF986B6-8596-489B-A0A3-2C84A6DE5BE4}"/>
            </a:ext>
          </a:extLst>
        </xdr:cNvPr>
        <xdr:cNvCxnSpPr/>
      </xdr:nvCxnSpPr>
      <xdr:spPr>
        <a:xfrm>
          <a:off x="142875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170197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21E8A956-4311-46E2-AEA1-81F74C931370}"/>
            </a:ext>
          </a:extLst>
        </xdr:cNvPr>
        <xdr:cNvSpPr txBox="1"/>
      </xdr:nvSpPr>
      <xdr:spPr>
        <a:xfrm>
          <a:off x="144145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8" name="フローチャート: 判断 537">
          <a:extLst>
            <a:ext uri="{FF2B5EF4-FFF2-40B4-BE49-F238E27FC236}">
              <a16:creationId xmlns:a16="http://schemas.microsoft.com/office/drawing/2014/main" id="{09FA45CB-5B9C-4837-8546-A60FBFE3E37A}"/>
            </a:ext>
          </a:extLst>
        </xdr:cNvPr>
        <xdr:cNvSpPr/>
      </xdr:nvSpPr>
      <xdr:spPr>
        <a:xfrm>
          <a:off x="14325600" y="100380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C1ABAFA0-0ACC-492C-BFAC-8C7BECF506AB}"/>
            </a:ext>
          </a:extLst>
        </xdr:cNvPr>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0" name="フローチャート: 判断 539">
          <a:extLst>
            <a:ext uri="{FF2B5EF4-FFF2-40B4-BE49-F238E27FC236}">
              <a16:creationId xmlns:a16="http://schemas.microsoft.com/office/drawing/2014/main" id="{F61D4BCE-F89D-417A-8653-6E6C2546CCB9}"/>
            </a:ext>
          </a:extLst>
        </xdr:cNvPr>
        <xdr:cNvSpPr/>
      </xdr:nvSpPr>
      <xdr:spPr>
        <a:xfrm>
          <a:off x="128041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41" name="フローチャート: 判断 540">
          <a:extLst>
            <a:ext uri="{FF2B5EF4-FFF2-40B4-BE49-F238E27FC236}">
              <a16:creationId xmlns:a16="http://schemas.microsoft.com/office/drawing/2014/main" id="{7057EA42-E7EC-4E09-9E98-835E31A58342}"/>
            </a:ext>
          </a:extLst>
        </xdr:cNvPr>
        <xdr:cNvSpPr/>
      </xdr:nvSpPr>
      <xdr:spPr>
        <a:xfrm>
          <a:off x="12029440" y="998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2" name="フローチャート: 判断 541">
          <a:extLst>
            <a:ext uri="{FF2B5EF4-FFF2-40B4-BE49-F238E27FC236}">
              <a16:creationId xmlns:a16="http://schemas.microsoft.com/office/drawing/2014/main" id="{339FF087-1A16-4455-B390-F6385C979F65}"/>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34A59EA-BFCE-4A3D-81C9-5DA892987B9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13BB7A9-CBF3-46EE-8585-6C562E9D43C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89C7A93-4814-4B9C-8AC6-04345203F02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A27517E-BBA2-449B-B77E-FE1418AEB64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C393B03-989A-43A0-8C10-AD558D28163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8" name="楕円 547">
          <a:extLst>
            <a:ext uri="{FF2B5EF4-FFF2-40B4-BE49-F238E27FC236}">
              <a16:creationId xmlns:a16="http://schemas.microsoft.com/office/drawing/2014/main" id="{DA9BF8C7-EC23-4405-A17B-3FD62B47C14B}"/>
            </a:ext>
          </a:extLst>
        </xdr:cNvPr>
        <xdr:cNvSpPr/>
      </xdr:nvSpPr>
      <xdr:spPr>
        <a:xfrm>
          <a:off x="14325600" y="101085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28592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EA57FC26-6123-41EB-B1E5-CAF4428CF9CF}"/>
            </a:ext>
          </a:extLst>
        </xdr:cNvPr>
        <xdr:cNvSpPr txBox="1"/>
      </xdr:nvSpPr>
      <xdr:spPr>
        <a:xfrm>
          <a:off x="14414500"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53975</xdr:rowOff>
    </xdr:from>
    <xdr:to>
      <xdr:col>81</xdr:col>
      <xdr:colOff>101600</xdr:colOff>
      <xdr:row>60</xdr:row>
      <xdr:rowOff>155575</xdr:rowOff>
    </xdr:to>
    <xdr:sp macro="" textlink="">
      <xdr:nvSpPr>
        <xdr:cNvPr id="550" name="楕円 549">
          <a:extLst>
            <a:ext uri="{FF2B5EF4-FFF2-40B4-BE49-F238E27FC236}">
              <a16:creationId xmlns:a16="http://schemas.microsoft.com/office/drawing/2014/main" id="{5C132F9F-72BE-4D3B-88C2-D6CB3FD3854D}"/>
            </a:ext>
          </a:extLst>
        </xdr:cNvPr>
        <xdr:cNvSpPr/>
      </xdr:nvSpPr>
      <xdr:spPr>
        <a:xfrm>
          <a:off x="1357884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100965</xdr:rowOff>
    </xdr:from>
    <xdr:to>
      <xdr:col>85</xdr:col>
      <xdr:colOff>127000</xdr:colOff>
      <xdr:row>60</xdr:row>
      <xdr:rowOff>104775</xdr:rowOff>
    </xdr:to>
    <xdr:cxnSp macro="">
      <xdr:nvCxnSpPr>
        <xdr:cNvPr id="551" name="直線コネクタ 550">
          <a:extLst>
            <a:ext uri="{FF2B5EF4-FFF2-40B4-BE49-F238E27FC236}">
              <a16:creationId xmlns:a16="http://schemas.microsoft.com/office/drawing/2014/main" id="{F3C0B9B3-52F4-4F5E-B30A-BAB28B051559}"/>
            </a:ext>
          </a:extLst>
        </xdr:cNvPr>
        <xdr:cNvCxnSpPr/>
      </xdr:nvCxnSpPr>
      <xdr:spPr>
        <a:xfrm flipV="1">
          <a:off x="13629640" y="10159365"/>
          <a:ext cx="7467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52" name="楕円 551">
          <a:extLst>
            <a:ext uri="{FF2B5EF4-FFF2-40B4-BE49-F238E27FC236}">
              <a16:creationId xmlns:a16="http://schemas.microsoft.com/office/drawing/2014/main" id="{53577D5A-FBC0-4AF7-9EF4-43E8FDFB422D}"/>
            </a:ext>
          </a:extLst>
        </xdr:cNvPr>
        <xdr:cNvSpPr/>
      </xdr:nvSpPr>
      <xdr:spPr>
        <a:xfrm>
          <a:off x="1280414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62865</xdr:rowOff>
    </xdr:from>
    <xdr:to>
      <xdr:col>81</xdr:col>
      <xdr:colOff>50800</xdr:colOff>
      <xdr:row>60</xdr:row>
      <xdr:rowOff>104775</xdr:rowOff>
    </xdr:to>
    <xdr:cxnSp macro="">
      <xdr:nvCxnSpPr>
        <xdr:cNvPr id="553" name="直線コネクタ 552">
          <a:extLst>
            <a:ext uri="{FF2B5EF4-FFF2-40B4-BE49-F238E27FC236}">
              <a16:creationId xmlns:a16="http://schemas.microsoft.com/office/drawing/2014/main" id="{A1DB2859-1C12-4E41-8176-B2E33F639B01}"/>
            </a:ext>
          </a:extLst>
        </xdr:cNvPr>
        <xdr:cNvCxnSpPr/>
      </xdr:nvCxnSpPr>
      <xdr:spPr>
        <a:xfrm>
          <a:off x="12854940" y="1012126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54" name="楕円 553">
          <a:extLst>
            <a:ext uri="{FF2B5EF4-FFF2-40B4-BE49-F238E27FC236}">
              <a16:creationId xmlns:a16="http://schemas.microsoft.com/office/drawing/2014/main" id="{1C4C244C-60EB-4C16-92FD-828717D42AE1}"/>
            </a:ext>
          </a:extLst>
        </xdr:cNvPr>
        <xdr:cNvSpPr/>
      </xdr:nvSpPr>
      <xdr:spPr>
        <a:xfrm>
          <a:off x="12029440" y="101161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62865</xdr:rowOff>
    </xdr:from>
    <xdr:to>
      <xdr:col>76</xdr:col>
      <xdr:colOff>114300</xdr:colOff>
      <xdr:row>60</xdr:row>
      <xdr:rowOff>108585</xdr:rowOff>
    </xdr:to>
    <xdr:cxnSp macro="">
      <xdr:nvCxnSpPr>
        <xdr:cNvPr id="555" name="直線コネクタ 554">
          <a:extLst>
            <a:ext uri="{FF2B5EF4-FFF2-40B4-BE49-F238E27FC236}">
              <a16:creationId xmlns:a16="http://schemas.microsoft.com/office/drawing/2014/main" id="{57F44F6F-2403-452E-9955-F95892864C53}"/>
            </a:ext>
          </a:extLst>
        </xdr:cNvPr>
        <xdr:cNvCxnSpPr/>
      </xdr:nvCxnSpPr>
      <xdr:spPr>
        <a:xfrm flipV="1">
          <a:off x="12072620" y="1012126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69215</xdr:rowOff>
    </xdr:from>
    <xdr:to>
      <xdr:col>67</xdr:col>
      <xdr:colOff>101600</xdr:colOff>
      <xdr:row>60</xdr:row>
      <xdr:rowOff>170815</xdr:rowOff>
    </xdr:to>
    <xdr:sp macro="" textlink="">
      <xdr:nvSpPr>
        <xdr:cNvPr id="556" name="楕円 555">
          <a:extLst>
            <a:ext uri="{FF2B5EF4-FFF2-40B4-BE49-F238E27FC236}">
              <a16:creationId xmlns:a16="http://schemas.microsoft.com/office/drawing/2014/main" id="{887388E5-CBFA-4CAE-9BED-FDF51CD3E82E}"/>
            </a:ext>
          </a:extLst>
        </xdr:cNvPr>
        <xdr:cNvSpPr/>
      </xdr:nvSpPr>
      <xdr:spPr>
        <a:xfrm>
          <a:off x="1123188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108585</xdr:rowOff>
    </xdr:from>
    <xdr:to>
      <xdr:col>71</xdr:col>
      <xdr:colOff>177800</xdr:colOff>
      <xdr:row>60</xdr:row>
      <xdr:rowOff>120015</xdr:rowOff>
    </xdr:to>
    <xdr:cxnSp macro="">
      <xdr:nvCxnSpPr>
        <xdr:cNvPr id="557" name="直線コネクタ 556">
          <a:extLst>
            <a:ext uri="{FF2B5EF4-FFF2-40B4-BE49-F238E27FC236}">
              <a16:creationId xmlns:a16="http://schemas.microsoft.com/office/drawing/2014/main" id="{694680FB-567E-4A1D-B7DF-9B9FAE60988A}"/>
            </a:ext>
          </a:extLst>
        </xdr:cNvPr>
        <xdr:cNvCxnSpPr/>
      </xdr:nvCxnSpPr>
      <xdr:spPr>
        <a:xfrm flipV="1">
          <a:off x="11282680" y="10166985"/>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a:extLst>
            <a:ext uri="{FF2B5EF4-FFF2-40B4-BE49-F238E27FC236}">
              <a16:creationId xmlns:a16="http://schemas.microsoft.com/office/drawing/2014/main" id="{5A708528-E03D-4E64-8483-A50704B0A4D5}"/>
            </a:ext>
          </a:extLst>
        </xdr:cNvPr>
        <xdr:cNvSpPr txBox="1"/>
      </xdr:nvSpPr>
      <xdr:spPr>
        <a:xfrm>
          <a:off x="13437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9" name="n_2aveValue【学校施設】&#10;有形固定資産減価償却率">
          <a:extLst>
            <a:ext uri="{FF2B5EF4-FFF2-40B4-BE49-F238E27FC236}">
              <a16:creationId xmlns:a16="http://schemas.microsoft.com/office/drawing/2014/main" id="{515BEAC1-FDDA-4519-8F89-CFC6579515E9}"/>
            </a:ext>
          </a:extLst>
        </xdr:cNvPr>
        <xdr:cNvSpPr txBox="1"/>
      </xdr:nvSpPr>
      <xdr:spPr>
        <a:xfrm>
          <a:off x="126752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560" name="n_3aveValue【学校施設】&#10;有形固定資産減価償却率">
          <a:extLst>
            <a:ext uri="{FF2B5EF4-FFF2-40B4-BE49-F238E27FC236}">
              <a16:creationId xmlns:a16="http://schemas.microsoft.com/office/drawing/2014/main" id="{0423E960-07F4-4F6A-893A-F02164924452}"/>
            </a:ext>
          </a:extLst>
        </xdr:cNvPr>
        <xdr:cNvSpPr txBox="1"/>
      </xdr:nvSpPr>
      <xdr:spPr>
        <a:xfrm>
          <a:off x="119005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1" name="n_4aveValue【学校施設】&#10;有形固定資産減価償却率">
          <a:extLst>
            <a:ext uri="{FF2B5EF4-FFF2-40B4-BE49-F238E27FC236}">
              <a16:creationId xmlns:a16="http://schemas.microsoft.com/office/drawing/2014/main" id="{CD9C5074-AFE6-4DDA-8C27-62674847B660}"/>
            </a:ext>
          </a:extLst>
        </xdr:cNvPr>
        <xdr:cNvSpPr txBox="1"/>
      </xdr:nvSpPr>
      <xdr:spPr>
        <a:xfrm>
          <a:off x="1110298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146702</xdr:rowOff>
    </xdr:from>
    <xdr:ext cx="405111" cy="259045"/>
    <xdr:sp macro="" textlink="">
      <xdr:nvSpPr>
        <xdr:cNvPr id="562" name="n_1mainValue【学校施設】&#10;有形固定資産減価償却率">
          <a:extLst>
            <a:ext uri="{FF2B5EF4-FFF2-40B4-BE49-F238E27FC236}">
              <a16:creationId xmlns:a16="http://schemas.microsoft.com/office/drawing/2014/main" id="{0C798D37-D62A-4CFE-A30B-D715BAF4BE43}"/>
            </a:ext>
          </a:extLst>
        </xdr:cNvPr>
        <xdr:cNvSpPr txBox="1"/>
      </xdr:nvSpPr>
      <xdr:spPr>
        <a:xfrm>
          <a:off x="134372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3" name="n_2mainValue【学校施設】&#10;有形固定資産減価償却率">
          <a:extLst>
            <a:ext uri="{FF2B5EF4-FFF2-40B4-BE49-F238E27FC236}">
              <a16:creationId xmlns:a16="http://schemas.microsoft.com/office/drawing/2014/main" id="{8F40DCB6-ECC4-4AE1-9E2E-E1C2A4974418}"/>
            </a:ext>
          </a:extLst>
        </xdr:cNvPr>
        <xdr:cNvSpPr txBox="1"/>
      </xdr:nvSpPr>
      <xdr:spPr>
        <a:xfrm>
          <a:off x="126752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564" name="n_3mainValue【学校施設】&#10;有形固定資産減価償却率">
          <a:extLst>
            <a:ext uri="{FF2B5EF4-FFF2-40B4-BE49-F238E27FC236}">
              <a16:creationId xmlns:a16="http://schemas.microsoft.com/office/drawing/2014/main" id="{B9D35BEA-4C09-4697-BEA3-4B10AA37EFCC}"/>
            </a:ext>
          </a:extLst>
        </xdr:cNvPr>
        <xdr:cNvSpPr txBox="1"/>
      </xdr:nvSpPr>
      <xdr:spPr>
        <a:xfrm>
          <a:off x="1190054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161942</xdr:rowOff>
    </xdr:from>
    <xdr:ext cx="405111" cy="259045"/>
    <xdr:sp macro="" textlink="">
      <xdr:nvSpPr>
        <xdr:cNvPr id="565" name="n_4mainValue【学校施設】&#10;有形固定資産減価償却率">
          <a:extLst>
            <a:ext uri="{FF2B5EF4-FFF2-40B4-BE49-F238E27FC236}">
              <a16:creationId xmlns:a16="http://schemas.microsoft.com/office/drawing/2014/main" id="{5C0FED5C-7030-4A6C-AC39-B17B4AC771C0}"/>
            </a:ext>
          </a:extLst>
        </xdr:cNvPr>
        <xdr:cNvSpPr txBox="1"/>
      </xdr:nvSpPr>
      <xdr:spPr>
        <a:xfrm>
          <a:off x="1110298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4B307823-52F2-49F3-85FA-DAB8E905564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C7DF1D18-A29B-4B54-A9FD-234F6A8C55D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80F584F2-2A20-4965-A000-9E9CBF1AA28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8C6CFCE-4AF3-490C-90ED-0E5D5CF8575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DC208218-E2D6-451E-A73E-894498990F5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D1725E78-84E5-438B-AABE-27902C916B3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CCE0EADC-4DEA-48B1-A21B-FB810071FA4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21C88E26-40EC-446C-8DB5-ED7B6896384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F4B6EFC2-2AA0-4A3F-AB0F-1D8D691E225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B1231676-4B0D-459E-A0AE-E496E5742F4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D482C237-5E3F-418F-8B40-161C080FB77E}"/>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46CEFE0B-9010-4D51-8658-59FD74F7769E}"/>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8D7ED263-67B6-425B-B209-F03043B250EC}"/>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D748FE95-C4BC-4AD3-AC58-83004941F5E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F7E937A8-EAB6-47E2-89A5-6735902B9FA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1E584CB7-6F63-42A6-94C7-09214FCD947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77A2552F-F530-41D4-8CDC-023B5AA121D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6A1DCB8B-F243-45A7-8E74-96812E1BEE8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45F74186-3183-4A96-ACB6-3B0778C0828E}"/>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42DF5A3C-6AAF-4C92-83CA-24649EBD003B}"/>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B4584239-75D7-4EC8-91A6-5214AB5E6CB4}"/>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5179841-463B-40A8-9385-B9A75105DA6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58383E51-9331-4E60-AF1C-A395A446ACC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E9CCB231-9000-4415-8BA9-CAFFEF8E196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90" name="直線コネクタ 589">
          <a:extLst>
            <a:ext uri="{FF2B5EF4-FFF2-40B4-BE49-F238E27FC236}">
              <a16:creationId xmlns:a16="http://schemas.microsoft.com/office/drawing/2014/main" id="{BD6D5851-FB09-4108-9AED-A8DA456C1A16}"/>
            </a:ext>
          </a:extLst>
        </xdr:cNvPr>
        <xdr:cNvCxnSpPr/>
      </xdr:nvCxnSpPr>
      <xdr:spPr>
        <a:xfrm flipV="1">
          <a:off x="19509104" y="940689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91" name="【学校施設】&#10;一人当たり面積最小値テキスト">
          <a:extLst>
            <a:ext uri="{FF2B5EF4-FFF2-40B4-BE49-F238E27FC236}">
              <a16:creationId xmlns:a16="http://schemas.microsoft.com/office/drawing/2014/main" id="{8A0D3F50-7EA8-4400-9A7D-31F3FF8C0D36}"/>
            </a:ext>
          </a:extLst>
        </xdr:cNvPr>
        <xdr:cNvSpPr txBox="1"/>
      </xdr:nvSpPr>
      <xdr:spPr>
        <a:xfrm>
          <a:off x="19547840"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92" name="直線コネクタ 591">
          <a:extLst>
            <a:ext uri="{FF2B5EF4-FFF2-40B4-BE49-F238E27FC236}">
              <a16:creationId xmlns:a16="http://schemas.microsoft.com/office/drawing/2014/main" id="{517DF00A-E845-4D3E-B68A-D29165BA30F2}"/>
            </a:ext>
          </a:extLst>
        </xdr:cNvPr>
        <xdr:cNvCxnSpPr/>
      </xdr:nvCxnSpPr>
      <xdr:spPr>
        <a:xfrm>
          <a:off x="19443700" y="10776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93" name="【学校施設】&#10;一人当たり面積最大値テキスト">
          <a:extLst>
            <a:ext uri="{FF2B5EF4-FFF2-40B4-BE49-F238E27FC236}">
              <a16:creationId xmlns:a16="http://schemas.microsoft.com/office/drawing/2014/main" id="{3C3E1E4D-495F-4C8D-9314-B6E9C83E5655}"/>
            </a:ext>
          </a:extLst>
        </xdr:cNvPr>
        <xdr:cNvSpPr txBox="1"/>
      </xdr:nvSpPr>
      <xdr:spPr>
        <a:xfrm>
          <a:off x="1954784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a:extLst>
            <a:ext uri="{FF2B5EF4-FFF2-40B4-BE49-F238E27FC236}">
              <a16:creationId xmlns:a16="http://schemas.microsoft.com/office/drawing/2014/main" id="{B6360B3C-5BFD-49DA-B716-8096DFA7BA21}"/>
            </a:ext>
          </a:extLst>
        </xdr:cNvPr>
        <xdr:cNvCxnSpPr/>
      </xdr:nvCxnSpPr>
      <xdr:spPr>
        <a:xfrm>
          <a:off x="19443700" y="940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114317</xdr:rowOff>
    </xdr:from>
    <xdr:ext cx="469744" cy="259045"/>
    <xdr:sp macro="" textlink="">
      <xdr:nvSpPr>
        <xdr:cNvPr id="595" name="【学校施設】&#10;一人当たり面積平均値テキスト">
          <a:extLst>
            <a:ext uri="{FF2B5EF4-FFF2-40B4-BE49-F238E27FC236}">
              <a16:creationId xmlns:a16="http://schemas.microsoft.com/office/drawing/2014/main" id="{9AB8DF1B-3003-4CA1-93BF-521BF6D89A79}"/>
            </a:ext>
          </a:extLst>
        </xdr:cNvPr>
        <xdr:cNvSpPr txBox="1"/>
      </xdr:nvSpPr>
      <xdr:spPr>
        <a:xfrm>
          <a:off x="19547840" y="1000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6" name="フローチャート: 判断 595">
          <a:extLst>
            <a:ext uri="{FF2B5EF4-FFF2-40B4-BE49-F238E27FC236}">
              <a16:creationId xmlns:a16="http://schemas.microsoft.com/office/drawing/2014/main" id="{13EBBAAB-915D-4321-B443-40B35C0DE490}"/>
            </a:ext>
          </a:extLst>
        </xdr:cNvPr>
        <xdr:cNvSpPr/>
      </xdr:nvSpPr>
      <xdr:spPr>
        <a:xfrm>
          <a:off x="1945894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97" name="フローチャート: 判断 596">
          <a:extLst>
            <a:ext uri="{FF2B5EF4-FFF2-40B4-BE49-F238E27FC236}">
              <a16:creationId xmlns:a16="http://schemas.microsoft.com/office/drawing/2014/main" id="{CE5218C9-5F78-4466-B239-B36E3F024237}"/>
            </a:ext>
          </a:extLst>
        </xdr:cNvPr>
        <xdr:cNvSpPr/>
      </xdr:nvSpPr>
      <xdr:spPr>
        <a:xfrm>
          <a:off x="18735040" y="100350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598" name="フローチャート: 判断 597">
          <a:extLst>
            <a:ext uri="{FF2B5EF4-FFF2-40B4-BE49-F238E27FC236}">
              <a16:creationId xmlns:a16="http://schemas.microsoft.com/office/drawing/2014/main" id="{0B0C9413-20A3-48C6-9B40-CE99F1BCFA29}"/>
            </a:ext>
          </a:extLst>
        </xdr:cNvPr>
        <xdr:cNvSpPr/>
      </xdr:nvSpPr>
      <xdr:spPr>
        <a:xfrm>
          <a:off x="17937480" y="10153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99" name="フローチャート: 判断 598">
          <a:extLst>
            <a:ext uri="{FF2B5EF4-FFF2-40B4-BE49-F238E27FC236}">
              <a16:creationId xmlns:a16="http://schemas.microsoft.com/office/drawing/2014/main" id="{43436EC3-251C-4901-B5D3-D02FE901CF6B}"/>
            </a:ext>
          </a:extLst>
        </xdr:cNvPr>
        <xdr:cNvSpPr/>
      </xdr:nvSpPr>
      <xdr:spPr>
        <a:xfrm>
          <a:off x="171627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00" name="フローチャート: 判断 599">
          <a:extLst>
            <a:ext uri="{FF2B5EF4-FFF2-40B4-BE49-F238E27FC236}">
              <a16:creationId xmlns:a16="http://schemas.microsoft.com/office/drawing/2014/main" id="{CEE92BEB-F848-4134-99A5-028601F15E2B}"/>
            </a:ext>
          </a:extLst>
        </xdr:cNvPr>
        <xdr:cNvSpPr/>
      </xdr:nvSpPr>
      <xdr:spPr>
        <a:xfrm>
          <a:off x="16388080" y="1017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93773B5-209A-4476-85C8-C326FD6F01B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9550907-998B-42C4-B240-602ECBDCF12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D6B65C9-8DD5-43D1-BC66-537E42A6029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E265DC6-8531-478A-9E9D-44C9128BA29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EE439FD-3488-43E2-B9E7-3BE5FFE744B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119126</xdr:rowOff>
    </xdr:from>
    <xdr:to>
      <xdr:col>116</xdr:col>
      <xdr:colOff>114300</xdr:colOff>
      <xdr:row>60</xdr:row>
      <xdr:rowOff>49276</xdr:rowOff>
    </xdr:to>
    <xdr:sp macro="" textlink="">
      <xdr:nvSpPr>
        <xdr:cNvPr id="606" name="楕円 605">
          <a:extLst>
            <a:ext uri="{FF2B5EF4-FFF2-40B4-BE49-F238E27FC236}">
              <a16:creationId xmlns:a16="http://schemas.microsoft.com/office/drawing/2014/main" id="{EBAD1C15-D980-4FED-A899-B29719870004}"/>
            </a:ext>
          </a:extLst>
        </xdr:cNvPr>
        <xdr:cNvSpPr/>
      </xdr:nvSpPr>
      <xdr:spPr>
        <a:xfrm>
          <a:off x="19458940" y="10009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142003</xdr:rowOff>
    </xdr:from>
    <xdr:ext cx="469744" cy="259045"/>
    <xdr:sp macro="" textlink="">
      <xdr:nvSpPr>
        <xdr:cNvPr id="607" name="【学校施設】&#10;一人当たり面積該当値テキスト">
          <a:extLst>
            <a:ext uri="{FF2B5EF4-FFF2-40B4-BE49-F238E27FC236}">
              <a16:creationId xmlns:a16="http://schemas.microsoft.com/office/drawing/2014/main" id="{9DE6F472-6CF3-41D8-8265-A86379E08637}"/>
            </a:ext>
          </a:extLst>
        </xdr:cNvPr>
        <xdr:cNvSpPr txBox="1"/>
      </xdr:nvSpPr>
      <xdr:spPr>
        <a:xfrm>
          <a:off x="19547840" y="986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138938</xdr:rowOff>
    </xdr:from>
    <xdr:to>
      <xdr:col>112</xdr:col>
      <xdr:colOff>38100</xdr:colOff>
      <xdr:row>60</xdr:row>
      <xdr:rowOff>69088</xdr:rowOff>
    </xdr:to>
    <xdr:sp macro="" textlink="">
      <xdr:nvSpPr>
        <xdr:cNvPr id="608" name="楕円 607">
          <a:extLst>
            <a:ext uri="{FF2B5EF4-FFF2-40B4-BE49-F238E27FC236}">
              <a16:creationId xmlns:a16="http://schemas.microsoft.com/office/drawing/2014/main" id="{4D52E185-8FF1-475C-B124-9E62855D036E}"/>
            </a:ext>
          </a:extLst>
        </xdr:cNvPr>
        <xdr:cNvSpPr/>
      </xdr:nvSpPr>
      <xdr:spPr>
        <a:xfrm>
          <a:off x="18735040" y="100296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169926</xdr:rowOff>
    </xdr:from>
    <xdr:to>
      <xdr:col>116</xdr:col>
      <xdr:colOff>63500</xdr:colOff>
      <xdr:row>60</xdr:row>
      <xdr:rowOff>18288</xdr:rowOff>
    </xdr:to>
    <xdr:cxnSp macro="">
      <xdr:nvCxnSpPr>
        <xdr:cNvPr id="609" name="直線コネクタ 608">
          <a:extLst>
            <a:ext uri="{FF2B5EF4-FFF2-40B4-BE49-F238E27FC236}">
              <a16:creationId xmlns:a16="http://schemas.microsoft.com/office/drawing/2014/main" id="{0627F122-3BAC-4C28-A649-F18B83DBF613}"/>
            </a:ext>
          </a:extLst>
        </xdr:cNvPr>
        <xdr:cNvCxnSpPr/>
      </xdr:nvCxnSpPr>
      <xdr:spPr>
        <a:xfrm flipV="1">
          <a:off x="18778220" y="10060686"/>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160274</xdr:rowOff>
    </xdr:from>
    <xdr:to>
      <xdr:col>107</xdr:col>
      <xdr:colOff>101600</xdr:colOff>
      <xdr:row>60</xdr:row>
      <xdr:rowOff>90424</xdr:rowOff>
    </xdr:to>
    <xdr:sp macro="" textlink="">
      <xdr:nvSpPr>
        <xdr:cNvPr id="610" name="楕円 609">
          <a:extLst>
            <a:ext uri="{FF2B5EF4-FFF2-40B4-BE49-F238E27FC236}">
              <a16:creationId xmlns:a16="http://schemas.microsoft.com/office/drawing/2014/main" id="{6F8185C0-E2B3-406A-853C-99FE0C0145E1}"/>
            </a:ext>
          </a:extLst>
        </xdr:cNvPr>
        <xdr:cNvSpPr/>
      </xdr:nvSpPr>
      <xdr:spPr>
        <a:xfrm>
          <a:off x="17937480" y="10051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18288</xdr:rowOff>
    </xdr:from>
    <xdr:to>
      <xdr:col>111</xdr:col>
      <xdr:colOff>177800</xdr:colOff>
      <xdr:row>60</xdr:row>
      <xdr:rowOff>39624</xdr:rowOff>
    </xdr:to>
    <xdr:cxnSp macro="">
      <xdr:nvCxnSpPr>
        <xdr:cNvPr id="611" name="直線コネクタ 610">
          <a:extLst>
            <a:ext uri="{FF2B5EF4-FFF2-40B4-BE49-F238E27FC236}">
              <a16:creationId xmlns:a16="http://schemas.microsoft.com/office/drawing/2014/main" id="{BF1BB86E-C025-4F32-9370-32EE3268AA0A}"/>
            </a:ext>
          </a:extLst>
        </xdr:cNvPr>
        <xdr:cNvCxnSpPr/>
      </xdr:nvCxnSpPr>
      <xdr:spPr>
        <a:xfrm flipV="1">
          <a:off x="17988280" y="10076688"/>
          <a:ext cx="78994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xdr:rowOff>
    </xdr:from>
    <xdr:to>
      <xdr:col>102</xdr:col>
      <xdr:colOff>165100</xdr:colOff>
      <xdr:row>60</xdr:row>
      <xdr:rowOff>107950</xdr:rowOff>
    </xdr:to>
    <xdr:sp macro="" textlink="">
      <xdr:nvSpPr>
        <xdr:cNvPr id="612" name="楕円 611">
          <a:extLst>
            <a:ext uri="{FF2B5EF4-FFF2-40B4-BE49-F238E27FC236}">
              <a16:creationId xmlns:a16="http://schemas.microsoft.com/office/drawing/2014/main" id="{451F45C8-C9CA-4255-8B58-AD77875A6623}"/>
            </a:ext>
          </a:extLst>
        </xdr:cNvPr>
        <xdr:cNvSpPr/>
      </xdr:nvSpPr>
      <xdr:spPr>
        <a:xfrm>
          <a:off x="1716278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39624</xdr:rowOff>
    </xdr:from>
    <xdr:to>
      <xdr:col>107</xdr:col>
      <xdr:colOff>50800</xdr:colOff>
      <xdr:row>60</xdr:row>
      <xdr:rowOff>57150</xdr:rowOff>
    </xdr:to>
    <xdr:cxnSp macro="">
      <xdr:nvCxnSpPr>
        <xdr:cNvPr id="613" name="直線コネクタ 612">
          <a:extLst>
            <a:ext uri="{FF2B5EF4-FFF2-40B4-BE49-F238E27FC236}">
              <a16:creationId xmlns:a16="http://schemas.microsoft.com/office/drawing/2014/main" id="{7C75844F-8478-4DB5-BAE2-776D559461D0}"/>
            </a:ext>
          </a:extLst>
        </xdr:cNvPr>
        <xdr:cNvCxnSpPr/>
      </xdr:nvCxnSpPr>
      <xdr:spPr>
        <a:xfrm flipV="1">
          <a:off x="17213580" y="10098024"/>
          <a:ext cx="7747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20828</xdr:rowOff>
    </xdr:from>
    <xdr:to>
      <xdr:col>98</xdr:col>
      <xdr:colOff>38100</xdr:colOff>
      <xdr:row>60</xdr:row>
      <xdr:rowOff>122428</xdr:rowOff>
    </xdr:to>
    <xdr:sp macro="" textlink="">
      <xdr:nvSpPr>
        <xdr:cNvPr id="614" name="楕円 613">
          <a:extLst>
            <a:ext uri="{FF2B5EF4-FFF2-40B4-BE49-F238E27FC236}">
              <a16:creationId xmlns:a16="http://schemas.microsoft.com/office/drawing/2014/main" id="{EF799C83-2FCE-4B57-94FE-2EB2945BF3EF}"/>
            </a:ext>
          </a:extLst>
        </xdr:cNvPr>
        <xdr:cNvSpPr/>
      </xdr:nvSpPr>
      <xdr:spPr>
        <a:xfrm>
          <a:off x="16388080" y="100792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57150</xdr:rowOff>
    </xdr:from>
    <xdr:to>
      <xdr:col>102</xdr:col>
      <xdr:colOff>114300</xdr:colOff>
      <xdr:row>60</xdr:row>
      <xdr:rowOff>71628</xdr:rowOff>
    </xdr:to>
    <xdr:cxnSp macro="">
      <xdr:nvCxnSpPr>
        <xdr:cNvPr id="615" name="直線コネクタ 614">
          <a:extLst>
            <a:ext uri="{FF2B5EF4-FFF2-40B4-BE49-F238E27FC236}">
              <a16:creationId xmlns:a16="http://schemas.microsoft.com/office/drawing/2014/main" id="{3E96DAF3-FD1B-487D-A584-6B7228FD7B4B}"/>
            </a:ext>
          </a:extLst>
        </xdr:cNvPr>
        <xdr:cNvCxnSpPr/>
      </xdr:nvCxnSpPr>
      <xdr:spPr>
        <a:xfrm flipV="1">
          <a:off x="16431260" y="10115550"/>
          <a:ext cx="78232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616" name="n_1aveValue【学校施設】&#10;一人当たり面積">
          <a:extLst>
            <a:ext uri="{FF2B5EF4-FFF2-40B4-BE49-F238E27FC236}">
              <a16:creationId xmlns:a16="http://schemas.microsoft.com/office/drawing/2014/main" id="{F8D1DB0D-4210-4E00-A000-7922081CDEB9}"/>
            </a:ext>
          </a:extLst>
        </xdr:cNvPr>
        <xdr:cNvSpPr txBox="1"/>
      </xdr:nvSpPr>
      <xdr:spPr>
        <a:xfrm>
          <a:off x="18561127" y="1012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617" name="n_2aveValue【学校施設】&#10;一人当たり面積">
          <a:extLst>
            <a:ext uri="{FF2B5EF4-FFF2-40B4-BE49-F238E27FC236}">
              <a16:creationId xmlns:a16="http://schemas.microsoft.com/office/drawing/2014/main" id="{8A60EDE4-4F12-4B13-BE7A-B5C8FD466F53}"/>
            </a:ext>
          </a:extLst>
        </xdr:cNvPr>
        <xdr:cNvSpPr txBox="1"/>
      </xdr:nvSpPr>
      <xdr:spPr>
        <a:xfrm>
          <a:off x="17776267" y="1024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618" name="n_3aveValue【学校施設】&#10;一人当たり面積">
          <a:extLst>
            <a:ext uri="{FF2B5EF4-FFF2-40B4-BE49-F238E27FC236}">
              <a16:creationId xmlns:a16="http://schemas.microsoft.com/office/drawing/2014/main" id="{8763206D-F659-4637-8FAB-4615F4310E39}"/>
            </a:ext>
          </a:extLst>
        </xdr:cNvPr>
        <xdr:cNvSpPr txBox="1"/>
      </xdr:nvSpPr>
      <xdr:spPr>
        <a:xfrm>
          <a:off x="1700156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38879</xdr:rowOff>
    </xdr:from>
    <xdr:ext cx="469744" cy="259045"/>
    <xdr:sp macro="" textlink="">
      <xdr:nvSpPr>
        <xdr:cNvPr id="619" name="n_4aveValue【学校施設】&#10;一人当たり面積">
          <a:extLst>
            <a:ext uri="{FF2B5EF4-FFF2-40B4-BE49-F238E27FC236}">
              <a16:creationId xmlns:a16="http://schemas.microsoft.com/office/drawing/2014/main" id="{A933262E-4793-427E-A3AA-C0BE57952D70}"/>
            </a:ext>
          </a:extLst>
        </xdr:cNvPr>
        <xdr:cNvSpPr txBox="1"/>
      </xdr:nvSpPr>
      <xdr:spPr>
        <a:xfrm>
          <a:off x="16226867" y="1026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85615</xdr:rowOff>
    </xdr:from>
    <xdr:ext cx="469744" cy="259045"/>
    <xdr:sp macro="" textlink="">
      <xdr:nvSpPr>
        <xdr:cNvPr id="620" name="n_1mainValue【学校施設】&#10;一人当たり面積">
          <a:extLst>
            <a:ext uri="{FF2B5EF4-FFF2-40B4-BE49-F238E27FC236}">
              <a16:creationId xmlns:a16="http://schemas.microsoft.com/office/drawing/2014/main" id="{808319E1-CB2C-4BC6-AEE0-F8358CFC7267}"/>
            </a:ext>
          </a:extLst>
        </xdr:cNvPr>
        <xdr:cNvSpPr txBox="1"/>
      </xdr:nvSpPr>
      <xdr:spPr>
        <a:xfrm>
          <a:off x="18561127" y="980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106951</xdr:rowOff>
    </xdr:from>
    <xdr:ext cx="469744" cy="259045"/>
    <xdr:sp macro="" textlink="">
      <xdr:nvSpPr>
        <xdr:cNvPr id="621" name="n_2mainValue【学校施設】&#10;一人当たり面積">
          <a:extLst>
            <a:ext uri="{FF2B5EF4-FFF2-40B4-BE49-F238E27FC236}">
              <a16:creationId xmlns:a16="http://schemas.microsoft.com/office/drawing/2014/main" id="{B05E6151-2384-4254-89B9-72C933BF7F1C}"/>
            </a:ext>
          </a:extLst>
        </xdr:cNvPr>
        <xdr:cNvSpPr txBox="1"/>
      </xdr:nvSpPr>
      <xdr:spPr>
        <a:xfrm>
          <a:off x="17776267" y="98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124477</xdr:rowOff>
    </xdr:from>
    <xdr:ext cx="469744" cy="259045"/>
    <xdr:sp macro="" textlink="">
      <xdr:nvSpPr>
        <xdr:cNvPr id="622" name="n_3mainValue【学校施設】&#10;一人当たり面積">
          <a:extLst>
            <a:ext uri="{FF2B5EF4-FFF2-40B4-BE49-F238E27FC236}">
              <a16:creationId xmlns:a16="http://schemas.microsoft.com/office/drawing/2014/main" id="{1A09F903-88B6-4D38-9A2E-3D5E626C9B7C}"/>
            </a:ext>
          </a:extLst>
        </xdr:cNvPr>
        <xdr:cNvSpPr txBox="1"/>
      </xdr:nvSpPr>
      <xdr:spPr>
        <a:xfrm>
          <a:off x="1700156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138955</xdr:rowOff>
    </xdr:from>
    <xdr:ext cx="469744" cy="259045"/>
    <xdr:sp macro="" textlink="">
      <xdr:nvSpPr>
        <xdr:cNvPr id="623" name="n_4mainValue【学校施設】&#10;一人当たり面積">
          <a:extLst>
            <a:ext uri="{FF2B5EF4-FFF2-40B4-BE49-F238E27FC236}">
              <a16:creationId xmlns:a16="http://schemas.microsoft.com/office/drawing/2014/main" id="{5F531A6B-4B6D-414D-A8F7-1B6EBC2FDA8A}"/>
            </a:ext>
          </a:extLst>
        </xdr:cNvPr>
        <xdr:cNvSpPr txBox="1"/>
      </xdr:nvSpPr>
      <xdr:spPr>
        <a:xfrm>
          <a:off x="16226867" y="986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BF58E55C-4792-44C5-B7B6-D74F5424477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25A0414A-E23B-4C56-BF18-02906DAC1B0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30E3EFE7-F7FD-4C8D-B12A-ACB9CB232A3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FD360B2D-F465-46C0-AB1D-FC103B3EE77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692F61AF-21D6-4EBD-994E-A6F233E3EDF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4CC3FFB-A8F9-45FB-B52F-73B91C159D9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81552A0C-0B36-4099-A890-9804BE6EE8B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610A5E9-C674-4929-875A-1AE310B2905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77AB036E-4881-41D6-868D-538EEF939C4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6385737F-7CA0-4A6C-BA71-F37AD5EA4BD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461C7434-7683-49B3-AFB5-7DE158EDF60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B9CFF443-E70B-4E3B-B650-AAA1039D6838}"/>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2F2F932D-80FC-47FB-ABD1-1DB203F11B39}"/>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484028BE-69E6-4B18-85D2-34790245D7AD}"/>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958A069E-E60F-47A7-ABEC-8A80B17CAE61}"/>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82B3EB7B-1E1A-4E1C-B405-C3BAC0393DEE}"/>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CA41A607-4629-4BA8-A6AC-17793C62F566}"/>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F637B59F-5251-44A1-94FD-2C7DAD0EE777}"/>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FB8DB3FC-E2A1-4647-8172-A7C3CCBAAD29}"/>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17D39B5E-4C90-44C4-99AE-C8825670D46D}"/>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DEF19757-22FE-4ECF-A658-A4FEFFCDE5F7}"/>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8B96E4EA-0CA2-47B6-BC0C-888B586901A3}"/>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271EB4E4-8369-4727-8084-7397F728F257}"/>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68DC62A5-40E5-49A1-B21F-915E8544CFA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29784A6D-C1B6-4658-B600-4728B34F1C8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021CB525-0E00-4F9D-A7C1-5DF206B21AA1}"/>
            </a:ext>
          </a:extLst>
        </xdr:cNvPr>
        <xdr:cNvCxnSpPr/>
      </xdr:nvCxnSpPr>
      <xdr:spPr>
        <a:xfrm flipV="1">
          <a:off x="14375764" y="1302312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897831EF-D78D-4305-BF7C-C632BF10D868}"/>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139A7CFB-7D4A-4C68-9EFD-845DE18BF3EC}"/>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2" name="【児童館】&#10;有形固定資産減価償却率最大値テキスト">
          <a:extLst>
            <a:ext uri="{FF2B5EF4-FFF2-40B4-BE49-F238E27FC236}">
              <a16:creationId xmlns:a16="http://schemas.microsoft.com/office/drawing/2014/main" id="{0A2E6344-D913-48AC-A3ED-B43493A50253}"/>
            </a:ext>
          </a:extLst>
        </xdr:cNvPr>
        <xdr:cNvSpPr txBox="1"/>
      </xdr:nvSpPr>
      <xdr:spPr>
        <a:xfrm>
          <a:off x="14414500" y="12802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3" name="直線コネクタ 652">
          <a:extLst>
            <a:ext uri="{FF2B5EF4-FFF2-40B4-BE49-F238E27FC236}">
              <a16:creationId xmlns:a16="http://schemas.microsoft.com/office/drawing/2014/main" id="{012BB6A8-0BC0-44BE-A201-055CF9541CDE}"/>
            </a:ext>
          </a:extLst>
        </xdr:cNvPr>
        <xdr:cNvCxnSpPr/>
      </xdr:nvCxnSpPr>
      <xdr:spPr>
        <a:xfrm>
          <a:off x="1428750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132278</xdr:rowOff>
    </xdr:from>
    <xdr:ext cx="405111" cy="259045"/>
    <xdr:sp macro="" textlink="">
      <xdr:nvSpPr>
        <xdr:cNvPr id="654" name="【児童館】&#10;有形固定資産減価償却率平均値テキスト">
          <a:extLst>
            <a:ext uri="{FF2B5EF4-FFF2-40B4-BE49-F238E27FC236}">
              <a16:creationId xmlns:a16="http://schemas.microsoft.com/office/drawing/2014/main" id="{9C7B5938-8888-453B-9471-42C48A1062DD}"/>
            </a:ext>
          </a:extLst>
        </xdr:cNvPr>
        <xdr:cNvSpPr txBox="1"/>
      </xdr:nvSpPr>
      <xdr:spPr>
        <a:xfrm>
          <a:off x="14414500" y="13878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655" name="フローチャート: 判断 654">
          <a:extLst>
            <a:ext uri="{FF2B5EF4-FFF2-40B4-BE49-F238E27FC236}">
              <a16:creationId xmlns:a16="http://schemas.microsoft.com/office/drawing/2014/main" id="{FA21613C-3F1F-4720-B160-BA9ED3F284DC}"/>
            </a:ext>
          </a:extLst>
        </xdr:cNvPr>
        <xdr:cNvSpPr/>
      </xdr:nvSpPr>
      <xdr:spPr>
        <a:xfrm>
          <a:off x="14325600" y="139003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56" name="フローチャート: 判断 655">
          <a:extLst>
            <a:ext uri="{FF2B5EF4-FFF2-40B4-BE49-F238E27FC236}">
              <a16:creationId xmlns:a16="http://schemas.microsoft.com/office/drawing/2014/main" id="{067B3C0B-3DF4-4580-B040-A5EF83613CA8}"/>
            </a:ext>
          </a:extLst>
        </xdr:cNvPr>
        <xdr:cNvSpPr/>
      </xdr:nvSpPr>
      <xdr:spPr>
        <a:xfrm>
          <a:off x="13578840" y="13854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7" name="フローチャート: 判断 656">
          <a:extLst>
            <a:ext uri="{FF2B5EF4-FFF2-40B4-BE49-F238E27FC236}">
              <a16:creationId xmlns:a16="http://schemas.microsoft.com/office/drawing/2014/main" id="{9821085B-5704-4186-876D-77664107A3E1}"/>
            </a:ext>
          </a:extLst>
        </xdr:cNvPr>
        <xdr:cNvSpPr/>
      </xdr:nvSpPr>
      <xdr:spPr>
        <a:xfrm>
          <a:off x="1280414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8" name="フローチャート: 判断 657">
          <a:extLst>
            <a:ext uri="{FF2B5EF4-FFF2-40B4-BE49-F238E27FC236}">
              <a16:creationId xmlns:a16="http://schemas.microsoft.com/office/drawing/2014/main" id="{8CBF285B-83E2-48D2-A698-5B2AA860D473}"/>
            </a:ext>
          </a:extLst>
        </xdr:cNvPr>
        <xdr:cNvSpPr/>
      </xdr:nvSpPr>
      <xdr:spPr>
        <a:xfrm>
          <a:off x="1202944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9" name="フローチャート: 判断 658">
          <a:extLst>
            <a:ext uri="{FF2B5EF4-FFF2-40B4-BE49-F238E27FC236}">
              <a16:creationId xmlns:a16="http://schemas.microsoft.com/office/drawing/2014/main" id="{DB0F5883-3C61-47FA-AF20-1F416FDD747B}"/>
            </a:ext>
          </a:extLst>
        </xdr:cNvPr>
        <xdr:cNvSpPr/>
      </xdr:nvSpPr>
      <xdr:spPr>
        <a:xfrm>
          <a:off x="1123188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AAB6FF8-60F5-4CDE-9921-5B3AB820380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E6A0DC5-0BD4-4780-AD08-B09022E9C2B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4453C22-A19C-457E-B212-8B3B16878CB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1CC58D2-2FFB-41E8-88A2-0E2C8D52088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FA37183-1AD4-4AE1-9E85-3C70DC7B497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54248</xdr:rowOff>
    </xdr:from>
    <xdr:to>
      <xdr:col>85</xdr:col>
      <xdr:colOff>177800</xdr:colOff>
      <xdr:row>82</xdr:row>
      <xdr:rowOff>155848</xdr:rowOff>
    </xdr:to>
    <xdr:sp macro="" textlink="">
      <xdr:nvSpPr>
        <xdr:cNvPr id="665" name="楕円 664">
          <a:extLst>
            <a:ext uri="{FF2B5EF4-FFF2-40B4-BE49-F238E27FC236}">
              <a16:creationId xmlns:a16="http://schemas.microsoft.com/office/drawing/2014/main" id="{D4E93011-CAD7-481E-ADA8-2A41675F51D6}"/>
            </a:ext>
          </a:extLst>
        </xdr:cNvPr>
        <xdr:cNvSpPr/>
      </xdr:nvSpPr>
      <xdr:spPr>
        <a:xfrm>
          <a:off x="14325600" y="1380072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77125</xdr:rowOff>
    </xdr:from>
    <xdr:ext cx="405111" cy="259045"/>
    <xdr:sp macro="" textlink="">
      <xdr:nvSpPr>
        <xdr:cNvPr id="666" name="【児童館】&#10;有形固定資産減価償却率該当値テキスト">
          <a:extLst>
            <a:ext uri="{FF2B5EF4-FFF2-40B4-BE49-F238E27FC236}">
              <a16:creationId xmlns:a16="http://schemas.microsoft.com/office/drawing/2014/main" id="{9BF8DC6E-7321-4225-888D-B60AE55716DC}"/>
            </a:ext>
          </a:extLst>
        </xdr:cNvPr>
        <xdr:cNvSpPr txBox="1"/>
      </xdr:nvSpPr>
      <xdr:spPr>
        <a:xfrm>
          <a:off x="14414500" y="1365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37919</xdr:rowOff>
    </xdr:from>
    <xdr:to>
      <xdr:col>81</xdr:col>
      <xdr:colOff>101600</xdr:colOff>
      <xdr:row>82</xdr:row>
      <xdr:rowOff>139519</xdr:rowOff>
    </xdr:to>
    <xdr:sp macro="" textlink="">
      <xdr:nvSpPr>
        <xdr:cNvPr id="667" name="楕円 666">
          <a:extLst>
            <a:ext uri="{FF2B5EF4-FFF2-40B4-BE49-F238E27FC236}">
              <a16:creationId xmlns:a16="http://schemas.microsoft.com/office/drawing/2014/main" id="{14F7AA40-7C15-4C19-841A-D510F5EF696D}"/>
            </a:ext>
          </a:extLst>
        </xdr:cNvPr>
        <xdr:cNvSpPr/>
      </xdr:nvSpPr>
      <xdr:spPr>
        <a:xfrm>
          <a:off x="13578840" y="137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88719</xdr:rowOff>
    </xdr:from>
    <xdr:to>
      <xdr:col>85</xdr:col>
      <xdr:colOff>127000</xdr:colOff>
      <xdr:row>82</xdr:row>
      <xdr:rowOff>105048</xdr:rowOff>
    </xdr:to>
    <xdr:cxnSp macro="">
      <xdr:nvCxnSpPr>
        <xdr:cNvPr id="668" name="直線コネクタ 667">
          <a:extLst>
            <a:ext uri="{FF2B5EF4-FFF2-40B4-BE49-F238E27FC236}">
              <a16:creationId xmlns:a16="http://schemas.microsoft.com/office/drawing/2014/main" id="{1F811446-A59D-497E-8E64-0803A1CAC8E8}"/>
            </a:ext>
          </a:extLst>
        </xdr:cNvPr>
        <xdr:cNvCxnSpPr/>
      </xdr:nvCxnSpPr>
      <xdr:spPr>
        <a:xfrm>
          <a:off x="13629640" y="13835199"/>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69" name="楕円 668">
          <a:extLst>
            <a:ext uri="{FF2B5EF4-FFF2-40B4-BE49-F238E27FC236}">
              <a16:creationId xmlns:a16="http://schemas.microsoft.com/office/drawing/2014/main" id="{3E0A7A91-2311-47D1-AC41-E58D3CA745BB}"/>
            </a:ext>
          </a:extLst>
        </xdr:cNvPr>
        <xdr:cNvSpPr/>
      </xdr:nvSpPr>
      <xdr:spPr>
        <a:xfrm>
          <a:off x="12804140" y="13727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28302</xdr:rowOff>
    </xdr:from>
    <xdr:to>
      <xdr:col>81</xdr:col>
      <xdr:colOff>50800</xdr:colOff>
      <xdr:row>82</xdr:row>
      <xdr:rowOff>88719</xdr:rowOff>
    </xdr:to>
    <xdr:cxnSp macro="">
      <xdr:nvCxnSpPr>
        <xdr:cNvPr id="670" name="直線コネクタ 669">
          <a:extLst>
            <a:ext uri="{FF2B5EF4-FFF2-40B4-BE49-F238E27FC236}">
              <a16:creationId xmlns:a16="http://schemas.microsoft.com/office/drawing/2014/main" id="{CDB735A8-27BB-4164-8F4D-1520D13C08F1}"/>
            </a:ext>
          </a:extLst>
        </xdr:cNvPr>
        <xdr:cNvCxnSpPr/>
      </xdr:nvCxnSpPr>
      <xdr:spPr>
        <a:xfrm>
          <a:off x="12854940" y="13774782"/>
          <a:ext cx="7747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90170</xdr:rowOff>
    </xdr:from>
    <xdr:to>
      <xdr:col>72</xdr:col>
      <xdr:colOff>38100</xdr:colOff>
      <xdr:row>82</xdr:row>
      <xdr:rowOff>20320</xdr:rowOff>
    </xdr:to>
    <xdr:sp macro="" textlink="">
      <xdr:nvSpPr>
        <xdr:cNvPr id="671" name="楕円 670">
          <a:extLst>
            <a:ext uri="{FF2B5EF4-FFF2-40B4-BE49-F238E27FC236}">
              <a16:creationId xmlns:a16="http://schemas.microsoft.com/office/drawing/2014/main" id="{94AA5E60-7379-4E2E-9563-B04668C3FDB5}"/>
            </a:ext>
          </a:extLst>
        </xdr:cNvPr>
        <xdr:cNvSpPr/>
      </xdr:nvSpPr>
      <xdr:spPr>
        <a:xfrm>
          <a:off x="12029440" y="13669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82</xdr:row>
      <xdr:rowOff>28302</xdr:rowOff>
    </xdr:to>
    <xdr:cxnSp macro="">
      <xdr:nvCxnSpPr>
        <xdr:cNvPr id="672" name="直線コネクタ 671">
          <a:extLst>
            <a:ext uri="{FF2B5EF4-FFF2-40B4-BE49-F238E27FC236}">
              <a16:creationId xmlns:a16="http://schemas.microsoft.com/office/drawing/2014/main" id="{1994A2BD-9FF9-4B73-86E7-7B9AB9A84122}"/>
            </a:ext>
          </a:extLst>
        </xdr:cNvPr>
        <xdr:cNvCxnSpPr/>
      </xdr:nvCxnSpPr>
      <xdr:spPr>
        <a:xfrm>
          <a:off x="12072620" y="13719810"/>
          <a:ext cx="78232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33020</xdr:rowOff>
    </xdr:from>
    <xdr:to>
      <xdr:col>67</xdr:col>
      <xdr:colOff>101600</xdr:colOff>
      <xdr:row>81</xdr:row>
      <xdr:rowOff>134620</xdr:rowOff>
    </xdr:to>
    <xdr:sp macro="" textlink="">
      <xdr:nvSpPr>
        <xdr:cNvPr id="673" name="楕円 672">
          <a:extLst>
            <a:ext uri="{FF2B5EF4-FFF2-40B4-BE49-F238E27FC236}">
              <a16:creationId xmlns:a16="http://schemas.microsoft.com/office/drawing/2014/main" id="{6D1AF596-1991-4A9F-99CB-E53806A3AA37}"/>
            </a:ext>
          </a:extLst>
        </xdr:cNvPr>
        <xdr:cNvSpPr/>
      </xdr:nvSpPr>
      <xdr:spPr>
        <a:xfrm>
          <a:off x="11231880" y="136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83820</xdr:rowOff>
    </xdr:from>
    <xdr:to>
      <xdr:col>71</xdr:col>
      <xdr:colOff>177800</xdr:colOff>
      <xdr:row>81</xdr:row>
      <xdr:rowOff>140970</xdr:rowOff>
    </xdr:to>
    <xdr:cxnSp macro="">
      <xdr:nvCxnSpPr>
        <xdr:cNvPr id="674" name="直線コネクタ 673">
          <a:extLst>
            <a:ext uri="{FF2B5EF4-FFF2-40B4-BE49-F238E27FC236}">
              <a16:creationId xmlns:a16="http://schemas.microsoft.com/office/drawing/2014/main" id="{D2B12989-7AA8-4ADE-9410-1BC3E68B27F6}"/>
            </a:ext>
          </a:extLst>
        </xdr:cNvPr>
        <xdr:cNvCxnSpPr/>
      </xdr:nvCxnSpPr>
      <xdr:spPr>
        <a:xfrm>
          <a:off x="11282680" y="1366266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675" name="n_1aveValue【児童館】&#10;有形固定資産減価償却率">
          <a:extLst>
            <a:ext uri="{FF2B5EF4-FFF2-40B4-BE49-F238E27FC236}">
              <a16:creationId xmlns:a16="http://schemas.microsoft.com/office/drawing/2014/main" id="{5A2D97CB-B880-4AE6-A34A-DB3D40EE9C67}"/>
            </a:ext>
          </a:extLst>
        </xdr:cNvPr>
        <xdr:cNvSpPr txBox="1"/>
      </xdr:nvSpPr>
      <xdr:spPr>
        <a:xfrm>
          <a:off x="13437244" y="1394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76" name="n_2aveValue【児童館】&#10;有形固定資産減価償却率">
          <a:extLst>
            <a:ext uri="{FF2B5EF4-FFF2-40B4-BE49-F238E27FC236}">
              <a16:creationId xmlns:a16="http://schemas.microsoft.com/office/drawing/2014/main" id="{D656D848-B9FC-4F50-AF78-52870056998E}"/>
            </a:ext>
          </a:extLst>
        </xdr:cNvPr>
        <xdr:cNvSpPr txBox="1"/>
      </xdr:nvSpPr>
      <xdr:spPr>
        <a:xfrm>
          <a:off x="12675244"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7" name="n_3aveValue【児童館】&#10;有形固定資産減価償却率">
          <a:extLst>
            <a:ext uri="{FF2B5EF4-FFF2-40B4-BE49-F238E27FC236}">
              <a16:creationId xmlns:a16="http://schemas.microsoft.com/office/drawing/2014/main" id="{6ABE3B7C-1917-48ED-ABBE-7CF91CF951A1}"/>
            </a:ext>
          </a:extLst>
        </xdr:cNvPr>
        <xdr:cNvSpPr txBox="1"/>
      </xdr:nvSpPr>
      <xdr:spPr>
        <a:xfrm>
          <a:off x="11900544" y="1391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678" name="n_4aveValue【児童館】&#10;有形固定資産減価償却率">
          <a:extLst>
            <a:ext uri="{FF2B5EF4-FFF2-40B4-BE49-F238E27FC236}">
              <a16:creationId xmlns:a16="http://schemas.microsoft.com/office/drawing/2014/main" id="{BAF793D7-EC08-4802-8C45-F9632B48673D}"/>
            </a:ext>
          </a:extLst>
        </xdr:cNvPr>
        <xdr:cNvSpPr txBox="1"/>
      </xdr:nvSpPr>
      <xdr:spPr>
        <a:xfrm>
          <a:off x="1110298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156046</xdr:rowOff>
    </xdr:from>
    <xdr:ext cx="405111" cy="259045"/>
    <xdr:sp macro="" textlink="">
      <xdr:nvSpPr>
        <xdr:cNvPr id="679" name="n_1mainValue【児童館】&#10;有形固定資産減価償却率">
          <a:extLst>
            <a:ext uri="{FF2B5EF4-FFF2-40B4-BE49-F238E27FC236}">
              <a16:creationId xmlns:a16="http://schemas.microsoft.com/office/drawing/2014/main" id="{AAA12696-DF2D-48A8-BA24-74D46BCC157F}"/>
            </a:ext>
          </a:extLst>
        </xdr:cNvPr>
        <xdr:cNvSpPr txBox="1"/>
      </xdr:nvSpPr>
      <xdr:spPr>
        <a:xfrm>
          <a:off x="1343724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680" name="n_2mainValue【児童館】&#10;有形固定資産減価償却率">
          <a:extLst>
            <a:ext uri="{FF2B5EF4-FFF2-40B4-BE49-F238E27FC236}">
              <a16:creationId xmlns:a16="http://schemas.microsoft.com/office/drawing/2014/main" id="{9146947F-AC33-41C4-9F93-447F729C8814}"/>
            </a:ext>
          </a:extLst>
        </xdr:cNvPr>
        <xdr:cNvSpPr txBox="1"/>
      </xdr:nvSpPr>
      <xdr:spPr>
        <a:xfrm>
          <a:off x="12675244" y="1350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681" name="n_3mainValue【児童館】&#10;有形固定資産減価償却率">
          <a:extLst>
            <a:ext uri="{FF2B5EF4-FFF2-40B4-BE49-F238E27FC236}">
              <a16:creationId xmlns:a16="http://schemas.microsoft.com/office/drawing/2014/main" id="{F3C309FD-3C64-454C-8A88-06C11E136954}"/>
            </a:ext>
          </a:extLst>
        </xdr:cNvPr>
        <xdr:cNvSpPr txBox="1"/>
      </xdr:nvSpPr>
      <xdr:spPr>
        <a:xfrm>
          <a:off x="119005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151147</xdr:rowOff>
    </xdr:from>
    <xdr:ext cx="405111" cy="259045"/>
    <xdr:sp macro="" textlink="">
      <xdr:nvSpPr>
        <xdr:cNvPr id="682" name="n_4mainValue【児童館】&#10;有形固定資産減価償却率">
          <a:extLst>
            <a:ext uri="{FF2B5EF4-FFF2-40B4-BE49-F238E27FC236}">
              <a16:creationId xmlns:a16="http://schemas.microsoft.com/office/drawing/2014/main" id="{9E5EEDE6-A195-4204-87DC-4DF2D7C72B66}"/>
            </a:ext>
          </a:extLst>
        </xdr:cNvPr>
        <xdr:cNvSpPr txBox="1"/>
      </xdr:nvSpPr>
      <xdr:spPr>
        <a:xfrm>
          <a:off x="1110298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F27C3D9A-408F-462F-9E35-BFB36560D30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F517B557-D67C-4C51-A496-CEA43AA14A7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735716A6-D886-47EB-872C-10FD972DEB0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58947CE8-8663-4ECE-A587-4648A0239C2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CED68A7-8152-4AAF-8FFA-06F9E0A7E9A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68826E2A-430B-4280-8A75-8BC39A6FFF5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172EAA38-AFF2-47BE-8902-4917A571B74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F2751BB9-EBB9-42B0-8F02-9A0AA2F5F15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E7EB8921-0132-4F00-BB67-107C5FFD014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93687D62-6967-4FA8-8A24-44B3A9F6794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a16="http://schemas.microsoft.com/office/drawing/2014/main" id="{07AF1092-54C4-4CC3-ADE1-3A91564D7266}"/>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AA38652E-9493-43B6-B1E6-91EE9E57C3CE}"/>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a16="http://schemas.microsoft.com/office/drawing/2014/main" id="{8E8FE4AA-06CF-4494-8092-4523E5085063}"/>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a16="http://schemas.microsoft.com/office/drawing/2014/main" id="{09D41543-06D6-41F3-BB21-25149E340E62}"/>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a16="http://schemas.microsoft.com/office/drawing/2014/main" id="{9C743E40-6A84-49FC-B18F-C41A433C622C}"/>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a16="http://schemas.microsoft.com/office/drawing/2014/main" id="{64A92697-C345-4B6D-B8D7-E9368F922991}"/>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a16="http://schemas.microsoft.com/office/drawing/2014/main" id="{A8771A95-532B-4C05-9244-6430ADB9593A}"/>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a16="http://schemas.microsoft.com/office/drawing/2014/main" id="{E7E3E7E1-906A-4EE2-8E6F-810346499928}"/>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a16="http://schemas.microsoft.com/office/drawing/2014/main" id="{B205C89B-6A00-425E-9A0C-CE258050ADDD}"/>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a16="http://schemas.microsoft.com/office/drawing/2014/main" id="{A50698B2-EC5D-4A36-B1C9-8F210C9B8BDB}"/>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a16="http://schemas.microsoft.com/office/drawing/2014/main" id="{F6BDED1E-406C-450A-B245-C8096A3AA757}"/>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a16="http://schemas.microsoft.com/office/drawing/2014/main" id="{2AC87636-792D-47A4-ACFD-9AECB63D4F2C}"/>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135967B5-0B41-4834-AB53-9BF408BEA2D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A499C26C-4B8D-4F06-89ED-F0B0D4D1A06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CA7F1442-CB73-4551-8363-9BDC6A92C8C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708" name="直線コネクタ 707">
          <a:extLst>
            <a:ext uri="{FF2B5EF4-FFF2-40B4-BE49-F238E27FC236}">
              <a16:creationId xmlns:a16="http://schemas.microsoft.com/office/drawing/2014/main" id="{BC4C8976-945D-4EB9-955A-40050F89D205}"/>
            </a:ext>
          </a:extLst>
        </xdr:cNvPr>
        <xdr:cNvCxnSpPr/>
      </xdr:nvCxnSpPr>
      <xdr:spPr>
        <a:xfrm flipV="1">
          <a:off x="19509104" y="13019859"/>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9" name="【児童館】&#10;一人当たり面積最小値テキスト">
          <a:extLst>
            <a:ext uri="{FF2B5EF4-FFF2-40B4-BE49-F238E27FC236}">
              <a16:creationId xmlns:a16="http://schemas.microsoft.com/office/drawing/2014/main" id="{11F0D124-C565-4045-8B7C-467681505F39}"/>
            </a:ext>
          </a:extLst>
        </xdr:cNvPr>
        <xdr:cNvSpPr txBox="1"/>
      </xdr:nvSpPr>
      <xdr:spPr>
        <a:xfrm>
          <a:off x="19547840"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10" name="直線コネクタ 709">
          <a:extLst>
            <a:ext uri="{FF2B5EF4-FFF2-40B4-BE49-F238E27FC236}">
              <a16:creationId xmlns:a16="http://schemas.microsoft.com/office/drawing/2014/main" id="{E4020A93-5C0D-44FE-B273-AC4D8A9DAE09}"/>
            </a:ext>
          </a:extLst>
        </xdr:cNvPr>
        <xdr:cNvCxnSpPr/>
      </xdr:nvCxnSpPr>
      <xdr:spPr>
        <a:xfrm>
          <a:off x="19443700" y="145041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11" name="【児童館】&#10;一人当たり面積最大値テキスト">
          <a:extLst>
            <a:ext uri="{FF2B5EF4-FFF2-40B4-BE49-F238E27FC236}">
              <a16:creationId xmlns:a16="http://schemas.microsoft.com/office/drawing/2014/main" id="{C520F95D-F226-4331-AC88-817062F5DF5D}"/>
            </a:ext>
          </a:extLst>
        </xdr:cNvPr>
        <xdr:cNvSpPr txBox="1"/>
      </xdr:nvSpPr>
      <xdr:spPr>
        <a:xfrm>
          <a:off x="19547840" y="1279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12" name="直線コネクタ 711">
          <a:extLst>
            <a:ext uri="{FF2B5EF4-FFF2-40B4-BE49-F238E27FC236}">
              <a16:creationId xmlns:a16="http://schemas.microsoft.com/office/drawing/2014/main" id="{05885532-C8DD-4DE5-B8F9-FE3EE4C7B40B}"/>
            </a:ext>
          </a:extLst>
        </xdr:cNvPr>
        <xdr:cNvCxnSpPr/>
      </xdr:nvCxnSpPr>
      <xdr:spPr>
        <a:xfrm>
          <a:off x="19443700" y="130198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13" name="【児童館】&#10;一人当たり面積平均値テキスト">
          <a:extLst>
            <a:ext uri="{FF2B5EF4-FFF2-40B4-BE49-F238E27FC236}">
              <a16:creationId xmlns:a16="http://schemas.microsoft.com/office/drawing/2014/main" id="{7ADC1885-FF54-430D-BAFB-3FC5A66A15E6}"/>
            </a:ext>
          </a:extLst>
        </xdr:cNvPr>
        <xdr:cNvSpPr txBox="1"/>
      </xdr:nvSpPr>
      <xdr:spPr>
        <a:xfrm>
          <a:off x="19547840" y="13879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a:extLst>
            <a:ext uri="{FF2B5EF4-FFF2-40B4-BE49-F238E27FC236}">
              <a16:creationId xmlns:a16="http://schemas.microsoft.com/office/drawing/2014/main" id="{BC8CA4DC-B0F1-429A-A9E5-4E6686BF80B0}"/>
            </a:ext>
          </a:extLst>
        </xdr:cNvPr>
        <xdr:cNvSpPr/>
      </xdr:nvSpPr>
      <xdr:spPr>
        <a:xfrm>
          <a:off x="1945894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5" name="フローチャート: 判断 714">
          <a:extLst>
            <a:ext uri="{FF2B5EF4-FFF2-40B4-BE49-F238E27FC236}">
              <a16:creationId xmlns:a16="http://schemas.microsoft.com/office/drawing/2014/main" id="{AF06A09A-CF60-453F-AA43-3E76E9B80E44}"/>
            </a:ext>
          </a:extLst>
        </xdr:cNvPr>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16" name="フローチャート: 判断 715">
          <a:extLst>
            <a:ext uri="{FF2B5EF4-FFF2-40B4-BE49-F238E27FC236}">
              <a16:creationId xmlns:a16="http://schemas.microsoft.com/office/drawing/2014/main" id="{D9CD54A6-E8FD-4EB4-97CB-230F613D1148}"/>
            </a:ext>
          </a:extLst>
        </xdr:cNvPr>
        <xdr:cNvSpPr/>
      </xdr:nvSpPr>
      <xdr:spPr>
        <a:xfrm>
          <a:off x="179374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7" name="フローチャート: 判断 716">
          <a:extLst>
            <a:ext uri="{FF2B5EF4-FFF2-40B4-BE49-F238E27FC236}">
              <a16:creationId xmlns:a16="http://schemas.microsoft.com/office/drawing/2014/main" id="{C34135A9-3E18-4A6F-8799-4D9AF6E6D11D}"/>
            </a:ext>
          </a:extLst>
        </xdr:cNvPr>
        <xdr:cNvSpPr/>
      </xdr:nvSpPr>
      <xdr:spPr>
        <a:xfrm>
          <a:off x="171627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8" name="フローチャート: 判断 717">
          <a:extLst>
            <a:ext uri="{FF2B5EF4-FFF2-40B4-BE49-F238E27FC236}">
              <a16:creationId xmlns:a16="http://schemas.microsoft.com/office/drawing/2014/main" id="{C6396F7D-F36D-4998-AF04-FAFBA7764DDB}"/>
            </a:ext>
          </a:extLst>
        </xdr:cNvPr>
        <xdr:cNvSpPr/>
      </xdr:nvSpPr>
      <xdr:spPr>
        <a:xfrm>
          <a:off x="16388080" y="141017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382FC61-0002-43B9-8238-0177DC29171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9DB1355-A283-4379-A513-8DCF7794A67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56B68C5-49C5-41AE-867E-5A72CA1F7B0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D2151EA0-8F4C-4DAB-B40D-504F2B69F6B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2395C747-5BEA-4D1E-AF81-2E90D57D9D7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24" name="楕円 723">
          <a:extLst>
            <a:ext uri="{FF2B5EF4-FFF2-40B4-BE49-F238E27FC236}">
              <a16:creationId xmlns:a16="http://schemas.microsoft.com/office/drawing/2014/main" id="{C365807E-B140-43D8-BEA5-665FF395F4A4}"/>
            </a:ext>
          </a:extLst>
        </xdr:cNvPr>
        <xdr:cNvSpPr/>
      </xdr:nvSpPr>
      <xdr:spPr>
        <a:xfrm>
          <a:off x="194589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25" name="【児童館】&#10;一人当たり面積該当値テキスト">
          <a:extLst>
            <a:ext uri="{FF2B5EF4-FFF2-40B4-BE49-F238E27FC236}">
              <a16:creationId xmlns:a16="http://schemas.microsoft.com/office/drawing/2014/main" id="{D8914FE3-D1FD-484C-B94A-4E7E7C82ABE0}"/>
            </a:ext>
          </a:extLst>
        </xdr:cNvPr>
        <xdr:cNvSpPr txBox="1"/>
      </xdr:nvSpPr>
      <xdr:spPr>
        <a:xfrm>
          <a:off x="19547840"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26" name="楕円 725">
          <a:extLst>
            <a:ext uri="{FF2B5EF4-FFF2-40B4-BE49-F238E27FC236}">
              <a16:creationId xmlns:a16="http://schemas.microsoft.com/office/drawing/2014/main" id="{ABDE1C87-901A-44BE-BF99-01FD5825AADC}"/>
            </a:ext>
          </a:extLst>
        </xdr:cNvPr>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27" name="直線コネクタ 726">
          <a:extLst>
            <a:ext uri="{FF2B5EF4-FFF2-40B4-BE49-F238E27FC236}">
              <a16:creationId xmlns:a16="http://schemas.microsoft.com/office/drawing/2014/main" id="{CC5CC160-20F4-441C-AC64-F6BC04FF9EE2}"/>
            </a:ext>
          </a:extLst>
        </xdr:cNvPr>
        <xdr:cNvCxnSpPr/>
      </xdr:nvCxnSpPr>
      <xdr:spPr>
        <a:xfrm>
          <a:off x="18778220" y="142341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117929</xdr:rowOff>
    </xdr:from>
    <xdr:to>
      <xdr:col>107</xdr:col>
      <xdr:colOff>101600</xdr:colOff>
      <xdr:row>85</xdr:row>
      <xdr:rowOff>48079</xdr:rowOff>
    </xdr:to>
    <xdr:sp macro="" textlink="">
      <xdr:nvSpPr>
        <xdr:cNvPr id="728" name="楕円 727">
          <a:extLst>
            <a:ext uri="{FF2B5EF4-FFF2-40B4-BE49-F238E27FC236}">
              <a16:creationId xmlns:a16="http://schemas.microsoft.com/office/drawing/2014/main" id="{6E598F29-EEB4-49AB-A214-3EDC226670AF}"/>
            </a:ext>
          </a:extLst>
        </xdr:cNvPr>
        <xdr:cNvSpPr/>
      </xdr:nvSpPr>
      <xdr:spPr>
        <a:xfrm>
          <a:off x="17937480" y="14199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168729</xdr:rowOff>
    </xdr:to>
    <xdr:cxnSp macro="">
      <xdr:nvCxnSpPr>
        <xdr:cNvPr id="729" name="直線コネクタ 728">
          <a:extLst>
            <a:ext uri="{FF2B5EF4-FFF2-40B4-BE49-F238E27FC236}">
              <a16:creationId xmlns:a16="http://schemas.microsoft.com/office/drawing/2014/main" id="{99AE9BD5-83C4-43F4-BE6A-D8E5F6697942}"/>
            </a:ext>
          </a:extLst>
        </xdr:cNvPr>
        <xdr:cNvCxnSpPr/>
      </xdr:nvCxnSpPr>
      <xdr:spPr>
        <a:xfrm flipV="1">
          <a:off x="17988280" y="14234160"/>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117929</xdr:rowOff>
    </xdr:from>
    <xdr:to>
      <xdr:col>102</xdr:col>
      <xdr:colOff>165100</xdr:colOff>
      <xdr:row>85</xdr:row>
      <xdr:rowOff>48079</xdr:rowOff>
    </xdr:to>
    <xdr:sp macro="" textlink="">
      <xdr:nvSpPr>
        <xdr:cNvPr id="730" name="楕円 729">
          <a:extLst>
            <a:ext uri="{FF2B5EF4-FFF2-40B4-BE49-F238E27FC236}">
              <a16:creationId xmlns:a16="http://schemas.microsoft.com/office/drawing/2014/main" id="{35C0CE75-96BA-49DD-9251-9254FB8211A6}"/>
            </a:ext>
          </a:extLst>
        </xdr:cNvPr>
        <xdr:cNvSpPr/>
      </xdr:nvSpPr>
      <xdr:spPr>
        <a:xfrm>
          <a:off x="17162780" y="14199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168729</xdr:rowOff>
    </xdr:from>
    <xdr:to>
      <xdr:col>107</xdr:col>
      <xdr:colOff>50800</xdr:colOff>
      <xdr:row>84</xdr:row>
      <xdr:rowOff>168729</xdr:rowOff>
    </xdr:to>
    <xdr:cxnSp macro="">
      <xdr:nvCxnSpPr>
        <xdr:cNvPr id="731" name="直線コネクタ 730">
          <a:extLst>
            <a:ext uri="{FF2B5EF4-FFF2-40B4-BE49-F238E27FC236}">
              <a16:creationId xmlns:a16="http://schemas.microsoft.com/office/drawing/2014/main" id="{C4C3A6D3-83A0-4A03-8BC7-21D5EBA65A95}"/>
            </a:ext>
          </a:extLst>
        </xdr:cNvPr>
        <xdr:cNvCxnSpPr/>
      </xdr:nvCxnSpPr>
      <xdr:spPr>
        <a:xfrm>
          <a:off x="17213580" y="1425048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117929</xdr:rowOff>
    </xdr:from>
    <xdr:to>
      <xdr:col>98</xdr:col>
      <xdr:colOff>38100</xdr:colOff>
      <xdr:row>85</xdr:row>
      <xdr:rowOff>48079</xdr:rowOff>
    </xdr:to>
    <xdr:sp macro="" textlink="">
      <xdr:nvSpPr>
        <xdr:cNvPr id="732" name="楕円 731">
          <a:extLst>
            <a:ext uri="{FF2B5EF4-FFF2-40B4-BE49-F238E27FC236}">
              <a16:creationId xmlns:a16="http://schemas.microsoft.com/office/drawing/2014/main" id="{00346A5C-CF83-465D-ADEE-BC65C0D52508}"/>
            </a:ext>
          </a:extLst>
        </xdr:cNvPr>
        <xdr:cNvSpPr/>
      </xdr:nvSpPr>
      <xdr:spPr>
        <a:xfrm>
          <a:off x="16388080" y="141996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168729</xdr:rowOff>
    </xdr:from>
    <xdr:to>
      <xdr:col>102</xdr:col>
      <xdr:colOff>114300</xdr:colOff>
      <xdr:row>84</xdr:row>
      <xdr:rowOff>168729</xdr:rowOff>
    </xdr:to>
    <xdr:cxnSp macro="">
      <xdr:nvCxnSpPr>
        <xdr:cNvPr id="733" name="直線コネクタ 732">
          <a:extLst>
            <a:ext uri="{FF2B5EF4-FFF2-40B4-BE49-F238E27FC236}">
              <a16:creationId xmlns:a16="http://schemas.microsoft.com/office/drawing/2014/main" id="{CA7B28C1-CDFF-402D-901A-77164E8613A0}"/>
            </a:ext>
          </a:extLst>
        </xdr:cNvPr>
        <xdr:cNvCxnSpPr/>
      </xdr:nvCxnSpPr>
      <xdr:spPr>
        <a:xfrm>
          <a:off x="16431260" y="1425048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4" name="n_1aveValue【児童館】&#10;一人当たり面積">
          <a:extLst>
            <a:ext uri="{FF2B5EF4-FFF2-40B4-BE49-F238E27FC236}">
              <a16:creationId xmlns:a16="http://schemas.microsoft.com/office/drawing/2014/main" id="{6EF97F72-742F-4B4A-BD86-7C5343633A5D}"/>
            </a:ext>
          </a:extLst>
        </xdr:cNvPr>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735" name="n_2aveValue【児童館】&#10;一人当たり面積">
          <a:extLst>
            <a:ext uri="{FF2B5EF4-FFF2-40B4-BE49-F238E27FC236}">
              <a16:creationId xmlns:a16="http://schemas.microsoft.com/office/drawing/2014/main" id="{A732B1F8-608E-4524-B86D-F1AEEDF4566C}"/>
            </a:ext>
          </a:extLst>
        </xdr:cNvPr>
        <xdr:cNvSpPr txBox="1"/>
      </xdr:nvSpPr>
      <xdr:spPr>
        <a:xfrm>
          <a:off x="177762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36" name="n_3aveValue【児童館】&#10;一人当たり面積">
          <a:extLst>
            <a:ext uri="{FF2B5EF4-FFF2-40B4-BE49-F238E27FC236}">
              <a16:creationId xmlns:a16="http://schemas.microsoft.com/office/drawing/2014/main" id="{EB92FAAB-35AE-4CC6-896E-9D7F08053DDA}"/>
            </a:ext>
          </a:extLst>
        </xdr:cNvPr>
        <xdr:cNvSpPr txBox="1"/>
      </xdr:nvSpPr>
      <xdr:spPr>
        <a:xfrm>
          <a:off x="170015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37" name="n_4aveValue【児童館】&#10;一人当たり面積">
          <a:extLst>
            <a:ext uri="{FF2B5EF4-FFF2-40B4-BE49-F238E27FC236}">
              <a16:creationId xmlns:a16="http://schemas.microsoft.com/office/drawing/2014/main" id="{3F0DE5F8-2E78-40B8-A592-7B702DE9C69D}"/>
            </a:ext>
          </a:extLst>
        </xdr:cNvPr>
        <xdr:cNvSpPr txBox="1"/>
      </xdr:nvSpPr>
      <xdr:spPr>
        <a:xfrm>
          <a:off x="162268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38" name="n_1mainValue【児童館】&#10;一人当たり面積">
          <a:extLst>
            <a:ext uri="{FF2B5EF4-FFF2-40B4-BE49-F238E27FC236}">
              <a16:creationId xmlns:a16="http://schemas.microsoft.com/office/drawing/2014/main" id="{1C9D0806-BCA7-4C06-9F02-2F31F7D58910}"/>
            </a:ext>
          </a:extLst>
        </xdr:cNvPr>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39206</xdr:rowOff>
    </xdr:from>
    <xdr:ext cx="469744" cy="259045"/>
    <xdr:sp macro="" textlink="">
      <xdr:nvSpPr>
        <xdr:cNvPr id="739" name="n_2mainValue【児童館】&#10;一人当たり面積">
          <a:extLst>
            <a:ext uri="{FF2B5EF4-FFF2-40B4-BE49-F238E27FC236}">
              <a16:creationId xmlns:a16="http://schemas.microsoft.com/office/drawing/2014/main" id="{5FEDE66B-E113-4435-B824-620788670BF3}"/>
            </a:ext>
          </a:extLst>
        </xdr:cNvPr>
        <xdr:cNvSpPr txBox="1"/>
      </xdr:nvSpPr>
      <xdr:spPr>
        <a:xfrm>
          <a:off x="17776267" y="1428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39206</xdr:rowOff>
    </xdr:from>
    <xdr:ext cx="469744" cy="259045"/>
    <xdr:sp macro="" textlink="">
      <xdr:nvSpPr>
        <xdr:cNvPr id="740" name="n_3mainValue【児童館】&#10;一人当たり面積">
          <a:extLst>
            <a:ext uri="{FF2B5EF4-FFF2-40B4-BE49-F238E27FC236}">
              <a16:creationId xmlns:a16="http://schemas.microsoft.com/office/drawing/2014/main" id="{1C2792AD-FA9B-4004-B24E-9E9B763FB249}"/>
            </a:ext>
          </a:extLst>
        </xdr:cNvPr>
        <xdr:cNvSpPr txBox="1"/>
      </xdr:nvSpPr>
      <xdr:spPr>
        <a:xfrm>
          <a:off x="17001567" y="1428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39206</xdr:rowOff>
    </xdr:from>
    <xdr:ext cx="469744" cy="259045"/>
    <xdr:sp macro="" textlink="">
      <xdr:nvSpPr>
        <xdr:cNvPr id="741" name="n_4mainValue【児童館】&#10;一人当たり面積">
          <a:extLst>
            <a:ext uri="{FF2B5EF4-FFF2-40B4-BE49-F238E27FC236}">
              <a16:creationId xmlns:a16="http://schemas.microsoft.com/office/drawing/2014/main" id="{305B9CF2-FEE2-4C18-9FE5-D4658544FB63}"/>
            </a:ext>
          </a:extLst>
        </xdr:cNvPr>
        <xdr:cNvSpPr txBox="1"/>
      </xdr:nvSpPr>
      <xdr:spPr>
        <a:xfrm>
          <a:off x="16226867" y="1428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C3472A15-CE1E-4469-8DD2-A166698AC01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8FBAB68C-5B92-4A2C-B4C2-E188F775EC2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44835FBD-42B8-433D-A51D-5590FF9E010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BFCC97B3-A2F7-4B47-B58E-B8EA6E4D561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73266B67-3C19-446A-851C-DAD90C776AC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1A9F0F01-B4A7-4886-A308-CFD49665772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2380CD2E-11D7-4A45-AF83-04B0B2CB51E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C0A774A5-5D2D-45CE-8210-6B8FF155FAE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33FE089-ED9B-4EDF-B400-0EB2AFEA59B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C1A042A6-C1FE-435C-949E-04BB02E1FF7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E850A1CE-1653-43C9-89F1-CA89F3A9210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ED2045C4-BED0-439B-B70E-A8A3383174AA}"/>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9E327D03-F830-479A-AE32-9AA8CCF0BC2C}"/>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943BFA7B-B15C-4FCF-939C-E1B919D2233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FC2A996C-F6F6-4B50-82C9-EB51B5A05A5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E6EF0026-0502-41D1-8425-75DB0B41964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194453FF-CF04-485F-AE5E-7CF1DC28598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21A646C0-84D7-4EA5-8987-EDE1B80101A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13F27B04-CAED-4D09-B5C9-43A5F2DE3BC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D38AC886-D171-4677-B355-85C9E654BE5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36314D0A-974F-4F60-A27F-B0AFE5B2770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32D6E9FA-AF3D-48F3-B66A-E4272171221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0E6C7E61-88F9-40DC-B796-5E718AD25C9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DED0AC8E-B01B-4056-B5AC-9BE7DB5CEA1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A09D74AA-16AA-4304-8FCD-928BD2599AF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767" name="直線コネクタ 766">
          <a:extLst>
            <a:ext uri="{FF2B5EF4-FFF2-40B4-BE49-F238E27FC236}">
              <a16:creationId xmlns:a16="http://schemas.microsoft.com/office/drawing/2014/main" id="{E6CE24B0-EAD1-4FA4-81B3-345F822DD46C}"/>
            </a:ext>
          </a:extLst>
        </xdr:cNvPr>
        <xdr:cNvCxnSpPr/>
      </xdr:nvCxnSpPr>
      <xdr:spPr>
        <a:xfrm flipV="1">
          <a:off x="14375764" y="16925108"/>
          <a:ext cx="0" cy="126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768" name="【公民館】&#10;有形固定資産減価償却率最小値テキスト">
          <a:extLst>
            <a:ext uri="{FF2B5EF4-FFF2-40B4-BE49-F238E27FC236}">
              <a16:creationId xmlns:a16="http://schemas.microsoft.com/office/drawing/2014/main" id="{65948A9D-EA11-4685-9B2B-AB2622F76875}"/>
            </a:ext>
          </a:extLst>
        </xdr:cNvPr>
        <xdr:cNvSpPr txBox="1"/>
      </xdr:nvSpPr>
      <xdr:spPr>
        <a:xfrm>
          <a:off x="14414500" y="1819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769" name="直線コネクタ 768">
          <a:extLst>
            <a:ext uri="{FF2B5EF4-FFF2-40B4-BE49-F238E27FC236}">
              <a16:creationId xmlns:a16="http://schemas.microsoft.com/office/drawing/2014/main" id="{5F524021-565D-4D72-B431-30321190B245}"/>
            </a:ext>
          </a:extLst>
        </xdr:cNvPr>
        <xdr:cNvCxnSpPr/>
      </xdr:nvCxnSpPr>
      <xdr:spPr>
        <a:xfrm>
          <a:off x="14287500" y="18194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770" name="【公民館】&#10;有形固定資産減価償却率最大値テキスト">
          <a:extLst>
            <a:ext uri="{FF2B5EF4-FFF2-40B4-BE49-F238E27FC236}">
              <a16:creationId xmlns:a16="http://schemas.microsoft.com/office/drawing/2014/main" id="{B5DBC706-2548-46CD-9B41-029C6F640C6F}"/>
            </a:ext>
          </a:extLst>
        </xdr:cNvPr>
        <xdr:cNvSpPr txBox="1"/>
      </xdr:nvSpPr>
      <xdr:spPr>
        <a:xfrm>
          <a:off x="14414500" y="1670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771" name="直線コネクタ 770">
          <a:extLst>
            <a:ext uri="{FF2B5EF4-FFF2-40B4-BE49-F238E27FC236}">
              <a16:creationId xmlns:a16="http://schemas.microsoft.com/office/drawing/2014/main" id="{A4A1784C-6A50-43DD-845B-A49766BD1A8D}"/>
            </a:ext>
          </a:extLst>
        </xdr:cNvPr>
        <xdr:cNvCxnSpPr/>
      </xdr:nvCxnSpPr>
      <xdr:spPr>
        <a:xfrm>
          <a:off x="1428750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64606</xdr:rowOff>
    </xdr:from>
    <xdr:ext cx="405111" cy="259045"/>
    <xdr:sp macro="" textlink="">
      <xdr:nvSpPr>
        <xdr:cNvPr id="772" name="【公民館】&#10;有形固定資産減価償却率平均値テキスト">
          <a:extLst>
            <a:ext uri="{FF2B5EF4-FFF2-40B4-BE49-F238E27FC236}">
              <a16:creationId xmlns:a16="http://schemas.microsoft.com/office/drawing/2014/main" id="{FC6BCC50-5EAF-4182-8217-A32FC2FE9135}"/>
            </a:ext>
          </a:extLst>
        </xdr:cNvPr>
        <xdr:cNvSpPr txBox="1"/>
      </xdr:nvSpPr>
      <xdr:spPr>
        <a:xfrm>
          <a:off x="14414500" y="17499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73" name="フローチャート: 判断 772">
          <a:extLst>
            <a:ext uri="{FF2B5EF4-FFF2-40B4-BE49-F238E27FC236}">
              <a16:creationId xmlns:a16="http://schemas.microsoft.com/office/drawing/2014/main" id="{1D8407E5-FC28-4D68-8EE0-0AFCA24AF59C}"/>
            </a:ext>
          </a:extLst>
        </xdr:cNvPr>
        <xdr:cNvSpPr/>
      </xdr:nvSpPr>
      <xdr:spPr>
        <a:xfrm>
          <a:off x="14325600" y="176439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774" name="フローチャート: 判断 773">
          <a:extLst>
            <a:ext uri="{FF2B5EF4-FFF2-40B4-BE49-F238E27FC236}">
              <a16:creationId xmlns:a16="http://schemas.microsoft.com/office/drawing/2014/main" id="{CEC3805C-27C8-439A-B38C-55762416738C}"/>
            </a:ext>
          </a:extLst>
        </xdr:cNvPr>
        <xdr:cNvSpPr/>
      </xdr:nvSpPr>
      <xdr:spPr>
        <a:xfrm>
          <a:off x="13578840" y="17600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5" name="フローチャート: 判断 774">
          <a:extLst>
            <a:ext uri="{FF2B5EF4-FFF2-40B4-BE49-F238E27FC236}">
              <a16:creationId xmlns:a16="http://schemas.microsoft.com/office/drawing/2014/main" id="{1116F1AF-82A0-44B7-9DAA-49819C3832C7}"/>
            </a:ext>
          </a:extLst>
        </xdr:cNvPr>
        <xdr:cNvSpPr/>
      </xdr:nvSpPr>
      <xdr:spPr>
        <a:xfrm>
          <a:off x="128041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76" name="フローチャート: 判断 775">
          <a:extLst>
            <a:ext uri="{FF2B5EF4-FFF2-40B4-BE49-F238E27FC236}">
              <a16:creationId xmlns:a16="http://schemas.microsoft.com/office/drawing/2014/main" id="{1152F8E7-FE20-4090-B4DB-D0CC695DF070}"/>
            </a:ext>
          </a:extLst>
        </xdr:cNvPr>
        <xdr:cNvSpPr/>
      </xdr:nvSpPr>
      <xdr:spPr>
        <a:xfrm>
          <a:off x="12029440" y="17603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77" name="フローチャート: 判断 776">
          <a:extLst>
            <a:ext uri="{FF2B5EF4-FFF2-40B4-BE49-F238E27FC236}">
              <a16:creationId xmlns:a16="http://schemas.microsoft.com/office/drawing/2014/main" id="{88EEE5D2-0D2F-4077-AD33-A5E07405570A}"/>
            </a:ext>
          </a:extLst>
        </xdr:cNvPr>
        <xdr:cNvSpPr/>
      </xdr:nvSpPr>
      <xdr:spPr>
        <a:xfrm>
          <a:off x="112318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067565C-C243-4779-BB6B-54267DA6FA2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48250DB-B12A-423F-8E03-4FFAB4C4CDA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138E020-37BA-4355-8C62-12D625CA1C9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66FEE862-4011-46C5-8D74-6EB631A066A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492E313E-A4AD-48CA-B04A-1DAB879A915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76019</xdr:rowOff>
    </xdr:from>
    <xdr:to>
      <xdr:col>85</xdr:col>
      <xdr:colOff>177800</xdr:colOff>
      <xdr:row>107</xdr:row>
      <xdr:rowOff>6169</xdr:rowOff>
    </xdr:to>
    <xdr:sp macro="" textlink="">
      <xdr:nvSpPr>
        <xdr:cNvPr id="783" name="楕円 782">
          <a:extLst>
            <a:ext uri="{FF2B5EF4-FFF2-40B4-BE49-F238E27FC236}">
              <a16:creationId xmlns:a16="http://schemas.microsoft.com/office/drawing/2014/main" id="{95C248F2-09C8-4314-9E91-59DAA4E3EDA7}"/>
            </a:ext>
          </a:extLst>
        </xdr:cNvPr>
        <xdr:cNvSpPr/>
      </xdr:nvSpPr>
      <xdr:spPr>
        <a:xfrm>
          <a:off x="14325600" y="178458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54446</xdr:rowOff>
    </xdr:from>
    <xdr:ext cx="405111" cy="259045"/>
    <xdr:sp macro="" textlink="">
      <xdr:nvSpPr>
        <xdr:cNvPr id="784" name="【公民館】&#10;有形固定資産減価償却率該当値テキスト">
          <a:extLst>
            <a:ext uri="{FF2B5EF4-FFF2-40B4-BE49-F238E27FC236}">
              <a16:creationId xmlns:a16="http://schemas.microsoft.com/office/drawing/2014/main" id="{B3C254C3-E202-42A9-B324-FD817668404E}"/>
            </a:ext>
          </a:extLst>
        </xdr:cNvPr>
        <xdr:cNvSpPr txBox="1"/>
      </xdr:nvSpPr>
      <xdr:spPr>
        <a:xfrm>
          <a:off x="14414500" y="17824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40095</xdr:rowOff>
    </xdr:from>
    <xdr:to>
      <xdr:col>81</xdr:col>
      <xdr:colOff>101600</xdr:colOff>
      <xdr:row>106</xdr:row>
      <xdr:rowOff>141695</xdr:rowOff>
    </xdr:to>
    <xdr:sp macro="" textlink="">
      <xdr:nvSpPr>
        <xdr:cNvPr id="785" name="楕円 784">
          <a:extLst>
            <a:ext uri="{FF2B5EF4-FFF2-40B4-BE49-F238E27FC236}">
              <a16:creationId xmlns:a16="http://schemas.microsoft.com/office/drawing/2014/main" id="{9EFBAEE9-02A6-4EA5-AE05-CBA57825DBD6}"/>
            </a:ext>
          </a:extLst>
        </xdr:cNvPr>
        <xdr:cNvSpPr/>
      </xdr:nvSpPr>
      <xdr:spPr>
        <a:xfrm>
          <a:off x="13578840" y="178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90895</xdr:rowOff>
    </xdr:from>
    <xdr:to>
      <xdr:col>85</xdr:col>
      <xdr:colOff>127000</xdr:colOff>
      <xdr:row>106</xdr:row>
      <xdr:rowOff>126819</xdr:rowOff>
    </xdr:to>
    <xdr:cxnSp macro="">
      <xdr:nvCxnSpPr>
        <xdr:cNvPr id="786" name="直線コネクタ 785">
          <a:extLst>
            <a:ext uri="{FF2B5EF4-FFF2-40B4-BE49-F238E27FC236}">
              <a16:creationId xmlns:a16="http://schemas.microsoft.com/office/drawing/2014/main" id="{A4FCBE94-F93E-4483-8743-C7075C731671}"/>
            </a:ext>
          </a:extLst>
        </xdr:cNvPr>
        <xdr:cNvCxnSpPr/>
      </xdr:nvCxnSpPr>
      <xdr:spPr>
        <a:xfrm>
          <a:off x="13629640" y="17860735"/>
          <a:ext cx="7467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5806</xdr:rowOff>
    </xdr:from>
    <xdr:to>
      <xdr:col>76</xdr:col>
      <xdr:colOff>165100</xdr:colOff>
      <xdr:row>106</xdr:row>
      <xdr:rowOff>107406</xdr:rowOff>
    </xdr:to>
    <xdr:sp macro="" textlink="">
      <xdr:nvSpPr>
        <xdr:cNvPr id="787" name="楕円 786">
          <a:extLst>
            <a:ext uri="{FF2B5EF4-FFF2-40B4-BE49-F238E27FC236}">
              <a16:creationId xmlns:a16="http://schemas.microsoft.com/office/drawing/2014/main" id="{13B8D858-0782-4879-97F2-F469F8B76469}"/>
            </a:ext>
          </a:extLst>
        </xdr:cNvPr>
        <xdr:cNvSpPr/>
      </xdr:nvSpPr>
      <xdr:spPr>
        <a:xfrm>
          <a:off x="12804140" y="177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56606</xdr:rowOff>
    </xdr:from>
    <xdr:to>
      <xdr:col>81</xdr:col>
      <xdr:colOff>50800</xdr:colOff>
      <xdr:row>106</xdr:row>
      <xdr:rowOff>90895</xdr:rowOff>
    </xdr:to>
    <xdr:cxnSp macro="">
      <xdr:nvCxnSpPr>
        <xdr:cNvPr id="788" name="直線コネクタ 787">
          <a:extLst>
            <a:ext uri="{FF2B5EF4-FFF2-40B4-BE49-F238E27FC236}">
              <a16:creationId xmlns:a16="http://schemas.microsoft.com/office/drawing/2014/main" id="{086B8F73-2CB7-4973-BDCB-B38585FEF475}"/>
            </a:ext>
          </a:extLst>
        </xdr:cNvPr>
        <xdr:cNvCxnSpPr/>
      </xdr:nvCxnSpPr>
      <xdr:spPr>
        <a:xfrm>
          <a:off x="12854940" y="17826446"/>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789" name="楕円 788">
          <a:extLst>
            <a:ext uri="{FF2B5EF4-FFF2-40B4-BE49-F238E27FC236}">
              <a16:creationId xmlns:a16="http://schemas.microsoft.com/office/drawing/2014/main" id="{223D3839-5A3B-4ABA-98D8-305384CD6B6F}"/>
            </a:ext>
          </a:extLst>
        </xdr:cNvPr>
        <xdr:cNvSpPr/>
      </xdr:nvSpPr>
      <xdr:spPr>
        <a:xfrm>
          <a:off x="12029440" y="177467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23949</xdr:rowOff>
    </xdr:from>
    <xdr:to>
      <xdr:col>76</xdr:col>
      <xdr:colOff>114300</xdr:colOff>
      <xdr:row>106</xdr:row>
      <xdr:rowOff>56606</xdr:rowOff>
    </xdr:to>
    <xdr:cxnSp macro="">
      <xdr:nvCxnSpPr>
        <xdr:cNvPr id="790" name="直線コネクタ 789">
          <a:extLst>
            <a:ext uri="{FF2B5EF4-FFF2-40B4-BE49-F238E27FC236}">
              <a16:creationId xmlns:a16="http://schemas.microsoft.com/office/drawing/2014/main" id="{D21C09D3-5A9E-4E1D-9622-AD700BD05DCC}"/>
            </a:ext>
          </a:extLst>
        </xdr:cNvPr>
        <xdr:cNvCxnSpPr/>
      </xdr:nvCxnSpPr>
      <xdr:spPr>
        <a:xfrm>
          <a:off x="12072620" y="1779378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108676</xdr:rowOff>
    </xdr:from>
    <xdr:to>
      <xdr:col>67</xdr:col>
      <xdr:colOff>101600</xdr:colOff>
      <xdr:row>106</xdr:row>
      <xdr:rowOff>38826</xdr:rowOff>
    </xdr:to>
    <xdr:sp macro="" textlink="">
      <xdr:nvSpPr>
        <xdr:cNvPr id="791" name="楕円 790">
          <a:extLst>
            <a:ext uri="{FF2B5EF4-FFF2-40B4-BE49-F238E27FC236}">
              <a16:creationId xmlns:a16="http://schemas.microsoft.com/office/drawing/2014/main" id="{4D64C3DE-C95F-4E9D-BFFF-D85679CE5F9D}"/>
            </a:ext>
          </a:extLst>
        </xdr:cNvPr>
        <xdr:cNvSpPr/>
      </xdr:nvSpPr>
      <xdr:spPr>
        <a:xfrm>
          <a:off x="11231880" y="1771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159476</xdr:rowOff>
    </xdr:from>
    <xdr:to>
      <xdr:col>71</xdr:col>
      <xdr:colOff>177800</xdr:colOff>
      <xdr:row>106</xdr:row>
      <xdr:rowOff>23949</xdr:rowOff>
    </xdr:to>
    <xdr:cxnSp macro="">
      <xdr:nvCxnSpPr>
        <xdr:cNvPr id="792" name="直線コネクタ 791">
          <a:extLst>
            <a:ext uri="{FF2B5EF4-FFF2-40B4-BE49-F238E27FC236}">
              <a16:creationId xmlns:a16="http://schemas.microsoft.com/office/drawing/2014/main" id="{E44D86C9-0E0E-45E5-A8FA-55A7EE8FA1D2}"/>
            </a:ext>
          </a:extLst>
        </xdr:cNvPr>
        <xdr:cNvCxnSpPr/>
      </xdr:nvCxnSpPr>
      <xdr:spPr>
        <a:xfrm>
          <a:off x="11282680" y="17761676"/>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793" name="n_1aveValue【公民館】&#10;有形固定資産減価償却率">
          <a:extLst>
            <a:ext uri="{FF2B5EF4-FFF2-40B4-BE49-F238E27FC236}">
              <a16:creationId xmlns:a16="http://schemas.microsoft.com/office/drawing/2014/main" id="{E30F8734-89C3-4BC8-A7C2-64856F52D3C4}"/>
            </a:ext>
          </a:extLst>
        </xdr:cNvPr>
        <xdr:cNvSpPr txBox="1"/>
      </xdr:nvSpPr>
      <xdr:spPr>
        <a:xfrm>
          <a:off x="13437244" y="173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4" name="n_2aveValue【公民館】&#10;有形固定資産減価償却率">
          <a:extLst>
            <a:ext uri="{FF2B5EF4-FFF2-40B4-BE49-F238E27FC236}">
              <a16:creationId xmlns:a16="http://schemas.microsoft.com/office/drawing/2014/main" id="{43143E6F-2D30-4151-9E21-1EDA42896056}"/>
            </a:ext>
          </a:extLst>
        </xdr:cNvPr>
        <xdr:cNvSpPr txBox="1"/>
      </xdr:nvSpPr>
      <xdr:spPr>
        <a:xfrm>
          <a:off x="1267524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795" name="n_3aveValue【公民館】&#10;有形固定資産減価償却率">
          <a:extLst>
            <a:ext uri="{FF2B5EF4-FFF2-40B4-BE49-F238E27FC236}">
              <a16:creationId xmlns:a16="http://schemas.microsoft.com/office/drawing/2014/main" id="{DF221404-395F-4E05-8C8A-7959D3F01CD2}"/>
            </a:ext>
          </a:extLst>
        </xdr:cNvPr>
        <xdr:cNvSpPr txBox="1"/>
      </xdr:nvSpPr>
      <xdr:spPr>
        <a:xfrm>
          <a:off x="11900544"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96" name="n_4aveValue【公民館】&#10;有形固定資産減価償却率">
          <a:extLst>
            <a:ext uri="{FF2B5EF4-FFF2-40B4-BE49-F238E27FC236}">
              <a16:creationId xmlns:a16="http://schemas.microsoft.com/office/drawing/2014/main" id="{8B5A3904-8189-420A-8940-A9E1F254D535}"/>
            </a:ext>
          </a:extLst>
        </xdr:cNvPr>
        <xdr:cNvSpPr txBox="1"/>
      </xdr:nvSpPr>
      <xdr:spPr>
        <a:xfrm>
          <a:off x="1110298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132822</xdr:rowOff>
    </xdr:from>
    <xdr:ext cx="405111" cy="259045"/>
    <xdr:sp macro="" textlink="">
      <xdr:nvSpPr>
        <xdr:cNvPr id="797" name="n_1mainValue【公民館】&#10;有形固定資産減価償却率">
          <a:extLst>
            <a:ext uri="{FF2B5EF4-FFF2-40B4-BE49-F238E27FC236}">
              <a16:creationId xmlns:a16="http://schemas.microsoft.com/office/drawing/2014/main" id="{B847B0B8-093B-4449-83EC-4B526FEFD62D}"/>
            </a:ext>
          </a:extLst>
        </xdr:cNvPr>
        <xdr:cNvSpPr txBox="1"/>
      </xdr:nvSpPr>
      <xdr:spPr>
        <a:xfrm>
          <a:off x="13437244" y="1790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98533</xdr:rowOff>
    </xdr:from>
    <xdr:ext cx="405111" cy="259045"/>
    <xdr:sp macro="" textlink="">
      <xdr:nvSpPr>
        <xdr:cNvPr id="798" name="n_2mainValue【公民館】&#10;有形固定資産減価償却率">
          <a:extLst>
            <a:ext uri="{FF2B5EF4-FFF2-40B4-BE49-F238E27FC236}">
              <a16:creationId xmlns:a16="http://schemas.microsoft.com/office/drawing/2014/main" id="{A6183DCA-5213-485F-A937-69F1A9D719A2}"/>
            </a:ext>
          </a:extLst>
        </xdr:cNvPr>
        <xdr:cNvSpPr txBox="1"/>
      </xdr:nvSpPr>
      <xdr:spPr>
        <a:xfrm>
          <a:off x="12675244" y="178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799" name="n_3mainValue【公民館】&#10;有形固定資産減価償却率">
          <a:extLst>
            <a:ext uri="{FF2B5EF4-FFF2-40B4-BE49-F238E27FC236}">
              <a16:creationId xmlns:a16="http://schemas.microsoft.com/office/drawing/2014/main" id="{E680B3CE-EAE2-4DA4-8D2E-725F69BC1DBB}"/>
            </a:ext>
          </a:extLst>
        </xdr:cNvPr>
        <xdr:cNvSpPr txBox="1"/>
      </xdr:nvSpPr>
      <xdr:spPr>
        <a:xfrm>
          <a:off x="11900544" y="1783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29953</xdr:rowOff>
    </xdr:from>
    <xdr:ext cx="405111" cy="259045"/>
    <xdr:sp macro="" textlink="">
      <xdr:nvSpPr>
        <xdr:cNvPr id="800" name="n_4mainValue【公民館】&#10;有形固定資産減価償却率">
          <a:extLst>
            <a:ext uri="{FF2B5EF4-FFF2-40B4-BE49-F238E27FC236}">
              <a16:creationId xmlns:a16="http://schemas.microsoft.com/office/drawing/2014/main" id="{9DE9F723-DED3-40AD-A30A-F17819B2519C}"/>
            </a:ext>
          </a:extLst>
        </xdr:cNvPr>
        <xdr:cNvSpPr txBox="1"/>
      </xdr:nvSpPr>
      <xdr:spPr>
        <a:xfrm>
          <a:off x="11102984" y="177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A6503BF7-D1FC-4625-95B9-BAA46A85020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35B3EF28-85A1-4A88-89B7-55A7D9C87E9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E7F05929-4AC5-422B-AFE7-D94E722C2FE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7ECD52BF-86A9-4E52-9DE1-3B0E85F507B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B0E04E9E-6951-4A4F-8FCD-1424E9379B1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59B5F2BC-5AA1-4FD9-BF7A-1AE8A96B51E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339AFED8-1650-48ED-A27B-525A0EFDB0D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BCDB8AC5-1C57-4A16-8199-925A8F0A2D6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B828D958-B08F-4B60-8B34-1C06408553D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FA49297E-905A-4337-A424-6CD2E56EFF9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a:extLst>
            <a:ext uri="{FF2B5EF4-FFF2-40B4-BE49-F238E27FC236}">
              <a16:creationId xmlns:a16="http://schemas.microsoft.com/office/drawing/2014/main" id="{12496B68-92F7-401A-AE79-8491A73CBE9D}"/>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a:extLst>
            <a:ext uri="{FF2B5EF4-FFF2-40B4-BE49-F238E27FC236}">
              <a16:creationId xmlns:a16="http://schemas.microsoft.com/office/drawing/2014/main" id="{9BB29BA2-9A4D-4D5C-BE9E-3AA6A1989706}"/>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a:extLst>
            <a:ext uri="{FF2B5EF4-FFF2-40B4-BE49-F238E27FC236}">
              <a16:creationId xmlns:a16="http://schemas.microsoft.com/office/drawing/2014/main" id="{33D0173E-0646-4197-82B2-95CD2981475A}"/>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a:extLst>
            <a:ext uri="{FF2B5EF4-FFF2-40B4-BE49-F238E27FC236}">
              <a16:creationId xmlns:a16="http://schemas.microsoft.com/office/drawing/2014/main" id="{3A67E018-0900-4393-B527-490644E45CDF}"/>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a:extLst>
            <a:ext uri="{FF2B5EF4-FFF2-40B4-BE49-F238E27FC236}">
              <a16:creationId xmlns:a16="http://schemas.microsoft.com/office/drawing/2014/main" id="{E2B5B6B3-E261-4AAF-B595-6B3024079FE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a:extLst>
            <a:ext uri="{FF2B5EF4-FFF2-40B4-BE49-F238E27FC236}">
              <a16:creationId xmlns:a16="http://schemas.microsoft.com/office/drawing/2014/main" id="{DBBC6F12-E671-4B93-9335-965330F0DC87}"/>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a:extLst>
            <a:ext uri="{FF2B5EF4-FFF2-40B4-BE49-F238E27FC236}">
              <a16:creationId xmlns:a16="http://schemas.microsoft.com/office/drawing/2014/main" id="{E3D8BE9D-4C1F-412B-B285-43E5FEBB0464}"/>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a:extLst>
            <a:ext uri="{FF2B5EF4-FFF2-40B4-BE49-F238E27FC236}">
              <a16:creationId xmlns:a16="http://schemas.microsoft.com/office/drawing/2014/main" id="{F63A30B2-E330-4034-A221-43A088A58B13}"/>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E4699C26-67CF-491F-A2C8-B0F2749C0C9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81408A42-5D2A-4A67-BCC8-395B279F6DC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7831120C-181C-4D1B-BFD0-AC29B6E0F4F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822" name="直線コネクタ 821">
          <a:extLst>
            <a:ext uri="{FF2B5EF4-FFF2-40B4-BE49-F238E27FC236}">
              <a16:creationId xmlns:a16="http://schemas.microsoft.com/office/drawing/2014/main" id="{074E8E25-CE40-4F56-9F10-D37204879B77}"/>
            </a:ext>
          </a:extLst>
        </xdr:cNvPr>
        <xdr:cNvCxnSpPr/>
      </xdr:nvCxnSpPr>
      <xdr:spPr>
        <a:xfrm flipV="1">
          <a:off x="19509104" y="16931639"/>
          <a:ext cx="0" cy="121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23" name="【公民館】&#10;一人当たり面積最小値テキスト">
          <a:extLst>
            <a:ext uri="{FF2B5EF4-FFF2-40B4-BE49-F238E27FC236}">
              <a16:creationId xmlns:a16="http://schemas.microsoft.com/office/drawing/2014/main" id="{A7D1EE8E-97A3-454B-8308-26C0D85A8E3F}"/>
            </a:ext>
          </a:extLst>
        </xdr:cNvPr>
        <xdr:cNvSpPr txBox="1"/>
      </xdr:nvSpPr>
      <xdr:spPr>
        <a:xfrm>
          <a:off x="19547840" y="1814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24" name="直線コネクタ 823">
          <a:extLst>
            <a:ext uri="{FF2B5EF4-FFF2-40B4-BE49-F238E27FC236}">
              <a16:creationId xmlns:a16="http://schemas.microsoft.com/office/drawing/2014/main" id="{92BFE210-3924-4A07-BC9A-25243EC3B3B9}"/>
            </a:ext>
          </a:extLst>
        </xdr:cNvPr>
        <xdr:cNvCxnSpPr/>
      </xdr:nvCxnSpPr>
      <xdr:spPr>
        <a:xfrm>
          <a:off x="19443700" y="18142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825" name="【公民館】&#10;一人当たり面積最大値テキスト">
          <a:extLst>
            <a:ext uri="{FF2B5EF4-FFF2-40B4-BE49-F238E27FC236}">
              <a16:creationId xmlns:a16="http://schemas.microsoft.com/office/drawing/2014/main" id="{18403C0E-7534-4D45-8443-0780338C2884}"/>
            </a:ext>
          </a:extLst>
        </xdr:cNvPr>
        <xdr:cNvSpPr txBox="1"/>
      </xdr:nvSpPr>
      <xdr:spPr>
        <a:xfrm>
          <a:off x="1954784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826" name="直線コネクタ 825">
          <a:extLst>
            <a:ext uri="{FF2B5EF4-FFF2-40B4-BE49-F238E27FC236}">
              <a16:creationId xmlns:a16="http://schemas.microsoft.com/office/drawing/2014/main" id="{3D027351-BBE6-49FF-80DD-8CCB437B337E}"/>
            </a:ext>
          </a:extLst>
        </xdr:cNvPr>
        <xdr:cNvCxnSpPr/>
      </xdr:nvCxnSpPr>
      <xdr:spPr>
        <a:xfrm>
          <a:off x="1944370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27" name="【公民館】&#10;一人当たり面積平均値テキスト">
          <a:extLst>
            <a:ext uri="{FF2B5EF4-FFF2-40B4-BE49-F238E27FC236}">
              <a16:creationId xmlns:a16="http://schemas.microsoft.com/office/drawing/2014/main" id="{9A6C18EF-64DE-4826-8F7A-E66D9111D825}"/>
            </a:ext>
          </a:extLst>
        </xdr:cNvPr>
        <xdr:cNvSpPr txBox="1"/>
      </xdr:nvSpPr>
      <xdr:spPr>
        <a:xfrm>
          <a:off x="19547840" y="1773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8" name="フローチャート: 判断 827">
          <a:extLst>
            <a:ext uri="{FF2B5EF4-FFF2-40B4-BE49-F238E27FC236}">
              <a16:creationId xmlns:a16="http://schemas.microsoft.com/office/drawing/2014/main" id="{D65F96C4-77DD-4C75-9707-62B1EF2F0A47}"/>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829" name="フローチャート: 判断 828">
          <a:extLst>
            <a:ext uri="{FF2B5EF4-FFF2-40B4-BE49-F238E27FC236}">
              <a16:creationId xmlns:a16="http://schemas.microsoft.com/office/drawing/2014/main" id="{49DEB6A2-DEB1-4E53-9902-9040BF602959}"/>
            </a:ext>
          </a:extLst>
        </xdr:cNvPr>
        <xdr:cNvSpPr/>
      </xdr:nvSpPr>
      <xdr:spPr>
        <a:xfrm>
          <a:off x="18735040" y="17762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30" name="フローチャート: 判断 829">
          <a:extLst>
            <a:ext uri="{FF2B5EF4-FFF2-40B4-BE49-F238E27FC236}">
              <a16:creationId xmlns:a16="http://schemas.microsoft.com/office/drawing/2014/main" id="{4474C4D7-42DC-457C-AF52-14BC0C7779AA}"/>
            </a:ext>
          </a:extLst>
        </xdr:cNvPr>
        <xdr:cNvSpPr/>
      </xdr:nvSpPr>
      <xdr:spPr>
        <a:xfrm>
          <a:off x="17937480" y="17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31" name="フローチャート: 判断 830">
          <a:extLst>
            <a:ext uri="{FF2B5EF4-FFF2-40B4-BE49-F238E27FC236}">
              <a16:creationId xmlns:a16="http://schemas.microsoft.com/office/drawing/2014/main" id="{65C50D52-0457-4AA7-BE6B-DE4D59B012BE}"/>
            </a:ext>
          </a:extLst>
        </xdr:cNvPr>
        <xdr:cNvSpPr/>
      </xdr:nvSpPr>
      <xdr:spPr>
        <a:xfrm>
          <a:off x="1716278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32" name="フローチャート: 判断 831">
          <a:extLst>
            <a:ext uri="{FF2B5EF4-FFF2-40B4-BE49-F238E27FC236}">
              <a16:creationId xmlns:a16="http://schemas.microsoft.com/office/drawing/2014/main" id="{CA255D0B-37D9-4F89-8347-59C44732FBD6}"/>
            </a:ext>
          </a:extLst>
        </xdr:cNvPr>
        <xdr:cNvSpPr/>
      </xdr:nvSpPr>
      <xdr:spPr>
        <a:xfrm>
          <a:off x="16388080" y="17808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3A79B81-A698-4DD7-83BF-338CD9EBD1C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2C4D9B2-A034-4422-A873-DA63D8E38BF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5E8DD37-83D3-4123-973F-90F45A2D9F9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215F1D9-0262-44CE-9BA9-1267139EF2B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6B18F35-AC0E-45E8-8230-A32054D4C99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100837</xdr:rowOff>
    </xdr:from>
    <xdr:to>
      <xdr:col>116</xdr:col>
      <xdr:colOff>114300</xdr:colOff>
      <xdr:row>106</xdr:row>
      <xdr:rowOff>30987</xdr:rowOff>
    </xdr:to>
    <xdr:sp macro="" textlink="">
      <xdr:nvSpPr>
        <xdr:cNvPr id="838" name="楕円 837">
          <a:extLst>
            <a:ext uri="{FF2B5EF4-FFF2-40B4-BE49-F238E27FC236}">
              <a16:creationId xmlns:a16="http://schemas.microsoft.com/office/drawing/2014/main" id="{0E969BDC-DC93-4AB8-BFB9-C9C3815D3D15}"/>
            </a:ext>
          </a:extLst>
        </xdr:cNvPr>
        <xdr:cNvSpPr/>
      </xdr:nvSpPr>
      <xdr:spPr>
        <a:xfrm>
          <a:off x="19458940" y="17703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123714</xdr:rowOff>
    </xdr:from>
    <xdr:ext cx="469744" cy="259045"/>
    <xdr:sp macro="" textlink="">
      <xdr:nvSpPr>
        <xdr:cNvPr id="839" name="【公民館】&#10;一人当たり面積該当値テキスト">
          <a:extLst>
            <a:ext uri="{FF2B5EF4-FFF2-40B4-BE49-F238E27FC236}">
              <a16:creationId xmlns:a16="http://schemas.microsoft.com/office/drawing/2014/main" id="{8383C933-E0B8-4AE0-82A0-F37F3C27B8EF}"/>
            </a:ext>
          </a:extLst>
        </xdr:cNvPr>
        <xdr:cNvSpPr txBox="1"/>
      </xdr:nvSpPr>
      <xdr:spPr>
        <a:xfrm>
          <a:off x="19547840" y="1755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840" name="楕円 839">
          <a:extLst>
            <a:ext uri="{FF2B5EF4-FFF2-40B4-BE49-F238E27FC236}">
              <a16:creationId xmlns:a16="http://schemas.microsoft.com/office/drawing/2014/main" id="{A403629C-A74A-430C-8359-F2EB49CB8D44}"/>
            </a:ext>
          </a:extLst>
        </xdr:cNvPr>
        <xdr:cNvSpPr/>
      </xdr:nvSpPr>
      <xdr:spPr>
        <a:xfrm>
          <a:off x="18735040" y="17707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151637</xdr:rowOff>
    </xdr:from>
    <xdr:to>
      <xdr:col>116</xdr:col>
      <xdr:colOff>63500</xdr:colOff>
      <xdr:row>105</xdr:row>
      <xdr:rowOff>156211</xdr:rowOff>
    </xdr:to>
    <xdr:cxnSp macro="">
      <xdr:nvCxnSpPr>
        <xdr:cNvPr id="841" name="直線コネクタ 840">
          <a:extLst>
            <a:ext uri="{FF2B5EF4-FFF2-40B4-BE49-F238E27FC236}">
              <a16:creationId xmlns:a16="http://schemas.microsoft.com/office/drawing/2014/main" id="{8E83D186-582D-470E-BFDC-A960F9C1C428}"/>
            </a:ext>
          </a:extLst>
        </xdr:cNvPr>
        <xdr:cNvCxnSpPr/>
      </xdr:nvCxnSpPr>
      <xdr:spPr>
        <a:xfrm flipV="1">
          <a:off x="18778220" y="17753837"/>
          <a:ext cx="7315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7113</xdr:rowOff>
    </xdr:from>
    <xdr:to>
      <xdr:col>107</xdr:col>
      <xdr:colOff>101600</xdr:colOff>
      <xdr:row>106</xdr:row>
      <xdr:rowOff>108713</xdr:rowOff>
    </xdr:to>
    <xdr:sp macro="" textlink="">
      <xdr:nvSpPr>
        <xdr:cNvPr id="842" name="楕円 841">
          <a:extLst>
            <a:ext uri="{FF2B5EF4-FFF2-40B4-BE49-F238E27FC236}">
              <a16:creationId xmlns:a16="http://schemas.microsoft.com/office/drawing/2014/main" id="{FE61EEB2-4A25-4C10-A51F-576F56001DF5}"/>
            </a:ext>
          </a:extLst>
        </xdr:cNvPr>
        <xdr:cNvSpPr/>
      </xdr:nvSpPr>
      <xdr:spPr>
        <a:xfrm>
          <a:off x="17937480" y="177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106</xdr:row>
      <xdr:rowOff>57913</xdr:rowOff>
    </xdr:to>
    <xdr:cxnSp macro="">
      <xdr:nvCxnSpPr>
        <xdr:cNvPr id="843" name="直線コネクタ 842">
          <a:extLst>
            <a:ext uri="{FF2B5EF4-FFF2-40B4-BE49-F238E27FC236}">
              <a16:creationId xmlns:a16="http://schemas.microsoft.com/office/drawing/2014/main" id="{478F7902-EFF9-44AA-A844-9187A09B66A6}"/>
            </a:ext>
          </a:extLst>
        </xdr:cNvPr>
        <xdr:cNvCxnSpPr/>
      </xdr:nvCxnSpPr>
      <xdr:spPr>
        <a:xfrm flipV="1">
          <a:off x="17988280" y="17758411"/>
          <a:ext cx="78994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44" name="楕円 843">
          <a:extLst>
            <a:ext uri="{FF2B5EF4-FFF2-40B4-BE49-F238E27FC236}">
              <a16:creationId xmlns:a16="http://schemas.microsoft.com/office/drawing/2014/main" id="{4412E59D-C7D1-4188-966F-1D334B7F6E21}"/>
            </a:ext>
          </a:extLst>
        </xdr:cNvPr>
        <xdr:cNvSpPr/>
      </xdr:nvSpPr>
      <xdr:spPr>
        <a:xfrm>
          <a:off x="1716278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106</xdr:row>
      <xdr:rowOff>57913</xdr:rowOff>
    </xdr:to>
    <xdr:cxnSp macro="">
      <xdr:nvCxnSpPr>
        <xdr:cNvPr id="845" name="直線コネクタ 844">
          <a:extLst>
            <a:ext uri="{FF2B5EF4-FFF2-40B4-BE49-F238E27FC236}">
              <a16:creationId xmlns:a16="http://schemas.microsoft.com/office/drawing/2014/main" id="{6EBD25CF-F700-4373-9834-30AB0D1691E9}"/>
            </a:ext>
          </a:extLst>
        </xdr:cNvPr>
        <xdr:cNvCxnSpPr/>
      </xdr:nvCxnSpPr>
      <xdr:spPr>
        <a:xfrm>
          <a:off x="17213580" y="17769839"/>
          <a:ext cx="774700" cy="5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46" name="楕円 845">
          <a:extLst>
            <a:ext uri="{FF2B5EF4-FFF2-40B4-BE49-F238E27FC236}">
              <a16:creationId xmlns:a16="http://schemas.microsoft.com/office/drawing/2014/main" id="{8EF5452F-0757-48CF-B178-DC3829268ED3}"/>
            </a:ext>
          </a:extLst>
        </xdr:cNvPr>
        <xdr:cNvSpPr/>
      </xdr:nvSpPr>
      <xdr:spPr>
        <a:xfrm>
          <a:off x="16388080" y="177236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167639</xdr:rowOff>
    </xdr:from>
    <xdr:to>
      <xdr:col>102</xdr:col>
      <xdr:colOff>114300</xdr:colOff>
      <xdr:row>106</xdr:row>
      <xdr:rowOff>763</xdr:rowOff>
    </xdr:to>
    <xdr:cxnSp macro="">
      <xdr:nvCxnSpPr>
        <xdr:cNvPr id="847" name="直線コネクタ 846">
          <a:extLst>
            <a:ext uri="{FF2B5EF4-FFF2-40B4-BE49-F238E27FC236}">
              <a16:creationId xmlns:a16="http://schemas.microsoft.com/office/drawing/2014/main" id="{473C465C-1FB9-4F28-A45A-0A546D9E6E72}"/>
            </a:ext>
          </a:extLst>
        </xdr:cNvPr>
        <xdr:cNvCxnSpPr/>
      </xdr:nvCxnSpPr>
      <xdr:spPr>
        <a:xfrm flipV="1">
          <a:off x="16431260" y="17769839"/>
          <a:ext cx="78232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81551</xdr:rowOff>
    </xdr:from>
    <xdr:ext cx="469744" cy="259045"/>
    <xdr:sp macro="" textlink="">
      <xdr:nvSpPr>
        <xdr:cNvPr id="848" name="n_1aveValue【公民館】&#10;一人当たり面積">
          <a:extLst>
            <a:ext uri="{FF2B5EF4-FFF2-40B4-BE49-F238E27FC236}">
              <a16:creationId xmlns:a16="http://schemas.microsoft.com/office/drawing/2014/main" id="{19503920-DBEB-47AD-A1EC-E42159DCEADF}"/>
            </a:ext>
          </a:extLst>
        </xdr:cNvPr>
        <xdr:cNvSpPr txBox="1"/>
      </xdr:nvSpPr>
      <xdr:spPr>
        <a:xfrm>
          <a:off x="18561127" y="178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849" name="n_2aveValue【公民館】&#10;一人当たり面積">
          <a:extLst>
            <a:ext uri="{FF2B5EF4-FFF2-40B4-BE49-F238E27FC236}">
              <a16:creationId xmlns:a16="http://schemas.microsoft.com/office/drawing/2014/main" id="{6C78A45B-80B6-47C1-B3CF-C6BE57944D47}"/>
            </a:ext>
          </a:extLst>
        </xdr:cNvPr>
        <xdr:cNvSpPr txBox="1"/>
      </xdr:nvSpPr>
      <xdr:spPr>
        <a:xfrm>
          <a:off x="17776267" y="178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850" name="n_3aveValue【公民館】&#10;一人当たり面積">
          <a:extLst>
            <a:ext uri="{FF2B5EF4-FFF2-40B4-BE49-F238E27FC236}">
              <a16:creationId xmlns:a16="http://schemas.microsoft.com/office/drawing/2014/main" id="{8C63BB96-51F8-4F75-9B8F-32E19F62873F}"/>
            </a:ext>
          </a:extLst>
        </xdr:cNvPr>
        <xdr:cNvSpPr txBox="1"/>
      </xdr:nvSpPr>
      <xdr:spPr>
        <a:xfrm>
          <a:off x="17001567" y="179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851" name="n_4aveValue【公民館】&#10;一人当たり面積">
          <a:extLst>
            <a:ext uri="{FF2B5EF4-FFF2-40B4-BE49-F238E27FC236}">
              <a16:creationId xmlns:a16="http://schemas.microsoft.com/office/drawing/2014/main" id="{306835FD-806D-4E62-8892-4277B6B91516}"/>
            </a:ext>
          </a:extLst>
        </xdr:cNvPr>
        <xdr:cNvSpPr txBox="1"/>
      </xdr:nvSpPr>
      <xdr:spPr>
        <a:xfrm>
          <a:off x="1622686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52088</xdr:rowOff>
    </xdr:from>
    <xdr:ext cx="469744" cy="259045"/>
    <xdr:sp macro="" textlink="">
      <xdr:nvSpPr>
        <xdr:cNvPr id="852" name="n_1mainValue【公民館】&#10;一人当たり面積">
          <a:extLst>
            <a:ext uri="{FF2B5EF4-FFF2-40B4-BE49-F238E27FC236}">
              <a16:creationId xmlns:a16="http://schemas.microsoft.com/office/drawing/2014/main" id="{9065B9EA-D8ED-4B12-ACA4-EE24B1450881}"/>
            </a:ext>
          </a:extLst>
        </xdr:cNvPr>
        <xdr:cNvSpPr txBox="1"/>
      </xdr:nvSpPr>
      <xdr:spPr>
        <a:xfrm>
          <a:off x="1856112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125240</xdr:rowOff>
    </xdr:from>
    <xdr:ext cx="469744" cy="259045"/>
    <xdr:sp macro="" textlink="">
      <xdr:nvSpPr>
        <xdr:cNvPr id="853" name="n_2mainValue【公民館】&#10;一人当たり面積">
          <a:extLst>
            <a:ext uri="{FF2B5EF4-FFF2-40B4-BE49-F238E27FC236}">
              <a16:creationId xmlns:a16="http://schemas.microsoft.com/office/drawing/2014/main" id="{A26FC3FD-4CD3-4108-B1E7-B117102AD27B}"/>
            </a:ext>
          </a:extLst>
        </xdr:cNvPr>
        <xdr:cNvSpPr txBox="1"/>
      </xdr:nvSpPr>
      <xdr:spPr>
        <a:xfrm>
          <a:off x="17776267" y="1755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54" name="n_3mainValue【公民館】&#10;一人当たり面積">
          <a:extLst>
            <a:ext uri="{FF2B5EF4-FFF2-40B4-BE49-F238E27FC236}">
              <a16:creationId xmlns:a16="http://schemas.microsoft.com/office/drawing/2014/main" id="{F342B8C1-EA8B-45E7-986E-AC05CB50336D}"/>
            </a:ext>
          </a:extLst>
        </xdr:cNvPr>
        <xdr:cNvSpPr txBox="1"/>
      </xdr:nvSpPr>
      <xdr:spPr>
        <a:xfrm>
          <a:off x="1700156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855" name="n_4mainValue【公民館】&#10;一人当たり面積">
          <a:extLst>
            <a:ext uri="{FF2B5EF4-FFF2-40B4-BE49-F238E27FC236}">
              <a16:creationId xmlns:a16="http://schemas.microsoft.com/office/drawing/2014/main" id="{3A78E445-19BF-4B83-8E3F-E48A1B3BA252}"/>
            </a:ext>
          </a:extLst>
        </xdr:cNvPr>
        <xdr:cNvSpPr txBox="1"/>
      </xdr:nvSpPr>
      <xdr:spPr>
        <a:xfrm>
          <a:off x="16226867" y="1750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F1C97B55-3346-4207-BDE9-EA3B12E1817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68DAD7A0-05B4-4DBB-9461-60574785B9C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4FD6E047-C696-4E76-844B-B8BC862F435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認定こども園・幼稚園・保育所、学校施設、公営住宅、公民館であり、特に高くなっている施設は認定こども園・幼稚園・保育所、公営住宅、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認定こども園・幼稚園・保育所については、高根保育園の解体及び公立保育園の空調設備更新を行ったため有形固定資産減価償却率が０．５％減少した。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学校施設については、小学校２校の長寿命化改修を行ったため有形固定資産減価償却率が０．２％減少した。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に策定した公共施設等総合管理計画における各類型毎の個別施設計画（実施計画）では、既存施設の継続性に関する基本的な方針を示しており、施設の廃止、統合に向けた検討や施設の更新に向けて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8CBDAA-AEA1-4A62-A150-0E5690B207A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DFC9C3-A0D4-4A6B-BE0C-ECF92D6D477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C79709-41A2-4F68-A535-5DCC394EBB4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F22219-3688-49F6-898A-2D09969AB0B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A6E976-D2EF-47C3-A108-A526F4BE09F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054B4E-1B1C-433F-AA6C-17F9EC23B11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BC968E-EDC2-4EAB-A86A-C5E26866507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2A21B0-E711-40E6-B466-12CF2F0E417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A41771-32E4-44F9-9939-D397AB9E3B5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F54CCB0-56CC-4EE8-8945-10D7725E841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84,338
83,490
2,177.61
58,176,489
52,895,871
4,114,669
27,666,169
18,245,414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637C4B-E969-47BF-ADC6-C07DE581EDF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F8A63C-0D30-4AE9-B6D7-6C4FECB5690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45F487-82BC-490E-9514-BA4600BC62F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B394E6-6B9F-49E1-8935-3818C4A52AF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CBA89A-E3E1-40F4-9F27-1BFC5ED105E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E465F50-F3E8-4853-8BEC-08840259B4A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704FF8-660B-4A7C-8947-11FF0B4BF58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C7DE6D7-989C-4474-8BE9-7A498E96885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F3AA04-C7F5-481F-97A9-49879F5194C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43B058-0814-4C6C-A077-8A1C88E1628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E41821-3A35-4C8D-BF04-3451DC06C9D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9E0FD7-7911-47FA-A829-688063D8339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E84236-AF14-459C-BA9C-0F5B5C0DCA5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B30F0F8-FF6E-41F6-8195-4E7A1129168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20366F6-8349-45B3-BE3C-D4FE45B9D03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B7514D4-DB32-4DE5-BBE0-E803762F35A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163AE2-C7D5-4673-AA7B-1AF3C43CF37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65EDD6-C751-4B4E-8249-F52CE352148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788A41-65FF-4133-B837-80C8D18641B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EE075D9-A77C-414D-BAF1-197B7DF058B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85EC1AD-AF42-4F80-B433-16EDCD1B3B1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0B6346-410C-49C6-BD96-A5613C10CAB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3992D36-2832-4E9E-9599-63BF6EB1E26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9C7985D-F3AF-4EE1-AF05-BB83C382C36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6AAAA0-4AB1-40BF-B80B-CB7857E6BEF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DFC5BE-61EE-4991-B6EA-A6E43DF9ACD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038391A-EB0F-41AE-8F6F-6BA83947AAE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F2065C6-BEA7-40D3-A23A-80B3423DB61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59A881E-682A-4B95-8FC1-1EB45FE74EA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5838BF9-F943-4306-8F8A-1DB574084A0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8598A65-5E69-4E1B-9C3C-5EC43222CA6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69D39AD-1125-422E-A090-10F1D876948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4C7E772-B496-44C3-868E-52E3CF291D1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58D78D3-05DB-467E-878C-ADA4EFE83DA5}"/>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A2DF7D5-865B-45D4-9005-950B029563BC}"/>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BACE416-EF03-472B-91C1-9E3CE6BB6B15}"/>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1B0101A-F067-4B39-A4F1-6D2AC306032B}"/>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0D75D7C-7427-4B4C-869C-08FE04B040B4}"/>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639A467-1088-41AC-A983-3DC69B8C6F77}"/>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EF22531-61E2-4F63-BEBD-8B9FC39EC612}"/>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B732A48-408B-40D5-9C34-AD78AC118B81}"/>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99EB634-C488-4522-9348-FB15CEAD66D7}"/>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7697B3C-C879-4408-9614-95868927CAE8}"/>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55FC3FC-E25D-4CD5-82EA-D4B94E7CF567}"/>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C6F42F1-8EDE-4DAE-B20E-07F935B6F77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7AB2D57-3F2E-469A-B8B4-9039411FDC5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00620A90-E6EC-418B-B4B8-A9D21ACBBA40}"/>
            </a:ext>
          </a:extLst>
        </xdr:cNvPr>
        <xdr:cNvCxnSpPr/>
      </xdr:nvCxnSpPr>
      <xdr:spPr>
        <a:xfrm flipV="1">
          <a:off x="4086225" y="5676900"/>
          <a:ext cx="0" cy="126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3441CA76-183E-4A74-B198-E40A22F7B94F}"/>
            </a:ext>
          </a:extLst>
        </xdr:cNvPr>
        <xdr:cNvSpPr txBox="1"/>
      </xdr:nvSpPr>
      <xdr:spPr>
        <a:xfrm>
          <a:off x="412496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721F35DB-0744-4203-AEB3-4F9381BCBD2F}"/>
            </a:ext>
          </a:extLst>
        </xdr:cNvPr>
        <xdr:cNvCxnSpPr/>
      </xdr:nvCxnSpPr>
      <xdr:spPr>
        <a:xfrm>
          <a:off x="4020820" y="694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22A8F37C-6D83-4375-9AA6-E21ADB8140BF}"/>
            </a:ext>
          </a:extLst>
        </xdr:cNvPr>
        <xdr:cNvSpPr txBox="1"/>
      </xdr:nvSpPr>
      <xdr:spPr>
        <a:xfrm>
          <a:off x="4124960" y="5455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71AEA90A-A1D7-4FFD-B2C9-1C10B9DDC38E}"/>
            </a:ext>
          </a:extLst>
        </xdr:cNvPr>
        <xdr:cNvCxnSpPr/>
      </xdr:nvCxnSpPr>
      <xdr:spPr>
        <a:xfrm>
          <a:off x="402082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E022EFE3-20CF-4A38-AAFF-E32E55098B69}"/>
            </a:ext>
          </a:extLst>
        </xdr:cNvPr>
        <xdr:cNvSpPr txBox="1"/>
      </xdr:nvSpPr>
      <xdr:spPr>
        <a:xfrm>
          <a:off x="4124960" y="6023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A4313B6E-808D-45D1-BDA9-75F8ADCD4507}"/>
            </a:ext>
          </a:extLst>
        </xdr:cNvPr>
        <xdr:cNvSpPr/>
      </xdr:nvSpPr>
      <xdr:spPr>
        <a:xfrm>
          <a:off x="403606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3C7E1DFD-1AFE-4384-ABF9-1987CF2825E0}"/>
            </a:ext>
          </a:extLst>
        </xdr:cNvPr>
        <xdr:cNvSpPr/>
      </xdr:nvSpPr>
      <xdr:spPr>
        <a:xfrm>
          <a:off x="3312160" y="615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664DA08C-F3CB-4C75-BD25-391F57332A60}"/>
            </a:ext>
          </a:extLst>
        </xdr:cNvPr>
        <xdr:cNvSpPr/>
      </xdr:nvSpPr>
      <xdr:spPr>
        <a:xfrm>
          <a:off x="2514600" y="615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E14CD74E-99E6-4629-9D10-8666CA886B6B}"/>
            </a:ext>
          </a:extLst>
        </xdr:cNvPr>
        <xdr:cNvSpPr/>
      </xdr:nvSpPr>
      <xdr:spPr>
        <a:xfrm>
          <a:off x="1739900" y="614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286A1F59-E240-4D22-BF07-9B9D9CC0DA2D}"/>
            </a:ext>
          </a:extLst>
        </xdr:cNvPr>
        <xdr:cNvSpPr/>
      </xdr:nvSpPr>
      <xdr:spPr>
        <a:xfrm>
          <a:off x="965200" y="6173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AFD5E6F-8819-47DE-AA73-7327129CE18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4E9E44-7D5A-4EEA-80F0-4A1BA113A1C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9B1BF60-6B76-4D8E-9B1F-4B636878D3F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0D214C1-459A-4DC8-867A-D72212FAE5C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55824C9-5280-44CB-89BD-44220A617E8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169092</xdr:rowOff>
    </xdr:from>
    <xdr:to>
      <xdr:col>24</xdr:col>
      <xdr:colOff>114300</xdr:colOff>
      <xdr:row>37</xdr:row>
      <xdr:rowOff>99242</xdr:rowOff>
    </xdr:to>
    <xdr:sp macro="" textlink="">
      <xdr:nvSpPr>
        <xdr:cNvPr id="74" name="楕円 73">
          <a:extLst>
            <a:ext uri="{FF2B5EF4-FFF2-40B4-BE49-F238E27FC236}">
              <a16:creationId xmlns:a16="http://schemas.microsoft.com/office/drawing/2014/main" id="{D0822E1D-AB36-435A-8143-4B90190290C4}"/>
            </a:ext>
          </a:extLst>
        </xdr:cNvPr>
        <xdr:cNvSpPr/>
      </xdr:nvSpPr>
      <xdr:spPr>
        <a:xfrm>
          <a:off x="4036060" y="6204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147519</xdr:rowOff>
    </xdr:from>
    <xdr:ext cx="405111" cy="259045"/>
    <xdr:sp macro="" textlink="">
      <xdr:nvSpPr>
        <xdr:cNvPr id="75" name="【図書館】&#10;有形固定資産減価償却率該当値テキスト">
          <a:extLst>
            <a:ext uri="{FF2B5EF4-FFF2-40B4-BE49-F238E27FC236}">
              <a16:creationId xmlns:a16="http://schemas.microsoft.com/office/drawing/2014/main" id="{5460F774-1999-43DF-ABE6-175569C4C754}"/>
            </a:ext>
          </a:extLst>
        </xdr:cNvPr>
        <xdr:cNvSpPr txBox="1"/>
      </xdr:nvSpPr>
      <xdr:spPr>
        <a:xfrm>
          <a:off x="4124960" y="618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131536</xdr:rowOff>
    </xdr:from>
    <xdr:to>
      <xdr:col>20</xdr:col>
      <xdr:colOff>38100</xdr:colOff>
      <xdr:row>37</xdr:row>
      <xdr:rowOff>61686</xdr:rowOff>
    </xdr:to>
    <xdr:sp macro="" textlink="">
      <xdr:nvSpPr>
        <xdr:cNvPr id="76" name="楕円 75">
          <a:extLst>
            <a:ext uri="{FF2B5EF4-FFF2-40B4-BE49-F238E27FC236}">
              <a16:creationId xmlns:a16="http://schemas.microsoft.com/office/drawing/2014/main" id="{4FF5279C-9113-42B3-A81C-63A45E5A5530}"/>
            </a:ext>
          </a:extLst>
        </xdr:cNvPr>
        <xdr:cNvSpPr/>
      </xdr:nvSpPr>
      <xdr:spPr>
        <a:xfrm>
          <a:off x="3312160" y="61665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10886</xdr:rowOff>
    </xdr:from>
    <xdr:to>
      <xdr:col>24</xdr:col>
      <xdr:colOff>63500</xdr:colOff>
      <xdr:row>37</xdr:row>
      <xdr:rowOff>48442</xdr:rowOff>
    </xdr:to>
    <xdr:cxnSp macro="">
      <xdr:nvCxnSpPr>
        <xdr:cNvPr id="77" name="直線コネクタ 76">
          <a:extLst>
            <a:ext uri="{FF2B5EF4-FFF2-40B4-BE49-F238E27FC236}">
              <a16:creationId xmlns:a16="http://schemas.microsoft.com/office/drawing/2014/main" id="{204CA5CA-F47C-436F-8DD7-8459711AA3C0}"/>
            </a:ext>
          </a:extLst>
        </xdr:cNvPr>
        <xdr:cNvCxnSpPr/>
      </xdr:nvCxnSpPr>
      <xdr:spPr>
        <a:xfrm>
          <a:off x="3355340" y="6213566"/>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8" name="楕円 77">
          <a:extLst>
            <a:ext uri="{FF2B5EF4-FFF2-40B4-BE49-F238E27FC236}">
              <a16:creationId xmlns:a16="http://schemas.microsoft.com/office/drawing/2014/main" id="{5A0BA9D2-691C-401F-BC66-8990A551A7DC}"/>
            </a:ext>
          </a:extLst>
        </xdr:cNvPr>
        <xdr:cNvSpPr/>
      </xdr:nvSpPr>
      <xdr:spPr>
        <a:xfrm>
          <a:off x="2514600" y="612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144780</xdr:rowOff>
    </xdr:from>
    <xdr:to>
      <xdr:col>19</xdr:col>
      <xdr:colOff>177800</xdr:colOff>
      <xdr:row>37</xdr:row>
      <xdr:rowOff>10886</xdr:rowOff>
    </xdr:to>
    <xdr:cxnSp macro="">
      <xdr:nvCxnSpPr>
        <xdr:cNvPr id="79" name="直線コネクタ 78">
          <a:extLst>
            <a:ext uri="{FF2B5EF4-FFF2-40B4-BE49-F238E27FC236}">
              <a16:creationId xmlns:a16="http://schemas.microsoft.com/office/drawing/2014/main" id="{F3D9A3EE-558E-48C9-BC86-0ED0A6B97378}"/>
            </a:ext>
          </a:extLst>
        </xdr:cNvPr>
        <xdr:cNvCxnSpPr/>
      </xdr:nvCxnSpPr>
      <xdr:spPr>
        <a:xfrm>
          <a:off x="2565400" y="6179820"/>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56424</xdr:rowOff>
    </xdr:from>
    <xdr:to>
      <xdr:col>10</xdr:col>
      <xdr:colOff>165100</xdr:colOff>
      <xdr:row>36</xdr:row>
      <xdr:rowOff>158024</xdr:rowOff>
    </xdr:to>
    <xdr:sp macro="" textlink="">
      <xdr:nvSpPr>
        <xdr:cNvPr id="80" name="楕円 79">
          <a:extLst>
            <a:ext uri="{FF2B5EF4-FFF2-40B4-BE49-F238E27FC236}">
              <a16:creationId xmlns:a16="http://schemas.microsoft.com/office/drawing/2014/main" id="{9C957BDC-9B80-41E4-A501-E915734C5AF7}"/>
            </a:ext>
          </a:extLst>
        </xdr:cNvPr>
        <xdr:cNvSpPr/>
      </xdr:nvSpPr>
      <xdr:spPr>
        <a:xfrm>
          <a:off x="17399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107224</xdr:rowOff>
    </xdr:from>
    <xdr:to>
      <xdr:col>15</xdr:col>
      <xdr:colOff>50800</xdr:colOff>
      <xdr:row>36</xdr:row>
      <xdr:rowOff>144780</xdr:rowOff>
    </xdr:to>
    <xdr:cxnSp macro="">
      <xdr:nvCxnSpPr>
        <xdr:cNvPr id="81" name="直線コネクタ 80">
          <a:extLst>
            <a:ext uri="{FF2B5EF4-FFF2-40B4-BE49-F238E27FC236}">
              <a16:creationId xmlns:a16="http://schemas.microsoft.com/office/drawing/2014/main" id="{8AF3DD38-338F-4D56-A8F9-2C738A4A33DA}"/>
            </a:ext>
          </a:extLst>
        </xdr:cNvPr>
        <xdr:cNvCxnSpPr/>
      </xdr:nvCxnSpPr>
      <xdr:spPr>
        <a:xfrm>
          <a:off x="1790700" y="6142264"/>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18869</xdr:rowOff>
    </xdr:from>
    <xdr:to>
      <xdr:col>6</xdr:col>
      <xdr:colOff>38100</xdr:colOff>
      <xdr:row>36</xdr:row>
      <xdr:rowOff>120469</xdr:rowOff>
    </xdr:to>
    <xdr:sp macro="" textlink="">
      <xdr:nvSpPr>
        <xdr:cNvPr id="82" name="楕円 81">
          <a:extLst>
            <a:ext uri="{FF2B5EF4-FFF2-40B4-BE49-F238E27FC236}">
              <a16:creationId xmlns:a16="http://schemas.microsoft.com/office/drawing/2014/main" id="{D66200B8-38A5-40CF-A126-AC48B6CA981F}"/>
            </a:ext>
          </a:extLst>
        </xdr:cNvPr>
        <xdr:cNvSpPr/>
      </xdr:nvSpPr>
      <xdr:spPr>
        <a:xfrm>
          <a:off x="965200" y="60539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69669</xdr:rowOff>
    </xdr:from>
    <xdr:to>
      <xdr:col>10</xdr:col>
      <xdr:colOff>114300</xdr:colOff>
      <xdr:row>36</xdr:row>
      <xdr:rowOff>107224</xdr:rowOff>
    </xdr:to>
    <xdr:cxnSp macro="">
      <xdr:nvCxnSpPr>
        <xdr:cNvPr id="83" name="直線コネクタ 82">
          <a:extLst>
            <a:ext uri="{FF2B5EF4-FFF2-40B4-BE49-F238E27FC236}">
              <a16:creationId xmlns:a16="http://schemas.microsoft.com/office/drawing/2014/main" id="{329CB583-FC48-4E8F-AA73-6AC22B5603B7}"/>
            </a:ext>
          </a:extLst>
        </xdr:cNvPr>
        <xdr:cNvCxnSpPr/>
      </xdr:nvCxnSpPr>
      <xdr:spPr>
        <a:xfrm>
          <a:off x="1008380" y="6104709"/>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7EAA9CB5-D381-47C2-BE48-34E2F57EC59B}"/>
            </a:ext>
          </a:extLst>
        </xdr:cNvPr>
        <xdr:cNvSpPr txBox="1"/>
      </xdr:nvSpPr>
      <xdr:spPr>
        <a:xfrm>
          <a:off x="317056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41383</xdr:rowOff>
    </xdr:from>
    <xdr:ext cx="405111" cy="259045"/>
    <xdr:sp macro="" textlink="">
      <xdr:nvSpPr>
        <xdr:cNvPr id="85" name="n_2aveValue【図書館】&#10;有形固定資産減価償却率">
          <a:extLst>
            <a:ext uri="{FF2B5EF4-FFF2-40B4-BE49-F238E27FC236}">
              <a16:creationId xmlns:a16="http://schemas.microsoft.com/office/drawing/2014/main" id="{968FB79A-5993-49C5-B83F-914AB8BD60DB}"/>
            </a:ext>
          </a:extLst>
        </xdr:cNvPr>
        <xdr:cNvSpPr txBox="1"/>
      </xdr:nvSpPr>
      <xdr:spPr>
        <a:xfrm>
          <a:off x="238570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33219</xdr:rowOff>
    </xdr:from>
    <xdr:ext cx="405111" cy="259045"/>
    <xdr:sp macro="" textlink="">
      <xdr:nvSpPr>
        <xdr:cNvPr id="86" name="n_3aveValue【図書館】&#10;有形固定資産減価償却率">
          <a:extLst>
            <a:ext uri="{FF2B5EF4-FFF2-40B4-BE49-F238E27FC236}">
              <a16:creationId xmlns:a16="http://schemas.microsoft.com/office/drawing/2014/main" id="{5384BBA2-1DE3-441F-B2AA-3A795B116359}"/>
            </a:ext>
          </a:extLst>
        </xdr:cNvPr>
        <xdr:cNvSpPr txBox="1"/>
      </xdr:nvSpPr>
      <xdr:spPr>
        <a:xfrm>
          <a:off x="1611004" y="623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59344</xdr:rowOff>
    </xdr:from>
    <xdr:ext cx="405111" cy="259045"/>
    <xdr:sp macro="" textlink="">
      <xdr:nvSpPr>
        <xdr:cNvPr id="87" name="n_4aveValue【図書館】&#10;有形固定資産減価償却率">
          <a:extLst>
            <a:ext uri="{FF2B5EF4-FFF2-40B4-BE49-F238E27FC236}">
              <a16:creationId xmlns:a16="http://schemas.microsoft.com/office/drawing/2014/main" id="{687C0BCC-0DAF-41AF-8CBB-FF05C5952BB9}"/>
            </a:ext>
          </a:extLst>
        </xdr:cNvPr>
        <xdr:cNvSpPr txBox="1"/>
      </xdr:nvSpPr>
      <xdr:spPr>
        <a:xfrm>
          <a:off x="836304" y="6262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52813</xdr:rowOff>
    </xdr:from>
    <xdr:ext cx="405111" cy="259045"/>
    <xdr:sp macro="" textlink="">
      <xdr:nvSpPr>
        <xdr:cNvPr id="88" name="n_1mainValue【図書館】&#10;有形固定資産減価償却率">
          <a:extLst>
            <a:ext uri="{FF2B5EF4-FFF2-40B4-BE49-F238E27FC236}">
              <a16:creationId xmlns:a16="http://schemas.microsoft.com/office/drawing/2014/main" id="{3A63493D-6BCB-432A-8D85-BED018E743F7}"/>
            </a:ext>
          </a:extLst>
        </xdr:cNvPr>
        <xdr:cNvSpPr txBox="1"/>
      </xdr:nvSpPr>
      <xdr:spPr>
        <a:xfrm>
          <a:off x="3170564" y="625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9" name="n_2mainValue【図書館】&#10;有形固定資産減価償却率">
          <a:extLst>
            <a:ext uri="{FF2B5EF4-FFF2-40B4-BE49-F238E27FC236}">
              <a16:creationId xmlns:a16="http://schemas.microsoft.com/office/drawing/2014/main" id="{7B29FC87-46FC-4859-95E4-99AF5B56A1A4}"/>
            </a:ext>
          </a:extLst>
        </xdr:cNvPr>
        <xdr:cNvSpPr txBox="1"/>
      </xdr:nvSpPr>
      <xdr:spPr>
        <a:xfrm>
          <a:off x="238570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3101</xdr:rowOff>
    </xdr:from>
    <xdr:ext cx="405111" cy="259045"/>
    <xdr:sp macro="" textlink="">
      <xdr:nvSpPr>
        <xdr:cNvPr id="90" name="n_3mainValue【図書館】&#10;有形固定資産減価償却率">
          <a:extLst>
            <a:ext uri="{FF2B5EF4-FFF2-40B4-BE49-F238E27FC236}">
              <a16:creationId xmlns:a16="http://schemas.microsoft.com/office/drawing/2014/main" id="{8B87A38A-2256-4726-A794-A9D36690C86F}"/>
            </a:ext>
          </a:extLst>
        </xdr:cNvPr>
        <xdr:cNvSpPr txBox="1"/>
      </xdr:nvSpPr>
      <xdr:spPr>
        <a:xfrm>
          <a:off x="1611004" y="58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136996</xdr:rowOff>
    </xdr:from>
    <xdr:ext cx="405111" cy="259045"/>
    <xdr:sp macro="" textlink="">
      <xdr:nvSpPr>
        <xdr:cNvPr id="91" name="n_4mainValue【図書館】&#10;有形固定資産減価償却率">
          <a:extLst>
            <a:ext uri="{FF2B5EF4-FFF2-40B4-BE49-F238E27FC236}">
              <a16:creationId xmlns:a16="http://schemas.microsoft.com/office/drawing/2014/main" id="{785B4E52-497A-43A9-BC54-A967105B5CD9}"/>
            </a:ext>
          </a:extLst>
        </xdr:cNvPr>
        <xdr:cNvSpPr txBox="1"/>
      </xdr:nvSpPr>
      <xdr:spPr>
        <a:xfrm>
          <a:off x="836304" y="58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AA7FF8E-EC62-4997-9FCD-98AE9B098D7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78B1D97-A0A3-45FA-A2C0-C57D6AB7CE2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89A68CC-1B5F-4880-8D23-10A891CF194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E6E0EF8-FFB7-4354-8A54-E88F798C44C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94E368D-6F04-4C2E-AD6E-B1B879ADE6D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D7F0F4F-10D4-4D9E-BD51-D7F7C6836B8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D561D84-7F63-4E5E-A4E1-B3DC35223FA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BBDB516-01A6-416B-802A-62B92A34C01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6202843-0359-41FC-A8A7-35903830AF3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34AE2D6-3739-4079-B956-B97360D4279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AAE3A6E-3513-4649-95C7-D132C126291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E6AB210-8BE3-4331-8636-9324C5786A5A}"/>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048EF95-8D24-4EB8-ADB6-9976C22A6D64}"/>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E78ADA45-579E-4897-B336-6F91A6546EF2}"/>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874F9B6-DFD4-4C30-A228-43917CC7A046}"/>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61E6F680-A8F6-4C9E-B569-00B77DC6D549}"/>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448F1FF-FADB-4F27-AF71-A8C25A9FD0C4}"/>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3AE8CE64-BB1F-43B7-BCD3-E97CCDB01347}"/>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45F53D7-00AD-43FF-BC68-48FB96169E9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358D03D4-302A-4F4C-9C8B-F9B1B6D0513F}"/>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7BE5E29-AB08-4BF6-88C7-C662E7031AF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BAA8597A-42EA-4E4E-8EB3-E88F03D4BD9D}"/>
            </a:ext>
          </a:extLst>
        </xdr:cNvPr>
        <xdr:cNvCxnSpPr/>
      </xdr:nvCxnSpPr>
      <xdr:spPr>
        <a:xfrm flipV="1">
          <a:off x="9219565" y="594588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EBB56D0A-E4FD-4E4A-BE73-7719D6178139}"/>
            </a:ext>
          </a:extLst>
        </xdr:cNvPr>
        <xdr:cNvSpPr txBox="1"/>
      </xdr:nvSpPr>
      <xdr:spPr>
        <a:xfrm>
          <a:off x="9258300"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DEE9DB67-C697-4B0D-9706-3D3F254702AE}"/>
            </a:ext>
          </a:extLst>
        </xdr:cNvPr>
        <xdr:cNvCxnSpPr/>
      </xdr:nvCxnSpPr>
      <xdr:spPr>
        <a:xfrm>
          <a:off x="9154160" y="6896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5BF3D2C5-17F4-4321-A025-3D1743AAE204}"/>
            </a:ext>
          </a:extLst>
        </xdr:cNvPr>
        <xdr:cNvSpPr txBox="1"/>
      </xdr:nvSpPr>
      <xdr:spPr>
        <a:xfrm>
          <a:off x="9258300" y="57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C4141063-ED6A-4491-865D-8A39BF16536B}"/>
            </a:ext>
          </a:extLst>
        </xdr:cNvPr>
        <xdr:cNvCxnSpPr/>
      </xdr:nvCxnSpPr>
      <xdr:spPr>
        <a:xfrm>
          <a:off x="9154160" y="5945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18" name="【図書館】&#10;一人当たり面積平均値テキスト">
          <a:extLst>
            <a:ext uri="{FF2B5EF4-FFF2-40B4-BE49-F238E27FC236}">
              <a16:creationId xmlns:a16="http://schemas.microsoft.com/office/drawing/2014/main" id="{946F92AD-DB14-44DC-A2FC-EAB9EE88B380}"/>
            </a:ext>
          </a:extLst>
        </xdr:cNvPr>
        <xdr:cNvSpPr txBox="1"/>
      </xdr:nvSpPr>
      <xdr:spPr>
        <a:xfrm>
          <a:off x="9258300" y="669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A19C7D4B-DE4B-4FE5-83D7-9CFA4C2EFCBC}"/>
            </a:ext>
          </a:extLst>
        </xdr:cNvPr>
        <xdr:cNvSpPr/>
      </xdr:nvSpPr>
      <xdr:spPr>
        <a:xfrm>
          <a:off x="919226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17FE8092-F071-4FAE-957D-280AB2DD9E6F}"/>
            </a:ext>
          </a:extLst>
        </xdr:cNvPr>
        <xdr:cNvSpPr/>
      </xdr:nvSpPr>
      <xdr:spPr>
        <a:xfrm>
          <a:off x="8445500" y="67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11657570-4054-43D2-A49A-5E977B3A3F97}"/>
            </a:ext>
          </a:extLst>
        </xdr:cNvPr>
        <xdr:cNvSpPr/>
      </xdr:nvSpPr>
      <xdr:spPr>
        <a:xfrm>
          <a:off x="767080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D641BC0A-CF05-41DF-925E-9687A4D40EEB}"/>
            </a:ext>
          </a:extLst>
        </xdr:cNvPr>
        <xdr:cNvSpPr/>
      </xdr:nvSpPr>
      <xdr:spPr>
        <a:xfrm>
          <a:off x="6873240" y="675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52777A6B-0F11-4F43-B212-9665450E891B}"/>
            </a:ext>
          </a:extLst>
        </xdr:cNvPr>
        <xdr:cNvSpPr/>
      </xdr:nvSpPr>
      <xdr:spPr>
        <a:xfrm>
          <a:off x="6098540" y="67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B3E0E73-D5E6-49A9-B206-16AED7FB75C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44542E7-F3C6-46FF-AAA7-80BF4A4A10D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9898FDB-5482-4836-9F2F-D5BCBFBE071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8E6135C-4606-48EA-9DE4-048E4188550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E139BDB-4821-40DA-B6CD-4D713F77813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29" name="楕円 128">
          <a:extLst>
            <a:ext uri="{FF2B5EF4-FFF2-40B4-BE49-F238E27FC236}">
              <a16:creationId xmlns:a16="http://schemas.microsoft.com/office/drawing/2014/main" id="{F9E89DF1-12AD-4CDE-AD8B-2A0FDEDBACB8}"/>
            </a:ext>
          </a:extLst>
        </xdr:cNvPr>
        <xdr:cNvSpPr/>
      </xdr:nvSpPr>
      <xdr:spPr>
        <a:xfrm>
          <a:off x="9192260" y="66708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155719</xdr:rowOff>
    </xdr:from>
    <xdr:ext cx="469744" cy="259045"/>
    <xdr:sp macro="" textlink="">
      <xdr:nvSpPr>
        <xdr:cNvPr id="130" name="【図書館】&#10;一人当たり面積該当値テキスト">
          <a:extLst>
            <a:ext uri="{FF2B5EF4-FFF2-40B4-BE49-F238E27FC236}">
              <a16:creationId xmlns:a16="http://schemas.microsoft.com/office/drawing/2014/main" id="{CE6C1C23-7D57-44F0-88C5-D05FD6CEBC5C}"/>
            </a:ext>
          </a:extLst>
        </xdr:cNvPr>
        <xdr:cNvSpPr txBox="1"/>
      </xdr:nvSpPr>
      <xdr:spPr>
        <a:xfrm>
          <a:off x="9258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137414</xdr:rowOff>
    </xdr:from>
    <xdr:to>
      <xdr:col>50</xdr:col>
      <xdr:colOff>165100</xdr:colOff>
      <xdr:row>40</xdr:row>
      <xdr:rowOff>67564</xdr:rowOff>
    </xdr:to>
    <xdr:sp macro="" textlink="">
      <xdr:nvSpPr>
        <xdr:cNvPr id="131" name="楕円 130">
          <a:extLst>
            <a:ext uri="{FF2B5EF4-FFF2-40B4-BE49-F238E27FC236}">
              <a16:creationId xmlns:a16="http://schemas.microsoft.com/office/drawing/2014/main" id="{CAD7B01C-A138-43A6-B266-AF299BE027A5}"/>
            </a:ext>
          </a:extLst>
        </xdr:cNvPr>
        <xdr:cNvSpPr/>
      </xdr:nvSpPr>
      <xdr:spPr>
        <a:xfrm>
          <a:off x="8445500" y="6675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xdr:rowOff>
    </xdr:from>
    <xdr:to>
      <xdr:col>55</xdr:col>
      <xdr:colOff>0</xdr:colOff>
      <xdr:row>40</xdr:row>
      <xdr:rowOff>16764</xdr:rowOff>
    </xdr:to>
    <xdr:cxnSp macro="">
      <xdr:nvCxnSpPr>
        <xdr:cNvPr id="132" name="直線コネクタ 131">
          <a:extLst>
            <a:ext uri="{FF2B5EF4-FFF2-40B4-BE49-F238E27FC236}">
              <a16:creationId xmlns:a16="http://schemas.microsoft.com/office/drawing/2014/main" id="{41CCFB08-2246-4F3C-A04C-F02E6DA19E1F}"/>
            </a:ext>
          </a:extLst>
        </xdr:cNvPr>
        <xdr:cNvCxnSpPr/>
      </xdr:nvCxnSpPr>
      <xdr:spPr>
        <a:xfrm flipV="1">
          <a:off x="8496300" y="671779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141986</xdr:rowOff>
    </xdr:from>
    <xdr:to>
      <xdr:col>46</xdr:col>
      <xdr:colOff>38100</xdr:colOff>
      <xdr:row>40</xdr:row>
      <xdr:rowOff>72136</xdr:rowOff>
    </xdr:to>
    <xdr:sp macro="" textlink="">
      <xdr:nvSpPr>
        <xdr:cNvPr id="133" name="楕円 132">
          <a:extLst>
            <a:ext uri="{FF2B5EF4-FFF2-40B4-BE49-F238E27FC236}">
              <a16:creationId xmlns:a16="http://schemas.microsoft.com/office/drawing/2014/main" id="{62459658-C315-46AC-95E1-4F543C1BBE24}"/>
            </a:ext>
          </a:extLst>
        </xdr:cNvPr>
        <xdr:cNvSpPr/>
      </xdr:nvSpPr>
      <xdr:spPr>
        <a:xfrm>
          <a:off x="7670800" y="6679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xdr:rowOff>
    </xdr:from>
    <xdr:to>
      <xdr:col>50</xdr:col>
      <xdr:colOff>114300</xdr:colOff>
      <xdr:row>40</xdr:row>
      <xdr:rowOff>21336</xdr:rowOff>
    </xdr:to>
    <xdr:cxnSp macro="">
      <xdr:nvCxnSpPr>
        <xdr:cNvPr id="134" name="直線コネクタ 133">
          <a:extLst>
            <a:ext uri="{FF2B5EF4-FFF2-40B4-BE49-F238E27FC236}">
              <a16:creationId xmlns:a16="http://schemas.microsoft.com/office/drawing/2014/main" id="{CCE8079B-3E46-44A9-9D8C-EB08A558ADCB}"/>
            </a:ext>
          </a:extLst>
        </xdr:cNvPr>
        <xdr:cNvCxnSpPr/>
      </xdr:nvCxnSpPr>
      <xdr:spPr>
        <a:xfrm flipV="1">
          <a:off x="7713980" y="672236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141986</xdr:rowOff>
    </xdr:from>
    <xdr:to>
      <xdr:col>41</xdr:col>
      <xdr:colOff>101600</xdr:colOff>
      <xdr:row>40</xdr:row>
      <xdr:rowOff>72136</xdr:rowOff>
    </xdr:to>
    <xdr:sp macro="" textlink="">
      <xdr:nvSpPr>
        <xdr:cNvPr id="135" name="楕円 134">
          <a:extLst>
            <a:ext uri="{FF2B5EF4-FFF2-40B4-BE49-F238E27FC236}">
              <a16:creationId xmlns:a16="http://schemas.microsoft.com/office/drawing/2014/main" id="{FD41FEC5-0D0D-4DD5-9484-2F23C8FF111E}"/>
            </a:ext>
          </a:extLst>
        </xdr:cNvPr>
        <xdr:cNvSpPr/>
      </xdr:nvSpPr>
      <xdr:spPr>
        <a:xfrm>
          <a:off x="6873240" y="6679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21336</xdr:rowOff>
    </xdr:from>
    <xdr:to>
      <xdr:col>45</xdr:col>
      <xdr:colOff>177800</xdr:colOff>
      <xdr:row>40</xdr:row>
      <xdr:rowOff>21336</xdr:rowOff>
    </xdr:to>
    <xdr:cxnSp macro="">
      <xdr:nvCxnSpPr>
        <xdr:cNvPr id="136" name="直線コネクタ 135">
          <a:extLst>
            <a:ext uri="{FF2B5EF4-FFF2-40B4-BE49-F238E27FC236}">
              <a16:creationId xmlns:a16="http://schemas.microsoft.com/office/drawing/2014/main" id="{58D699A8-4D21-459E-8531-018267083DF6}"/>
            </a:ext>
          </a:extLst>
        </xdr:cNvPr>
        <xdr:cNvCxnSpPr/>
      </xdr:nvCxnSpPr>
      <xdr:spPr>
        <a:xfrm>
          <a:off x="6924040" y="672693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146558</xdr:rowOff>
    </xdr:from>
    <xdr:to>
      <xdr:col>36</xdr:col>
      <xdr:colOff>165100</xdr:colOff>
      <xdr:row>40</xdr:row>
      <xdr:rowOff>76708</xdr:rowOff>
    </xdr:to>
    <xdr:sp macro="" textlink="">
      <xdr:nvSpPr>
        <xdr:cNvPr id="137" name="楕円 136">
          <a:extLst>
            <a:ext uri="{FF2B5EF4-FFF2-40B4-BE49-F238E27FC236}">
              <a16:creationId xmlns:a16="http://schemas.microsoft.com/office/drawing/2014/main" id="{818CD243-EEE9-4521-A789-FB3F46A9BF13}"/>
            </a:ext>
          </a:extLst>
        </xdr:cNvPr>
        <xdr:cNvSpPr/>
      </xdr:nvSpPr>
      <xdr:spPr>
        <a:xfrm>
          <a:off x="6098540" y="668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21336</xdr:rowOff>
    </xdr:from>
    <xdr:to>
      <xdr:col>41</xdr:col>
      <xdr:colOff>50800</xdr:colOff>
      <xdr:row>40</xdr:row>
      <xdr:rowOff>25908</xdr:rowOff>
    </xdr:to>
    <xdr:cxnSp macro="">
      <xdr:nvCxnSpPr>
        <xdr:cNvPr id="138" name="直線コネクタ 137">
          <a:extLst>
            <a:ext uri="{FF2B5EF4-FFF2-40B4-BE49-F238E27FC236}">
              <a16:creationId xmlns:a16="http://schemas.microsoft.com/office/drawing/2014/main" id="{79E209DF-CBB4-4571-9BA5-1150913B9ED4}"/>
            </a:ext>
          </a:extLst>
        </xdr:cNvPr>
        <xdr:cNvCxnSpPr/>
      </xdr:nvCxnSpPr>
      <xdr:spPr>
        <a:xfrm flipV="1">
          <a:off x="6149340" y="672693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104411</xdr:rowOff>
    </xdr:from>
    <xdr:ext cx="469744" cy="259045"/>
    <xdr:sp macro="" textlink="">
      <xdr:nvSpPr>
        <xdr:cNvPr id="139" name="n_1aveValue【図書館】&#10;一人当たり面積">
          <a:extLst>
            <a:ext uri="{FF2B5EF4-FFF2-40B4-BE49-F238E27FC236}">
              <a16:creationId xmlns:a16="http://schemas.microsoft.com/office/drawing/2014/main" id="{D5BD33BC-5369-4C51-B97B-F330EE76CEFE}"/>
            </a:ext>
          </a:extLst>
        </xdr:cNvPr>
        <xdr:cNvSpPr txBox="1"/>
      </xdr:nvSpPr>
      <xdr:spPr>
        <a:xfrm>
          <a:off x="8271587" y="68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0" name="n_2aveValue【図書館】&#10;一人当たり面積">
          <a:extLst>
            <a:ext uri="{FF2B5EF4-FFF2-40B4-BE49-F238E27FC236}">
              <a16:creationId xmlns:a16="http://schemas.microsoft.com/office/drawing/2014/main" id="{C143D899-DD23-4786-84CB-4BB84BD6CE6C}"/>
            </a:ext>
          </a:extLst>
        </xdr:cNvPr>
        <xdr:cNvSpPr txBox="1"/>
      </xdr:nvSpPr>
      <xdr:spPr>
        <a:xfrm>
          <a:off x="7509587" y="684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1" name="n_3aveValue【図書館】&#10;一人当たり面積">
          <a:extLst>
            <a:ext uri="{FF2B5EF4-FFF2-40B4-BE49-F238E27FC236}">
              <a16:creationId xmlns:a16="http://schemas.microsoft.com/office/drawing/2014/main" id="{55EE7908-F4EA-471F-B2B8-B438A1778495}"/>
            </a:ext>
          </a:extLst>
        </xdr:cNvPr>
        <xdr:cNvSpPr txBox="1"/>
      </xdr:nvSpPr>
      <xdr:spPr>
        <a:xfrm>
          <a:off x="6712027" y="685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2" name="n_4aveValue【図書館】&#10;一人当たり面積">
          <a:extLst>
            <a:ext uri="{FF2B5EF4-FFF2-40B4-BE49-F238E27FC236}">
              <a16:creationId xmlns:a16="http://schemas.microsoft.com/office/drawing/2014/main" id="{9489EC7F-096F-4DF7-994E-477B8B5212EC}"/>
            </a:ext>
          </a:extLst>
        </xdr:cNvPr>
        <xdr:cNvSpPr txBox="1"/>
      </xdr:nvSpPr>
      <xdr:spPr>
        <a:xfrm>
          <a:off x="5937327" y="685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84091</xdr:rowOff>
    </xdr:from>
    <xdr:ext cx="469744" cy="259045"/>
    <xdr:sp macro="" textlink="">
      <xdr:nvSpPr>
        <xdr:cNvPr id="143" name="n_1mainValue【図書館】&#10;一人当たり面積">
          <a:extLst>
            <a:ext uri="{FF2B5EF4-FFF2-40B4-BE49-F238E27FC236}">
              <a16:creationId xmlns:a16="http://schemas.microsoft.com/office/drawing/2014/main" id="{95C2C0D5-56EB-4ED3-B7A0-5BD8C3831002}"/>
            </a:ext>
          </a:extLst>
        </xdr:cNvPr>
        <xdr:cNvSpPr txBox="1"/>
      </xdr:nvSpPr>
      <xdr:spPr>
        <a:xfrm>
          <a:off x="8271587"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88663</xdr:rowOff>
    </xdr:from>
    <xdr:ext cx="469744" cy="259045"/>
    <xdr:sp macro="" textlink="">
      <xdr:nvSpPr>
        <xdr:cNvPr id="144" name="n_2mainValue【図書館】&#10;一人当たり面積">
          <a:extLst>
            <a:ext uri="{FF2B5EF4-FFF2-40B4-BE49-F238E27FC236}">
              <a16:creationId xmlns:a16="http://schemas.microsoft.com/office/drawing/2014/main" id="{7D7B33DA-1E27-4C33-B5BC-46B781562525}"/>
            </a:ext>
          </a:extLst>
        </xdr:cNvPr>
        <xdr:cNvSpPr txBox="1"/>
      </xdr:nvSpPr>
      <xdr:spPr>
        <a:xfrm>
          <a:off x="7509587" y="64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88663</xdr:rowOff>
    </xdr:from>
    <xdr:ext cx="469744" cy="259045"/>
    <xdr:sp macro="" textlink="">
      <xdr:nvSpPr>
        <xdr:cNvPr id="145" name="n_3mainValue【図書館】&#10;一人当たり面積">
          <a:extLst>
            <a:ext uri="{FF2B5EF4-FFF2-40B4-BE49-F238E27FC236}">
              <a16:creationId xmlns:a16="http://schemas.microsoft.com/office/drawing/2014/main" id="{5EE59E14-A167-43BD-9EA4-1E75908DFFB6}"/>
            </a:ext>
          </a:extLst>
        </xdr:cNvPr>
        <xdr:cNvSpPr txBox="1"/>
      </xdr:nvSpPr>
      <xdr:spPr>
        <a:xfrm>
          <a:off x="6712027" y="64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93235</xdr:rowOff>
    </xdr:from>
    <xdr:ext cx="469744" cy="259045"/>
    <xdr:sp macro="" textlink="">
      <xdr:nvSpPr>
        <xdr:cNvPr id="146" name="n_4mainValue【図書館】&#10;一人当たり面積">
          <a:extLst>
            <a:ext uri="{FF2B5EF4-FFF2-40B4-BE49-F238E27FC236}">
              <a16:creationId xmlns:a16="http://schemas.microsoft.com/office/drawing/2014/main" id="{B9FD876A-7CAB-43E0-9346-396D4DC4AF4E}"/>
            </a:ext>
          </a:extLst>
        </xdr:cNvPr>
        <xdr:cNvSpPr txBox="1"/>
      </xdr:nvSpPr>
      <xdr:spPr>
        <a:xfrm>
          <a:off x="5937327"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1D921A1-D7AC-43AD-B3F3-3EA40F2A42B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35B6F73-36FE-4E07-9A8D-68806C554AC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BCAF045-38EB-47EC-AAC5-49A3B57A937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57FCAC3-AE7C-4D4E-A504-0A0CB05299F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99140AD-4935-427C-88B0-DCFF5B17B42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00C70C3-D8C8-4917-992A-D778857EE93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E45E9BC-9EA0-48A5-AA75-F03CA2695FD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3D96717-59F6-491E-8081-5AAA4A6E3AF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0CD645C-9874-470F-B887-4A0C0CE92B2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92DBFB6-28F7-477A-907A-158B28C6976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5EB2E0F-E9A2-4429-B107-77964BDFD52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0D0102A-B8F6-4CA6-A28C-0AADBCEB9FC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477B7BC2-E915-4F48-BA8F-0FE0E01E2CBC}"/>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D3189150-4DE8-4687-BF6A-9CB9BA346E1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54D1A9C3-EC5A-4EB5-A4ED-35F356B5A7D2}"/>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18059F8-D39B-434E-B993-2EBA6701856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5BE57F4D-9F2B-4FDF-B048-1D86EA54DD0D}"/>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5826B48D-33A2-49C8-BD19-B93D3AB6E2A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80848455-B84C-4914-B369-FF644B8566C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72B03AFE-C24C-4067-8B99-C67F7AFC4BBD}"/>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9DFDCA05-309E-4485-A15B-AA396C22FF1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0755E32-9CED-421A-9AD5-A72953A9BE1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9B7E4DB7-82F2-455D-AE94-765A1E834C0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B4E3923-F219-4F32-9C55-407BE012AAA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F6A074C1-746A-4C3A-88B0-2175E9351B67}"/>
            </a:ext>
          </a:extLst>
        </xdr:cNvPr>
        <xdr:cNvCxnSpPr/>
      </xdr:nvCxnSpPr>
      <xdr:spPr>
        <a:xfrm flipV="1">
          <a:off x="4086225" y="9505950"/>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C0E92CEC-A81D-41BF-B490-A8946A1ADDA1}"/>
            </a:ext>
          </a:extLst>
        </xdr:cNvPr>
        <xdr:cNvSpPr txBox="1"/>
      </xdr:nvSpPr>
      <xdr:spPr>
        <a:xfrm>
          <a:off x="412496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60781402-84FE-4CFD-8155-359208B5EFB4}"/>
            </a:ext>
          </a:extLst>
        </xdr:cNvPr>
        <xdr:cNvCxnSpPr/>
      </xdr:nvCxnSpPr>
      <xdr:spPr>
        <a:xfrm>
          <a:off x="4020820" y="1068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1628A2B8-1769-46E9-9D60-92E3BED05D46}"/>
            </a:ext>
          </a:extLst>
        </xdr:cNvPr>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79C93CB7-2BED-41E7-97EC-7AEC22D9AB59}"/>
            </a:ext>
          </a:extLst>
        </xdr:cNvPr>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06DC8F3-A018-469D-A0B6-EEECE3C1E61C}"/>
            </a:ext>
          </a:extLst>
        </xdr:cNvPr>
        <xdr:cNvSpPr txBox="1"/>
      </xdr:nvSpPr>
      <xdr:spPr>
        <a:xfrm>
          <a:off x="412496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4588A569-917F-4784-AD9E-DEB1C4348FF1}"/>
            </a:ext>
          </a:extLst>
        </xdr:cNvPr>
        <xdr:cNvSpPr/>
      </xdr:nvSpPr>
      <xdr:spPr>
        <a:xfrm>
          <a:off x="403606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030513B5-2CF3-45F6-936E-2A64C55519B4}"/>
            </a:ext>
          </a:extLst>
        </xdr:cNvPr>
        <xdr:cNvSpPr/>
      </xdr:nvSpPr>
      <xdr:spPr>
        <a:xfrm>
          <a:off x="331216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DC9B0392-43C8-4D32-8FC6-0D99F8EE8506}"/>
            </a:ext>
          </a:extLst>
        </xdr:cNvPr>
        <xdr:cNvSpPr/>
      </xdr:nvSpPr>
      <xdr:spPr>
        <a:xfrm>
          <a:off x="25146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B7D360B3-F8EE-4FE4-B7BF-88C34D916B52}"/>
            </a:ext>
          </a:extLst>
        </xdr:cNvPr>
        <xdr:cNvSpPr/>
      </xdr:nvSpPr>
      <xdr:spPr>
        <a:xfrm>
          <a:off x="17399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A14CC9D9-3E03-4081-870A-CB5B5F25113A}"/>
            </a:ext>
          </a:extLst>
        </xdr:cNvPr>
        <xdr:cNvSpPr/>
      </xdr:nvSpPr>
      <xdr:spPr>
        <a:xfrm>
          <a:off x="965200" y="10047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6DF73B4-6D23-4CC5-8F7B-6C307121427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96DD81A-F084-4643-94C4-EEECAA4521B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381E276-7538-4219-A852-4EF0D4F4E42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14DF7A8-4E5A-46F3-AC26-C7248869A14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F528FED-3A0F-48AA-9140-899ECA94DB0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50165</xdr:rowOff>
    </xdr:from>
    <xdr:to>
      <xdr:col>24</xdr:col>
      <xdr:colOff>114300</xdr:colOff>
      <xdr:row>60</xdr:row>
      <xdr:rowOff>151765</xdr:rowOff>
    </xdr:to>
    <xdr:sp macro="" textlink="">
      <xdr:nvSpPr>
        <xdr:cNvPr id="187" name="楕円 186">
          <a:extLst>
            <a:ext uri="{FF2B5EF4-FFF2-40B4-BE49-F238E27FC236}">
              <a16:creationId xmlns:a16="http://schemas.microsoft.com/office/drawing/2014/main" id="{37CEEF2A-C74A-4A83-BA1E-890C9AD75331}"/>
            </a:ext>
          </a:extLst>
        </xdr:cNvPr>
        <xdr:cNvSpPr/>
      </xdr:nvSpPr>
      <xdr:spPr>
        <a:xfrm>
          <a:off x="403606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28592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6DD2555-8982-472E-BF1F-4A19B521B02A}"/>
            </a:ext>
          </a:extLst>
        </xdr:cNvPr>
        <xdr:cNvSpPr txBox="1"/>
      </xdr:nvSpPr>
      <xdr:spPr>
        <a:xfrm>
          <a:off x="4124960"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89" name="楕円 188">
          <a:extLst>
            <a:ext uri="{FF2B5EF4-FFF2-40B4-BE49-F238E27FC236}">
              <a16:creationId xmlns:a16="http://schemas.microsoft.com/office/drawing/2014/main" id="{4BF8203D-DAE9-4C70-915C-6701F429E604}"/>
            </a:ext>
          </a:extLst>
        </xdr:cNvPr>
        <xdr:cNvSpPr/>
      </xdr:nvSpPr>
      <xdr:spPr>
        <a:xfrm>
          <a:off x="3312160" y="10074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100965</xdr:rowOff>
    </xdr:to>
    <xdr:cxnSp macro="">
      <xdr:nvCxnSpPr>
        <xdr:cNvPr id="190" name="直線コネクタ 189">
          <a:extLst>
            <a:ext uri="{FF2B5EF4-FFF2-40B4-BE49-F238E27FC236}">
              <a16:creationId xmlns:a16="http://schemas.microsoft.com/office/drawing/2014/main" id="{D8C6DA00-A5BA-4A3A-95C5-F103990D7DC7}"/>
            </a:ext>
          </a:extLst>
        </xdr:cNvPr>
        <xdr:cNvCxnSpPr/>
      </xdr:nvCxnSpPr>
      <xdr:spPr>
        <a:xfrm>
          <a:off x="3355340" y="1012507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149225</xdr:rowOff>
    </xdr:from>
    <xdr:to>
      <xdr:col>15</xdr:col>
      <xdr:colOff>101600</xdr:colOff>
      <xdr:row>60</xdr:row>
      <xdr:rowOff>79375</xdr:rowOff>
    </xdr:to>
    <xdr:sp macro="" textlink="">
      <xdr:nvSpPr>
        <xdr:cNvPr id="191" name="楕円 190">
          <a:extLst>
            <a:ext uri="{FF2B5EF4-FFF2-40B4-BE49-F238E27FC236}">
              <a16:creationId xmlns:a16="http://schemas.microsoft.com/office/drawing/2014/main" id="{CAE7C81A-CB60-4450-8FB4-314279C37F42}"/>
            </a:ext>
          </a:extLst>
        </xdr:cNvPr>
        <xdr:cNvSpPr/>
      </xdr:nvSpPr>
      <xdr:spPr>
        <a:xfrm>
          <a:off x="2514600" y="1003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28575</xdr:rowOff>
    </xdr:from>
    <xdr:to>
      <xdr:col>19</xdr:col>
      <xdr:colOff>177800</xdr:colOff>
      <xdr:row>60</xdr:row>
      <xdr:rowOff>66675</xdr:rowOff>
    </xdr:to>
    <xdr:cxnSp macro="">
      <xdr:nvCxnSpPr>
        <xdr:cNvPr id="192" name="直線コネクタ 191">
          <a:extLst>
            <a:ext uri="{FF2B5EF4-FFF2-40B4-BE49-F238E27FC236}">
              <a16:creationId xmlns:a16="http://schemas.microsoft.com/office/drawing/2014/main" id="{B0EB6AE9-EA93-43C1-86DD-912401A4549F}"/>
            </a:ext>
          </a:extLst>
        </xdr:cNvPr>
        <xdr:cNvCxnSpPr/>
      </xdr:nvCxnSpPr>
      <xdr:spPr>
        <a:xfrm>
          <a:off x="2565400" y="1008697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107315</xdr:rowOff>
    </xdr:from>
    <xdr:to>
      <xdr:col>10</xdr:col>
      <xdr:colOff>165100</xdr:colOff>
      <xdr:row>60</xdr:row>
      <xdr:rowOff>37465</xdr:rowOff>
    </xdr:to>
    <xdr:sp macro="" textlink="">
      <xdr:nvSpPr>
        <xdr:cNvPr id="193" name="楕円 192">
          <a:extLst>
            <a:ext uri="{FF2B5EF4-FFF2-40B4-BE49-F238E27FC236}">
              <a16:creationId xmlns:a16="http://schemas.microsoft.com/office/drawing/2014/main" id="{F4F98D4F-FFE1-445E-8306-A53F10F17A6B}"/>
            </a:ext>
          </a:extLst>
        </xdr:cNvPr>
        <xdr:cNvSpPr/>
      </xdr:nvSpPr>
      <xdr:spPr>
        <a:xfrm>
          <a:off x="1739900" y="999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158115</xdr:rowOff>
    </xdr:from>
    <xdr:to>
      <xdr:col>15</xdr:col>
      <xdr:colOff>50800</xdr:colOff>
      <xdr:row>60</xdr:row>
      <xdr:rowOff>28575</xdr:rowOff>
    </xdr:to>
    <xdr:cxnSp macro="">
      <xdr:nvCxnSpPr>
        <xdr:cNvPr id="194" name="直線コネクタ 193">
          <a:extLst>
            <a:ext uri="{FF2B5EF4-FFF2-40B4-BE49-F238E27FC236}">
              <a16:creationId xmlns:a16="http://schemas.microsoft.com/office/drawing/2014/main" id="{865D4C82-E479-41F0-82F1-892ECA6C04A9}"/>
            </a:ext>
          </a:extLst>
        </xdr:cNvPr>
        <xdr:cNvCxnSpPr/>
      </xdr:nvCxnSpPr>
      <xdr:spPr>
        <a:xfrm>
          <a:off x="1790700" y="1004887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195" name="楕円 194">
          <a:extLst>
            <a:ext uri="{FF2B5EF4-FFF2-40B4-BE49-F238E27FC236}">
              <a16:creationId xmlns:a16="http://schemas.microsoft.com/office/drawing/2014/main" id="{A1F72B11-9F44-45A0-8645-C6574B5DA2FB}"/>
            </a:ext>
          </a:extLst>
        </xdr:cNvPr>
        <xdr:cNvSpPr/>
      </xdr:nvSpPr>
      <xdr:spPr>
        <a:xfrm>
          <a:off x="965200" y="9958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118110</xdr:rowOff>
    </xdr:from>
    <xdr:to>
      <xdr:col>10</xdr:col>
      <xdr:colOff>114300</xdr:colOff>
      <xdr:row>59</xdr:row>
      <xdr:rowOff>158115</xdr:rowOff>
    </xdr:to>
    <xdr:cxnSp macro="">
      <xdr:nvCxnSpPr>
        <xdr:cNvPr id="196" name="直線コネクタ 195">
          <a:extLst>
            <a:ext uri="{FF2B5EF4-FFF2-40B4-BE49-F238E27FC236}">
              <a16:creationId xmlns:a16="http://schemas.microsoft.com/office/drawing/2014/main" id="{0FC79B41-4BB4-4C75-8189-BA9AF7CBEE18}"/>
            </a:ext>
          </a:extLst>
        </xdr:cNvPr>
        <xdr:cNvCxnSpPr/>
      </xdr:nvCxnSpPr>
      <xdr:spPr>
        <a:xfrm>
          <a:off x="1008380" y="1000887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B00ABE22-71F7-4B37-BBB4-11BB59268864}"/>
            </a:ext>
          </a:extLst>
        </xdr:cNvPr>
        <xdr:cNvSpPr txBox="1"/>
      </xdr:nvSpPr>
      <xdr:spPr>
        <a:xfrm>
          <a:off x="317056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8" name="n_2aveValue【体育館・プール】&#10;有形固定資産減価償却率">
          <a:extLst>
            <a:ext uri="{FF2B5EF4-FFF2-40B4-BE49-F238E27FC236}">
              <a16:creationId xmlns:a16="http://schemas.microsoft.com/office/drawing/2014/main" id="{D35DFFBF-23DA-4286-999E-22D7C6D306B0}"/>
            </a:ext>
          </a:extLst>
        </xdr:cNvPr>
        <xdr:cNvSpPr txBox="1"/>
      </xdr:nvSpPr>
      <xdr:spPr>
        <a:xfrm>
          <a:off x="238570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9" name="n_3aveValue【体育館・プール】&#10;有形固定資産減価償却率">
          <a:extLst>
            <a:ext uri="{FF2B5EF4-FFF2-40B4-BE49-F238E27FC236}">
              <a16:creationId xmlns:a16="http://schemas.microsoft.com/office/drawing/2014/main" id="{5E006B9F-886A-4CF7-B278-6D48FC615A2F}"/>
            </a:ext>
          </a:extLst>
        </xdr:cNvPr>
        <xdr:cNvSpPr txBox="1"/>
      </xdr:nvSpPr>
      <xdr:spPr>
        <a:xfrm>
          <a:off x="161100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0" name="n_4aveValue【体育館・プール】&#10;有形固定資産減価償却率">
          <a:extLst>
            <a:ext uri="{FF2B5EF4-FFF2-40B4-BE49-F238E27FC236}">
              <a16:creationId xmlns:a16="http://schemas.microsoft.com/office/drawing/2014/main" id="{0CA65653-4468-4684-AD20-2706BE1311ED}"/>
            </a:ext>
          </a:extLst>
        </xdr:cNvPr>
        <xdr:cNvSpPr txBox="1"/>
      </xdr:nvSpPr>
      <xdr:spPr>
        <a:xfrm>
          <a:off x="83630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108602</xdr:rowOff>
    </xdr:from>
    <xdr:ext cx="405111" cy="259045"/>
    <xdr:sp macro="" textlink="">
      <xdr:nvSpPr>
        <xdr:cNvPr id="201" name="n_1mainValue【体育館・プール】&#10;有形固定資産減価償却率">
          <a:extLst>
            <a:ext uri="{FF2B5EF4-FFF2-40B4-BE49-F238E27FC236}">
              <a16:creationId xmlns:a16="http://schemas.microsoft.com/office/drawing/2014/main" id="{31BD1728-25CE-4636-81FC-BE4E4584E1DC}"/>
            </a:ext>
          </a:extLst>
        </xdr:cNvPr>
        <xdr:cNvSpPr txBox="1"/>
      </xdr:nvSpPr>
      <xdr:spPr>
        <a:xfrm>
          <a:off x="317056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95902</xdr:rowOff>
    </xdr:from>
    <xdr:ext cx="405111" cy="259045"/>
    <xdr:sp macro="" textlink="">
      <xdr:nvSpPr>
        <xdr:cNvPr id="202" name="n_2mainValue【体育館・プール】&#10;有形固定資産減価償却率">
          <a:extLst>
            <a:ext uri="{FF2B5EF4-FFF2-40B4-BE49-F238E27FC236}">
              <a16:creationId xmlns:a16="http://schemas.microsoft.com/office/drawing/2014/main" id="{15B4226C-65DC-4A69-93F5-85158EACD7BF}"/>
            </a:ext>
          </a:extLst>
        </xdr:cNvPr>
        <xdr:cNvSpPr txBox="1"/>
      </xdr:nvSpPr>
      <xdr:spPr>
        <a:xfrm>
          <a:off x="238570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53992</xdr:rowOff>
    </xdr:from>
    <xdr:ext cx="405111" cy="259045"/>
    <xdr:sp macro="" textlink="">
      <xdr:nvSpPr>
        <xdr:cNvPr id="203" name="n_3mainValue【体育館・プール】&#10;有形固定資産減価償却率">
          <a:extLst>
            <a:ext uri="{FF2B5EF4-FFF2-40B4-BE49-F238E27FC236}">
              <a16:creationId xmlns:a16="http://schemas.microsoft.com/office/drawing/2014/main" id="{70D40FE8-298E-43B0-92AB-2C6C1B175528}"/>
            </a:ext>
          </a:extLst>
        </xdr:cNvPr>
        <xdr:cNvSpPr txBox="1"/>
      </xdr:nvSpPr>
      <xdr:spPr>
        <a:xfrm>
          <a:off x="161100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mainValue【体育館・プール】&#10;有形固定資産減価償却率">
          <a:extLst>
            <a:ext uri="{FF2B5EF4-FFF2-40B4-BE49-F238E27FC236}">
              <a16:creationId xmlns:a16="http://schemas.microsoft.com/office/drawing/2014/main" id="{F1D82596-AA0E-4BC6-A853-A30D187F0718}"/>
            </a:ext>
          </a:extLst>
        </xdr:cNvPr>
        <xdr:cNvSpPr txBox="1"/>
      </xdr:nvSpPr>
      <xdr:spPr>
        <a:xfrm>
          <a:off x="83630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DDB8796-E392-425C-B36D-97F000B41CE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9FBBCF7-3143-4435-A9D7-FC72634185E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96E7916-CFEF-4060-BE3B-514D14C262F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E065205-3D02-418E-A255-D047785E7DC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6234142-49F7-491B-ACFE-C8E48F843E6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86649C3-EDC6-4DF3-8500-302C8AD8EC2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265DC14-205F-47C3-8704-ECC3AD3888D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223CF21-E1F5-4AE1-88E2-5471125D8DD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8752A52-C901-46AD-B043-AC2768BAF32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EF64543-04B5-495E-87B7-DC872EA4F24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EF4865D-A793-402E-B597-D52C17EFA7D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75C997E6-B341-445F-AB09-72269A78931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91F334A-1C91-4C81-A912-24981576EEC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EA188650-EDFC-483B-980D-67FF212FA889}"/>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D897E97-97C9-490B-9A1B-ACAE3D0092B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4A356D66-DD9F-4EDA-B2C1-4D015183C68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695B0F1-AB19-4441-A050-BCECF4C136E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A3565F35-07E2-4521-BD21-E8584B6CFDE1}"/>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9C3AA3E-38F2-4C72-976B-C023D2A21C7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B24F901-3437-4048-B2FF-FBBB958F3EFE}"/>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5E0050C-F09E-4613-9554-304EC188F49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9A4F38F-915F-438A-976E-1551388E061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F519E333-4FC0-4469-8314-48A8B26D1EC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7B7DCC1A-B7E8-4778-9D74-0D339742FFA0}"/>
            </a:ext>
          </a:extLst>
        </xdr:cNvPr>
        <xdr:cNvCxnSpPr/>
      </xdr:nvCxnSpPr>
      <xdr:spPr>
        <a:xfrm flipV="1">
          <a:off x="9219565" y="93700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E67D1319-7D58-45EB-B95C-CC039A650A45}"/>
            </a:ext>
          </a:extLst>
        </xdr:cNvPr>
        <xdr:cNvSpPr txBox="1"/>
      </xdr:nvSpPr>
      <xdr:spPr>
        <a:xfrm>
          <a:off x="92583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BA07444F-AD41-4672-8A78-428AD67A09EA}"/>
            </a:ext>
          </a:extLst>
        </xdr:cNvPr>
        <xdr:cNvCxnSpPr/>
      </xdr:nvCxnSpPr>
      <xdr:spPr>
        <a:xfrm>
          <a:off x="9154160" y="1078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74FA85DD-C20C-4D22-8F05-BD46EF1DA98F}"/>
            </a:ext>
          </a:extLst>
        </xdr:cNvPr>
        <xdr:cNvSpPr txBox="1"/>
      </xdr:nvSpPr>
      <xdr:spPr>
        <a:xfrm>
          <a:off x="9258300" y="914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03F01E60-6A86-490B-89E2-E92E16A73A8F}"/>
            </a:ext>
          </a:extLst>
        </xdr:cNvPr>
        <xdr:cNvCxnSpPr/>
      </xdr:nvCxnSpPr>
      <xdr:spPr>
        <a:xfrm>
          <a:off x="9154160" y="9370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151147</xdr:rowOff>
    </xdr:from>
    <xdr:ext cx="469744" cy="259045"/>
    <xdr:sp macro="" textlink="">
      <xdr:nvSpPr>
        <xdr:cNvPr id="233" name="【体育館・プール】&#10;一人当たり面積平均値テキスト">
          <a:extLst>
            <a:ext uri="{FF2B5EF4-FFF2-40B4-BE49-F238E27FC236}">
              <a16:creationId xmlns:a16="http://schemas.microsoft.com/office/drawing/2014/main" id="{22F0D3D9-2CE3-4C8E-9289-5344C1D5F13D}"/>
            </a:ext>
          </a:extLst>
        </xdr:cNvPr>
        <xdr:cNvSpPr txBox="1"/>
      </xdr:nvSpPr>
      <xdr:spPr>
        <a:xfrm>
          <a:off x="92583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7074A882-0F5D-4F96-B452-92CB5B423131}"/>
            </a:ext>
          </a:extLst>
        </xdr:cNvPr>
        <xdr:cNvSpPr/>
      </xdr:nvSpPr>
      <xdr:spPr>
        <a:xfrm>
          <a:off x="9192260" y="10394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0BBE33BB-13CD-4715-B2B2-460CA8FCFB75}"/>
            </a:ext>
          </a:extLst>
        </xdr:cNvPr>
        <xdr:cNvSpPr/>
      </xdr:nvSpPr>
      <xdr:spPr>
        <a:xfrm>
          <a:off x="84455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6AC3B847-C1BB-4009-9737-1C745A43B28C}"/>
            </a:ext>
          </a:extLst>
        </xdr:cNvPr>
        <xdr:cNvSpPr/>
      </xdr:nvSpPr>
      <xdr:spPr>
        <a:xfrm>
          <a:off x="7670800" y="10443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6C2C9774-4925-4111-935C-511883676FB8}"/>
            </a:ext>
          </a:extLst>
        </xdr:cNvPr>
        <xdr:cNvSpPr/>
      </xdr:nvSpPr>
      <xdr:spPr>
        <a:xfrm>
          <a:off x="687324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8397A73A-629A-4E33-BA89-678437F04796}"/>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182D9C3-AF21-4652-B59E-2757121C1EA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C87F6AC-3E71-4A94-8463-0D7F0DD67A8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CFCAD34-D04F-4A0F-A466-8962806FE5C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F6FEA7B-F3A0-4723-9987-DB9F672ECCE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CBC6C1C-2C1F-4CB6-875C-6A0E6B040F5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156210</xdr:rowOff>
    </xdr:from>
    <xdr:to>
      <xdr:col>55</xdr:col>
      <xdr:colOff>50800</xdr:colOff>
      <xdr:row>62</xdr:row>
      <xdr:rowOff>86360</xdr:rowOff>
    </xdr:to>
    <xdr:sp macro="" textlink="">
      <xdr:nvSpPr>
        <xdr:cNvPr id="244" name="楕円 243">
          <a:extLst>
            <a:ext uri="{FF2B5EF4-FFF2-40B4-BE49-F238E27FC236}">
              <a16:creationId xmlns:a16="http://schemas.microsoft.com/office/drawing/2014/main" id="{3D4A3557-C0A5-40FE-A819-04712C06B37F}"/>
            </a:ext>
          </a:extLst>
        </xdr:cNvPr>
        <xdr:cNvSpPr/>
      </xdr:nvSpPr>
      <xdr:spPr>
        <a:xfrm>
          <a:off x="9192260" y="10382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7637</xdr:rowOff>
    </xdr:from>
    <xdr:ext cx="469744" cy="259045"/>
    <xdr:sp macro="" textlink="">
      <xdr:nvSpPr>
        <xdr:cNvPr id="245" name="【体育館・プール】&#10;一人当たり面積該当値テキスト">
          <a:extLst>
            <a:ext uri="{FF2B5EF4-FFF2-40B4-BE49-F238E27FC236}">
              <a16:creationId xmlns:a16="http://schemas.microsoft.com/office/drawing/2014/main" id="{A786D960-EEB1-4EDE-BC09-DD010BFE76DE}"/>
            </a:ext>
          </a:extLst>
        </xdr:cNvPr>
        <xdr:cNvSpPr txBox="1"/>
      </xdr:nvSpPr>
      <xdr:spPr>
        <a:xfrm>
          <a:off x="9258300" y="1023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154940</xdr:rowOff>
    </xdr:from>
    <xdr:to>
      <xdr:col>50</xdr:col>
      <xdr:colOff>165100</xdr:colOff>
      <xdr:row>62</xdr:row>
      <xdr:rowOff>85090</xdr:rowOff>
    </xdr:to>
    <xdr:sp macro="" textlink="">
      <xdr:nvSpPr>
        <xdr:cNvPr id="246" name="楕円 245">
          <a:extLst>
            <a:ext uri="{FF2B5EF4-FFF2-40B4-BE49-F238E27FC236}">
              <a16:creationId xmlns:a16="http://schemas.microsoft.com/office/drawing/2014/main" id="{CBFD5EFA-875A-4E32-9E2E-FDBC852237BA}"/>
            </a:ext>
          </a:extLst>
        </xdr:cNvPr>
        <xdr:cNvSpPr/>
      </xdr:nvSpPr>
      <xdr:spPr>
        <a:xfrm>
          <a:off x="8445500" y="1038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34290</xdr:rowOff>
    </xdr:from>
    <xdr:to>
      <xdr:col>55</xdr:col>
      <xdr:colOff>0</xdr:colOff>
      <xdr:row>62</xdr:row>
      <xdr:rowOff>35560</xdr:rowOff>
    </xdr:to>
    <xdr:cxnSp macro="">
      <xdr:nvCxnSpPr>
        <xdr:cNvPr id="247" name="直線コネクタ 246">
          <a:extLst>
            <a:ext uri="{FF2B5EF4-FFF2-40B4-BE49-F238E27FC236}">
              <a16:creationId xmlns:a16="http://schemas.microsoft.com/office/drawing/2014/main" id="{0A070F6C-32B2-4E3F-AD42-5B38CB7270F5}"/>
            </a:ext>
          </a:extLst>
        </xdr:cNvPr>
        <xdr:cNvCxnSpPr/>
      </xdr:nvCxnSpPr>
      <xdr:spPr>
        <a:xfrm>
          <a:off x="8496300" y="10427970"/>
          <a:ext cx="723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160020</xdr:rowOff>
    </xdr:from>
    <xdr:to>
      <xdr:col>46</xdr:col>
      <xdr:colOff>38100</xdr:colOff>
      <xdr:row>62</xdr:row>
      <xdr:rowOff>90170</xdr:rowOff>
    </xdr:to>
    <xdr:sp macro="" textlink="">
      <xdr:nvSpPr>
        <xdr:cNvPr id="248" name="楕円 247">
          <a:extLst>
            <a:ext uri="{FF2B5EF4-FFF2-40B4-BE49-F238E27FC236}">
              <a16:creationId xmlns:a16="http://schemas.microsoft.com/office/drawing/2014/main" id="{0FE65676-D673-4F83-AC2E-4FD9CFE6B666}"/>
            </a:ext>
          </a:extLst>
        </xdr:cNvPr>
        <xdr:cNvSpPr/>
      </xdr:nvSpPr>
      <xdr:spPr>
        <a:xfrm>
          <a:off x="7670800" y="10386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34290</xdr:rowOff>
    </xdr:from>
    <xdr:to>
      <xdr:col>50</xdr:col>
      <xdr:colOff>114300</xdr:colOff>
      <xdr:row>62</xdr:row>
      <xdr:rowOff>39370</xdr:rowOff>
    </xdr:to>
    <xdr:cxnSp macro="">
      <xdr:nvCxnSpPr>
        <xdr:cNvPr id="249" name="直線コネクタ 248">
          <a:extLst>
            <a:ext uri="{FF2B5EF4-FFF2-40B4-BE49-F238E27FC236}">
              <a16:creationId xmlns:a16="http://schemas.microsoft.com/office/drawing/2014/main" id="{8D1D1DB6-643F-4AA2-9AF9-B891F37A6BD5}"/>
            </a:ext>
          </a:extLst>
        </xdr:cNvPr>
        <xdr:cNvCxnSpPr/>
      </xdr:nvCxnSpPr>
      <xdr:spPr>
        <a:xfrm flipV="1">
          <a:off x="7713980" y="1042797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163830</xdr:rowOff>
    </xdr:from>
    <xdr:to>
      <xdr:col>41</xdr:col>
      <xdr:colOff>101600</xdr:colOff>
      <xdr:row>62</xdr:row>
      <xdr:rowOff>93980</xdr:rowOff>
    </xdr:to>
    <xdr:sp macro="" textlink="">
      <xdr:nvSpPr>
        <xdr:cNvPr id="250" name="楕円 249">
          <a:extLst>
            <a:ext uri="{FF2B5EF4-FFF2-40B4-BE49-F238E27FC236}">
              <a16:creationId xmlns:a16="http://schemas.microsoft.com/office/drawing/2014/main" id="{7EDA222E-93B7-4255-B3B0-1C2A84A4E70F}"/>
            </a:ext>
          </a:extLst>
        </xdr:cNvPr>
        <xdr:cNvSpPr/>
      </xdr:nvSpPr>
      <xdr:spPr>
        <a:xfrm>
          <a:off x="6873240" y="10389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39370</xdr:rowOff>
    </xdr:from>
    <xdr:to>
      <xdr:col>45</xdr:col>
      <xdr:colOff>177800</xdr:colOff>
      <xdr:row>62</xdr:row>
      <xdr:rowOff>43180</xdr:rowOff>
    </xdr:to>
    <xdr:cxnSp macro="">
      <xdr:nvCxnSpPr>
        <xdr:cNvPr id="251" name="直線コネクタ 250">
          <a:extLst>
            <a:ext uri="{FF2B5EF4-FFF2-40B4-BE49-F238E27FC236}">
              <a16:creationId xmlns:a16="http://schemas.microsoft.com/office/drawing/2014/main" id="{74F5E283-07D5-41A0-895A-E12344D66462}"/>
            </a:ext>
          </a:extLst>
        </xdr:cNvPr>
        <xdr:cNvCxnSpPr/>
      </xdr:nvCxnSpPr>
      <xdr:spPr>
        <a:xfrm flipV="1">
          <a:off x="6924040" y="104330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167640</xdr:rowOff>
    </xdr:from>
    <xdr:to>
      <xdr:col>36</xdr:col>
      <xdr:colOff>165100</xdr:colOff>
      <xdr:row>62</xdr:row>
      <xdr:rowOff>97790</xdr:rowOff>
    </xdr:to>
    <xdr:sp macro="" textlink="">
      <xdr:nvSpPr>
        <xdr:cNvPr id="252" name="楕円 251">
          <a:extLst>
            <a:ext uri="{FF2B5EF4-FFF2-40B4-BE49-F238E27FC236}">
              <a16:creationId xmlns:a16="http://schemas.microsoft.com/office/drawing/2014/main" id="{7C3D9031-95C1-454E-A206-8FF6BC462F02}"/>
            </a:ext>
          </a:extLst>
        </xdr:cNvPr>
        <xdr:cNvSpPr/>
      </xdr:nvSpPr>
      <xdr:spPr>
        <a:xfrm>
          <a:off x="6098540" y="10393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43180</xdr:rowOff>
    </xdr:from>
    <xdr:to>
      <xdr:col>41</xdr:col>
      <xdr:colOff>50800</xdr:colOff>
      <xdr:row>62</xdr:row>
      <xdr:rowOff>46990</xdr:rowOff>
    </xdr:to>
    <xdr:cxnSp macro="">
      <xdr:nvCxnSpPr>
        <xdr:cNvPr id="253" name="直線コネクタ 252">
          <a:extLst>
            <a:ext uri="{FF2B5EF4-FFF2-40B4-BE49-F238E27FC236}">
              <a16:creationId xmlns:a16="http://schemas.microsoft.com/office/drawing/2014/main" id="{2C9435D9-990B-499C-BEAE-315DA8016BA4}"/>
            </a:ext>
          </a:extLst>
        </xdr:cNvPr>
        <xdr:cNvCxnSpPr/>
      </xdr:nvCxnSpPr>
      <xdr:spPr>
        <a:xfrm flipV="1">
          <a:off x="6149340" y="1043686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107967</xdr:rowOff>
    </xdr:from>
    <xdr:ext cx="469744" cy="259045"/>
    <xdr:sp macro="" textlink="">
      <xdr:nvSpPr>
        <xdr:cNvPr id="254" name="n_1aveValue【体育館・プール】&#10;一人当たり面積">
          <a:extLst>
            <a:ext uri="{FF2B5EF4-FFF2-40B4-BE49-F238E27FC236}">
              <a16:creationId xmlns:a16="http://schemas.microsoft.com/office/drawing/2014/main" id="{5AF14159-9E76-4574-86F2-F4D78C7A0B27}"/>
            </a:ext>
          </a:extLst>
        </xdr:cNvPr>
        <xdr:cNvSpPr txBox="1"/>
      </xdr:nvSpPr>
      <xdr:spPr>
        <a:xfrm>
          <a:off x="8271587" y="105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55" name="n_2aveValue【体育館・プール】&#10;一人当たり面積">
          <a:extLst>
            <a:ext uri="{FF2B5EF4-FFF2-40B4-BE49-F238E27FC236}">
              <a16:creationId xmlns:a16="http://schemas.microsoft.com/office/drawing/2014/main" id="{C4AC0A3B-7DCD-4811-84E4-0CB640EFDE4F}"/>
            </a:ext>
          </a:extLst>
        </xdr:cNvPr>
        <xdr:cNvSpPr txBox="1"/>
      </xdr:nvSpPr>
      <xdr:spPr>
        <a:xfrm>
          <a:off x="750958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56" name="n_3aveValue【体育館・プール】&#10;一人当たり面積">
          <a:extLst>
            <a:ext uri="{FF2B5EF4-FFF2-40B4-BE49-F238E27FC236}">
              <a16:creationId xmlns:a16="http://schemas.microsoft.com/office/drawing/2014/main" id="{F5BEE9FA-9835-4711-AA2B-D3ACCC71C8D8}"/>
            </a:ext>
          </a:extLst>
        </xdr:cNvPr>
        <xdr:cNvSpPr txBox="1"/>
      </xdr:nvSpPr>
      <xdr:spPr>
        <a:xfrm>
          <a:off x="6712027"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a:extLst>
            <a:ext uri="{FF2B5EF4-FFF2-40B4-BE49-F238E27FC236}">
              <a16:creationId xmlns:a16="http://schemas.microsoft.com/office/drawing/2014/main" id="{8E7BF007-AD7F-4E1E-8B1E-7614485A95A7}"/>
            </a:ext>
          </a:extLst>
        </xdr:cNvPr>
        <xdr:cNvSpPr txBox="1"/>
      </xdr:nvSpPr>
      <xdr:spPr>
        <a:xfrm>
          <a:off x="59373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101617</xdr:rowOff>
    </xdr:from>
    <xdr:ext cx="469744" cy="259045"/>
    <xdr:sp macro="" textlink="">
      <xdr:nvSpPr>
        <xdr:cNvPr id="258" name="n_1mainValue【体育館・プール】&#10;一人当たり面積">
          <a:extLst>
            <a:ext uri="{FF2B5EF4-FFF2-40B4-BE49-F238E27FC236}">
              <a16:creationId xmlns:a16="http://schemas.microsoft.com/office/drawing/2014/main" id="{453D113E-8A90-4846-B5B7-4032E163BAE7}"/>
            </a:ext>
          </a:extLst>
        </xdr:cNvPr>
        <xdr:cNvSpPr txBox="1"/>
      </xdr:nvSpPr>
      <xdr:spPr>
        <a:xfrm>
          <a:off x="827158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106697</xdr:rowOff>
    </xdr:from>
    <xdr:ext cx="469744" cy="259045"/>
    <xdr:sp macro="" textlink="">
      <xdr:nvSpPr>
        <xdr:cNvPr id="259" name="n_2mainValue【体育館・プール】&#10;一人当たり面積">
          <a:extLst>
            <a:ext uri="{FF2B5EF4-FFF2-40B4-BE49-F238E27FC236}">
              <a16:creationId xmlns:a16="http://schemas.microsoft.com/office/drawing/2014/main" id="{AC4798EC-485F-4E45-8585-C6ED355C21C7}"/>
            </a:ext>
          </a:extLst>
        </xdr:cNvPr>
        <xdr:cNvSpPr txBox="1"/>
      </xdr:nvSpPr>
      <xdr:spPr>
        <a:xfrm>
          <a:off x="7509587" y="1016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110507</xdr:rowOff>
    </xdr:from>
    <xdr:ext cx="469744" cy="259045"/>
    <xdr:sp macro="" textlink="">
      <xdr:nvSpPr>
        <xdr:cNvPr id="260" name="n_3mainValue【体育館・プール】&#10;一人当たり面積">
          <a:extLst>
            <a:ext uri="{FF2B5EF4-FFF2-40B4-BE49-F238E27FC236}">
              <a16:creationId xmlns:a16="http://schemas.microsoft.com/office/drawing/2014/main" id="{A653F3EA-30CF-453D-9D67-8456FE23BE02}"/>
            </a:ext>
          </a:extLst>
        </xdr:cNvPr>
        <xdr:cNvSpPr txBox="1"/>
      </xdr:nvSpPr>
      <xdr:spPr>
        <a:xfrm>
          <a:off x="6712027" y="101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114317</xdr:rowOff>
    </xdr:from>
    <xdr:ext cx="469744" cy="259045"/>
    <xdr:sp macro="" textlink="">
      <xdr:nvSpPr>
        <xdr:cNvPr id="261" name="n_4mainValue【体育館・プール】&#10;一人当たり面積">
          <a:extLst>
            <a:ext uri="{FF2B5EF4-FFF2-40B4-BE49-F238E27FC236}">
              <a16:creationId xmlns:a16="http://schemas.microsoft.com/office/drawing/2014/main" id="{26D358DB-BBA7-49D6-8A3A-B125A18BDBE0}"/>
            </a:ext>
          </a:extLst>
        </xdr:cNvPr>
        <xdr:cNvSpPr txBox="1"/>
      </xdr:nvSpPr>
      <xdr:spPr>
        <a:xfrm>
          <a:off x="5937327" y="1017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4320009-90E6-408A-85DC-11C2639447C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73A353B-5FB1-4A3A-A490-ECCEC94D857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290D853-33E6-4870-AA14-9D2B652C96C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6862A23-32C4-49DC-A31F-AF338D001C2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9B977DD-32AC-42C2-8421-2708D69C70E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C41841C-2E95-4F3B-80D5-C5394D8077A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A08DA84-C04E-42A0-8EAA-B3A8143026C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8075F56-32A1-4B22-B8D3-F1EE5A648C9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C53D849-4A25-46C4-942D-B65501D2003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99DF9EA-9594-41CD-A40C-03811B84716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74B3BC3-1101-45E1-9F90-BAF13CAB513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FA254BE4-C8FA-4201-9911-B76CD1565A6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38F3BAF-53E4-4766-B4B5-F8DDA12866DF}"/>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33ED88F8-EF73-4B85-A50F-6489D7F6B18B}"/>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A777CFC2-4A7F-426E-BA47-5896BA6F1D3D}"/>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C6E11926-99F1-43C8-95B1-EA088FD27B2F}"/>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E406996-CA53-45ED-B4CC-34D1CBD210CA}"/>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978355B6-C83A-4254-A1C1-0280273CD419}"/>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34F2A680-F564-4D95-B902-0277D923E05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04B6499-166E-4C2F-9A78-386048866EF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5615BB2F-0AC1-4D78-B98E-D9FAC78E9582}"/>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3ADDDD6-D625-4E14-9AA1-D240552A3A3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AB2A6100-386E-4A69-AA3D-550C6272931C}"/>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794E283-058A-47F5-999B-9D0B4C89C39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B0EA50B7-32F4-4570-82A2-F6E50EDCCF01}"/>
            </a:ext>
          </a:extLst>
        </xdr:cNvPr>
        <xdr:cNvCxnSpPr/>
      </xdr:nvCxnSpPr>
      <xdr:spPr>
        <a:xfrm flipV="1">
          <a:off x="4086225" y="13075919"/>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E5C280A9-3AFE-491F-B1DA-A448B8A13092}"/>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116ECBAC-13FF-44E5-BD58-64527BC1D51D}"/>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40048939-DC50-4943-8FA0-A9176BE52CE3}"/>
            </a:ext>
          </a:extLst>
        </xdr:cNvPr>
        <xdr:cNvSpPr txBox="1"/>
      </xdr:nvSpPr>
      <xdr:spPr>
        <a:xfrm>
          <a:off x="4124960" y="12854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76953D4D-FA08-45EA-B589-8F9017522BDF}"/>
            </a:ext>
          </a:extLst>
        </xdr:cNvPr>
        <xdr:cNvCxnSpPr/>
      </xdr:nvCxnSpPr>
      <xdr:spPr>
        <a:xfrm>
          <a:off x="4020820" y="13075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96876EA1-47D8-4634-B2AA-F39DDA41254E}"/>
            </a:ext>
          </a:extLst>
        </xdr:cNvPr>
        <xdr:cNvSpPr txBox="1"/>
      </xdr:nvSpPr>
      <xdr:spPr>
        <a:xfrm>
          <a:off x="4124960" y="13583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D52E8687-2C7D-484E-9EF3-411A3F82A209}"/>
            </a:ext>
          </a:extLst>
        </xdr:cNvPr>
        <xdr:cNvSpPr/>
      </xdr:nvSpPr>
      <xdr:spPr>
        <a:xfrm>
          <a:off x="4036060" y="13731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51B2EB76-8CB5-4EAA-AF5B-C59EA84F163C}"/>
            </a:ext>
          </a:extLst>
        </xdr:cNvPr>
        <xdr:cNvSpPr/>
      </xdr:nvSpPr>
      <xdr:spPr>
        <a:xfrm>
          <a:off x="3312160" y="13705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a:extLst>
            <a:ext uri="{FF2B5EF4-FFF2-40B4-BE49-F238E27FC236}">
              <a16:creationId xmlns:a16="http://schemas.microsoft.com/office/drawing/2014/main" id="{0CC7B8E6-4D89-440C-8EA9-F98F4887E868}"/>
            </a:ext>
          </a:extLst>
        </xdr:cNvPr>
        <xdr:cNvSpPr/>
      </xdr:nvSpPr>
      <xdr:spPr>
        <a:xfrm>
          <a:off x="2514600" y="1365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a:extLst>
            <a:ext uri="{FF2B5EF4-FFF2-40B4-BE49-F238E27FC236}">
              <a16:creationId xmlns:a16="http://schemas.microsoft.com/office/drawing/2014/main" id="{01D80658-6DB1-4B3A-93FE-F68718B66199}"/>
            </a:ext>
          </a:extLst>
        </xdr:cNvPr>
        <xdr:cNvSpPr/>
      </xdr:nvSpPr>
      <xdr:spPr>
        <a:xfrm>
          <a:off x="173990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a:extLst>
            <a:ext uri="{FF2B5EF4-FFF2-40B4-BE49-F238E27FC236}">
              <a16:creationId xmlns:a16="http://schemas.microsoft.com/office/drawing/2014/main" id="{135A90CF-2326-48C8-94B5-0D251B2D7A9B}"/>
            </a:ext>
          </a:extLst>
        </xdr:cNvPr>
        <xdr:cNvSpPr/>
      </xdr:nvSpPr>
      <xdr:spPr>
        <a:xfrm>
          <a:off x="965200" y="13606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48EF8C7-FCBA-42B9-B746-02E374F8D21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A98E746-4B18-42D0-BCEE-D586625A86B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7B96DFD-2D33-4E32-8974-5F2E0B51640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D1B4370-4AF7-4E2F-9EAD-BA14DE74211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6AA6EA5-D70A-49B0-8B6B-D0597B32147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302" name="楕円 301">
          <a:extLst>
            <a:ext uri="{FF2B5EF4-FFF2-40B4-BE49-F238E27FC236}">
              <a16:creationId xmlns:a16="http://schemas.microsoft.com/office/drawing/2014/main" id="{51810BF2-D981-4FEB-85BC-9BC61194981B}"/>
            </a:ext>
          </a:extLst>
        </xdr:cNvPr>
        <xdr:cNvSpPr/>
      </xdr:nvSpPr>
      <xdr:spPr>
        <a:xfrm>
          <a:off x="4036060" y="137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26688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F7B6D373-2DB8-424C-BC45-9F0CC03A6728}"/>
            </a:ext>
          </a:extLst>
        </xdr:cNvPr>
        <xdr:cNvSpPr txBox="1"/>
      </xdr:nvSpPr>
      <xdr:spPr>
        <a:xfrm>
          <a:off x="4124960"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xdr:rowOff>
    </xdr:from>
    <xdr:to>
      <xdr:col>20</xdr:col>
      <xdr:colOff>38100</xdr:colOff>
      <xdr:row>82</xdr:row>
      <xdr:rowOff>109855</xdr:rowOff>
    </xdr:to>
    <xdr:sp macro="" textlink="">
      <xdr:nvSpPr>
        <xdr:cNvPr id="304" name="楕円 303">
          <a:extLst>
            <a:ext uri="{FF2B5EF4-FFF2-40B4-BE49-F238E27FC236}">
              <a16:creationId xmlns:a16="http://schemas.microsoft.com/office/drawing/2014/main" id="{89A0D35C-D8AD-4ED5-B547-D554FB16500A}"/>
            </a:ext>
          </a:extLst>
        </xdr:cNvPr>
        <xdr:cNvSpPr/>
      </xdr:nvSpPr>
      <xdr:spPr>
        <a:xfrm>
          <a:off x="3312160" y="13754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59055</xdr:rowOff>
    </xdr:from>
    <xdr:to>
      <xdr:col>24</xdr:col>
      <xdr:colOff>63500</xdr:colOff>
      <xdr:row>82</xdr:row>
      <xdr:rowOff>99061</xdr:rowOff>
    </xdr:to>
    <xdr:cxnSp macro="">
      <xdr:nvCxnSpPr>
        <xdr:cNvPr id="305" name="直線コネクタ 304">
          <a:extLst>
            <a:ext uri="{FF2B5EF4-FFF2-40B4-BE49-F238E27FC236}">
              <a16:creationId xmlns:a16="http://schemas.microsoft.com/office/drawing/2014/main" id="{23F6889B-892F-48CD-BE17-64E3282430CE}"/>
            </a:ext>
          </a:extLst>
        </xdr:cNvPr>
        <xdr:cNvCxnSpPr/>
      </xdr:nvCxnSpPr>
      <xdr:spPr>
        <a:xfrm>
          <a:off x="3355340" y="13805535"/>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306" name="楕円 305">
          <a:extLst>
            <a:ext uri="{FF2B5EF4-FFF2-40B4-BE49-F238E27FC236}">
              <a16:creationId xmlns:a16="http://schemas.microsoft.com/office/drawing/2014/main" id="{379766E6-5437-4B0B-AFE4-C05FCFA86279}"/>
            </a:ext>
          </a:extLst>
        </xdr:cNvPr>
        <xdr:cNvSpPr/>
      </xdr:nvSpPr>
      <xdr:spPr>
        <a:xfrm>
          <a:off x="2514600" y="1372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59055</xdr:rowOff>
    </xdr:to>
    <xdr:cxnSp macro="">
      <xdr:nvCxnSpPr>
        <xdr:cNvPr id="307" name="直線コネクタ 306">
          <a:extLst>
            <a:ext uri="{FF2B5EF4-FFF2-40B4-BE49-F238E27FC236}">
              <a16:creationId xmlns:a16="http://schemas.microsoft.com/office/drawing/2014/main" id="{DEC139E1-BFF9-470F-A853-4610FD2DBA2E}"/>
            </a:ext>
          </a:extLst>
        </xdr:cNvPr>
        <xdr:cNvCxnSpPr/>
      </xdr:nvCxnSpPr>
      <xdr:spPr>
        <a:xfrm>
          <a:off x="2565400" y="13769341"/>
          <a:ext cx="78994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105411</xdr:rowOff>
    </xdr:from>
    <xdr:to>
      <xdr:col>10</xdr:col>
      <xdr:colOff>165100</xdr:colOff>
      <xdr:row>82</xdr:row>
      <xdr:rowOff>35561</xdr:rowOff>
    </xdr:to>
    <xdr:sp macro="" textlink="">
      <xdr:nvSpPr>
        <xdr:cNvPr id="308" name="楕円 307">
          <a:extLst>
            <a:ext uri="{FF2B5EF4-FFF2-40B4-BE49-F238E27FC236}">
              <a16:creationId xmlns:a16="http://schemas.microsoft.com/office/drawing/2014/main" id="{449540F2-64BE-4362-8E25-AA62A7CC7BC4}"/>
            </a:ext>
          </a:extLst>
        </xdr:cNvPr>
        <xdr:cNvSpPr/>
      </xdr:nvSpPr>
      <xdr:spPr>
        <a:xfrm>
          <a:off x="1739900" y="13684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82</xdr:row>
      <xdr:rowOff>22861</xdr:rowOff>
    </xdr:to>
    <xdr:cxnSp macro="">
      <xdr:nvCxnSpPr>
        <xdr:cNvPr id="309" name="直線コネクタ 308">
          <a:extLst>
            <a:ext uri="{FF2B5EF4-FFF2-40B4-BE49-F238E27FC236}">
              <a16:creationId xmlns:a16="http://schemas.microsoft.com/office/drawing/2014/main" id="{E5B71BFA-010C-40D5-9283-13A4DC79F524}"/>
            </a:ext>
          </a:extLst>
        </xdr:cNvPr>
        <xdr:cNvCxnSpPr/>
      </xdr:nvCxnSpPr>
      <xdr:spPr>
        <a:xfrm>
          <a:off x="1790700" y="13735051"/>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71120</xdr:rowOff>
    </xdr:from>
    <xdr:to>
      <xdr:col>6</xdr:col>
      <xdr:colOff>38100</xdr:colOff>
      <xdr:row>82</xdr:row>
      <xdr:rowOff>1270</xdr:rowOff>
    </xdr:to>
    <xdr:sp macro="" textlink="">
      <xdr:nvSpPr>
        <xdr:cNvPr id="310" name="楕円 309">
          <a:extLst>
            <a:ext uri="{FF2B5EF4-FFF2-40B4-BE49-F238E27FC236}">
              <a16:creationId xmlns:a16="http://schemas.microsoft.com/office/drawing/2014/main" id="{33903C13-B105-4209-9E4C-5FE684A8F5CD}"/>
            </a:ext>
          </a:extLst>
        </xdr:cNvPr>
        <xdr:cNvSpPr/>
      </xdr:nvSpPr>
      <xdr:spPr>
        <a:xfrm>
          <a:off x="965200" y="13649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121920</xdr:rowOff>
    </xdr:from>
    <xdr:to>
      <xdr:col>10</xdr:col>
      <xdr:colOff>114300</xdr:colOff>
      <xdr:row>81</xdr:row>
      <xdr:rowOff>156211</xdr:rowOff>
    </xdr:to>
    <xdr:cxnSp macro="">
      <xdr:nvCxnSpPr>
        <xdr:cNvPr id="311" name="直線コネクタ 310">
          <a:extLst>
            <a:ext uri="{FF2B5EF4-FFF2-40B4-BE49-F238E27FC236}">
              <a16:creationId xmlns:a16="http://schemas.microsoft.com/office/drawing/2014/main" id="{7A6EFF4A-6919-4D12-840A-E04B475D1135}"/>
            </a:ext>
          </a:extLst>
        </xdr:cNvPr>
        <xdr:cNvCxnSpPr/>
      </xdr:nvCxnSpPr>
      <xdr:spPr>
        <a:xfrm>
          <a:off x="1008380" y="13700760"/>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a:extLst>
            <a:ext uri="{FF2B5EF4-FFF2-40B4-BE49-F238E27FC236}">
              <a16:creationId xmlns:a16="http://schemas.microsoft.com/office/drawing/2014/main" id="{5F8C438E-75F6-4D69-9C32-5AF5BFCAEE11}"/>
            </a:ext>
          </a:extLst>
        </xdr:cNvPr>
        <xdr:cNvSpPr txBox="1"/>
      </xdr:nvSpPr>
      <xdr:spPr>
        <a:xfrm>
          <a:off x="317056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a:extLst>
            <a:ext uri="{FF2B5EF4-FFF2-40B4-BE49-F238E27FC236}">
              <a16:creationId xmlns:a16="http://schemas.microsoft.com/office/drawing/2014/main" id="{7BDE9C55-AF55-46CF-8AE2-A467DB4BB43F}"/>
            </a:ext>
          </a:extLst>
        </xdr:cNvPr>
        <xdr:cNvSpPr txBox="1"/>
      </xdr:nvSpPr>
      <xdr:spPr>
        <a:xfrm>
          <a:off x="238570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a:extLst>
            <a:ext uri="{FF2B5EF4-FFF2-40B4-BE49-F238E27FC236}">
              <a16:creationId xmlns:a16="http://schemas.microsoft.com/office/drawing/2014/main" id="{D67585F9-984F-48F5-BFAB-4C471121D378}"/>
            </a:ext>
          </a:extLst>
        </xdr:cNvPr>
        <xdr:cNvSpPr txBox="1"/>
      </xdr:nvSpPr>
      <xdr:spPr>
        <a:xfrm>
          <a:off x="161100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5" name="n_4aveValue【福祉施設】&#10;有形固定資産減価償却率">
          <a:extLst>
            <a:ext uri="{FF2B5EF4-FFF2-40B4-BE49-F238E27FC236}">
              <a16:creationId xmlns:a16="http://schemas.microsoft.com/office/drawing/2014/main" id="{0142C74D-5540-401C-9E6B-CA2ED8EB34B3}"/>
            </a:ext>
          </a:extLst>
        </xdr:cNvPr>
        <xdr:cNvSpPr txBox="1"/>
      </xdr:nvSpPr>
      <xdr:spPr>
        <a:xfrm>
          <a:off x="836304" y="1338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100982</xdr:rowOff>
    </xdr:from>
    <xdr:ext cx="405111" cy="259045"/>
    <xdr:sp macro="" textlink="">
      <xdr:nvSpPr>
        <xdr:cNvPr id="316" name="n_1mainValue【福祉施設】&#10;有形固定資産減価償却率">
          <a:extLst>
            <a:ext uri="{FF2B5EF4-FFF2-40B4-BE49-F238E27FC236}">
              <a16:creationId xmlns:a16="http://schemas.microsoft.com/office/drawing/2014/main" id="{E684E304-DF3C-4E4A-9970-449A1B303994}"/>
            </a:ext>
          </a:extLst>
        </xdr:cNvPr>
        <xdr:cNvSpPr txBox="1"/>
      </xdr:nvSpPr>
      <xdr:spPr>
        <a:xfrm>
          <a:off x="3170564" y="1384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64788</xdr:rowOff>
    </xdr:from>
    <xdr:ext cx="405111" cy="259045"/>
    <xdr:sp macro="" textlink="">
      <xdr:nvSpPr>
        <xdr:cNvPr id="317" name="n_2mainValue【福祉施設】&#10;有形固定資産減価償却率">
          <a:extLst>
            <a:ext uri="{FF2B5EF4-FFF2-40B4-BE49-F238E27FC236}">
              <a16:creationId xmlns:a16="http://schemas.microsoft.com/office/drawing/2014/main" id="{0A99455F-8372-435D-AA07-0E536F172FC6}"/>
            </a:ext>
          </a:extLst>
        </xdr:cNvPr>
        <xdr:cNvSpPr txBox="1"/>
      </xdr:nvSpPr>
      <xdr:spPr>
        <a:xfrm>
          <a:off x="2385704" y="1381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318" name="n_3mainValue【福祉施設】&#10;有形固定資産減価償却率">
          <a:extLst>
            <a:ext uri="{FF2B5EF4-FFF2-40B4-BE49-F238E27FC236}">
              <a16:creationId xmlns:a16="http://schemas.microsoft.com/office/drawing/2014/main" id="{512AB5E1-A462-451A-84A2-AECE9AF0C45D}"/>
            </a:ext>
          </a:extLst>
        </xdr:cNvPr>
        <xdr:cNvSpPr txBox="1"/>
      </xdr:nvSpPr>
      <xdr:spPr>
        <a:xfrm>
          <a:off x="161100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163847</xdr:rowOff>
    </xdr:from>
    <xdr:ext cx="405111" cy="259045"/>
    <xdr:sp macro="" textlink="">
      <xdr:nvSpPr>
        <xdr:cNvPr id="319" name="n_4mainValue【福祉施設】&#10;有形固定資産減価償却率">
          <a:extLst>
            <a:ext uri="{FF2B5EF4-FFF2-40B4-BE49-F238E27FC236}">
              <a16:creationId xmlns:a16="http://schemas.microsoft.com/office/drawing/2014/main" id="{A4FB609F-82FB-45CE-B302-1C6CD13CBEEF}"/>
            </a:ext>
          </a:extLst>
        </xdr:cNvPr>
        <xdr:cNvSpPr txBox="1"/>
      </xdr:nvSpPr>
      <xdr:spPr>
        <a:xfrm>
          <a:off x="836304" y="1374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54ED5BA-E331-42D7-9D6B-2F29D4DCA8F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1629EC9-8FF5-4EC4-B632-3A18E82CD62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9A5DD795-FBF1-49A9-9181-8F26BF6EB5A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238B939-0A45-410F-9E44-71A32703532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9FF9C44B-F7EC-4C6E-9D59-40B4E083559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12AD2F83-4800-45FB-8F7F-7A33D559E55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5315039-814A-466A-94F4-ED0F63579C7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62E3123-224C-40F8-89AD-C2882BB5324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8378CEE-CCC2-49C2-B093-4E34884AE48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DD679A46-C0AE-4249-82F7-260BA9D1051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D348EA42-D2CC-432D-9F04-BE0EE67F7089}"/>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8CFC20AD-5220-4070-A616-9ED0D0464D3A}"/>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7B104FE4-6912-44F3-BF8D-98F3FD50AF6A}"/>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B75367C7-DD2F-4E1B-95C8-B5E932459C18}"/>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EFE91549-1292-4B75-8EC1-F10BF93E678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7348BF43-12BC-4A77-8400-CE48040E488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C671D235-9ACA-460F-A9AC-CFE2D8B34DB3}"/>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6E046AFE-414F-42DF-9CE2-04AC256A8C5D}"/>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30FEE87D-D531-491B-B2FA-FC390AB50A38}"/>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B46E08F0-5DA3-400F-A588-C9EFFD7881FE}"/>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8EB73AA-E2FF-41C2-BE3B-E01A7335BBE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B21F4BCC-D5FD-4107-A8C6-50E4DFFD6EB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DF30F828-160D-4788-B967-02862087478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F2870907-3369-464E-837A-66FCFD2A5859}"/>
            </a:ext>
          </a:extLst>
        </xdr:cNvPr>
        <xdr:cNvCxnSpPr/>
      </xdr:nvCxnSpPr>
      <xdr:spPr>
        <a:xfrm flipV="1">
          <a:off x="9219565" y="1324355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AB68B737-0F7E-4172-86CA-DA30744B3E30}"/>
            </a:ext>
          </a:extLst>
        </xdr:cNvPr>
        <xdr:cNvSpPr txBox="1"/>
      </xdr:nvSpPr>
      <xdr:spPr>
        <a:xfrm>
          <a:off x="925830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608A1ACE-E746-4456-801E-882C978DD27A}"/>
            </a:ext>
          </a:extLst>
        </xdr:cNvPr>
        <xdr:cNvCxnSpPr/>
      </xdr:nvCxnSpPr>
      <xdr:spPr>
        <a:xfrm>
          <a:off x="915416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8460F47D-AF4C-4546-AED7-3E21095D88F7}"/>
            </a:ext>
          </a:extLst>
        </xdr:cNvPr>
        <xdr:cNvSpPr txBox="1"/>
      </xdr:nvSpPr>
      <xdr:spPr>
        <a:xfrm>
          <a:off x="9258300" y="130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3B316F1C-80CA-41C3-92F0-1070A0A12920}"/>
            </a:ext>
          </a:extLst>
        </xdr:cNvPr>
        <xdr:cNvCxnSpPr/>
      </xdr:nvCxnSpPr>
      <xdr:spPr>
        <a:xfrm>
          <a:off x="9154160" y="13243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133366</xdr:rowOff>
    </xdr:from>
    <xdr:ext cx="469744" cy="259045"/>
    <xdr:sp macro="" textlink="">
      <xdr:nvSpPr>
        <xdr:cNvPr id="348" name="【福祉施設】&#10;一人当たり面積平均値テキスト">
          <a:extLst>
            <a:ext uri="{FF2B5EF4-FFF2-40B4-BE49-F238E27FC236}">
              <a16:creationId xmlns:a16="http://schemas.microsoft.com/office/drawing/2014/main" id="{968EC299-0ACD-4A8D-B8CC-78340E5C29A0}"/>
            </a:ext>
          </a:extLst>
        </xdr:cNvPr>
        <xdr:cNvSpPr txBox="1"/>
      </xdr:nvSpPr>
      <xdr:spPr>
        <a:xfrm>
          <a:off x="9258300" y="14047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A4C0C63A-5E35-40E8-91EE-78F9A8787449}"/>
            </a:ext>
          </a:extLst>
        </xdr:cNvPr>
        <xdr:cNvSpPr/>
      </xdr:nvSpPr>
      <xdr:spPr>
        <a:xfrm>
          <a:off x="9192260" y="140690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36558919-B809-4069-A72A-CB94ACE5C874}"/>
            </a:ext>
          </a:extLst>
        </xdr:cNvPr>
        <xdr:cNvSpPr/>
      </xdr:nvSpPr>
      <xdr:spPr>
        <a:xfrm>
          <a:off x="844550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D831109E-648E-48A2-A3FD-2C27A98DDFB3}"/>
            </a:ext>
          </a:extLst>
        </xdr:cNvPr>
        <xdr:cNvSpPr/>
      </xdr:nvSpPr>
      <xdr:spPr>
        <a:xfrm>
          <a:off x="7670800" y="1406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a:extLst>
            <a:ext uri="{FF2B5EF4-FFF2-40B4-BE49-F238E27FC236}">
              <a16:creationId xmlns:a16="http://schemas.microsoft.com/office/drawing/2014/main" id="{84D78741-B8E0-4CF4-9FAA-EF0C94903441}"/>
            </a:ext>
          </a:extLst>
        </xdr:cNvPr>
        <xdr:cNvSpPr/>
      </xdr:nvSpPr>
      <xdr:spPr>
        <a:xfrm>
          <a:off x="6873240" y="140766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a:extLst>
            <a:ext uri="{FF2B5EF4-FFF2-40B4-BE49-F238E27FC236}">
              <a16:creationId xmlns:a16="http://schemas.microsoft.com/office/drawing/2014/main" id="{44E833BB-419B-4AA3-9AB0-019086833DB9}"/>
            </a:ext>
          </a:extLst>
        </xdr:cNvPr>
        <xdr:cNvSpPr/>
      </xdr:nvSpPr>
      <xdr:spPr>
        <a:xfrm>
          <a:off x="609854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82CF426-1194-4B90-A565-C54E3C418EA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FC4C950-AF52-429E-BA99-770FE0A6952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579A539-4001-41D2-9DC2-1B8FBE329D1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2E8DB35-1F26-4676-BD75-9F7417A825A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F75C78D-FB2B-41E2-9C3C-C24CCED4ACF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162561</xdr:rowOff>
    </xdr:from>
    <xdr:to>
      <xdr:col>55</xdr:col>
      <xdr:colOff>50800</xdr:colOff>
      <xdr:row>82</xdr:row>
      <xdr:rowOff>92711</xdr:rowOff>
    </xdr:to>
    <xdr:sp macro="" textlink="">
      <xdr:nvSpPr>
        <xdr:cNvPr id="359" name="楕円 358">
          <a:extLst>
            <a:ext uri="{FF2B5EF4-FFF2-40B4-BE49-F238E27FC236}">
              <a16:creationId xmlns:a16="http://schemas.microsoft.com/office/drawing/2014/main" id="{719A9C63-D6B2-4A56-ACA8-210255CE3391}"/>
            </a:ext>
          </a:extLst>
        </xdr:cNvPr>
        <xdr:cNvSpPr/>
      </xdr:nvSpPr>
      <xdr:spPr>
        <a:xfrm>
          <a:off x="9192260" y="13741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13988</xdr:rowOff>
    </xdr:from>
    <xdr:ext cx="469744" cy="259045"/>
    <xdr:sp macro="" textlink="">
      <xdr:nvSpPr>
        <xdr:cNvPr id="360" name="【福祉施設】&#10;一人当たり面積該当値テキスト">
          <a:extLst>
            <a:ext uri="{FF2B5EF4-FFF2-40B4-BE49-F238E27FC236}">
              <a16:creationId xmlns:a16="http://schemas.microsoft.com/office/drawing/2014/main" id="{C514C9E0-E511-45F6-9737-DF34E3CD872C}"/>
            </a:ext>
          </a:extLst>
        </xdr:cNvPr>
        <xdr:cNvSpPr txBox="1"/>
      </xdr:nvSpPr>
      <xdr:spPr>
        <a:xfrm>
          <a:off x="9258300" y="1359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2539</xdr:rowOff>
    </xdr:from>
    <xdr:to>
      <xdr:col>50</xdr:col>
      <xdr:colOff>165100</xdr:colOff>
      <xdr:row>82</xdr:row>
      <xdr:rowOff>104139</xdr:rowOff>
    </xdr:to>
    <xdr:sp macro="" textlink="">
      <xdr:nvSpPr>
        <xdr:cNvPr id="361" name="楕円 360">
          <a:extLst>
            <a:ext uri="{FF2B5EF4-FFF2-40B4-BE49-F238E27FC236}">
              <a16:creationId xmlns:a16="http://schemas.microsoft.com/office/drawing/2014/main" id="{7D5FC66F-1E10-4F9C-8690-42364B52D9C0}"/>
            </a:ext>
          </a:extLst>
        </xdr:cNvPr>
        <xdr:cNvSpPr/>
      </xdr:nvSpPr>
      <xdr:spPr>
        <a:xfrm>
          <a:off x="8445500" y="137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41911</xdr:rowOff>
    </xdr:from>
    <xdr:to>
      <xdr:col>55</xdr:col>
      <xdr:colOff>0</xdr:colOff>
      <xdr:row>82</xdr:row>
      <xdr:rowOff>53339</xdr:rowOff>
    </xdr:to>
    <xdr:cxnSp macro="">
      <xdr:nvCxnSpPr>
        <xdr:cNvPr id="362" name="直線コネクタ 361">
          <a:extLst>
            <a:ext uri="{FF2B5EF4-FFF2-40B4-BE49-F238E27FC236}">
              <a16:creationId xmlns:a16="http://schemas.microsoft.com/office/drawing/2014/main" id="{4D614869-82CA-44BA-ABE6-F79426C17745}"/>
            </a:ext>
          </a:extLst>
        </xdr:cNvPr>
        <xdr:cNvCxnSpPr/>
      </xdr:nvCxnSpPr>
      <xdr:spPr>
        <a:xfrm flipV="1">
          <a:off x="8496300" y="13788391"/>
          <a:ext cx="7239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13970</xdr:rowOff>
    </xdr:from>
    <xdr:to>
      <xdr:col>46</xdr:col>
      <xdr:colOff>38100</xdr:colOff>
      <xdr:row>82</xdr:row>
      <xdr:rowOff>115570</xdr:rowOff>
    </xdr:to>
    <xdr:sp macro="" textlink="">
      <xdr:nvSpPr>
        <xdr:cNvPr id="363" name="楕円 362">
          <a:extLst>
            <a:ext uri="{FF2B5EF4-FFF2-40B4-BE49-F238E27FC236}">
              <a16:creationId xmlns:a16="http://schemas.microsoft.com/office/drawing/2014/main" id="{83862529-9693-479F-8DBF-71A815D74D73}"/>
            </a:ext>
          </a:extLst>
        </xdr:cNvPr>
        <xdr:cNvSpPr/>
      </xdr:nvSpPr>
      <xdr:spPr>
        <a:xfrm>
          <a:off x="7670800" y="13760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53339</xdr:rowOff>
    </xdr:from>
    <xdr:to>
      <xdr:col>50</xdr:col>
      <xdr:colOff>114300</xdr:colOff>
      <xdr:row>82</xdr:row>
      <xdr:rowOff>64770</xdr:rowOff>
    </xdr:to>
    <xdr:cxnSp macro="">
      <xdr:nvCxnSpPr>
        <xdr:cNvPr id="364" name="直線コネクタ 363">
          <a:extLst>
            <a:ext uri="{FF2B5EF4-FFF2-40B4-BE49-F238E27FC236}">
              <a16:creationId xmlns:a16="http://schemas.microsoft.com/office/drawing/2014/main" id="{D41F658F-572B-4D0E-8F9B-B1D583023300}"/>
            </a:ext>
          </a:extLst>
        </xdr:cNvPr>
        <xdr:cNvCxnSpPr/>
      </xdr:nvCxnSpPr>
      <xdr:spPr>
        <a:xfrm flipV="1">
          <a:off x="7713980" y="13799819"/>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21589</xdr:rowOff>
    </xdr:from>
    <xdr:to>
      <xdr:col>41</xdr:col>
      <xdr:colOff>101600</xdr:colOff>
      <xdr:row>82</xdr:row>
      <xdr:rowOff>123189</xdr:rowOff>
    </xdr:to>
    <xdr:sp macro="" textlink="">
      <xdr:nvSpPr>
        <xdr:cNvPr id="365" name="楕円 364">
          <a:extLst>
            <a:ext uri="{FF2B5EF4-FFF2-40B4-BE49-F238E27FC236}">
              <a16:creationId xmlns:a16="http://schemas.microsoft.com/office/drawing/2014/main" id="{2B5906F5-F1AD-45B8-B145-B2508C5C701C}"/>
            </a:ext>
          </a:extLst>
        </xdr:cNvPr>
        <xdr:cNvSpPr/>
      </xdr:nvSpPr>
      <xdr:spPr>
        <a:xfrm>
          <a:off x="6873240" y="13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64770</xdr:rowOff>
    </xdr:from>
    <xdr:to>
      <xdr:col>45</xdr:col>
      <xdr:colOff>177800</xdr:colOff>
      <xdr:row>82</xdr:row>
      <xdr:rowOff>72389</xdr:rowOff>
    </xdr:to>
    <xdr:cxnSp macro="">
      <xdr:nvCxnSpPr>
        <xdr:cNvPr id="366" name="直線コネクタ 365">
          <a:extLst>
            <a:ext uri="{FF2B5EF4-FFF2-40B4-BE49-F238E27FC236}">
              <a16:creationId xmlns:a16="http://schemas.microsoft.com/office/drawing/2014/main" id="{395DDB38-A0D3-4B9D-92C4-79B99DE89A54}"/>
            </a:ext>
          </a:extLst>
        </xdr:cNvPr>
        <xdr:cNvCxnSpPr/>
      </xdr:nvCxnSpPr>
      <xdr:spPr>
        <a:xfrm flipV="1">
          <a:off x="6924040" y="1381125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29211</xdr:rowOff>
    </xdr:from>
    <xdr:to>
      <xdr:col>36</xdr:col>
      <xdr:colOff>165100</xdr:colOff>
      <xdr:row>82</xdr:row>
      <xdr:rowOff>130811</xdr:rowOff>
    </xdr:to>
    <xdr:sp macro="" textlink="">
      <xdr:nvSpPr>
        <xdr:cNvPr id="367" name="楕円 366">
          <a:extLst>
            <a:ext uri="{FF2B5EF4-FFF2-40B4-BE49-F238E27FC236}">
              <a16:creationId xmlns:a16="http://schemas.microsoft.com/office/drawing/2014/main" id="{9273E722-DE00-43A5-B142-B5617ABA2C17}"/>
            </a:ext>
          </a:extLst>
        </xdr:cNvPr>
        <xdr:cNvSpPr/>
      </xdr:nvSpPr>
      <xdr:spPr>
        <a:xfrm>
          <a:off x="6098540" y="137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72389</xdr:rowOff>
    </xdr:from>
    <xdr:to>
      <xdr:col>41</xdr:col>
      <xdr:colOff>50800</xdr:colOff>
      <xdr:row>82</xdr:row>
      <xdr:rowOff>80011</xdr:rowOff>
    </xdr:to>
    <xdr:cxnSp macro="">
      <xdr:nvCxnSpPr>
        <xdr:cNvPr id="368" name="直線コネクタ 367">
          <a:extLst>
            <a:ext uri="{FF2B5EF4-FFF2-40B4-BE49-F238E27FC236}">
              <a16:creationId xmlns:a16="http://schemas.microsoft.com/office/drawing/2014/main" id="{9CF50A17-0BAE-4FCB-B68C-82F5AE9B160D}"/>
            </a:ext>
          </a:extLst>
        </xdr:cNvPr>
        <xdr:cNvCxnSpPr/>
      </xdr:nvCxnSpPr>
      <xdr:spPr>
        <a:xfrm flipV="1">
          <a:off x="6149340" y="1381886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68597</xdr:rowOff>
    </xdr:from>
    <xdr:ext cx="469744" cy="259045"/>
    <xdr:sp macro="" textlink="">
      <xdr:nvSpPr>
        <xdr:cNvPr id="369" name="n_1aveValue【福祉施設】&#10;一人当たり面積">
          <a:extLst>
            <a:ext uri="{FF2B5EF4-FFF2-40B4-BE49-F238E27FC236}">
              <a16:creationId xmlns:a16="http://schemas.microsoft.com/office/drawing/2014/main" id="{B138EEF6-08E2-443E-87A8-D2AEDF81F6B8}"/>
            </a:ext>
          </a:extLst>
        </xdr:cNvPr>
        <xdr:cNvSpPr txBox="1"/>
      </xdr:nvSpPr>
      <xdr:spPr>
        <a:xfrm>
          <a:off x="8271587" y="1415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70" name="n_2aveValue【福祉施設】&#10;一人当たり面積">
          <a:extLst>
            <a:ext uri="{FF2B5EF4-FFF2-40B4-BE49-F238E27FC236}">
              <a16:creationId xmlns:a16="http://schemas.microsoft.com/office/drawing/2014/main" id="{A144C7BF-B32A-43F5-9D64-AE7D5E8222DE}"/>
            </a:ext>
          </a:extLst>
        </xdr:cNvPr>
        <xdr:cNvSpPr txBox="1"/>
      </xdr:nvSpPr>
      <xdr:spPr>
        <a:xfrm>
          <a:off x="7509587" y="1415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83838</xdr:rowOff>
    </xdr:from>
    <xdr:ext cx="469744" cy="259045"/>
    <xdr:sp macro="" textlink="">
      <xdr:nvSpPr>
        <xdr:cNvPr id="371" name="n_3aveValue【福祉施設】&#10;一人当たり面積">
          <a:extLst>
            <a:ext uri="{FF2B5EF4-FFF2-40B4-BE49-F238E27FC236}">
              <a16:creationId xmlns:a16="http://schemas.microsoft.com/office/drawing/2014/main" id="{893FEB2C-508E-4538-A7F0-E57D60F1C4A7}"/>
            </a:ext>
          </a:extLst>
        </xdr:cNvPr>
        <xdr:cNvSpPr txBox="1"/>
      </xdr:nvSpPr>
      <xdr:spPr>
        <a:xfrm>
          <a:off x="6712027" y="1416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72" name="n_4aveValue【福祉施設】&#10;一人当たり面積">
          <a:extLst>
            <a:ext uri="{FF2B5EF4-FFF2-40B4-BE49-F238E27FC236}">
              <a16:creationId xmlns:a16="http://schemas.microsoft.com/office/drawing/2014/main" id="{B9406575-C1CB-4834-A58E-5F51A0342576}"/>
            </a:ext>
          </a:extLst>
        </xdr:cNvPr>
        <xdr:cNvSpPr txBox="1"/>
      </xdr:nvSpPr>
      <xdr:spPr>
        <a:xfrm>
          <a:off x="5937327" y="141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120666</xdr:rowOff>
    </xdr:from>
    <xdr:ext cx="469744" cy="259045"/>
    <xdr:sp macro="" textlink="">
      <xdr:nvSpPr>
        <xdr:cNvPr id="373" name="n_1mainValue【福祉施設】&#10;一人当たり面積">
          <a:extLst>
            <a:ext uri="{FF2B5EF4-FFF2-40B4-BE49-F238E27FC236}">
              <a16:creationId xmlns:a16="http://schemas.microsoft.com/office/drawing/2014/main" id="{7687D72A-27E9-46DC-9E3A-C26CE63C95E7}"/>
            </a:ext>
          </a:extLst>
        </xdr:cNvPr>
        <xdr:cNvSpPr txBox="1"/>
      </xdr:nvSpPr>
      <xdr:spPr>
        <a:xfrm>
          <a:off x="8271587"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132097</xdr:rowOff>
    </xdr:from>
    <xdr:ext cx="469744" cy="259045"/>
    <xdr:sp macro="" textlink="">
      <xdr:nvSpPr>
        <xdr:cNvPr id="374" name="n_2mainValue【福祉施設】&#10;一人当たり面積">
          <a:extLst>
            <a:ext uri="{FF2B5EF4-FFF2-40B4-BE49-F238E27FC236}">
              <a16:creationId xmlns:a16="http://schemas.microsoft.com/office/drawing/2014/main" id="{18B84857-D2D9-4460-97BD-B80552FA9B58}"/>
            </a:ext>
          </a:extLst>
        </xdr:cNvPr>
        <xdr:cNvSpPr txBox="1"/>
      </xdr:nvSpPr>
      <xdr:spPr>
        <a:xfrm>
          <a:off x="7509587"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139716</xdr:rowOff>
    </xdr:from>
    <xdr:ext cx="469744" cy="259045"/>
    <xdr:sp macro="" textlink="">
      <xdr:nvSpPr>
        <xdr:cNvPr id="375" name="n_3mainValue【福祉施設】&#10;一人当たり面積">
          <a:extLst>
            <a:ext uri="{FF2B5EF4-FFF2-40B4-BE49-F238E27FC236}">
              <a16:creationId xmlns:a16="http://schemas.microsoft.com/office/drawing/2014/main" id="{49D4983A-E55C-47B5-84CE-A6485C21C3A0}"/>
            </a:ext>
          </a:extLst>
        </xdr:cNvPr>
        <xdr:cNvSpPr txBox="1"/>
      </xdr:nvSpPr>
      <xdr:spPr>
        <a:xfrm>
          <a:off x="6712027" y="135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147338</xdr:rowOff>
    </xdr:from>
    <xdr:ext cx="469744" cy="259045"/>
    <xdr:sp macro="" textlink="">
      <xdr:nvSpPr>
        <xdr:cNvPr id="376" name="n_4mainValue【福祉施設】&#10;一人当たり面積">
          <a:extLst>
            <a:ext uri="{FF2B5EF4-FFF2-40B4-BE49-F238E27FC236}">
              <a16:creationId xmlns:a16="http://schemas.microsoft.com/office/drawing/2014/main" id="{785680C2-D7F4-4C17-BCE9-615CCFA8B192}"/>
            </a:ext>
          </a:extLst>
        </xdr:cNvPr>
        <xdr:cNvSpPr txBox="1"/>
      </xdr:nvSpPr>
      <xdr:spPr>
        <a:xfrm>
          <a:off x="59373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145507FA-0C3F-46B6-AEDC-47050FA0D76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F8594BB-F987-4371-A3D3-C4B4BA8B378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8155C997-F2AF-4B2F-B798-83B7D360298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3BD93926-122F-4E3B-BEC1-E81B0CF0FC7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65768D06-37A2-4AAD-8B73-D5772778D8E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6BC840A3-383F-42E8-A50C-9DA47C968BC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A7881164-2D3B-428B-88D1-130F2D83004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2376423F-080D-466B-A41B-BF9B78FD97DD}"/>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D4F0BBDF-76C1-4327-89D9-75A3A65246DA}"/>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BBD0E71C-4FA8-4408-B7ED-8227CB034834}"/>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6609E213-4906-4362-82FE-AF91AE471643}"/>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FDB63897-D8C7-4BDB-B166-CD09ED02F33B}"/>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D9BA3303-7E0C-4B5B-85AB-C595D684E583}"/>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80C777A6-33AD-4B69-B8AD-2017DD2B7E36}"/>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CA96733F-A817-4F72-AA79-9E552E075023}"/>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72701B8-3AE4-4C57-9F7A-4610FF7A0148}"/>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7DA19F7A-436A-446B-9AED-C606A96933BB}"/>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F972104-B614-4E96-B134-638FF541C4CF}"/>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A19D985E-C209-4B0F-9398-E912770C0ACF}"/>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D6D5DD66-9404-4857-9AF3-B7268855CF15}"/>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A6656FB6-F08E-4068-8586-8BE58D25B8A9}"/>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F2B4952C-4D95-4FAF-8AA2-411899DC8217}"/>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ACD44320-6142-4F06-A164-62617E57CA77}"/>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9A9AA056-9178-43CE-8DFB-3664216B748A}"/>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68202F70-1905-46FB-B1F1-F8AEE947D091}"/>
            </a:ext>
          </a:extLst>
        </xdr:cNvPr>
        <xdr:cNvCxnSpPr/>
      </xdr:nvCxnSpPr>
      <xdr:spPr>
        <a:xfrm flipV="1">
          <a:off x="4086225" y="1672971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392DF1B2-2D19-482A-A811-0D0E07EC135E}"/>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4D258CF5-B867-4811-8C60-D63DEEBB45AB}"/>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4571DB3E-7530-405D-9A71-F6A3E534EB7A}"/>
            </a:ext>
          </a:extLst>
        </xdr:cNvPr>
        <xdr:cNvSpPr txBox="1"/>
      </xdr:nvSpPr>
      <xdr:spPr>
        <a:xfrm>
          <a:off x="412496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a:extLst>
            <a:ext uri="{FF2B5EF4-FFF2-40B4-BE49-F238E27FC236}">
              <a16:creationId xmlns:a16="http://schemas.microsoft.com/office/drawing/2014/main" id="{8AD7A5AA-53AF-4D1C-8B77-585B672EDA5C}"/>
            </a:ext>
          </a:extLst>
        </xdr:cNvPr>
        <xdr:cNvCxnSpPr/>
      </xdr:nvCxnSpPr>
      <xdr:spPr>
        <a:xfrm>
          <a:off x="402082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DCFADD0E-59F4-438D-A6D2-76FF692D5576}"/>
            </a:ext>
          </a:extLst>
        </xdr:cNvPr>
        <xdr:cNvSpPr txBox="1"/>
      </xdr:nvSpPr>
      <xdr:spPr>
        <a:xfrm>
          <a:off x="412496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a:extLst>
            <a:ext uri="{FF2B5EF4-FFF2-40B4-BE49-F238E27FC236}">
              <a16:creationId xmlns:a16="http://schemas.microsoft.com/office/drawing/2014/main" id="{E186CBB8-3D7E-4E56-8F29-FF2FB568C5F7}"/>
            </a:ext>
          </a:extLst>
        </xdr:cNvPr>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a:extLst>
            <a:ext uri="{FF2B5EF4-FFF2-40B4-BE49-F238E27FC236}">
              <a16:creationId xmlns:a16="http://schemas.microsoft.com/office/drawing/2014/main" id="{32A8F13F-39AF-492B-96B5-79F13E89E871}"/>
            </a:ext>
          </a:extLst>
        </xdr:cNvPr>
        <xdr:cNvSpPr/>
      </xdr:nvSpPr>
      <xdr:spPr>
        <a:xfrm>
          <a:off x="3312160" y="17256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a:extLst>
            <a:ext uri="{FF2B5EF4-FFF2-40B4-BE49-F238E27FC236}">
              <a16:creationId xmlns:a16="http://schemas.microsoft.com/office/drawing/2014/main" id="{CEAF2377-DA65-4335-A225-000D465EE7ED}"/>
            </a:ext>
          </a:extLst>
        </xdr:cNvPr>
        <xdr:cNvSpPr/>
      </xdr:nvSpPr>
      <xdr:spPr>
        <a:xfrm>
          <a:off x="251460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a:extLst>
            <a:ext uri="{FF2B5EF4-FFF2-40B4-BE49-F238E27FC236}">
              <a16:creationId xmlns:a16="http://schemas.microsoft.com/office/drawing/2014/main" id="{BC05090E-2E5F-4EC3-A7B1-6780CB3C8459}"/>
            </a:ext>
          </a:extLst>
        </xdr:cNvPr>
        <xdr:cNvSpPr/>
      </xdr:nvSpPr>
      <xdr:spPr>
        <a:xfrm>
          <a:off x="1739900" y="173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a:extLst>
            <a:ext uri="{FF2B5EF4-FFF2-40B4-BE49-F238E27FC236}">
              <a16:creationId xmlns:a16="http://schemas.microsoft.com/office/drawing/2014/main" id="{95E31315-F301-472C-B694-B6BC0C707409}"/>
            </a:ext>
          </a:extLst>
        </xdr:cNvPr>
        <xdr:cNvSpPr/>
      </xdr:nvSpPr>
      <xdr:spPr>
        <a:xfrm>
          <a:off x="965200" y="17328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45F90D7-9A92-423E-BDA2-885F2F0ACCC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A831128-484A-428B-AD49-2B3AAE6C962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F133465-8B83-4C71-AF6E-4FC552750CA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B92DAAE-C082-404F-AF2D-F29994E272F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A351722-C73F-4B27-AF62-A647BB415486}"/>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53975</xdr:rowOff>
    </xdr:from>
    <xdr:to>
      <xdr:col>24</xdr:col>
      <xdr:colOff>114300</xdr:colOff>
      <xdr:row>104</xdr:row>
      <xdr:rowOff>155575</xdr:rowOff>
    </xdr:to>
    <xdr:sp macro="" textlink="">
      <xdr:nvSpPr>
        <xdr:cNvPr id="417" name="楕円 416">
          <a:extLst>
            <a:ext uri="{FF2B5EF4-FFF2-40B4-BE49-F238E27FC236}">
              <a16:creationId xmlns:a16="http://schemas.microsoft.com/office/drawing/2014/main" id="{0A360E3B-43C1-439A-A3B7-443B32E22322}"/>
            </a:ext>
          </a:extLst>
        </xdr:cNvPr>
        <xdr:cNvSpPr/>
      </xdr:nvSpPr>
      <xdr:spPr>
        <a:xfrm>
          <a:off x="4036060" y="174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32402</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41C87F59-86D1-4788-AF16-2E7A0D66440E}"/>
            </a:ext>
          </a:extLst>
        </xdr:cNvPr>
        <xdr:cNvSpPr txBox="1"/>
      </xdr:nvSpPr>
      <xdr:spPr>
        <a:xfrm>
          <a:off x="4124960" y="1746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15875</xdr:rowOff>
    </xdr:from>
    <xdr:to>
      <xdr:col>20</xdr:col>
      <xdr:colOff>38100</xdr:colOff>
      <xdr:row>104</xdr:row>
      <xdr:rowOff>117475</xdr:rowOff>
    </xdr:to>
    <xdr:sp macro="" textlink="">
      <xdr:nvSpPr>
        <xdr:cNvPr id="419" name="楕円 418">
          <a:extLst>
            <a:ext uri="{FF2B5EF4-FFF2-40B4-BE49-F238E27FC236}">
              <a16:creationId xmlns:a16="http://schemas.microsoft.com/office/drawing/2014/main" id="{297877EF-750B-4879-AE8F-8FBE69D77404}"/>
            </a:ext>
          </a:extLst>
        </xdr:cNvPr>
        <xdr:cNvSpPr/>
      </xdr:nvSpPr>
      <xdr:spPr>
        <a:xfrm>
          <a:off x="3312160" y="174504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66675</xdr:rowOff>
    </xdr:from>
    <xdr:to>
      <xdr:col>24</xdr:col>
      <xdr:colOff>63500</xdr:colOff>
      <xdr:row>104</xdr:row>
      <xdr:rowOff>104775</xdr:rowOff>
    </xdr:to>
    <xdr:cxnSp macro="">
      <xdr:nvCxnSpPr>
        <xdr:cNvPr id="420" name="直線コネクタ 419">
          <a:extLst>
            <a:ext uri="{FF2B5EF4-FFF2-40B4-BE49-F238E27FC236}">
              <a16:creationId xmlns:a16="http://schemas.microsoft.com/office/drawing/2014/main" id="{F9977C00-89DC-4975-A273-3192FA3A9C02}"/>
            </a:ext>
          </a:extLst>
        </xdr:cNvPr>
        <xdr:cNvCxnSpPr/>
      </xdr:nvCxnSpPr>
      <xdr:spPr>
        <a:xfrm>
          <a:off x="3355340" y="1750123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147320</xdr:rowOff>
    </xdr:from>
    <xdr:to>
      <xdr:col>15</xdr:col>
      <xdr:colOff>101600</xdr:colOff>
      <xdr:row>104</xdr:row>
      <xdr:rowOff>77470</xdr:rowOff>
    </xdr:to>
    <xdr:sp macro="" textlink="">
      <xdr:nvSpPr>
        <xdr:cNvPr id="421" name="楕円 420">
          <a:extLst>
            <a:ext uri="{FF2B5EF4-FFF2-40B4-BE49-F238E27FC236}">
              <a16:creationId xmlns:a16="http://schemas.microsoft.com/office/drawing/2014/main" id="{61075D40-F41C-4E6E-8D0B-C896A5E0A779}"/>
            </a:ext>
          </a:extLst>
        </xdr:cNvPr>
        <xdr:cNvSpPr/>
      </xdr:nvSpPr>
      <xdr:spPr>
        <a:xfrm>
          <a:off x="2514600" y="1741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26670</xdr:rowOff>
    </xdr:from>
    <xdr:to>
      <xdr:col>19</xdr:col>
      <xdr:colOff>177800</xdr:colOff>
      <xdr:row>104</xdr:row>
      <xdr:rowOff>66675</xdr:rowOff>
    </xdr:to>
    <xdr:cxnSp macro="">
      <xdr:nvCxnSpPr>
        <xdr:cNvPr id="422" name="直線コネクタ 421">
          <a:extLst>
            <a:ext uri="{FF2B5EF4-FFF2-40B4-BE49-F238E27FC236}">
              <a16:creationId xmlns:a16="http://schemas.microsoft.com/office/drawing/2014/main" id="{8510F9B5-0E63-4D28-94D0-DC415AC5F1B3}"/>
            </a:ext>
          </a:extLst>
        </xdr:cNvPr>
        <xdr:cNvCxnSpPr/>
      </xdr:nvCxnSpPr>
      <xdr:spPr>
        <a:xfrm>
          <a:off x="2565400" y="1746123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109220</xdr:rowOff>
    </xdr:from>
    <xdr:to>
      <xdr:col>10</xdr:col>
      <xdr:colOff>165100</xdr:colOff>
      <xdr:row>104</xdr:row>
      <xdr:rowOff>39370</xdr:rowOff>
    </xdr:to>
    <xdr:sp macro="" textlink="">
      <xdr:nvSpPr>
        <xdr:cNvPr id="423" name="楕円 422">
          <a:extLst>
            <a:ext uri="{FF2B5EF4-FFF2-40B4-BE49-F238E27FC236}">
              <a16:creationId xmlns:a16="http://schemas.microsoft.com/office/drawing/2014/main" id="{9C000E4C-4BB0-4FE1-9164-C577D6EBE100}"/>
            </a:ext>
          </a:extLst>
        </xdr:cNvPr>
        <xdr:cNvSpPr/>
      </xdr:nvSpPr>
      <xdr:spPr>
        <a:xfrm>
          <a:off x="1739900" y="17376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160020</xdr:rowOff>
    </xdr:from>
    <xdr:to>
      <xdr:col>15</xdr:col>
      <xdr:colOff>50800</xdr:colOff>
      <xdr:row>104</xdr:row>
      <xdr:rowOff>26670</xdr:rowOff>
    </xdr:to>
    <xdr:cxnSp macro="">
      <xdr:nvCxnSpPr>
        <xdr:cNvPr id="424" name="直線コネクタ 423">
          <a:extLst>
            <a:ext uri="{FF2B5EF4-FFF2-40B4-BE49-F238E27FC236}">
              <a16:creationId xmlns:a16="http://schemas.microsoft.com/office/drawing/2014/main" id="{03EECF25-8CFB-4D94-AFA1-8D61AE019C9D}"/>
            </a:ext>
          </a:extLst>
        </xdr:cNvPr>
        <xdr:cNvCxnSpPr/>
      </xdr:nvCxnSpPr>
      <xdr:spPr>
        <a:xfrm>
          <a:off x="1790700" y="1742694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71120</xdr:rowOff>
    </xdr:from>
    <xdr:to>
      <xdr:col>6</xdr:col>
      <xdr:colOff>38100</xdr:colOff>
      <xdr:row>104</xdr:row>
      <xdr:rowOff>1270</xdr:rowOff>
    </xdr:to>
    <xdr:sp macro="" textlink="">
      <xdr:nvSpPr>
        <xdr:cNvPr id="425" name="楕円 424">
          <a:extLst>
            <a:ext uri="{FF2B5EF4-FFF2-40B4-BE49-F238E27FC236}">
              <a16:creationId xmlns:a16="http://schemas.microsoft.com/office/drawing/2014/main" id="{E95F473E-06E1-4D15-8766-582AA47B9780}"/>
            </a:ext>
          </a:extLst>
        </xdr:cNvPr>
        <xdr:cNvSpPr/>
      </xdr:nvSpPr>
      <xdr:spPr>
        <a:xfrm>
          <a:off x="965200" y="17338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121920</xdr:rowOff>
    </xdr:from>
    <xdr:to>
      <xdr:col>10</xdr:col>
      <xdr:colOff>114300</xdr:colOff>
      <xdr:row>103</xdr:row>
      <xdr:rowOff>160020</xdr:rowOff>
    </xdr:to>
    <xdr:cxnSp macro="">
      <xdr:nvCxnSpPr>
        <xdr:cNvPr id="426" name="直線コネクタ 425">
          <a:extLst>
            <a:ext uri="{FF2B5EF4-FFF2-40B4-BE49-F238E27FC236}">
              <a16:creationId xmlns:a16="http://schemas.microsoft.com/office/drawing/2014/main" id="{3EACE8F9-8225-41E0-AF8E-737908D092F4}"/>
            </a:ext>
          </a:extLst>
        </xdr:cNvPr>
        <xdr:cNvCxnSpPr/>
      </xdr:nvCxnSpPr>
      <xdr:spPr>
        <a:xfrm>
          <a:off x="1008380" y="1738884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27" name="n_1aveValue【市民会館】&#10;有形固定資産減価償却率">
          <a:extLst>
            <a:ext uri="{FF2B5EF4-FFF2-40B4-BE49-F238E27FC236}">
              <a16:creationId xmlns:a16="http://schemas.microsoft.com/office/drawing/2014/main" id="{36C0375D-5A0C-45E1-AC19-E5BB3E855DBA}"/>
            </a:ext>
          </a:extLst>
        </xdr:cNvPr>
        <xdr:cNvSpPr txBox="1"/>
      </xdr:nvSpPr>
      <xdr:spPr>
        <a:xfrm>
          <a:off x="317056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28" name="n_2aveValue【市民会館】&#10;有形固定資産減価償却率">
          <a:extLst>
            <a:ext uri="{FF2B5EF4-FFF2-40B4-BE49-F238E27FC236}">
              <a16:creationId xmlns:a16="http://schemas.microsoft.com/office/drawing/2014/main" id="{5C268A0F-F34C-43A4-9BA9-70CF74F9D3A9}"/>
            </a:ext>
          </a:extLst>
        </xdr:cNvPr>
        <xdr:cNvSpPr txBox="1"/>
      </xdr:nvSpPr>
      <xdr:spPr>
        <a:xfrm>
          <a:off x="23857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29" name="n_3aveValue【市民会館】&#10;有形固定資産減価償却率">
          <a:extLst>
            <a:ext uri="{FF2B5EF4-FFF2-40B4-BE49-F238E27FC236}">
              <a16:creationId xmlns:a16="http://schemas.microsoft.com/office/drawing/2014/main" id="{1AC5FE56-3D3F-442F-A6A1-436CD3962EC9}"/>
            </a:ext>
          </a:extLst>
        </xdr:cNvPr>
        <xdr:cNvSpPr txBox="1"/>
      </xdr:nvSpPr>
      <xdr:spPr>
        <a:xfrm>
          <a:off x="161100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30" name="n_4aveValue【市民会館】&#10;有形固定資産減価償却率">
          <a:extLst>
            <a:ext uri="{FF2B5EF4-FFF2-40B4-BE49-F238E27FC236}">
              <a16:creationId xmlns:a16="http://schemas.microsoft.com/office/drawing/2014/main" id="{F28978B7-D317-402E-9073-BC673A6C32D4}"/>
            </a:ext>
          </a:extLst>
        </xdr:cNvPr>
        <xdr:cNvSpPr txBox="1"/>
      </xdr:nvSpPr>
      <xdr:spPr>
        <a:xfrm>
          <a:off x="83630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108602</xdr:rowOff>
    </xdr:from>
    <xdr:ext cx="405111" cy="259045"/>
    <xdr:sp macro="" textlink="">
      <xdr:nvSpPr>
        <xdr:cNvPr id="431" name="n_1mainValue【市民会館】&#10;有形固定資産減価償却率">
          <a:extLst>
            <a:ext uri="{FF2B5EF4-FFF2-40B4-BE49-F238E27FC236}">
              <a16:creationId xmlns:a16="http://schemas.microsoft.com/office/drawing/2014/main" id="{F4F2586B-BBD2-45F6-A9FE-713D56DB1669}"/>
            </a:ext>
          </a:extLst>
        </xdr:cNvPr>
        <xdr:cNvSpPr txBox="1"/>
      </xdr:nvSpPr>
      <xdr:spPr>
        <a:xfrm>
          <a:off x="3170564" y="1754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68597</xdr:rowOff>
    </xdr:from>
    <xdr:ext cx="405111" cy="259045"/>
    <xdr:sp macro="" textlink="">
      <xdr:nvSpPr>
        <xdr:cNvPr id="432" name="n_2mainValue【市民会館】&#10;有形固定資産減価償却率">
          <a:extLst>
            <a:ext uri="{FF2B5EF4-FFF2-40B4-BE49-F238E27FC236}">
              <a16:creationId xmlns:a16="http://schemas.microsoft.com/office/drawing/2014/main" id="{772FE774-DB3B-4BD0-B8E7-15271F0FBD4F}"/>
            </a:ext>
          </a:extLst>
        </xdr:cNvPr>
        <xdr:cNvSpPr txBox="1"/>
      </xdr:nvSpPr>
      <xdr:spPr>
        <a:xfrm>
          <a:off x="238570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30497</xdr:rowOff>
    </xdr:from>
    <xdr:ext cx="405111" cy="259045"/>
    <xdr:sp macro="" textlink="">
      <xdr:nvSpPr>
        <xdr:cNvPr id="433" name="n_3mainValue【市民会館】&#10;有形固定資産減価償却率">
          <a:extLst>
            <a:ext uri="{FF2B5EF4-FFF2-40B4-BE49-F238E27FC236}">
              <a16:creationId xmlns:a16="http://schemas.microsoft.com/office/drawing/2014/main" id="{CB5B6C97-CE9B-4DA4-B696-1F516360D2CB}"/>
            </a:ext>
          </a:extLst>
        </xdr:cNvPr>
        <xdr:cNvSpPr txBox="1"/>
      </xdr:nvSpPr>
      <xdr:spPr>
        <a:xfrm>
          <a:off x="1611004"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163847</xdr:rowOff>
    </xdr:from>
    <xdr:ext cx="405111" cy="259045"/>
    <xdr:sp macro="" textlink="">
      <xdr:nvSpPr>
        <xdr:cNvPr id="434" name="n_4mainValue【市民会館】&#10;有形固定資産減価償却率">
          <a:extLst>
            <a:ext uri="{FF2B5EF4-FFF2-40B4-BE49-F238E27FC236}">
              <a16:creationId xmlns:a16="http://schemas.microsoft.com/office/drawing/2014/main" id="{C5E40B67-3F0C-49D8-AFF9-38731C2DF9EB}"/>
            </a:ext>
          </a:extLst>
        </xdr:cNvPr>
        <xdr:cNvSpPr txBox="1"/>
      </xdr:nvSpPr>
      <xdr:spPr>
        <a:xfrm>
          <a:off x="83630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EFAE5DB6-C8B0-400E-961C-6E4ED191B5B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A7998658-46F2-4167-B25A-80792EB39B8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730F6D53-CCE8-4E3B-B217-E8C90144075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A558D89E-B422-4EC6-B45C-B6FC52F5CEA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3253F8F0-EFA1-4040-BB35-FEFFD3F5D8E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A10AFADE-6BA2-4899-B389-DC95DBE033F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1BAB900C-E12F-4353-8CE8-99978A728BF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4471DE98-2A21-4A39-BC07-7AD6169E4AD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DA28E99A-7C72-4188-ABAB-73CABD64071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F07B30A-4EC9-4477-8D52-1C28CC1D80B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B87B7391-B27E-4BFA-8EA6-AA2DF690FBA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A430043C-5813-486E-83E7-AF7E159D4B75}"/>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1FB4D82D-F5DA-457E-B9FE-21E6CB08029D}"/>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5E16F073-F354-4FA0-B42A-0F3AC4072928}"/>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AB31444B-6ED4-4A79-9D51-212967D44F28}"/>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7BE7BA2B-5FD1-4261-BF83-FA81D447EA77}"/>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DB448304-7551-40B3-8305-13B848C1F55E}"/>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FE99C142-BE87-4779-9AFA-54AC442DACE4}"/>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DD471C76-9A60-480C-8B49-8EDFDD84E4D5}"/>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A39E629F-06F0-4A81-9A4D-237871030F5D}"/>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436DDB81-2208-49B5-A215-5A3F1DC8362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76972B9E-D1E4-4400-A74F-539D899E5E6C}"/>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F70FFB2F-42A0-4E4A-83EC-76A660502ECD}"/>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a:extLst>
            <a:ext uri="{FF2B5EF4-FFF2-40B4-BE49-F238E27FC236}">
              <a16:creationId xmlns:a16="http://schemas.microsoft.com/office/drawing/2014/main" id="{64E096B8-4331-42ED-9927-C37957A0F598}"/>
            </a:ext>
          </a:extLst>
        </xdr:cNvPr>
        <xdr:cNvCxnSpPr/>
      </xdr:nvCxnSpPr>
      <xdr:spPr>
        <a:xfrm flipV="1">
          <a:off x="9219565" y="16714471"/>
          <a:ext cx="0" cy="1478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a:extLst>
            <a:ext uri="{FF2B5EF4-FFF2-40B4-BE49-F238E27FC236}">
              <a16:creationId xmlns:a16="http://schemas.microsoft.com/office/drawing/2014/main" id="{15D529A7-5CB0-4AAD-AB88-5BD1C11DDB6F}"/>
            </a:ext>
          </a:extLst>
        </xdr:cNvPr>
        <xdr:cNvSpPr txBox="1"/>
      </xdr:nvSpPr>
      <xdr:spPr>
        <a:xfrm>
          <a:off x="92583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a:extLst>
            <a:ext uri="{FF2B5EF4-FFF2-40B4-BE49-F238E27FC236}">
              <a16:creationId xmlns:a16="http://schemas.microsoft.com/office/drawing/2014/main" id="{6C3E3949-4B33-4AF8-A30F-92D5D23FBD9F}"/>
            </a:ext>
          </a:extLst>
        </xdr:cNvPr>
        <xdr:cNvCxnSpPr/>
      </xdr:nvCxnSpPr>
      <xdr:spPr>
        <a:xfrm>
          <a:off x="9154160" y="1819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a:extLst>
            <a:ext uri="{FF2B5EF4-FFF2-40B4-BE49-F238E27FC236}">
              <a16:creationId xmlns:a16="http://schemas.microsoft.com/office/drawing/2014/main" id="{79073B59-0749-456A-AECE-DDE8699387BB}"/>
            </a:ext>
          </a:extLst>
        </xdr:cNvPr>
        <xdr:cNvSpPr txBox="1"/>
      </xdr:nvSpPr>
      <xdr:spPr>
        <a:xfrm>
          <a:off x="9258300" y="1649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a:extLst>
            <a:ext uri="{FF2B5EF4-FFF2-40B4-BE49-F238E27FC236}">
              <a16:creationId xmlns:a16="http://schemas.microsoft.com/office/drawing/2014/main" id="{EC8686BA-50C0-49BF-8E45-47462ECC0F02}"/>
            </a:ext>
          </a:extLst>
        </xdr:cNvPr>
        <xdr:cNvCxnSpPr/>
      </xdr:nvCxnSpPr>
      <xdr:spPr>
        <a:xfrm>
          <a:off x="9154160" y="16714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463" name="【市民会館】&#10;一人当たり面積平均値テキスト">
          <a:extLst>
            <a:ext uri="{FF2B5EF4-FFF2-40B4-BE49-F238E27FC236}">
              <a16:creationId xmlns:a16="http://schemas.microsoft.com/office/drawing/2014/main" id="{9BCADEE9-88AC-4A86-8248-8780BC56A7ED}"/>
            </a:ext>
          </a:extLst>
        </xdr:cNvPr>
        <xdr:cNvSpPr txBox="1"/>
      </xdr:nvSpPr>
      <xdr:spPr>
        <a:xfrm>
          <a:off x="9258300" y="17735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a:extLst>
            <a:ext uri="{FF2B5EF4-FFF2-40B4-BE49-F238E27FC236}">
              <a16:creationId xmlns:a16="http://schemas.microsoft.com/office/drawing/2014/main" id="{37803AF1-C740-4D5E-A3E4-3C2D5FF5382F}"/>
            </a:ext>
          </a:extLst>
        </xdr:cNvPr>
        <xdr:cNvSpPr/>
      </xdr:nvSpPr>
      <xdr:spPr>
        <a:xfrm>
          <a:off x="9192260" y="177571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a:extLst>
            <a:ext uri="{FF2B5EF4-FFF2-40B4-BE49-F238E27FC236}">
              <a16:creationId xmlns:a16="http://schemas.microsoft.com/office/drawing/2014/main" id="{45754C76-6C50-42C3-AEBE-1F6DA94E4D87}"/>
            </a:ext>
          </a:extLst>
        </xdr:cNvPr>
        <xdr:cNvSpPr/>
      </xdr:nvSpPr>
      <xdr:spPr>
        <a:xfrm>
          <a:off x="844550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a:extLst>
            <a:ext uri="{FF2B5EF4-FFF2-40B4-BE49-F238E27FC236}">
              <a16:creationId xmlns:a16="http://schemas.microsoft.com/office/drawing/2014/main" id="{123780A3-D6F8-43AE-96D2-6FAC5C0BE353}"/>
            </a:ext>
          </a:extLst>
        </xdr:cNvPr>
        <xdr:cNvSpPr/>
      </xdr:nvSpPr>
      <xdr:spPr>
        <a:xfrm>
          <a:off x="767080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a:extLst>
            <a:ext uri="{FF2B5EF4-FFF2-40B4-BE49-F238E27FC236}">
              <a16:creationId xmlns:a16="http://schemas.microsoft.com/office/drawing/2014/main" id="{0A6BD980-FAAE-4A38-8D65-907B35E13621}"/>
            </a:ext>
          </a:extLst>
        </xdr:cNvPr>
        <xdr:cNvSpPr/>
      </xdr:nvSpPr>
      <xdr:spPr>
        <a:xfrm>
          <a:off x="687324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a:extLst>
            <a:ext uri="{FF2B5EF4-FFF2-40B4-BE49-F238E27FC236}">
              <a16:creationId xmlns:a16="http://schemas.microsoft.com/office/drawing/2014/main" id="{DF4C3286-59B1-4763-AC2D-C8994DB658EE}"/>
            </a:ext>
          </a:extLst>
        </xdr:cNvPr>
        <xdr:cNvSpPr/>
      </xdr:nvSpPr>
      <xdr:spPr>
        <a:xfrm>
          <a:off x="609854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8909DD1-3AD9-4BFA-A6E2-80E3C6D972D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5B8E93C-7DC1-4D94-A0BE-CB57D9B5754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5CBE142-A053-4F93-B259-5A101A44D031}"/>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6B9AC5F-CF0B-4648-98F3-E760B386022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AE9D86E-0653-4D14-B186-CE1E10060E99}"/>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93980</xdr:rowOff>
    </xdr:from>
    <xdr:to>
      <xdr:col>55</xdr:col>
      <xdr:colOff>50800</xdr:colOff>
      <xdr:row>106</xdr:row>
      <xdr:rowOff>24130</xdr:rowOff>
    </xdr:to>
    <xdr:sp macro="" textlink="">
      <xdr:nvSpPr>
        <xdr:cNvPr id="474" name="楕円 473">
          <a:extLst>
            <a:ext uri="{FF2B5EF4-FFF2-40B4-BE49-F238E27FC236}">
              <a16:creationId xmlns:a16="http://schemas.microsoft.com/office/drawing/2014/main" id="{1ABF3665-F38F-4224-937B-F56A928CA4B3}"/>
            </a:ext>
          </a:extLst>
        </xdr:cNvPr>
        <xdr:cNvSpPr/>
      </xdr:nvSpPr>
      <xdr:spPr>
        <a:xfrm>
          <a:off x="9192260" y="1769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116857</xdr:rowOff>
    </xdr:from>
    <xdr:ext cx="469744" cy="259045"/>
    <xdr:sp macro="" textlink="">
      <xdr:nvSpPr>
        <xdr:cNvPr id="475" name="【市民会館】&#10;一人当たり面積該当値テキスト">
          <a:extLst>
            <a:ext uri="{FF2B5EF4-FFF2-40B4-BE49-F238E27FC236}">
              <a16:creationId xmlns:a16="http://schemas.microsoft.com/office/drawing/2014/main" id="{8977AA72-1D8C-40A2-9072-FF58E0ED17F3}"/>
            </a:ext>
          </a:extLst>
        </xdr:cNvPr>
        <xdr:cNvSpPr txBox="1"/>
      </xdr:nvSpPr>
      <xdr:spPr>
        <a:xfrm>
          <a:off x="9258300" y="1755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101600</xdr:rowOff>
    </xdr:from>
    <xdr:to>
      <xdr:col>50</xdr:col>
      <xdr:colOff>165100</xdr:colOff>
      <xdr:row>106</xdr:row>
      <xdr:rowOff>31750</xdr:rowOff>
    </xdr:to>
    <xdr:sp macro="" textlink="">
      <xdr:nvSpPr>
        <xdr:cNvPr id="476" name="楕円 475">
          <a:extLst>
            <a:ext uri="{FF2B5EF4-FFF2-40B4-BE49-F238E27FC236}">
              <a16:creationId xmlns:a16="http://schemas.microsoft.com/office/drawing/2014/main" id="{DC0070C9-BE2B-430C-83F8-0A8006E9409B}"/>
            </a:ext>
          </a:extLst>
        </xdr:cNvPr>
        <xdr:cNvSpPr/>
      </xdr:nvSpPr>
      <xdr:spPr>
        <a:xfrm>
          <a:off x="8445500" y="1770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144780</xdr:rowOff>
    </xdr:from>
    <xdr:to>
      <xdr:col>55</xdr:col>
      <xdr:colOff>0</xdr:colOff>
      <xdr:row>105</xdr:row>
      <xdr:rowOff>152400</xdr:rowOff>
    </xdr:to>
    <xdr:cxnSp macro="">
      <xdr:nvCxnSpPr>
        <xdr:cNvPr id="477" name="直線コネクタ 476">
          <a:extLst>
            <a:ext uri="{FF2B5EF4-FFF2-40B4-BE49-F238E27FC236}">
              <a16:creationId xmlns:a16="http://schemas.microsoft.com/office/drawing/2014/main" id="{AA454BB8-3817-485E-BE52-AD04AA03D940}"/>
            </a:ext>
          </a:extLst>
        </xdr:cNvPr>
        <xdr:cNvCxnSpPr/>
      </xdr:nvCxnSpPr>
      <xdr:spPr>
        <a:xfrm flipV="1">
          <a:off x="8496300" y="1774698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109220</xdr:rowOff>
    </xdr:from>
    <xdr:to>
      <xdr:col>46</xdr:col>
      <xdr:colOff>38100</xdr:colOff>
      <xdr:row>106</xdr:row>
      <xdr:rowOff>39370</xdr:rowOff>
    </xdr:to>
    <xdr:sp macro="" textlink="">
      <xdr:nvSpPr>
        <xdr:cNvPr id="478" name="楕円 477">
          <a:extLst>
            <a:ext uri="{FF2B5EF4-FFF2-40B4-BE49-F238E27FC236}">
              <a16:creationId xmlns:a16="http://schemas.microsoft.com/office/drawing/2014/main" id="{60EF4461-4BB0-46EC-98A2-E02C47B9311E}"/>
            </a:ext>
          </a:extLst>
        </xdr:cNvPr>
        <xdr:cNvSpPr/>
      </xdr:nvSpPr>
      <xdr:spPr>
        <a:xfrm>
          <a:off x="7670800" y="17711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152400</xdr:rowOff>
    </xdr:from>
    <xdr:to>
      <xdr:col>50</xdr:col>
      <xdr:colOff>114300</xdr:colOff>
      <xdr:row>105</xdr:row>
      <xdr:rowOff>160020</xdr:rowOff>
    </xdr:to>
    <xdr:cxnSp macro="">
      <xdr:nvCxnSpPr>
        <xdr:cNvPr id="479" name="直線コネクタ 478">
          <a:extLst>
            <a:ext uri="{FF2B5EF4-FFF2-40B4-BE49-F238E27FC236}">
              <a16:creationId xmlns:a16="http://schemas.microsoft.com/office/drawing/2014/main" id="{47C72D7A-ED4D-43DA-9CE5-23091E9DC299}"/>
            </a:ext>
          </a:extLst>
        </xdr:cNvPr>
        <xdr:cNvCxnSpPr/>
      </xdr:nvCxnSpPr>
      <xdr:spPr>
        <a:xfrm flipV="1">
          <a:off x="7713980" y="177546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113030</xdr:rowOff>
    </xdr:from>
    <xdr:to>
      <xdr:col>41</xdr:col>
      <xdr:colOff>101600</xdr:colOff>
      <xdr:row>106</xdr:row>
      <xdr:rowOff>43180</xdr:rowOff>
    </xdr:to>
    <xdr:sp macro="" textlink="">
      <xdr:nvSpPr>
        <xdr:cNvPr id="480" name="楕円 479">
          <a:extLst>
            <a:ext uri="{FF2B5EF4-FFF2-40B4-BE49-F238E27FC236}">
              <a16:creationId xmlns:a16="http://schemas.microsoft.com/office/drawing/2014/main" id="{BE22CCF7-C15A-4CBD-AB48-22686F75C4EC}"/>
            </a:ext>
          </a:extLst>
        </xdr:cNvPr>
        <xdr:cNvSpPr/>
      </xdr:nvSpPr>
      <xdr:spPr>
        <a:xfrm>
          <a:off x="6873240" y="1771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160020</xdr:rowOff>
    </xdr:from>
    <xdr:to>
      <xdr:col>45</xdr:col>
      <xdr:colOff>177800</xdr:colOff>
      <xdr:row>105</xdr:row>
      <xdr:rowOff>163830</xdr:rowOff>
    </xdr:to>
    <xdr:cxnSp macro="">
      <xdr:nvCxnSpPr>
        <xdr:cNvPr id="481" name="直線コネクタ 480">
          <a:extLst>
            <a:ext uri="{FF2B5EF4-FFF2-40B4-BE49-F238E27FC236}">
              <a16:creationId xmlns:a16="http://schemas.microsoft.com/office/drawing/2014/main" id="{011CAD6D-81D1-4645-B384-15EF8153A175}"/>
            </a:ext>
          </a:extLst>
        </xdr:cNvPr>
        <xdr:cNvCxnSpPr/>
      </xdr:nvCxnSpPr>
      <xdr:spPr>
        <a:xfrm flipV="1">
          <a:off x="6924040" y="177622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116839</xdr:rowOff>
    </xdr:from>
    <xdr:to>
      <xdr:col>36</xdr:col>
      <xdr:colOff>165100</xdr:colOff>
      <xdr:row>106</xdr:row>
      <xdr:rowOff>46989</xdr:rowOff>
    </xdr:to>
    <xdr:sp macro="" textlink="">
      <xdr:nvSpPr>
        <xdr:cNvPr id="482" name="楕円 481">
          <a:extLst>
            <a:ext uri="{FF2B5EF4-FFF2-40B4-BE49-F238E27FC236}">
              <a16:creationId xmlns:a16="http://schemas.microsoft.com/office/drawing/2014/main" id="{F23E73A7-9DD5-40AA-B17E-BB6A30607090}"/>
            </a:ext>
          </a:extLst>
        </xdr:cNvPr>
        <xdr:cNvSpPr/>
      </xdr:nvSpPr>
      <xdr:spPr>
        <a:xfrm>
          <a:off x="609854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163830</xdr:rowOff>
    </xdr:from>
    <xdr:to>
      <xdr:col>41</xdr:col>
      <xdr:colOff>50800</xdr:colOff>
      <xdr:row>105</xdr:row>
      <xdr:rowOff>167639</xdr:rowOff>
    </xdr:to>
    <xdr:cxnSp macro="">
      <xdr:nvCxnSpPr>
        <xdr:cNvPr id="483" name="直線コネクタ 482">
          <a:extLst>
            <a:ext uri="{FF2B5EF4-FFF2-40B4-BE49-F238E27FC236}">
              <a16:creationId xmlns:a16="http://schemas.microsoft.com/office/drawing/2014/main" id="{378BE346-DEF0-41C1-A56A-B23263AA6BE1}"/>
            </a:ext>
          </a:extLst>
        </xdr:cNvPr>
        <xdr:cNvCxnSpPr/>
      </xdr:nvCxnSpPr>
      <xdr:spPr>
        <a:xfrm flipV="1">
          <a:off x="6149340" y="1776603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91457</xdr:rowOff>
    </xdr:from>
    <xdr:ext cx="469744" cy="259045"/>
    <xdr:sp macro="" textlink="">
      <xdr:nvSpPr>
        <xdr:cNvPr id="484" name="n_1aveValue【市民会館】&#10;一人当たり面積">
          <a:extLst>
            <a:ext uri="{FF2B5EF4-FFF2-40B4-BE49-F238E27FC236}">
              <a16:creationId xmlns:a16="http://schemas.microsoft.com/office/drawing/2014/main" id="{1C630C40-9915-484F-8406-96437FAAB4D4}"/>
            </a:ext>
          </a:extLst>
        </xdr:cNvPr>
        <xdr:cNvSpPr txBox="1"/>
      </xdr:nvSpPr>
      <xdr:spPr>
        <a:xfrm>
          <a:off x="827158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5" name="n_2aveValue【市民会館】&#10;一人当たり面積">
          <a:extLst>
            <a:ext uri="{FF2B5EF4-FFF2-40B4-BE49-F238E27FC236}">
              <a16:creationId xmlns:a16="http://schemas.microsoft.com/office/drawing/2014/main" id="{CCFA1931-F1F2-465C-8DD2-570B82A1609D}"/>
            </a:ext>
          </a:extLst>
        </xdr:cNvPr>
        <xdr:cNvSpPr txBox="1"/>
      </xdr:nvSpPr>
      <xdr:spPr>
        <a:xfrm>
          <a:off x="750958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6" name="n_3aveValue【市民会館】&#10;一人当たり面積">
          <a:extLst>
            <a:ext uri="{FF2B5EF4-FFF2-40B4-BE49-F238E27FC236}">
              <a16:creationId xmlns:a16="http://schemas.microsoft.com/office/drawing/2014/main" id="{C545ED4C-8108-45C1-9FFB-3FE1ECFD3CC1}"/>
            </a:ext>
          </a:extLst>
        </xdr:cNvPr>
        <xdr:cNvSpPr txBox="1"/>
      </xdr:nvSpPr>
      <xdr:spPr>
        <a:xfrm>
          <a:off x="671202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87" name="n_4aveValue【市民会館】&#10;一人当たり面積">
          <a:extLst>
            <a:ext uri="{FF2B5EF4-FFF2-40B4-BE49-F238E27FC236}">
              <a16:creationId xmlns:a16="http://schemas.microsoft.com/office/drawing/2014/main" id="{60B2C917-DA52-4F14-9652-DD8BAC15198E}"/>
            </a:ext>
          </a:extLst>
        </xdr:cNvPr>
        <xdr:cNvSpPr txBox="1"/>
      </xdr:nvSpPr>
      <xdr:spPr>
        <a:xfrm>
          <a:off x="5937327" y="178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48277</xdr:rowOff>
    </xdr:from>
    <xdr:ext cx="469744" cy="259045"/>
    <xdr:sp macro="" textlink="">
      <xdr:nvSpPr>
        <xdr:cNvPr id="488" name="n_1mainValue【市民会館】&#10;一人当たり面積">
          <a:extLst>
            <a:ext uri="{FF2B5EF4-FFF2-40B4-BE49-F238E27FC236}">
              <a16:creationId xmlns:a16="http://schemas.microsoft.com/office/drawing/2014/main" id="{880322CC-87C6-4D35-84B3-1EAC1D70917C}"/>
            </a:ext>
          </a:extLst>
        </xdr:cNvPr>
        <xdr:cNvSpPr txBox="1"/>
      </xdr:nvSpPr>
      <xdr:spPr>
        <a:xfrm>
          <a:off x="8271587" y="1748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55897</xdr:rowOff>
    </xdr:from>
    <xdr:ext cx="469744" cy="259045"/>
    <xdr:sp macro="" textlink="">
      <xdr:nvSpPr>
        <xdr:cNvPr id="489" name="n_2mainValue【市民会館】&#10;一人当たり面積">
          <a:extLst>
            <a:ext uri="{FF2B5EF4-FFF2-40B4-BE49-F238E27FC236}">
              <a16:creationId xmlns:a16="http://schemas.microsoft.com/office/drawing/2014/main" id="{0957ABF0-5152-4251-9E4A-AB4B796AF8CB}"/>
            </a:ext>
          </a:extLst>
        </xdr:cNvPr>
        <xdr:cNvSpPr txBox="1"/>
      </xdr:nvSpPr>
      <xdr:spPr>
        <a:xfrm>
          <a:off x="750958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490" name="n_3mainValue【市民会館】&#10;一人当たり面積">
          <a:extLst>
            <a:ext uri="{FF2B5EF4-FFF2-40B4-BE49-F238E27FC236}">
              <a16:creationId xmlns:a16="http://schemas.microsoft.com/office/drawing/2014/main" id="{918D77B7-18E0-4662-BEDF-5F4171DC0DF5}"/>
            </a:ext>
          </a:extLst>
        </xdr:cNvPr>
        <xdr:cNvSpPr txBox="1"/>
      </xdr:nvSpPr>
      <xdr:spPr>
        <a:xfrm>
          <a:off x="6712027"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63516</xdr:rowOff>
    </xdr:from>
    <xdr:ext cx="469744" cy="259045"/>
    <xdr:sp macro="" textlink="">
      <xdr:nvSpPr>
        <xdr:cNvPr id="491" name="n_4mainValue【市民会館】&#10;一人当たり面積">
          <a:extLst>
            <a:ext uri="{FF2B5EF4-FFF2-40B4-BE49-F238E27FC236}">
              <a16:creationId xmlns:a16="http://schemas.microsoft.com/office/drawing/2014/main" id="{04500828-05E1-442B-B8BB-B72B6F99DE40}"/>
            </a:ext>
          </a:extLst>
        </xdr:cNvPr>
        <xdr:cNvSpPr txBox="1"/>
      </xdr:nvSpPr>
      <xdr:spPr>
        <a:xfrm>
          <a:off x="593732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C7639407-F403-4622-B5A7-0C63C91E158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11412592-FFBF-400B-86A2-EFDB7E0CD3B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708670E5-441F-4756-8A31-35B614F2DA9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2C08D6D6-7BB0-46F0-A87C-EA4ABC780A2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86349A38-482A-4D19-9338-06A1D1EAF7C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5107A73A-545A-4313-B28C-8BC287CC987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BCA2478B-4CDC-40CD-83B8-F47071A32B0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81D18723-3D40-4A41-A05C-34DFB5C5B5A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B322B65D-4A1F-403D-A116-3825D156A92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9EE1DB53-67F2-46B5-94F5-A0F2DFDCF7B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6D31BBAF-CC02-44F7-90DA-D55E6E8000B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8EEB0B48-CBF5-49AC-9A45-115DCE6E457C}"/>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7124D6FA-0101-4CC3-96F5-78ACE7F199F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300A99B4-56D0-41F6-AA31-BFD96E1892CF}"/>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5BA4F0FB-1547-47C1-90DA-36A2D990E2C6}"/>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8EEC4D49-7557-4ADE-B7A0-6575C69B3068}"/>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54D748B6-B41D-4A73-AD7B-7CBADFBB0245}"/>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F4007F18-86C5-4A0E-A73B-A16BF9AF5E5F}"/>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DDD848EF-9FC4-4EE5-9B58-5E0E91D7B7C4}"/>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5B506F0C-94C2-471E-AE7A-7DEC390323C5}"/>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DD4EF72E-EF31-400C-AF0F-8B199DB77C28}"/>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569121FA-E1E1-43EA-86EE-9BD04BB6FAA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8EFDB55B-E790-4E50-8BCC-502FED1DACF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F672133C-9710-4C1A-8961-1C0C73D3534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a:extLst>
            <a:ext uri="{FF2B5EF4-FFF2-40B4-BE49-F238E27FC236}">
              <a16:creationId xmlns:a16="http://schemas.microsoft.com/office/drawing/2014/main" id="{FCC67862-1715-4907-9275-A17DCC093BB0}"/>
            </a:ext>
          </a:extLst>
        </xdr:cNvPr>
        <xdr:cNvCxnSpPr/>
      </xdr:nvCxnSpPr>
      <xdr:spPr>
        <a:xfrm flipV="1">
          <a:off x="14375764" y="5627370"/>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7DE046C9-86A5-413A-87F7-215952A12E84}"/>
            </a:ext>
          </a:extLst>
        </xdr:cNvPr>
        <xdr:cNvSpPr txBox="1"/>
      </xdr:nvSpPr>
      <xdr:spPr>
        <a:xfrm>
          <a:off x="1441450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BC152B8C-B478-4C6B-9EE7-34DA0362C2EE}"/>
            </a:ext>
          </a:extLst>
        </xdr:cNvPr>
        <xdr:cNvCxnSpPr/>
      </xdr:nvCxnSpPr>
      <xdr:spPr>
        <a:xfrm>
          <a:off x="1428750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80841229-6B27-4FDD-8822-C121CF2E83B3}"/>
            </a:ext>
          </a:extLst>
        </xdr:cNvPr>
        <xdr:cNvSpPr txBox="1"/>
      </xdr:nvSpPr>
      <xdr:spPr>
        <a:xfrm>
          <a:off x="144145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a:extLst>
            <a:ext uri="{FF2B5EF4-FFF2-40B4-BE49-F238E27FC236}">
              <a16:creationId xmlns:a16="http://schemas.microsoft.com/office/drawing/2014/main" id="{E5A7EC0C-BA3A-4A8D-AF9C-3FE014A38A3D}"/>
            </a:ext>
          </a:extLst>
        </xdr:cNvPr>
        <xdr:cNvCxnSpPr/>
      </xdr:nvCxnSpPr>
      <xdr:spPr>
        <a:xfrm>
          <a:off x="142875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F2AAE25B-D015-4219-97C2-35EF76B8F1B8}"/>
            </a:ext>
          </a:extLst>
        </xdr:cNvPr>
        <xdr:cNvSpPr txBox="1"/>
      </xdr:nvSpPr>
      <xdr:spPr>
        <a:xfrm>
          <a:off x="144145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a:extLst>
            <a:ext uri="{FF2B5EF4-FFF2-40B4-BE49-F238E27FC236}">
              <a16:creationId xmlns:a16="http://schemas.microsoft.com/office/drawing/2014/main" id="{4F519D5B-D9F1-4CA2-B7A8-B617EC460F58}"/>
            </a:ext>
          </a:extLst>
        </xdr:cNvPr>
        <xdr:cNvSpPr/>
      </xdr:nvSpPr>
      <xdr:spPr>
        <a:xfrm>
          <a:off x="14325600" y="6319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a:extLst>
            <a:ext uri="{FF2B5EF4-FFF2-40B4-BE49-F238E27FC236}">
              <a16:creationId xmlns:a16="http://schemas.microsoft.com/office/drawing/2014/main" id="{97D91E7C-F78C-4F71-A0E5-38B2BFC872B3}"/>
            </a:ext>
          </a:extLst>
        </xdr:cNvPr>
        <xdr:cNvSpPr/>
      </xdr:nvSpPr>
      <xdr:spPr>
        <a:xfrm>
          <a:off x="1357884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a:extLst>
            <a:ext uri="{FF2B5EF4-FFF2-40B4-BE49-F238E27FC236}">
              <a16:creationId xmlns:a16="http://schemas.microsoft.com/office/drawing/2014/main" id="{F9D7FF40-7CC9-4457-A14E-50484711913B}"/>
            </a:ext>
          </a:extLst>
        </xdr:cNvPr>
        <xdr:cNvSpPr/>
      </xdr:nvSpPr>
      <xdr:spPr>
        <a:xfrm>
          <a:off x="1280414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a:extLst>
            <a:ext uri="{FF2B5EF4-FFF2-40B4-BE49-F238E27FC236}">
              <a16:creationId xmlns:a16="http://schemas.microsoft.com/office/drawing/2014/main" id="{321627DC-466A-461B-886F-40D7742A766B}"/>
            </a:ext>
          </a:extLst>
        </xdr:cNvPr>
        <xdr:cNvSpPr/>
      </xdr:nvSpPr>
      <xdr:spPr>
        <a:xfrm>
          <a:off x="1202944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a:extLst>
            <a:ext uri="{FF2B5EF4-FFF2-40B4-BE49-F238E27FC236}">
              <a16:creationId xmlns:a16="http://schemas.microsoft.com/office/drawing/2014/main" id="{5CEADF8C-D9DA-4C9E-9CBC-217A9FBF58C6}"/>
            </a:ext>
          </a:extLst>
        </xdr:cNvPr>
        <xdr:cNvSpPr/>
      </xdr:nvSpPr>
      <xdr:spPr>
        <a:xfrm>
          <a:off x="1123188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5589F0B5-A96B-4E8B-9163-DC3CFAAE0C8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63A9292-370E-456F-8D13-27B2BB90871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51BDFC0-FA02-4256-B284-7C3B0BC681B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B6DE74C-198A-45E2-9CCB-402AC843C23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C100E88-5D3B-4132-AC47-6214D7B8E83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114935</xdr:rowOff>
    </xdr:from>
    <xdr:to>
      <xdr:col>85</xdr:col>
      <xdr:colOff>177800</xdr:colOff>
      <xdr:row>42</xdr:row>
      <xdr:rowOff>45085</xdr:rowOff>
    </xdr:to>
    <xdr:sp macro="" textlink="">
      <xdr:nvSpPr>
        <xdr:cNvPr id="532" name="楕円 531">
          <a:extLst>
            <a:ext uri="{FF2B5EF4-FFF2-40B4-BE49-F238E27FC236}">
              <a16:creationId xmlns:a16="http://schemas.microsoft.com/office/drawing/2014/main" id="{40DEB571-6A71-4357-A630-18408E1E1D27}"/>
            </a:ext>
          </a:extLst>
        </xdr:cNvPr>
        <xdr:cNvSpPr/>
      </xdr:nvSpPr>
      <xdr:spPr>
        <a:xfrm>
          <a:off x="14325600" y="69881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29862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DA99EFC0-68B0-4E35-9C9E-E72DAD0B3A20}"/>
            </a:ext>
          </a:extLst>
        </xdr:cNvPr>
        <xdr:cNvSpPr txBox="1"/>
      </xdr:nvSpPr>
      <xdr:spPr>
        <a:xfrm>
          <a:off x="14414500" y="690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93980</xdr:rowOff>
    </xdr:from>
    <xdr:to>
      <xdr:col>81</xdr:col>
      <xdr:colOff>101600</xdr:colOff>
      <xdr:row>42</xdr:row>
      <xdr:rowOff>24130</xdr:rowOff>
    </xdr:to>
    <xdr:sp macro="" textlink="">
      <xdr:nvSpPr>
        <xdr:cNvPr id="534" name="楕円 533">
          <a:extLst>
            <a:ext uri="{FF2B5EF4-FFF2-40B4-BE49-F238E27FC236}">
              <a16:creationId xmlns:a16="http://schemas.microsoft.com/office/drawing/2014/main" id="{869CE9DF-61A9-4884-B52F-0977F80A050A}"/>
            </a:ext>
          </a:extLst>
        </xdr:cNvPr>
        <xdr:cNvSpPr/>
      </xdr:nvSpPr>
      <xdr:spPr>
        <a:xfrm>
          <a:off x="13578840" y="6967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144780</xdr:rowOff>
    </xdr:from>
    <xdr:to>
      <xdr:col>85</xdr:col>
      <xdr:colOff>127000</xdr:colOff>
      <xdr:row>41</xdr:row>
      <xdr:rowOff>165735</xdr:rowOff>
    </xdr:to>
    <xdr:cxnSp macro="">
      <xdr:nvCxnSpPr>
        <xdr:cNvPr id="535" name="直線コネクタ 534">
          <a:extLst>
            <a:ext uri="{FF2B5EF4-FFF2-40B4-BE49-F238E27FC236}">
              <a16:creationId xmlns:a16="http://schemas.microsoft.com/office/drawing/2014/main" id="{6DF57DF8-C409-494E-B627-D1BB8AFC7922}"/>
            </a:ext>
          </a:extLst>
        </xdr:cNvPr>
        <xdr:cNvCxnSpPr/>
      </xdr:nvCxnSpPr>
      <xdr:spPr>
        <a:xfrm>
          <a:off x="13629640" y="7018020"/>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73025</xdr:rowOff>
    </xdr:from>
    <xdr:to>
      <xdr:col>76</xdr:col>
      <xdr:colOff>165100</xdr:colOff>
      <xdr:row>42</xdr:row>
      <xdr:rowOff>3175</xdr:rowOff>
    </xdr:to>
    <xdr:sp macro="" textlink="">
      <xdr:nvSpPr>
        <xdr:cNvPr id="536" name="楕円 535">
          <a:extLst>
            <a:ext uri="{FF2B5EF4-FFF2-40B4-BE49-F238E27FC236}">
              <a16:creationId xmlns:a16="http://schemas.microsoft.com/office/drawing/2014/main" id="{5C450913-F76A-4603-BB63-B3F8377592C1}"/>
            </a:ext>
          </a:extLst>
        </xdr:cNvPr>
        <xdr:cNvSpPr/>
      </xdr:nvSpPr>
      <xdr:spPr>
        <a:xfrm>
          <a:off x="12804140" y="6946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123825</xdr:rowOff>
    </xdr:from>
    <xdr:to>
      <xdr:col>81</xdr:col>
      <xdr:colOff>50800</xdr:colOff>
      <xdr:row>41</xdr:row>
      <xdr:rowOff>144780</xdr:rowOff>
    </xdr:to>
    <xdr:cxnSp macro="">
      <xdr:nvCxnSpPr>
        <xdr:cNvPr id="537" name="直線コネクタ 536">
          <a:extLst>
            <a:ext uri="{FF2B5EF4-FFF2-40B4-BE49-F238E27FC236}">
              <a16:creationId xmlns:a16="http://schemas.microsoft.com/office/drawing/2014/main" id="{07C46522-D300-4109-85AF-87806D4A7B95}"/>
            </a:ext>
          </a:extLst>
        </xdr:cNvPr>
        <xdr:cNvCxnSpPr/>
      </xdr:nvCxnSpPr>
      <xdr:spPr>
        <a:xfrm>
          <a:off x="12854940" y="6997065"/>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48260</xdr:rowOff>
    </xdr:from>
    <xdr:to>
      <xdr:col>72</xdr:col>
      <xdr:colOff>38100</xdr:colOff>
      <xdr:row>41</xdr:row>
      <xdr:rowOff>149860</xdr:rowOff>
    </xdr:to>
    <xdr:sp macro="" textlink="">
      <xdr:nvSpPr>
        <xdr:cNvPr id="538" name="楕円 537">
          <a:extLst>
            <a:ext uri="{FF2B5EF4-FFF2-40B4-BE49-F238E27FC236}">
              <a16:creationId xmlns:a16="http://schemas.microsoft.com/office/drawing/2014/main" id="{1392ECB4-C3C3-4750-B955-14F29B4156AA}"/>
            </a:ext>
          </a:extLst>
        </xdr:cNvPr>
        <xdr:cNvSpPr/>
      </xdr:nvSpPr>
      <xdr:spPr>
        <a:xfrm>
          <a:off x="12029440" y="6921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99060</xdr:rowOff>
    </xdr:from>
    <xdr:to>
      <xdr:col>76</xdr:col>
      <xdr:colOff>114300</xdr:colOff>
      <xdr:row>41</xdr:row>
      <xdr:rowOff>123825</xdr:rowOff>
    </xdr:to>
    <xdr:cxnSp macro="">
      <xdr:nvCxnSpPr>
        <xdr:cNvPr id="539" name="直線コネクタ 538">
          <a:extLst>
            <a:ext uri="{FF2B5EF4-FFF2-40B4-BE49-F238E27FC236}">
              <a16:creationId xmlns:a16="http://schemas.microsoft.com/office/drawing/2014/main" id="{48A5E380-63C1-4BF0-A831-DFF1FAED26CE}"/>
            </a:ext>
          </a:extLst>
        </xdr:cNvPr>
        <xdr:cNvCxnSpPr/>
      </xdr:nvCxnSpPr>
      <xdr:spPr>
        <a:xfrm>
          <a:off x="12072620" y="697230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25400</xdr:rowOff>
    </xdr:from>
    <xdr:to>
      <xdr:col>67</xdr:col>
      <xdr:colOff>101600</xdr:colOff>
      <xdr:row>41</xdr:row>
      <xdr:rowOff>127000</xdr:rowOff>
    </xdr:to>
    <xdr:sp macro="" textlink="">
      <xdr:nvSpPr>
        <xdr:cNvPr id="540" name="楕円 539">
          <a:extLst>
            <a:ext uri="{FF2B5EF4-FFF2-40B4-BE49-F238E27FC236}">
              <a16:creationId xmlns:a16="http://schemas.microsoft.com/office/drawing/2014/main" id="{CC4F0150-690F-4598-B0C5-7E1E4BD0F246}"/>
            </a:ext>
          </a:extLst>
        </xdr:cNvPr>
        <xdr:cNvSpPr/>
      </xdr:nvSpPr>
      <xdr:spPr>
        <a:xfrm>
          <a:off x="1123188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76200</xdr:rowOff>
    </xdr:from>
    <xdr:to>
      <xdr:col>71</xdr:col>
      <xdr:colOff>177800</xdr:colOff>
      <xdr:row>41</xdr:row>
      <xdr:rowOff>99060</xdr:rowOff>
    </xdr:to>
    <xdr:cxnSp macro="">
      <xdr:nvCxnSpPr>
        <xdr:cNvPr id="541" name="直線コネクタ 540">
          <a:extLst>
            <a:ext uri="{FF2B5EF4-FFF2-40B4-BE49-F238E27FC236}">
              <a16:creationId xmlns:a16="http://schemas.microsoft.com/office/drawing/2014/main" id="{ABF5F261-CCCA-4A56-9798-C139034A635D}"/>
            </a:ext>
          </a:extLst>
        </xdr:cNvPr>
        <xdr:cNvCxnSpPr/>
      </xdr:nvCxnSpPr>
      <xdr:spPr>
        <a:xfrm>
          <a:off x="11282680" y="694944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B6CAF916-DF63-4088-806E-974D82C218B6}"/>
            </a:ext>
          </a:extLst>
        </xdr:cNvPr>
        <xdr:cNvSpPr txBox="1"/>
      </xdr:nvSpPr>
      <xdr:spPr>
        <a:xfrm>
          <a:off x="134372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4FE0FCDB-B9B5-4773-B824-C2EE5D17267B}"/>
            </a:ext>
          </a:extLst>
        </xdr:cNvPr>
        <xdr:cNvSpPr txBox="1"/>
      </xdr:nvSpPr>
      <xdr:spPr>
        <a:xfrm>
          <a:off x="126752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3CA7A085-B176-40BF-AAB2-46B7B28077AD}"/>
            </a:ext>
          </a:extLst>
        </xdr:cNvPr>
        <xdr:cNvSpPr txBox="1"/>
      </xdr:nvSpPr>
      <xdr:spPr>
        <a:xfrm>
          <a:off x="119005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132B36C0-82F9-4A0B-A4FE-D02B7ABD7C1C}"/>
            </a:ext>
          </a:extLst>
        </xdr:cNvPr>
        <xdr:cNvSpPr txBox="1"/>
      </xdr:nvSpPr>
      <xdr:spPr>
        <a:xfrm>
          <a:off x="1110298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15257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81503ED8-05FC-47C8-AAA4-DC8A9B839D1E}"/>
            </a:ext>
          </a:extLst>
        </xdr:cNvPr>
        <xdr:cNvSpPr txBox="1"/>
      </xdr:nvSpPr>
      <xdr:spPr>
        <a:xfrm>
          <a:off x="134372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165752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C3215605-26CD-4BD9-BC35-629EF3CDCC28}"/>
            </a:ext>
          </a:extLst>
        </xdr:cNvPr>
        <xdr:cNvSpPr txBox="1"/>
      </xdr:nvSpPr>
      <xdr:spPr>
        <a:xfrm>
          <a:off x="126752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140987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862379C2-BBD1-4073-8D93-42194C86D7D3}"/>
            </a:ext>
          </a:extLst>
        </xdr:cNvPr>
        <xdr:cNvSpPr txBox="1"/>
      </xdr:nvSpPr>
      <xdr:spPr>
        <a:xfrm>
          <a:off x="119005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118127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C08282BE-E23C-4F73-91FC-4D1D69F0DE91}"/>
            </a:ext>
          </a:extLst>
        </xdr:cNvPr>
        <xdr:cNvSpPr txBox="1"/>
      </xdr:nvSpPr>
      <xdr:spPr>
        <a:xfrm>
          <a:off x="1110298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B0F2587C-8BD8-46DD-846F-BF59FF1CC4B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DBC7BAB0-4CE6-421D-9765-1CB38B67F5C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63A7251F-8BD4-42A6-BB1B-F9886F29C36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A39E2885-099B-4669-9C82-7A70D1FD8CA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D5F79219-EF65-452F-B6EB-8636471F2FF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30B07E6F-D46D-49AE-8892-376A5162984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74C3323F-637A-48AF-8693-1389C27F60B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43F67221-3941-4FBE-97A1-0C4752B29B6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37A70CB6-AC37-4710-B15D-DBFCDD872BE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A3B8EE50-2A8C-47E3-87F5-27CDFC53864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CF8EAA34-FFD1-4723-BAF3-875224A64892}"/>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6B572299-4E65-47D8-B354-A64DD4C58991}"/>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A15DD66F-24FC-4867-ADED-138BBA3F8948}"/>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9D6663BB-3755-4641-8A3D-F48A13BF422F}"/>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35F1D226-8A76-442F-B477-FE0A96E4A713}"/>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E7ED2E06-C385-4D3D-9CDB-0900F08098EF}"/>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5106BC50-A9E2-499C-BA33-45E12DF05C7C}"/>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3C875467-C2ED-460F-B311-9698A82A83E1}"/>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56862693-EFBB-4929-9D5B-43F4294F64D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C16DC0CC-5820-434E-BD20-A9163753E37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FF99E7DC-EACB-4AD5-BA64-B722FD56D26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a:extLst>
            <a:ext uri="{FF2B5EF4-FFF2-40B4-BE49-F238E27FC236}">
              <a16:creationId xmlns:a16="http://schemas.microsoft.com/office/drawing/2014/main" id="{289C0B7D-1EF3-408C-B5A6-676F09A67B26}"/>
            </a:ext>
          </a:extLst>
        </xdr:cNvPr>
        <xdr:cNvCxnSpPr/>
      </xdr:nvCxnSpPr>
      <xdr:spPr>
        <a:xfrm flipV="1">
          <a:off x="19509104" y="5721292"/>
          <a:ext cx="0" cy="127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C1FD392B-F175-48CF-B185-588A66F0CF92}"/>
            </a:ext>
          </a:extLst>
        </xdr:cNvPr>
        <xdr:cNvSpPr txBox="1"/>
      </xdr:nvSpPr>
      <xdr:spPr>
        <a:xfrm>
          <a:off x="19547840" y="69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a:extLst>
            <a:ext uri="{FF2B5EF4-FFF2-40B4-BE49-F238E27FC236}">
              <a16:creationId xmlns:a16="http://schemas.microsoft.com/office/drawing/2014/main" id="{12D7E604-4FB3-4337-ACE8-722B9E8192AF}"/>
            </a:ext>
          </a:extLst>
        </xdr:cNvPr>
        <xdr:cNvCxnSpPr/>
      </xdr:nvCxnSpPr>
      <xdr:spPr>
        <a:xfrm>
          <a:off x="19443700" y="6994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4794DA5B-C0E7-4D06-851A-066528AC7616}"/>
            </a:ext>
          </a:extLst>
        </xdr:cNvPr>
        <xdr:cNvSpPr txBox="1"/>
      </xdr:nvSpPr>
      <xdr:spPr>
        <a:xfrm>
          <a:off x="19547840" y="550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a:extLst>
            <a:ext uri="{FF2B5EF4-FFF2-40B4-BE49-F238E27FC236}">
              <a16:creationId xmlns:a16="http://schemas.microsoft.com/office/drawing/2014/main" id="{168C9B85-684E-47B9-8D89-51581CE99F4D}"/>
            </a:ext>
          </a:extLst>
        </xdr:cNvPr>
        <xdr:cNvCxnSpPr/>
      </xdr:nvCxnSpPr>
      <xdr:spPr>
        <a:xfrm>
          <a:off x="19443700" y="5721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163386</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C0449D72-F96C-4634-A167-4F68A0A3DE30}"/>
            </a:ext>
          </a:extLst>
        </xdr:cNvPr>
        <xdr:cNvSpPr txBox="1"/>
      </xdr:nvSpPr>
      <xdr:spPr>
        <a:xfrm>
          <a:off x="19547840" y="6366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a:extLst>
            <a:ext uri="{FF2B5EF4-FFF2-40B4-BE49-F238E27FC236}">
              <a16:creationId xmlns:a16="http://schemas.microsoft.com/office/drawing/2014/main" id="{DB88339C-4D3A-4F42-A5B9-966CBF94D790}"/>
            </a:ext>
          </a:extLst>
        </xdr:cNvPr>
        <xdr:cNvSpPr/>
      </xdr:nvSpPr>
      <xdr:spPr>
        <a:xfrm>
          <a:off x="19458940" y="65108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a:extLst>
            <a:ext uri="{FF2B5EF4-FFF2-40B4-BE49-F238E27FC236}">
              <a16:creationId xmlns:a16="http://schemas.microsoft.com/office/drawing/2014/main" id="{E3632653-5B34-4E1B-86DB-408811A2BA39}"/>
            </a:ext>
          </a:extLst>
        </xdr:cNvPr>
        <xdr:cNvSpPr/>
      </xdr:nvSpPr>
      <xdr:spPr>
        <a:xfrm>
          <a:off x="18735040" y="64885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a:extLst>
            <a:ext uri="{FF2B5EF4-FFF2-40B4-BE49-F238E27FC236}">
              <a16:creationId xmlns:a16="http://schemas.microsoft.com/office/drawing/2014/main" id="{4BFE65C6-62E6-46C9-8075-AAC12CBCB92D}"/>
            </a:ext>
          </a:extLst>
        </xdr:cNvPr>
        <xdr:cNvSpPr/>
      </xdr:nvSpPr>
      <xdr:spPr>
        <a:xfrm>
          <a:off x="17937480" y="653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a:extLst>
            <a:ext uri="{FF2B5EF4-FFF2-40B4-BE49-F238E27FC236}">
              <a16:creationId xmlns:a16="http://schemas.microsoft.com/office/drawing/2014/main" id="{0FD9C0A5-9230-4B46-919A-57B699334231}"/>
            </a:ext>
          </a:extLst>
        </xdr:cNvPr>
        <xdr:cNvSpPr/>
      </xdr:nvSpPr>
      <xdr:spPr>
        <a:xfrm>
          <a:off x="17162780" y="655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a:extLst>
            <a:ext uri="{FF2B5EF4-FFF2-40B4-BE49-F238E27FC236}">
              <a16:creationId xmlns:a16="http://schemas.microsoft.com/office/drawing/2014/main" id="{BC4F7BF2-EAF3-4A9B-9192-3B0686A385ED}"/>
            </a:ext>
          </a:extLst>
        </xdr:cNvPr>
        <xdr:cNvSpPr/>
      </xdr:nvSpPr>
      <xdr:spPr>
        <a:xfrm>
          <a:off x="16388080" y="65730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56FAD5F9-E5FA-46FE-B3D8-78642F58089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FED16A7-4E07-4489-96C3-88F1EEFB95B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80300ED-768B-48E6-BA97-5D2C9A4D468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978FF38-7976-4716-8613-E9F1226504A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93EFDA95-9B5C-4BEB-9F68-9F3C0511B67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11981</xdr:rowOff>
    </xdr:from>
    <xdr:to>
      <xdr:col>116</xdr:col>
      <xdr:colOff>114300</xdr:colOff>
      <xdr:row>40</xdr:row>
      <xdr:rowOff>113581</xdr:rowOff>
    </xdr:to>
    <xdr:sp macro="" textlink="">
      <xdr:nvSpPr>
        <xdr:cNvPr id="587" name="楕円 586">
          <a:extLst>
            <a:ext uri="{FF2B5EF4-FFF2-40B4-BE49-F238E27FC236}">
              <a16:creationId xmlns:a16="http://schemas.microsoft.com/office/drawing/2014/main" id="{53A55DF4-620D-4D85-B4DE-8E73FBC0783C}"/>
            </a:ext>
          </a:extLst>
        </xdr:cNvPr>
        <xdr:cNvSpPr/>
      </xdr:nvSpPr>
      <xdr:spPr>
        <a:xfrm>
          <a:off x="19458940" y="67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161858</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ED55EAEC-BCEB-40A1-ADC3-D7295C4D63A3}"/>
            </a:ext>
          </a:extLst>
        </xdr:cNvPr>
        <xdr:cNvSpPr txBox="1"/>
      </xdr:nvSpPr>
      <xdr:spPr>
        <a:xfrm>
          <a:off x="19547840" y="669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15168</xdr:rowOff>
    </xdr:from>
    <xdr:to>
      <xdr:col>112</xdr:col>
      <xdr:colOff>38100</xdr:colOff>
      <xdr:row>40</xdr:row>
      <xdr:rowOff>116768</xdr:rowOff>
    </xdr:to>
    <xdr:sp macro="" textlink="">
      <xdr:nvSpPr>
        <xdr:cNvPr id="589" name="楕円 588">
          <a:extLst>
            <a:ext uri="{FF2B5EF4-FFF2-40B4-BE49-F238E27FC236}">
              <a16:creationId xmlns:a16="http://schemas.microsoft.com/office/drawing/2014/main" id="{58F08D72-4C91-4E39-861F-B310703A0B26}"/>
            </a:ext>
          </a:extLst>
        </xdr:cNvPr>
        <xdr:cNvSpPr/>
      </xdr:nvSpPr>
      <xdr:spPr>
        <a:xfrm>
          <a:off x="18735040" y="67207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62781</xdr:rowOff>
    </xdr:from>
    <xdr:to>
      <xdr:col>116</xdr:col>
      <xdr:colOff>63500</xdr:colOff>
      <xdr:row>40</xdr:row>
      <xdr:rowOff>65968</xdr:rowOff>
    </xdr:to>
    <xdr:cxnSp macro="">
      <xdr:nvCxnSpPr>
        <xdr:cNvPr id="590" name="直線コネクタ 589">
          <a:extLst>
            <a:ext uri="{FF2B5EF4-FFF2-40B4-BE49-F238E27FC236}">
              <a16:creationId xmlns:a16="http://schemas.microsoft.com/office/drawing/2014/main" id="{1EEA36B3-2187-4FF8-A3C3-D6E8A6261933}"/>
            </a:ext>
          </a:extLst>
        </xdr:cNvPr>
        <xdr:cNvCxnSpPr/>
      </xdr:nvCxnSpPr>
      <xdr:spPr>
        <a:xfrm flipV="1">
          <a:off x="18778220" y="6768381"/>
          <a:ext cx="73152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18528</xdr:rowOff>
    </xdr:from>
    <xdr:to>
      <xdr:col>107</xdr:col>
      <xdr:colOff>101600</xdr:colOff>
      <xdr:row>40</xdr:row>
      <xdr:rowOff>120128</xdr:rowOff>
    </xdr:to>
    <xdr:sp macro="" textlink="">
      <xdr:nvSpPr>
        <xdr:cNvPr id="591" name="楕円 590">
          <a:extLst>
            <a:ext uri="{FF2B5EF4-FFF2-40B4-BE49-F238E27FC236}">
              <a16:creationId xmlns:a16="http://schemas.microsoft.com/office/drawing/2014/main" id="{04A3C6E7-E690-415D-85D1-9AEF85E62CFE}"/>
            </a:ext>
          </a:extLst>
        </xdr:cNvPr>
        <xdr:cNvSpPr/>
      </xdr:nvSpPr>
      <xdr:spPr>
        <a:xfrm>
          <a:off x="17937480" y="67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65968</xdr:rowOff>
    </xdr:from>
    <xdr:to>
      <xdr:col>111</xdr:col>
      <xdr:colOff>177800</xdr:colOff>
      <xdr:row>40</xdr:row>
      <xdr:rowOff>69328</xdr:rowOff>
    </xdr:to>
    <xdr:cxnSp macro="">
      <xdr:nvCxnSpPr>
        <xdr:cNvPr id="592" name="直線コネクタ 591">
          <a:extLst>
            <a:ext uri="{FF2B5EF4-FFF2-40B4-BE49-F238E27FC236}">
              <a16:creationId xmlns:a16="http://schemas.microsoft.com/office/drawing/2014/main" id="{37E6D980-9D45-4347-B3EE-D7CA37598F92}"/>
            </a:ext>
          </a:extLst>
        </xdr:cNvPr>
        <xdr:cNvCxnSpPr/>
      </xdr:nvCxnSpPr>
      <xdr:spPr>
        <a:xfrm flipV="1">
          <a:off x="17988280" y="6771568"/>
          <a:ext cx="78994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20979</xdr:rowOff>
    </xdr:from>
    <xdr:to>
      <xdr:col>102</xdr:col>
      <xdr:colOff>165100</xdr:colOff>
      <xdr:row>40</xdr:row>
      <xdr:rowOff>122579</xdr:rowOff>
    </xdr:to>
    <xdr:sp macro="" textlink="">
      <xdr:nvSpPr>
        <xdr:cNvPr id="593" name="楕円 592">
          <a:extLst>
            <a:ext uri="{FF2B5EF4-FFF2-40B4-BE49-F238E27FC236}">
              <a16:creationId xmlns:a16="http://schemas.microsoft.com/office/drawing/2014/main" id="{E0086BF0-49EE-49E5-AADC-79E9985963A0}"/>
            </a:ext>
          </a:extLst>
        </xdr:cNvPr>
        <xdr:cNvSpPr/>
      </xdr:nvSpPr>
      <xdr:spPr>
        <a:xfrm>
          <a:off x="17162780" y="67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69328</xdr:rowOff>
    </xdr:from>
    <xdr:to>
      <xdr:col>107</xdr:col>
      <xdr:colOff>50800</xdr:colOff>
      <xdr:row>40</xdr:row>
      <xdr:rowOff>71779</xdr:rowOff>
    </xdr:to>
    <xdr:cxnSp macro="">
      <xdr:nvCxnSpPr>
        <xdr:cNvPr id="594" name="直線コネクタ 593">
          <a:extLst>
            <a:ext uri="{FF2B5EF4-FFF2-40B4-BE49-F238E27FC236}">
              <a16:creationId xmlns:a16="http://schemas.microsoft.com/office/drawing/2014/main" id="{B6B65267-1EE1-428B-8B28-B96EB8947E13}"/>
            </a:ext>
          </a:extLst>
        </xdr:cNvPr>
        <xdr:cNvCxnSpPr/>
      </xdr:nvCxnSpPr>
      <xdr:spPr>
        <a:xfrm flipV="1">
          <a:off x="17213580" y="6774928"/>
          <a:ext cx="7747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23315</xdr:rowOff>
    </xdr:from>
    <xdr:to>
      <xdr:col>98</xdr:col>
      <xdr:colOff>38100</xdr:colOff>
      <xdr:row>40</xdr:row>
      <xdr:rowOff>124915</xdr:rowOff>
    </xdr:to>
    <xdr:sp macro="" textlink="">
      <xdr:nvSpPr>
        <xdr:cNvPr id="595" name="楕円 594">
          <a:extLst>
            <a:ext uri="{FF2B5EF4-FFF2-40B4-BE49-F238E27FC236}">
              <a16:creationId xmlns:a16="http://schemas.microsoft.com/office/drawing/2014/main" id="{59C4BC8D-9695-4875-8C16-2DCB283AF29A}"/>
            </a:ext>
          </a:extLst>
        </xdr:cNvPr>
        <xdr:cNvSpPr/>
      </xdr:nvSpPr>
      <xdr:spPr>
        <a:xfrm>
          <a:off x="16388080" y="6728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71779</xdr:rowOff>
    </xdr:from>
    <xdr:to>
      <xdr:col>102</xdr:col>
      <xdr:colOff>114300</xdr:colOff>
      <xdr:row>40</xdr:row>
      <xdr:rowOff>74115</xdr:rowOff>
    </xdr:to>
    <xdr:cxnSp macro="">
      <xdr:nvCxnSpPr>
        <xdr:cNvPr id="596" name="直線コネクタ 595">
          <a:extLst>
            <a:ext uri="{FF2B5EF4-FFF2-40B4-BE49-F238E27FC236}">
              <a16:creationId xmlns:a16="http://schemas.microsoft.com/office/drawing/2014/main" id="{9B5C10F8-E4A1-4E43-AF4B-F06783B5CD39}"/>
            </a:ext>
          </a:extLst>
        </xdr:cNvPr>
        <xdr:cNvCxnSpPr/>
      </xdr:nvCxnSpPr>
      <xdr:spPr>
        <a:xfrm flipV="1">
          <a:off x="16431260" y="6777379"/>
          <a:ext cx="78232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64916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EBB53C0C-8130-4CBE-9B53-FBD2EDF991E4}"/>
            </a:ext>
          </a:extLst>
        </xdr:cNvPr>
        <xdr:cNvSpPr txBox="1"/>
      </xdr:nvSpPr>
      <xdr:spPr>
        <a:xfrm>
          <a:off x="18496495" y="626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119954</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56DE613C-A0CC-46CF-B7B0-075A6CE0CA70}"/>
            </a:ext>
          </a:extLst>
        </xdr:cNvPr>
        <xdr:cNvSpPr txBox="1"/>
      </xdr:nvSpPr>
      <xdr:spPr>
        <a:xfrm>
          <a:off x="17766811" y="63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135649</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35BB36A5-DED0-42D1-9272-221008B2422C}"/>
            </a:ext>
          </a:extLst>
        </xdr:cNvPr>
        <xdr:cNvSpPr txBox="1"/>
      </xdr:nvSpPr>
      <xdr:spPr>
        <a:xfrm>
          <a:off x="16969251" y="633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153265</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41F41B5B-549F-4FB9-9D72-1AE860661A40}"/>
            </a:ext>
          </a:extLst>
        </xdr:cNvPr>
        <xdr:cNvSpPr txBox="1"/>
      </xdr:nvSpPr>
      <xdr:spPr>
        <a:xfrm>
          <a:off x="16194551" y="635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107895</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E9BED53D-DA4D-429B-B42E-7418757E7F53}"/>
            </a:ext>
          </a:extLst>
        </xdr:cNvPr>
        <xdr:cNvSpPr txBox="1"/>
      </xdr:nvSpPr>
      <xdr:spPr>
        <a:xfrm>
          <a:off x="18528811" y="681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111255</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2D6844CF-F5F1-4806-AF70-5CEF4A05684E}"/>
            </a:ext>
          </a:extLst>
        </xdr:cNvPr>
        <xdr:cNvSpPr txBox="1"/>
      </xdr:nvSpPr>
      <xdr:spPr>
        <a:xfrm>
          <a:off x="17766811" y="681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113706</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2C0784E3-6EAF-4FE0-A947-999856E8B344}"/>
            </a:ext>
          </a:extLst>
        </xdr:cNvPr>
        <xdr:cNvSpPr txBox="1"/>
      </xdr:nvSpPr>
      <xdr:spPr>
        <a:xfrm>
          <a:off x="16969251" y="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116042</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6308590D-A1DE-4FE9-83A0-CB60A8085F93}"/>
            </a:ext>
          </a:extLst>
        </xdr:cNvPr>
        <xdr:cNvSpPr txBox="1"/>
      </xdr:nvSpPr>
      <xdr:spPr>
        <a:xfrm>
          <a:off x="16194551" y="68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35845962-8FFB-4CB5-A587-2322C7E10EE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19F23B74-2A27-4CF3-8856-6098BABC914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C4A7D2F2-6744-403E-A04E-6ABC1D7877A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618A5207-063D-4546-8178-B9F800D6722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1377BED0-DF7A-4415-8601-2BC5E5A413E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E2C64540-0263-4AD1-BD4C-7BC9337E009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C089BF65-5993-43C0-9284-E1825A19A20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6F99D9B8-9832-4D00-8BB2-76305618782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6DAA80CE-F1C2-4ABB-81FB-597F4D4A890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E6735DC5-B272-4809-B275-4D429EB2F74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54754D61-3AEE-4284-828C-694A9AF6F01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3BCABEA4-6817-4BCA-9909-D7C686CF1F5D}"/>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2AF44130-A024-46BF-96DF-2A13D1C9B141}"/>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231753AD-7579-4351-BEF8-3B095B8149FB}"/>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FDC69148-947E-43F6-8856-05D5B00D64F4}"/>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FD84CB68-CC4D-452F-A4FD-02FE38C9FE4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8CC1E10E-F8FD-4CE6-B7E4-9846856CA8F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DDFBA3E0-F07D-42A7-A91E-714DF3BC8A63}"/>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5DCBB73-1FD2-4BA3-9439-70F56847F429}"/>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1BC1971B-9787-40EC-9225-3746BED1D44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1238B37E-11AF-465E-8294-6D855F7BC609}"/>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3CED7CBC-6F97-4BD2-8A14-67E0E30B34B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D19C45EA-C980-44EE-A56E-7C4589B9B529}"/>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D7852D9C-A037-4C27-89AB-5029CA800A3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a:extLst>
            <a:ext uri="{FF2B5EF4-FFF2-40B4-BE49-F238E27FC236}">
              <a16:creationId xmlns:a16="http://schemas.microsoft.com/office/drawing/2014/main" id="{5466AAE7-80A8-4786-9697-2F711BA16CA8}"/>
            </a:ext>
          </a:extLst>
        </xdr:cNvPr>
        <xdr:cNvCxnSpPr/>
      </xdr:nvCxnSpPr>
      <xdr:spPr>
        <a:xfrm flipV="1">
          <a:off x="14375764" y="943927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BA6EE753-1636-41AC-88D9-7D6EC169A86E}"/>
            </a:ext>
          </a:extLst>
        </xdr:cNvPr>
        <xdr:cNvSpPr txBox="1"/>
      </xdr:nvSpPr>
      <xdr:spPr>
        <a:xfrm>
          <a:off x="14414500"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a:extLst>
            <a:ext uri="{FF2B5EF4-FFF2-40B4-BE49-F238E27FC236}">
              <a16:creationId xmlns:a16="http://schemas.microsoft.com/office/drawing/2014/main" id="{15280CC7-76E3-4788-83B3-848C7F3BE980}"/>
            </a:ext>
          </a:extLst>
        </xdr:cNvPr>
        <xdr:cNvCxnSpPr/>
      </xdr:nvCxnSpPr>
      <xdr:spPr>
        <a:xfrm>
          <a:off x="14287500" y="1078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ABEA1F1D-9C26-4807-963A-89831A77B869}"/>
            </a:ext>
          </a:extLst>
        </xdr:cNvPr>
        <xdr:cNvSpPr txBox="1"/>
      </xdr:nvSpPr>
      <xdr:spPr>
        <a:xfrm>
          <a:off x="144145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a:extLst>
            <a:ext uri="{FF2B5EF4-FFF2-40B4-BE49-F238E27FC236}">
              <a16:creationId xmlns:a16="http://schemas.microsoft.com/office/drawing/2014/main" id="{33E9844F-A3A8-4A6F-B73F-BCBC72B68020}"/>
            </a:ext>
          </a:extLst>
        </xdr:cNvPr>
        <xdr:cNvCxnSpPr/>
      </xdr:nvCxnSpPr>
      <xdr:spPr>
        <a:xfrm>
          <a:off x="1428750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F8EC8380-6A27-4B8B-A2F7-0BCBA17400BF}"/>
            </a:ext>
          </a:extLst>
        </xdr:cNvPr>
        <xdr:cNvSpPr txBox="1"/>
      </xdr:nvSpPr>
      <xdr:spPr>
        <a:xfrm>
          <a:off x="14414500" y="9739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a:extLst>
            <a:ext uri="{FF2B5EF4-FFF2-40B4-BE49-F238E27FC236}">
              <a16:creationId xmlns:a16="http://schemas.microsoft.com/office/drawing/2014/main" id="{F48C85F6-E54C-475A-A321-8B812B179F81}"/>
            </a:ext>
          </a:extLst>
        </xdr:cNvPr>
        <xdr:cNvSpPr/>
      </xdr:nvSpPr>
      <xdr:spPr>
        <a:xfrm>
          <a:off x="14325600" y="98875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a:extLst>
            <a:ext uri="{FF2B5EF4-FFF2-40B4-BE49-F238E27FC236}">
              <a16:creationId xmlns:a16="http://schemas.microsoft.com/office/drawing/2014/main" id="{202901F0-93D7-428C-B6AF-15BD77823B75}"/>
            </a:ext>
          </a:extLst>
        </xdr:cNvPr>
        <xdr:cNvSpPr/>
      </xdr:nvSpPr>
      <xdr:spPr>
        <a:xfrm>
          <a:off x="135788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7" name="フローチャート: 判断 636">
          <a:extLst>
            <a:ext uri="{FF2B5EF4-FFF2-40B4-BE49-F238E27FC236}">
              <a16:creationId xmlns:a16="http://schemas.microsoft.com/office/drawing/2014/main" id="{C68864CC-2278-46AC-BD71-C56E7358E602}"/>
            </a:ext>
          </a:extLst>
        </xdr:cNvPr>
        <xdr:cNvSpPr/>
      </xdr:nvSpPr>
      <xdr:spPr>
        <a:xfrm>
          <a:off x="1280414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8" name="フローチャート: 判断 637">
          <a:extLst>
            <a:ext uri="{FF2B5EF4-FFF2-40B4-BE49-F238E27FC236}">
              <a16:creationId xmlns:a16="http://schemas.microsoft.com/office/drawing/2014/main" id="{D398BB9D-822A-49E6-8E26-4A04FEBA4E25}"/>
            </a:ext>
          </a:extLst>
        </xdr:cNvPr>
        <xdr:cNvSpPr/>
      </xdr:nvSpPr>
      <xdr:spPr>
        <a:xfrm>
          <a:off x="12029440" y="9792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9" name="フローチャート: 判断 638">
          <a:extLst>
            <a:ext uri="{FF2B5EF4-FFF2-40B4-BE49-F238E27FC236}">
              <a16:creationId xmlns:a16="http://schemas.microsoft.com/office/drawing/2014/main" id="{06D60209-8CB2-413D-A50B-07393BB991AD}"/>
            </a:ext>
          </a:extLst>
        </xdr:cNvPr>
        <xdr:cNvSpPr/>
      </xdr:nvSpPr>
      <xdr:spPr>
        <a:xfrm>
          <a:off x="1123188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404D696-45EE-4569-AD12-1862796E70D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5CEDF54-F01E-43D5-8544-1B30F7A12D2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57F1D09-0501-462A-A49C-136FAA0E3FD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6E5A39C-07B9-45A6-8C48-B23ABFEAE31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045D2C1-63CD-4305-ADDA-08FC2D42FAE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107315</xdr:rowOff>
    </xdr:from>
    <xdr:to>
      <xdr:col>85</xdr:col>
      <xdr:colOff>177800</xdr:colOff>
      <xdr:row>60</xdr:row>
      <xdr:rowOff>37465</xdr:rowOff>
    </xdr:to>
    <xdr:sp macro="" textlink="">
      <xdr:nvSpPr>
        <xdr:cNvPr id="645" name="楕円 644">
          <a:extLst>
            <a:ext uri="{FF2B5EF4-FFF2-40B4-BE49-F238E27FC236}">
              <a16:creationId xmlns:a16="http://schemas.microsoft.com/office/drawing/2014/main" id="{530E4A26-99B6-4F49-917C-AAD92ED1DB71}"/>
            </a:ext>
          </a:extLst>
        </xdr:cNvPr>
        <xdr:cNvSpPr/>
      </xdr:nvSpPr>
      <xdr:spPr>
        <a:xfrm>
          <a:off x="14325600" y="99980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85742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5A2693B8-79A7-4099-873F-A605E84EB03E}"/>
            </a:ext>
          </a:extLst>
        </xdr:cNvPr>
        <xdr:cNvSpPr txBox="1"/>
      </xdr:nvSpPr>
      <xdr:spPr>
        <a:xfrm>
          <a:off x="14414500" y="997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69215</xdr:rowOff>
    </xdr:from>
    <xdr:to>
      <xdr:col>81</xdr:col>
      <xdr:colOff>101600</xdr:colOff>
      <xdr:row>59</xdr:row>
      <xdr:rowOff>170815</xdr:rowOff>
    </xdr:to>
    <xdr:sp macro="" textlink="">
      <xdr:nvSpPr>
        <xdr:cNvPr id="647" name="楕円 646">
          <a:extLst>
            <a:ext uri="{FF2B5EF4-FFF2-40B4-BE49-F238E27FC236}">
              <a16:creationId xmlns:a16="http://schemas.microsoft.com/office/drawing/2014/main" id="{B694FC53-FC59-4B12-B504-AA3C2A0B58A7}"/>
            </a:ext>
          </a:extLst>
        </xdr:cNvPr>
        <xdr:cNvSpPr/>
      </xdr:nvSpPr>
      <xdr:spPr>
        <a:xfrm>
          <a:off x="1357884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120015</xdr:rowOff>
    </xdr:from>
    <xdr:to>
      <xdr:col>85</xdr:col>
      <xdr:colOff>127000</xdr:colOff>
      <xdr:row>59</xdr:row>
      <xdr:rowOff>158115</xdr:rowOff>
    </xdr:to>
    <xdr:cxnSp macro="">
      <xdr:nvCxnSpPr>
        <xdr:cNvPr id="648" name="直線コネクタ 647">
          <a:extLst>
            <a:ext uri="{FF2B5EF4-FFF2-40B4-BE49-F238E27FC236}">
              <a16:creationId xmlns:a16="http://schemas.microsoft.com/office/drawing/2014/main" id="{C8D95797-F216-4919-A845-CC72706EEDD5}"/>
            </a:ext>
          </a:extLst>
        </xdr:cNvPr>
        <xdr:cNvCxnSpPr/>
      </xdr:nvCxnSpPr>
      <xdr:spPr>
        <a:xfrm>
          <a:off x="13629640" y="1001077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31115</xdr:rowOff>
    </xdr:from>
    <xdr:to>
      <xdr:col>76</xdr:col>
      <xdr:colOff>165100</xdr:colOff>
      <xdr:row>59</xdr:row>
      <xdr:rowOff>132715</xdr:rowOff>
    </xdr:to>
    <xdr:sp macro="" textlink="">
      <xdr:nvSpPr>
        <xdr:cNvPr id="649" name="楕円 648">
          <a:extLst>
            <a:ext uri="{FF2B5EF4-FFF2-40B4-BE49-F238E27FC236}">
              <a16:creationId xmlns:a16="http://schemas.microsoft.com/office/drawing/2014/main" id="{CC7B40E9-7488-430B-9B01-A6AA7B652F80}"/>
            </a:ext>
          </a:extLst>
        </xdr:cNvPr>
        <xdr:cNvSpPr/>
      </xdr:nvSpPr>
      <xdr:spPr>
        <a:xfrm>
          <a:off x="1280414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81915</xdr:rowOff>
    </xdr:from>
    <xdr:to>
      <xdr:col>81</xdr:col>
      <xdr:colOff>50800</xdr:colOff>
      <xdr:row>59</xdr:row>
      <xdr:rowOff>120015</xdr:rowOff>
    </xdr:to>
    <xdr:cxnSp macro="">
      <xdr:nvCxnSpPr>
        <xdr:cNvPr id="650" name="直線コネクタ 649">
          <a:extLst>
            <a:ext uri="{FF2B5EF4-FFF2-40B4-BE49-F238E27FC236}">
              <a16:creationId xmlns:a16="http://schemas.microsoft.com/office/drawing/2014/main" id="{C89BE640-C98D-4CFB-818D-4BF952BC9329}"/>
            </a:ext>
          </a:extLst>
        </xdr:cNvPr>
        <xdr:cNvCxnSpPr/>
      </xdr:nvCxnSpPr>
      <xdr:spPr>
        <a:xfrm>
          <a:off x="12854940" y="997267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164465</xdr:rowOff>
    </xdr:from>
    <xdr:to>
      <xdr:col>72</xdr:col>
      <xdr:colOff>38100</xdr:colOff>
      <xdr:row>59</xdr:row>
      <xdr:rowOff>94615</xdr:rowOff>
    </xdr:to>
    <xdr:sp macro="" textlink="">
      <xdr:nvSpPr>
        <xdr:cNvPr id="651" name="楕円 650">
          <a:extLst>
            <a:ext uri="{FF2B5EF4-FFF2-40B4-BE49-F238E27FC236}">
              <a16:creationId xmlns:a16="http://schemas.microsoft.com/office/drawing/2014/main" id="{E79B38AE-90A5-4B6A-B4F9-944683767919}"/>
            </a:ext>
          </a:extLst>
        </xdr:cNvPr>
        <xdr:cNvSpPr/>
      </xdr:nvSpPr>
      <xdr:spPr>
        <a:xfrm>
          <a:off x="12029440" y="9887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43815</xdr:rowOff>
    </xdr:from>
    <xdr:to>
      <xdr:col>76</xdr:col>
      <xdr:colOff>114300</xdr:colOff>
      <xdr:row>59</xdr:row>
      <xdr:rowOff>81915</xdr:rowOff>
    </xdr:to>
    <xdr:cxnSp macro="">
      <xdr:nvCxnSpPr>
        <xdr:cNvPr id="652" name="直線コネクタ 651">
          <a:extLst>
            <a:ext uri="{FF2B5EF4-FFF2-40B4-BE49-F238E27FC236}">
              <a16:creationId xmlns:a16="http://schemas.microsoft.com/office/drawing/2014/main" id="{72272E07-8EB1-4A93-AC19-B3B822F3C420}"/>
            </a:ext>
          </a:extLst>
        </xdr:cNvPr>
        <xdr:cNvCxnSpPr/>
      </xdr:nvCxnSpPr>
      <xdr:spPr>
        <a:xfrm>
          <a:off x="12072620" y="993457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25400</xdr:rowOff>
    </xdr:from>
    <xdr:to>
      <xdr:col>67</xdr:col>
      <xdr:colOff>101600</xdr:colOff>
      <xdr:row>64</xdr:row>
      <xdr:rowOff>127000</xdr:rowOff>
    </xdr:to>
    <xdr:sp macro="" textlink="">
      <xdr:nvSpPr>
        <xdr:cNvPr id="653" name="楕円 652">
          <a:extLst>
            <a:ext uri="{FF2B5EF4-FFF2-40B4-BE49-F238E27FC236}">
              <a16:creationId xmlns:a16="http://schemas.microsoft.com/office/drawing/2014/main" id="{6A886693-B249-4B3A-B8C6-824465E19A86}"/>
            </a:ext>
          </a:extLst>
        </xdr:cNvPr>
        <xdr:cNvSpPr/>
      </xdr:nvSpPr>
      <xdr:spPr>
        <a:xfrm>
          <a:off x="1123188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43815</xdr:rowOff>
    </xdr:from>
    <xdr:to>
      <xdr:col>71</xdr:col>
      <xdr:colOff>177800</xdr:colOff>
      <xdr:row>64</xdr:row>
      <xdr:rowOff>76200</xdr:rowOff>
    </xdr:to>
    <xdr:cxnSp macro="">
      <xdr:nvCxnSpPr>
        <xdr:cNvPr id="654" name="直線コネクタ 653">
          <a:extLst>
            <a:ext uri="{FF2B5EF4-FFF2-40B4-BE49-F238E27FC236}">
              <a16:creationId xmlns:a16="http://schemas.microsoft.com/office/drawing/2014/main" id="{18707ECC-F968-418F-A208-467A2D3E8BEE}"/>
            </a:ext>
          </a:extLst>
        </xdr:cNvPr>
        <xdr:cNvCxnSpPr/>
      </xdr:nvCxnSpPr>
      <xdr:spPr>
        <a:xfrm flipV="1">
          <a:off x="11282680" y="9934575"/>
          <a:ext cx="789940" cy="87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4426FD46-5469-4752-94C7-6926E7904242}"/>
            </a:ext>
          </a:extLst>
        </xdr:cNvPr>
        <xdr:cNvSpPr txBox="1"/>
      </xdr:nvSpPr>
      <xdr:spPr>
        <a:xfrm>
          <a:off x="13437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7692983A-0F6B-4553-AC53-87AF1C7D0657}"/>
            </a:ext>
          </a:extLst>
        </xdr:cNvPr>
        <xdr:cNvSpPr txBox="1"/>
      </xdr:nvSpPr>
      <xdr:spPr>
        <a:xfrm>
          <a:off x="126752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D9E1E16A-AD70-4E87-8B17-CC413BC0C784}"/>
            </a:ext>
          </a:extLst>
        </xdr:cNvPr>
        <xdr:cNvSpPr txBox="1"/>
      </xdr:nvSpPr>
      <xdr:spPr>
        <a:xfrm>
          <a:off x="119005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B1B1AC9C-B819-44C4-86F8-AE2CE825B69F}"/>
            </a:ext>
          </a:extLst>
        </xdr:cNvPr>
        <xdr:cNvSpPr txBox="1"/>
      </xdr:nvSpPr>
      <xdr:spPr>
        <a:xfrm>
          <a:off x="1110298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161942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2928FCD4-563A-4F72-BC6B-D4FB0A987B45}"/>
            </a:ext>
          </a:extLst>
        </xdr:cNvPr>
        <xdr:cNvSpPr txBox="1"/>
      </xdr:nvSpPr>
      <xdr:spPr>
        <a:xfrm>
          <a:off x="134372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123842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C25345E7-79F1-4CB4-9189-330D0FA992C9}"/>
            </a:ext>
          </a:extLst>
        </xdr:cNvPr>
        <xdr:cNvSpPr txBox="1"/>
      </xdr:nvSpPr>
      <xdr:spPr>
        <a:xfrm>
          <a:off x="126752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85742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B7D11C79-3E46-489B-B215-100491EC6F55}"/>
            </a:ext>
          </a:extLst>
        </xdr:cNvPr>
        <xdr:cNvSpPr txBox="1"/>
      </xdr:nvSpPr>
      <xdr:spPr>
        <a:xfrm>
          <a:off x="11900544" y="997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64</xdr:row>
      <xdr:rowOff>118127</xdr:rowOff>
    </xdr:from>
    <xdr:ext cx="469744" cy="259045"/>
    <xdr:sp macro="" textlink="">
      <xdr:nvSpPr>
        <xdr:cNvPr id="662" name="n_4mainValue【保健センター・保健所】&#10;有形固定資産減価償却率">
          <a:extLst>
            <a:ext uri="{FF2B5EF4-FFF2-40B4-BE49-F238E27FC236}">
              <a16:creationId xmlns:a16="http://schemas.microsoft.com/office/drawing/2014/main" id="{2EC2A65F-6393-4B2D-973E-5B0E8D895542}"/>
            </a:ext>
          </a:extLst>
        </xdr:cNvPr>
        <xdr:cNvSpPr txBox="1"/>
      </xdr:nvSpPr>
      <xdr:spPr>
        <a:xfrm>
          <a:off x="1107066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BF3B73E3-9FC4-411C-99E4-6492AC432A2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1D50BE2A-11A8-44FB-BD0A-6F320DED1C1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7F4E5AC3-7F65-4471-BCB9-593F136DF5C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9D432DC3-C53A-48F5-89A0-A36E80C1827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C289F60E-1C4F-4317-BD35-A75559FD580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F614FCA3-0734-4EE1-9E3D-EB711A8DEF1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BB62DA4A-094D-4373-8DB2-C9B04CCC451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935182EF-3FB2-44BB-B200-2CC7419AE67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B2AB2946-5929-4EE0-ABA7-602AA8912F7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784A0A6D-8D2D-4D5A-A749-68A44BBAB9C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A0439009-6B47-4544-B88D-FFEA16D0EF8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DE4267C6-8B21-47A1-A4F0-5BB063D4A67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218BCCDB-12B4-4F99-BF34-537BDB39DC0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9E661665-160E-41F0-BE61-589B156D4602}"/>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827DFE98-2C46-4110-B055-B37878A4D94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D665FD0D-98E0-4780-9396-3FB161E225DB}"/>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B3856602-FBB9-4EC0-9212-B34B11E057BB}"/>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CAF6C8AE-EFDB-44EF-AB27-137953722B4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23E9DAF0-7D27-4D78-A961-A9F808CE900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B0843B3B-39E8-437C-9BE9-2B70483DDEC2}"/>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71063778-27DD-414A-B724-A4A5ACCC596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2DBA83D-3288-4519-9702-4DBA33D1739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1071AF0F-0A8C-4DF4-AB64-79EDECC9E92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a:extLst>
            <a:ext uri="{FF2B5EF4-FFF2-40B4-BE49-F238E27FC236}">
              <a16:creationId xmlns:a16="http://schemas.microsoft.com/office/drawing/2014/main" id="{8C6299C9-2106-4DD3-A90A-3505CE2C8E24}"/>
            </a:ext>
          </a:extLst>
        </xdr:cNvPr>
        <xdr:cNvCxnSpPr/>
      </xdr:nvCxnSpPr>
      <xdr:spPr>
        <a:xfrm flipV="1">
          <a:off x="19509104" y="941070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832D8921-5571-47A3-83AD-B640DFB84B02}"/>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a:extLst>
            <a:ext uri="{FF2B5EF4-FFF2-40B4-BE49-F238E27FC236}">
              <a16:creationId xmlns:a16="http://schemas.microsoft.com/office/drawing/2014/main" id="{F5F11D20-9AB4-4FB7-94B0-41D81E8B63A2}"/>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9F32A0B1-32C9-4B95-894A-53DC790C9AE9}"/>
            </a:ext>
          </a:extLst>
        </xdr:cNvPr>
        <xdr:cNvSpPr txBox="1"/>
      </xdr:nvSpPr>
      <xdr:spPr>
        <a:xfrm>
          <a:off x="1954784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a:extLst>
            <a:ext uri="{FF2B5EF4-FFF2-40B4-BE49-F238E27FC236}">
              <a16:creationId xmlns:a16="http://schemas.microsoft.com/office/drawing/2014/main" id="{3B0684C0-D752-410F-9105-1C2A3F3776AE}"/>
            </a:ext>
          </a:extLst>
        </xdr:cNvPr>
        <xdr:cNvCxnSpPr/>
      </xdr:nvCxnSpPr>
      <xdr:spPr>
        <a:xfrm>
          <a:off x="194437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B62F075F-47E1-4754-A900-58614EDEBF96}"/>
            </a:ext>
          </a:extLst>
        </xdr:cNvPr>
        <xdr:cNvSpPr txBox="1"/>
      </xdr:nvSpPr>
      <xdr:spPr>
        <a:xfrm>
          <a:off x="1954784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a:extLst>
            <a:ext uri="{FF2B5EF4-FFF2-40B4-BE49-F238E27FC236}">
              <a16:creationId xmlns:a16="http://schemas.microsoft.com/office/drawing/2014/main" id="{3B2EAD33-D791-4F8D-AA04-47646D31E987}"/>
            </a:ext>
          </a:extLst>
        </xdr:cNvPr>
        <xdr:cNvSpPr/>
      </xdr:nvSpPr>
      <xdr:spPr>
        <a:xfrm>
          <a:off x="194589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a:extLst>
            <a:ext uri="{FF2B5EF4-FFF2-40B4-BE49-F238E27FC236}">
              <a16:creationId xmlns:a16="http://schemas.microsoft.com/office/drawing/2014/main" id="{7F2D3BB5-21BD-40A5-96C9-2049CAC4B534}"/>
            </a:ext>
          </a:extLst>
        </xdr:cNvPr>
        <xdr:cNvSpPr/>
      </xdr:nvSpPr>
      <xdr:spPr>
        <a:xfrm>
          <a:off x="1873504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4" name="フローチャート: 判断 693">
          <a:extLst>
            <a:ext uri="{FF2B5EF4-FFF2-40B4-BE49-F238E27FC236}">
              <a16:creationId xmlns:a16="http://schemas.microsoft.com/office/drawing/2014/main" id="{0517282E-E83B-40B9-AE1E-6367BC4CDB0D}"/>
            </a:ext>
          </a:extLst>
        </xdr:cNvPr>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5" name="フローチャート: 判断 694">
          <a:extLst>
            <a:ext uri="{FF2B5EF4-FFF2-40B4-BE49-F238E27FC236}">
              <a16:creationId xmlns:a16="http://schemas.microsoft.com/office/drawing/2014/main" id="{24EA1654-1EF7-4B83-BEAC-9485F7F36723}"/>
            </a:ext>
          </a:extLst>
        </xdr:cNvPr>
        <xdr:cNvSpPr/>
      </xdr:nvSpPr>
      <xdr:spPr>
        <a:xfrm>
          <a:off x="1716278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6" name="フローチャート: 判断 695">
          <a:extLst>
            <a:ext uri="{FF2B5EF4-FFF2-40B4-BE49-F238E27FC236}">
              <a16:creationId xmlns:a16="http://schemas.microsoft.com/office/drawing/2014/main" id="{96E9F1D4-72CD-457C-98DD-AFC3B70FE314}"/>
            </a:ext>
          </a:extLst>
        </xdr:cNvPr>
        <xdr:cNvSpPr/>
      </xdr:nvSpPr>
      <xdr:spPr>
        <a:xfrm>
          <a:off x="1638808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542CC967-B76F-4BE3-93D1-AB708D29CE3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A21FB6CB-0A6B-454C-8F7B-45C022BF064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705A4315-6B86-4385-9CA7-6D8A99846C8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888A9E42-6BDB-4FF1-AD0D-9419B1B86CB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20EEB47-711A-4445-96D0-46318CF33A2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702" name="楕円 701">
          <a:extLst>
            <a:ext uri="{FF2B5EF4-FFF2-40B4-BE49-F238E27FC236}">
              <a16:creationId xmlns:a16="http://schemas.microsoft.com/office/drawing/2014/main" id="{028E614B-00BE-4AED-903A-1642123E4B87}"/>
            </a:ext>
          </a:extLst>
        </xdr:cNvPr>
        <xdr:cNvSpPr/>
      </xdr:nvSpPr>
      <xdr:spPr>
        <a:xfrm>
          <a:off x="1945894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67327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E1B419C8-3870-42CA-8B58-BE06A8DA9A2F}"/>
            </a:ext>
          </a:extLst>
        </xdr:cNvPr>
        <xdr:cNvSpPr txBox="1"/>
      </xdr:nvSpPr>
      <xdr:spPr>
        <a:xfrm>
          <a:off x="19547840"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704" name="楕円 703">
          <a:extLst>
            <a:ext uri="{FF2B5EF4-FFF2-40B4-BE49-F238E27FC236}">
              <a16:creationId xmlns:a16="http://schemas.microsoft.com/office/drawing/2014/main" id="{68B0A2FC-EA22-48B7-8DD6-757280F41895}"/>
            </a:ext>
          </a:extLst>
        </xdr:cNvPr>
        <xdr:cNvSpPr/>
      </xdr:nvSpPr>
      <xdr:spPr>
        <a:xfrm>
          <a:off x="1873504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102870</xdr:rowOff>
    </xdr:to>
    <xdr:cxnSp macro="">
      <xdr:nvCxnSpPr>
        <xdr:cNvPr id="705" name="直線コネクタ 704">
          <a:extLst>
            <a:ext uri="{FF2B5EF4-FFF2-40B4-BE49-F238E27FC236}">
              <a16:creationId xmlns:a16="http://schemas.microsoft.com/office/drawing/2014/main" id="{71169552-D5AF-4F59-82ED-939E31281C6D}"/>
            </a:ext>
          </a:extLst>
        </xdr:cNvPr>
        <xdr:cNvCxnSpPr/>
      </xdr:nvCxnSpPr>
      <xdr:spPr>
        <a:xfrm flipV="1">
          <a:off x="18778220" y="1032129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59690</xdr:rowOff>
    </xdr:from>
    <xdr:to>
      <xdr:col>107</xdr:col>
      <xdr:colOff>101600</xdr:colOff>
      <xdr:row>61</xdr:row>
      <xdr:rowOff>161290</xdr:rowOff>
    </xdr:to>
    <xdr:sp macro="" textlink="">
      <xdr:nvSpPr>
        <xdr:cNvPr id="706" name="楕円 705">
          <a:extLst>
            <a:ext uri="{FF2B5EF4-FFF2-40B4-BE49-F238E27FC236}">
              <a16:creationId xmlns:a16="http://schemas.microsoft.com/office/drawing/2014/main" id="{491B54CD-76E5-4268-89D5-DBA8ED9E74F1}"/>
            </a:ext>
          </a:extLst>
        </xdr:cNvPr>
        <xdr:cNvSpPr/>
      </xdr:nvSpPr>
      <xdr:spPr>
        <a:xfrm>
          <a:off x="1793748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110490</xdr:rowOff>
    </xdr:to>
    <xdr:cxnSp macro="">
      <xdr:nvCxnSpPr>
        <xdr:cNvPr id="707" name="直線コネクタ 706">
          <a:extLst>
            <a:ext uri="{FF2B5EF4-FFF2-40B4-BE49-F238E27FC236}">
              <a16:creationId xmlns:a16="http://schemas.microsoft.com/office/drawing/2014/main" id="{CC935588-1DB1-48A2-86F2-3CC3E2763D59}"/>
            </a:ext>
          </a:extLst>
        </xdr:cNvPr>
        <xdr:cNvCxnSpPr/>
      </xdr:nvCxnSpPr>
      <xdr:spPr>
        <a:xfrm flipV="1">
          <a:off x="17988280" y="1032891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708" name="楕円 707">
          <a:extLst>
            <a:ext uri="{FF2B5EF4-FFF2-40B4-BE49-F238E27FC236}">
              <a16:creationId xmlns:a16="http://schemas.microsoft.com/office/drawing/2014/main" id="{7D3D1A73-025B-4E1D-9E94-77E953010D95}"/>
            </a:ext>
          </a:extLst>
        </xdr:cNvPr>
        <xdr:cNvSpPr/>
      </xdr:nvSpPr>
      <xdr:spPr>
        <a:xfrm>
          <a:off x="1716278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110490</xdr:rowOff>
    </xdr:from>
    <xdr:to>
      <xdr:col>107</xdr:col>
      <xdr:colOff>50800</xdr:colOff>
      <xdr:row>61</xdr:row>
      <xdr:rowOff>118110</xdr:rowOff>
    </xdr:to>
    <xdr:cxnSp macro="">
      <xdr:nvCxnSpPr>
        <xdr:cNvPr id="709" name="直線コネクタ 708">
          <a:extLst>
            <a:ext uri="{FF2B5EF4-FFF2-40B4-BE49-F238E27FC236}">
              <a16:creationId xmlns:a16="http://schemas.microsoft.com/office/drawing/2014/main" id="{FF51455B-F20E-4FE6-A59F-08FDD1EE02F8}"/>
            </a:ext>
          </a:extLst>
        </xdr:cNvPr>
        <xdr:cNvCxnSpPr/>
      </xdr:nvCxnSpPr>
      <xdr:spPr>
        <a:xfrm flipV="1">
          <a:off x="17213580" y="1033653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67310</xdr:rowOff>
    </xdr:from>
    <xdr:to>
      <xdr:col>98</xdr:col>
      <xdr:colOff>38100</xdr:colOff>
      <xdr:row>61</xdr:row>
      <xdr:rowOff>168910</xdr:rowOff>
    </xdr:to>
    <xdr:sp macro="" textlink="">
      <xdr:nvSpPr>
        <xdr:cNvPr id="710" name="楕円 709">
          <a:extLst>
            <a:ext uri="{FF2B5EF4-FFF2-40B4-BE49-F238E27FC236}">
              <a16:creationId xmlns:a16="http://schemas.microsoft.com/office/drawing/2014/main" id="{438A0E2A-A844-45A3-B2D7-8CF2F91C3A3F}"/>
            </a:ext>
          </a:extLst>
        </xdr:cNvPr>
        <xdr:cNvSpPr/>
      </xdr:nvSpPr>
      <xdr:spPr>
        <a:xfrm>
          <a:off x="16388080" y="102933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118110</xdr:rowOff>
    </xdr:from>
    <xdr:to>
      <xdr:col>102</xdr:col>
      <xdr:colOff>114300</xdr:colOff>
      <xdr:row>61</xdr:row>
      <xdr:rowOff>118110</xdr:rowOff>
    </xdr:to>
    <xdr:cxnSp macro="">
      <xdr:nvCxnSpPr>
        <xdr:cNvPr id="711" name="直線コネクタ 710">
          <a:extLst>
            <a:ext uri="{FF2B5EF4-FFF2-40B4-BE49-F238E27FC236}">
              <a16:creationId xmlns:a16="http://schemas.microsoft.com/office/drawing/2014/main" id="{9CEE5480-BCB6-4C35-9310-5431D784EF91}"/>
            </a:ext>
          </a:extLst>
        </xdr:cNvPr>
        <xdr:cNvCxnSpPr/>
      </xdr:nvCxnSpPr>
      <xdr:spPr>
        <a:xfrm>
          <a:off x="16431260" y="103441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712" name="n_1aveValue【保健センター・保健所】&#10;一人当たり面積">
          <a:extLst>
            <a:ext uri="{FF2B5EF4-FFF2-40B4-BE49-F238E27FC236}">
              <a16:creationId xmlns:a16="http://schemas.microsoft.com/office/drawing/2014/main" id="{3F607E57-BE57-47E3-A968-006266A1EBE8}"/>
            </a:ext>
          </a:extLst>
        </xdr:cNvPr>
        <xdr:cNvSpPr txBox="1"/>
      </xdr:nvSpPr>
      <xdr:spPr>
        <a:xfrm>
          <a:off x="185611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3" name="n_2aveValue【保健センター・保健所】&#10;一人当たり面積">
          <a:extLst>
            <a:ext uri="{FF2B5EF4-FFF2-40B4-BE49-F238E27FC236}">
              <a16:creationId xmlns:a16="http://schemas.microsoft.com/office/drawing/2014/main" id="{7DB94B69-7D0B-40B4-A7A3-FBF1264DFC2E}"/>
            </a:ext>
          </a:extLst>
        </xdr:cNvPr>
        <xdr:cNvSpPr txBox="1"/>
      </xdr:nvSpPr>
      <xdr:spPr>
        <a:xfrm>
          <a:off x="177762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4" name="n_3aveValue【保健センター・保健所】&#10;一人当たり面積">
          <a:extLst>
            <a:ext uri="{FF2B5EF4-FFF2-40B4-BE49-F238E27FC236}">
              <a16:creationId xmlns:a16="http://schemas.microsoft.com/office/drawing/2014/main" id="{25FFD9DA-9EF3-4073-A47A-B0467818F96F}"/>
            </a:ext>
          </a:extLst>
        </xdr:cNvPr>
        <xdr:cNvSpPr txBox="1"/>
      </xdr:nvSpPr>
      <xdr:spPr>
        <a:xfrm>
          <a:off x="170015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15" name="n_4aveValue【保健センター・保健所】&#10;一人当たり面積">
          <a:extLst>
            <a:ext uri="{FF2B5EF4-FFF2-40B4-BE49-F238E27FC236}">
              <a16:creationId xmlns:a16="http://schemas.microsoft.com/office/drawing/2014/main" id="{E80DE18A-15F1-4F59-8F90-D34566DFE67C}"/>
            </a:ext>
          </a:extLst>
        </xdr:cNvPr>
        <xdr:cNvSpPr txBox="1"/>
      </xdr:nvSpPr>
      <xdr:spPr>
        <a:xfrm>
          <a:off x="162268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170197</xdr:rowOff>
    </xdr:from>
    <xdr:ext cx="469744" cy="259045"/>
    <xdr:sp macro="" textlink="">
      <xdr:nvSpPr>
        <xdr:cNvPr id="716" name="n_1mainValue【保健センター・保健所】&#10;一人当たり面積">
          <a:extLst>
            <a:ext uri="{FF2B5EF4-FFF2-40B4-BE49-F238E27FC236}">
              <a16:creationId xmlns:a16="http://schemas.microsoft.com/office/drawing/2014/main" id="{F74CCF2D-E6B6-4E04-A4F8-A30B1F80C107}"/>
            </a:ext>
          </a:extLst>
        </xdr:cNvPr>
        <xdr:cNvSpPr txBox="1"/>
      </xdr:nvSpPr>
      <xdr:spPr>
        <a:xfrm>
          <a:off x="185611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6367</xdr:rowOff>
    </xdr:from>
    <xdr:ext cx="469744" cy="259045"/>
    <xdr:sp macro="" textlink="">
      <xdr:nvSpPr>
        <xdr:cNvPr id="717" name="n_2mainValue【保健センター・保健所】&#10;一人当たり面積">
          <a:extLst>
            <a:ext uri="{FF2B5EF4-FFF2-40B4-BE49-F238E27FC236}">
              <a16:creationId xmlns:a16="http://schemas.microsoft.com/office/drawing/2014/main" id="{EC52D0CE-54C8-4A31-A3D1-A7F35ED48FAD}"/>
            </a:ext>
          </a:extLst>
        </xdr:cNvPr>
        <xdr:cNvSpPr txBox="1"/>
      </xdr:nvSpPr>
      <xdr:spPr>
        <a:xfrm>
          <a:off x="1777626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718" name="n_3mainValue【保健センター・保健所】&#10;一人当たり面積">
          <a:extLst>
            <a:ext uri="{FF2B5EF4-FFF2-40B4-BE49-F238E27FC236}">
              <a16:creationId xmlns:a16="http://schemas.microsoft.com/office/drawing/2014/main" id="{A37C3FA6-E513-4222-AAC9-40326FF6F0EB}"/>
            </a:ext>
          </a:extLst>
        </xdr:cNvPr>
        <xdr:cNvSpPr txBox="1"/>
      </xdr:nvSpPr>
      <xdr:spPr>
        <a:xfrm>
          <a:off x="1700156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13987</xdr:rowOff>
    </xdr:from>
    <xdr:ext cx="469744" cy="259045"/>
    <xdr:sp macro="" textlink="">
      <xdr:nvSpPr>
        <xdr:cNvPr id="719" name="n_4mainValue【保健センター・保健所】&#10;一人当たり面積">
          <a:extLst>
            <a:ext uri="{FF2B5EF4-FFF2-40B4-BE49-F238E27FC236}">
              <a16:creationId xmlns:a16="http://schemas.microsoft.com/office/drawing/2014/main" id="{58CCC6D4-0647-455C-AF86-5494F8097B83}"/>
            </a:ext>
          </a:extLst>
        </xdr:cNvPr>
        <xdr:cNvSpPr txBox="1"/>
      </xdr:nvSpPr>
      <xdr:spPr>
        <a:xfrm>
          <a:off x="1622686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9F7F9B33-4E63-466E-8809-D1C632236C2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8735D340-CF0E-4E72-B084-AB811D10880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3480BC90-CAD9-4A51-BB6B-542D480B196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F5E99205-FC4E-474D-AE46-7BF76F0D993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6CBBFCF2-5522-44BA-8781-814A7F65E58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6F8745D1-DFE0-4C95-BB19-03F74FE88D2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5E6E03F0-1D0F-4188-B8B4-CE2AC57B00A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669F4B72-D6C7-4F23-AB52-2BBA6FFB198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A29D5367-DAFD-4C82-85E4-BA728091A9B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29E12986-EC47-4B54-A468-129D86F0709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CE33B655-FB48-440C-8E94-DB3FC045E37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9E34D69E-0208-4E3F-A4C0-93CA54D9699F}"/>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8F37A172-485F-4D21-A187-396193CA0A9E}"/>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7FA50645-D92E-4BEF-BE29-4ED227D2AB1E}"/>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BA0B8970-59C7-4777-AC27-542E975972FB}"/>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F0E699CE-6B6A-4EDE-8A02-72B23F16DDF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E0B00D28-821A-410A-AA4D-2F33335F0A85}"/>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BB37693F-5C45-40C1-BC67-BDE58C7F3A56}"/>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1045099-F970-472A-BA5B-3CC4ED4C181C}"/>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E4A297FC-53AB-4BFE-B2C3-CB849B1C288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D9736F75-25D4-4C58-B75F-945B30FA59E9}"/>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B7CF28DE-910A-46E7-B7A5-0AEF59FFF63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B2AE8EDB-9060-4965-920A-E9C362B2AFD9}"/>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34D25B58-5070-4517-AC0C-227BB4ABBC5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4" name="直線コネクタ 743">
          <a:extLst>
            <a:ext uri="{FF2B5EF4-FFF2-40B4-BE49-F238E27FC236}">
              <a16:creationId xmlns:a16="http://schemas.microsoft.com/office/drawing/2014/main" id="{59A3704D-ABBD-46B2-B785-B205AC073B50}"/>
            </a:ext>
          </a:extLst>
        </xdr:cNvPr>
        <xdr:cNvCxnSpPr/>
      </xdr:nvCxnSpPr>
      <xdr:spPr>
        <a:xfrm flipV="1">
          <a:off x="14375764" y="12938760"/>
          <a:ext cx="0" cy="1352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87A53D46-5EF5-4C15-985D-EB268454C353}"/>
            </a:ext>
          </a:extLst>
        </xdr:cNvPr>
        <xdr:cNvSpPr txBox="1"/>
      </xdr:nvSpPr>
      <xdr:spPr>
        <a:xfrm>
          <a:off x="1441450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6" name="直線コネクタ 745">
          <a:extLst>
            <a:ext uri="{FF2B5EF4-FFF2-40B4-BE49-F238E27FC236}">
              <a16:creationId xmlns:a16="http://schemas.microsoft.com/office/drawing/2014/main" id="{06484D99-32F1-4C36-B9E8-7B8B6870A977}"/>
            </a:ext>
          </a:extLst>
        </xdr:cNvPr>
        <xdr:cNvCxnSpPr/>
      </xdr:nvCxnSpPr>
      <xdr:spPr>
        <a:xfrm>
          <a:off x="14287500" y="14291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BAC18A5B-66EE-472D-9A7A-B7C7AE4EFD23}"/>
            </a:ext>
          </a:extLst>
        </xdr:cNvPr>
        <xdr:cNvSpPr txBox="1"/>
      </xdr:nvSpPr>
      <xdr:spPr>
        <a:xfrm>
          <a:off x="1441450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a:extLst>
            <a:ext uri="{FF2B5EF4-FFF2-40B4-BE49-F238E27FC236}">
              <a16:creationId xmlns:a16="http://schemas.microsoft.com/office/drawing/2014/main" id="{0D66805A-9DE5-4503-B833-BD028344F193}"/>
            </a:ext>
          </a:extLst>
        </xdr:cNvPr>
        <xdr:cNvCxnSpPr/>
      </xdr:nvCxnSpPr>
      <xdr:spPr>
        <a:xfrm>
          <a:off x="14287500" y="12938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50182</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5F51B76F-E984-4EA8-81BB-6743C21C8539}"/>
            </a:ext>
          </a:extLst>
        </xdr:cNvPr>
        <xdr:cNvSpPr txBox="1"/>
      </xdr:nvSpPr>
      <xdr:spPr>
        <a:xfrm>
          <a:off x="14414500" y="1362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0" name="フローチャート: 判断 749">
          <a:extLst>
            <a:ext uri="{FF2B5EF4-FFF2-40B4-BE49-F238E27FC236}">
              <a16:creationId xmlns:a16="http://schemas.microsoft.com/office/drawing/2014/main" id="{C62D4F5F-99D6-4D68-858B-503F1279AE90}"/>
            </a:ext>
          </a:extLst>
        </xdr:cNvPr>
        <xdr:cNvSpPr/>
      </xdr:nvSpPr>
      <xdr:spPr>
        <a:xfrm>
          <a:off x="14325600" y="137737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1" name="フローチャート: 判断 750">
          <a:extLst>
            <a:ext uri="{FF2B5EF4-FFF2-40B4-BE49-F238E27FC236}">
              <a16:creationId xmlns:a16="http://schemas.microsoft.com/office/drawing/2014/main" id="{92EF33B6-43DE-489A-906F-10E762283701}"/>
            </a:ext>
          </a:extLst>
        </xdr:cNvPr>
        <xdr:cNvSpPr/>
      </xdr:nvSpPr>
      <xdr:spPr>
        <a:xfrm>
          <a:off x="1357884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2" name="フローチャート: 判断 751">
          <a:extLst>
            <a:ext uri="{FF2B5EF4-FFF2-40B4-BE49-F238E27FC236}">
              <a16:creationId xmlns:a16="http://schemas.microsoft.com/office/drawing/2014/main" id="{D9AA9424-9E13-4769-B908-21E721872FAA}"/>
            </a:ext>
          </a:extLst>
        </xdr:cNvPr>
        <xdr:cNvSpPr/>
      </xdr:nvSpPr>
      <xdr:spPr>
        <a:xfrm>
          <a:off x="1280414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3" name="フローチャート: 判断 752">
          <a:extLst>
            <a:ext uri="{FF2B5EF4-FFF2-40B4-BE49-F238E27FC236}">
              <a16:creationId xmlns:a16="http://schemas.microsoft.com/office/drawing/2014/main" id="{FF8FC0A2-9001-4952-AE34-5796E6D66BE4}"/>
            </a:ext>
          </a:extLst>
        </xdr:cNvPr>
        <xdr:cNvSpPr/>
      </xdr:nvSpPr>
      <xdr:spPr>
        <a:xfrm>
          <a:off x="12029440" y="1368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4" name="フローチャート: 判断 753">
          <a:extLst>
            <a:ext uri="{FF2B5EF4-FFF2-40B4-BE49-F238E27FC236}">
              <a16:creationId xmlns:a16="http://schemas.microsoft.com/office/drawing/2014/main" id="{C1D6DB61-503A-4770-BECE-89A168215BB1}"/>
            </a:ext>
          </a:extLst>
        </xdr:cNvPr>
        <xdr:cNvSpPr/>
      </xdr:nvSpPr>
      <xdr:spPr>
        <a:xfrm>
          <a:off x="1123188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A977C7ED-E32D-4480-A2EE-0F31C46BD98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19CBFD90-C296-4D57-8D28-D1EF50961AB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75488B45-F632-4B6A-9950-CF96D2116E2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F1753B9-CC41-4D7A-A733-D996391C231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D71FCEE0-4FA6-42E7-A842-7A3233BD35E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111125</xdr:rowOff>
    </xdr:from>
    <xdr:to>
      <xdr:col>85</xdr:col>
      <xdr:colOff>177800</xdr:colOff>
      <xdr:row>83</xdr:row>
      <xdr:rowOff>41275</xdr:rowOff>
    </xdr:to>
    <xdr:sp macro="" textlink="">
      <xdr:nvSpPr>
        <xdr:cNvPr id="760" name="楕円 759">
          <a:extLst>
            <a:ext uri="{FF2B5EF4-FFF2-40B4-BE49-F238E27FC236}">
              <a16:creationId xmlns:a16="http://schemas.microsoft.com/office/drawing/2014/main" id="{21CC501E-D12D-465B-BD0A-DB11A47E8BF7}"/>
            </a:ext>
          </a:extLst>
        </xdr:cNvPr>
        <xdr:cNvSpPr/>
      </xdr:nvSpPr>
      <xdr:spPr>
        <a:xfrm>
          <a:off x="14325600" y="138576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89552</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83CED7EF-AE98-4F32-9693-A262C00F0FC4}"/>
            </a:ext>
          </a:extLst>
        </xdr:cNvPr>
        <xdr:cNvSpPr txBox="1"/>
      </xdr:nvSpPr>
      <xdr:spPr>
        <a:xfrm>
          <a:off x="14414500"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67311</xdr:rowOff>
    </xdr:from>
    <xdr:to>
      <xdr:col>81</xdr:col>
      <xdr:colOff>101600</xdr:colOff>
      <xdr:row>82</xdr:row>
      <xdr:rowOff>168911</xdr:rowOff>
    </xdr:to>
    <xdr:sp macro="" textlink="">
      <xdr:nvSpPr>
        <xdr:cNvPr id="762" name="楕円 761">
          <a:extLst>
            <a:ext uri="{FF2B5EF4-FFF2-40B4-BE49-F238E27FC236}">
              <a16:creationId xmlns:a16="http://schemas.microsoft.com/office/drawing/2014/main" id="{008C13B0-59F9-4BD1-990E-28F9BA2A8D68}"/>
            </a:ext>
          </a:extLst>
        </xdr:cNvPr>
        <xdr:cNvSpPr/>
      </xdr:nvSpPr>
      <xdr:spPr>
        <a:xfrm>
          <a:off x="13578840" y="138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118111</xdr:rowOff>
    </xdr:from>
    <xdr:to>
      <xdr:col>85</xdr:col>
      <xdr:colOff>127000</xdr:colOff>
      <xdr:row>82</xdr:row>
      <xdr:rowOff>161925</xdr:rowOff>
    </xdr:to>
    <xdr:cxnSp macro="">
      <xdr:nvCxnSpPr>
        <xdr:cNvPr id="763" name="直線コネクタ 762">
          <a:extLst>
            <a:ext uri="{FF2B5EF4-FFF2-40B4-BE49-F238E27FC236}">
              <a16:creationId xmlns:a16="http://schemas.microsoft.com/office/drawing/2014/main" id="{004D5ADD-27E5-4490-9EB5-5B7ED31D6E1D}"/>
            </a:ext>
          </a:extLst>
        </xdr:cNvPr>
        <xdr:cNvCxnSpPr/>
      </xdr:nvCxnSpPr>
      <xdr:spPr>
        <a:xfrm>
          <a:off x="13629640" y="13864591"/>
          <a:ext cx="74676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25400</xdr:rowOff>
    </xdr:from>
    <xdr:to>
      <xdr:col>76</xdr:col>
      <xdr:colOff>165100</xdr:colOff>
      <xdr:row>82</xdr:row>
      <xdr:rowOff>127000</xdr:rowOff>
    </xdr:to>
    <xdr:sp macro="" textlink="">
      <xdr:nvSpPr>
        <xdr:cNvPr id="764" name="楕円 763">
          <a:extLst>
            <a:ext uri="{FF2B5EF4-FFF2-40B4-BE49-F238E27FC236}">
              <a16:creationId xmlns:a16="http://schemas.microsoft.com/office/drawing/2014/main" id="{6637FF54-5AEB-4DCF-AE68-3203C57B16C1}"/>
            </a:ext>
          </a:extLst>
        </xdr:cNvPr>
        <xdr:cNvSpPr/>
      </xdr:nvSpPr>
      <xdr:spPr>
        <a:xfrm>
          <a:off x="1280414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76200</xdr:rowOff>
    </xdr:from>
    <xdr:to>
      <xdr:col>81</xdr:col>
      <xdr:colOff>50800</xdr:colOff>
      <xdr:row>82</xdr:row>
      <xdr:rowOff>118111</xdr:rowOff>
    </xdr:to>
    <xdr:cxnSp macro="">
      <xdr:nvCxnSpPr>
        <xdr:cNvPr id="765" name="直線コネクタ 764">
          <a:extLst>
            <a:ext uri="{FF2B5EF4-FFF2-40B4-BE49-F238E27FC236}">
              <a16:creationId xmlns:a16="http://schemas.microsoft.com/office/drawing/2014/main" id="{A9A375A1-A667-40B9-A32E-E6E6D06030BD}"/>
            </a:ext>
          </a:extLst>
        </xdr:cNvPr>
        <xdr:cNvCxnSpPr/>
      </xdr:nvCxnSpPr>
      <xdr:spPr>
        <a:xfrm>
          <a:off x="12854940" y="13822680"/>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168275</xdr:rowOff>
    </xdr:from>
    <xdr:to>
      <xdr:col>72</xdr:col>
      <xdr:colOff>38100</xdr:colOff>
      <xdr:row>82</xdr:row>
      <xdr:rowOff>98425</xdr:rowOff>
    </xdr:to>
    <xdr:sp macro="" textlink="">
      <xdr:nvSpPr>
        <xdr:cNvPr id="766" name="楕円 765">
          <a:extLst>
            <a:ext uri="{FF2B5EF4-FFF2-40B4-BE49-F238E27FC236}">
              <a16:creationId xmlns:a16="http://schemas.microsoft.com/office/drawing/2014/main" id="{55EB1BA3-3AD0-4F1D-BA3C-04D547A2769D}"/>
            </a:ext>
          </a:extLst>
        </xdr:cNvPr>
        <xdr:cNvSpPr/>
      </xdr:nvSpPr>
      <xdr:spPr>
        <a:xfrm>
          <a:off x="12029440" y="13747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47625</xdr:rowOff>
    </xdr:from>
    <xdr:to>
      <xdr:col>76</xdr:col>
      <xdr:colOff>114300</xdr:colOff>
      <xdr:row>82</xdr:row>
      <xdr:rowOff>76200</xdr:rowOff>
    </xdr:to>
    <xdr:cxnSp macro="">
      <xdr:nvCxnSpPr>
        <xdr:cNvPr id="767" name="直線コネクタ 766">
          <a:extLst>
            <a:ext uri="{FF2B5EF4-FFF2-40B4-BE49-F238E27FC236}">
              <a16:creationId xmlns:a16="http://schemas.microsoft.com/office/drawing/2014/main" id="{356FC5A3-FEC8-4895-9372-49722DF1EFC1}"/>
            </a:ext>
          </a:extLst>
        </xdr:cNvPr>
        <xdr:cNvCxnSpPr/>
      </xdr:nvCxnSpPr>
      <xdr:spPr>
        <a:xfrm>
          <a:off x="12072620" y="1379410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135889</xdr:rowOff>
    </xdr:from>
    <xdr:to>
      <xdr:col>67</xdr:col>
      <xdr:colOff>101600</xdr:colOff>
      <xdr:row>82</xdr:row>
      <xdr:rowOff>66039</xdr:rowOff>
    </xdr:to>
    <xdr:sp macro="" textlink="">
      <xdr:nvSpPr>
        <xdr:cNvPr id="768" name="楕円 767">
          <a:extLst>
            <a:ext uri="{FF2B5EF4-FFF2-40B4-BE49-F238E27FC236}">
              <a16:creationId xmlns:a16="http://schemas.microsoft.com/office/drawing/2014/main" id="{50877322-94E5-4794-A763-F1F57CE96A51}"/>
            </a:ext>
          </a:extLst>
        </xdr:cNvPr>
        <xdr:cNvSpPr/>
      </xdr:nvSpPr>
      <xdr:spPr>
        <a:xfrm>
          <a:off x="1123188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15239</xdr:rowOff>
    </xdr:from>
    <xdr:to>
      <xdr:col>71</xdr:col>
      <xdr:colOff>177800</xdr:colOff>
      <xdr:row>82</xdr:row>
      <xdr:rowOff>47625</xdr:rowOff>
    </xdr:to>
    <xdr:cxnSp macro="">
      <xdr:nvCxnSpPr>
        <xdr:cNvPr id="769" name="直線コネクタ 768">
          <a:extLst>
            <a:ext uri="{FF2B5EF4-FFF2-40B4-BE49-F238E27FC236}">
              <a16:creationId xmlns:a16="http://schemas.microsoft.com/office/drawing/2014/main" id="{E047ECC9-EEF9-40BD-8467-24475266262B}"/>
            </a:ext>
          </a:extLst>
        </xdr:cNvPr>
        <xdr:cNvCxnSpPr/>
      </xdr:nvCxnSpPr>
      <xdr:spPr>
        <a:xfrm>
          <a:off x="11282680" y="13761719"/>
          <a:ext cx="78994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118763</xdr:rowOff>
    </xdr:from>
    <xdr:ext cx="405111" cy="259045"/>
    <xdr:sp macro="" textlink="">
      <xdr:nvSpPr>
        <xdr:cNvPr id="770" name="n_1aveValue【消防施設】&#10;有形固定資産減価償却率">
          <a:extLst>
            <a:ext uri="{FF2B5EF4-FFF2-40B4-BE49-F238E27FC236}">
              <a16:creationId xmlns:a16="http://schemas.microsoft.com/office/drawing/2014/main" id="{C0F16028-633F-4C01-A774-A34F888B1C62}"/>
            </a:ext>
          </a:extLst>
        </xdr:cNvPr>
        <xdr:cNvSpPr txBox="1"/>
      </xdr:nvSpPr>
      <xdr:spPr>
        <a:xfrm>
          <a:off x="134372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771" name="n_2aveValue【消防施設】&#10;有形固定資産減価償却率">
          <a:extLst>
            <a:ext uri="{FF2B5EF4-FFF2-40B4-BE49-F238E27FC236}">
              <a16:creationId xmlns:a16="http://schemas.microsoft.com/office/drawing/2014/main" id="{E097673F-746C-4F66-A957-876615958E86}"/>
            </a:ext>
          </a:extLst>
        </xdr:cNvPr>
        <xdr:cNvSpPr txBox="1"/>
      </xdr:nvSpPr>
      <xdr:spPr>
        <a:xfrm>
          <a:off x="126752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772" name="n_3aveValue【消防施設】&#10;有形固定資産減価償却率">
          <a:extLst>
            <a:ext uri="{FF2B5EF4-FFF2-40B4-BE49-F238E27FC236}">
              <a16:creationId xmlns:a16="http://schemas.microsoft.com/office/drawing/2014/main" id="{802B39A9-09C9-455C-AC82-32E23A68D394}"/>
            </a:ext>
          </a:extLst>
        </xdr:cNvPr>
        <xdr:cNvSpPr txBox="1"/>
      </xdr:nvSpPr>
      <xdr:spPr>
        <a:xfrm>
          <a:off x="119005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73" name="n_4aveValue【消防施設】&#10;有形固定資産減価償却率">
          <a:extLst>
            <a:ext uri="{FF2B5EF4-FFF2-40B4-BE49-F238E27FC236}">
              <a16:creationId xmlns:a16="http://schemas.microsoft.com/office/drawing/2014/main" id="{07B1C9D4-4E5F-4717-8A61-0B49DF34C173}"/>
            </a:ext>
          </a:extLst>
        </xdr:cNvPr>
        <xdr:cNvSpPr txBox="1"/>
      </xdr:nvSpPr>
      <xdr:spPr>
        <a:xfrm>
          <a:off x="1110298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160038</xdr:rowOff>
    </xdr:from>
    <xdr:ext cx="405111" cy="259045"/>
    <xdr:sp macro="" textlink="">
      <xdr:nvSpPr>
        <xdr:cNvPr id="774" name="n_1mainValue【消防施設】&#10;有形固定資産減価償却率">
          <a:extLst>
            <a:ext uri="{FF2B5EF4-FFF2-40B4-BE49-F238E27FC236}">
              <a16:creationId xmlns:a16="http://schemas.microsoft.com/office/drawing/2014/main" id="{92ED4EAE-C52F-4BB6-B137-6E464840255F}"/>
            </a:ext>
          </a:extLst>
        </xdr:cNvPr>
        <xdr:cNvSpPr txBox="1"/>
      </xdr:nvSpPr>
      <xdr:spPr>
        <a:xfrm>
          <a:off x="1343724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775" name="n_2mainValue【消防施設】&#10;有形固定資産減価償却率">
          <a:extLst>
            <a:ext uri="{FF2B5EF4-FFF2-40B4-BE49-F238E27FC236}">
              <a16:creationId xmlns:a16="http://schemas.microsoft.com/office/drawing/2014/main" id="{0BE23B0A-4E9A-4B47-ACA1-C130480D3C29}"/>
            </a:ext>
          </a:extLst>
        </xdr:cNvPr>
        <xdr:cNvSpPr txBox="1"/>
      </xdr:nvSpPr>
      <xdr:spPr>
        <a:xfrm>
          <a:off x="126752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89552</xdr:rowOff>
    </xdr:from>
    <xdr:ext cx="405111" cy="259045"/>
    <xdr:sp macro="" textlink="">
      <xdr:nvSpPr>
        <xdr:cNvPr id="776" name="n_3mainValue【消防施設】&#10;有形固定資産減価償却率">
          <a:extLst>
            <a:ext uri="{FF2B5EF4-FFF2-40B4-BE49-F238E27FC236}">
              <a16:creationId xmlns:a16="http://schemas.microsoft.com/office/drawing/2014/main" id="{9287BF1F-B8DE-499E-BA12-74B68A2D9708}"/>
            </a:ext>
          </a:extLst>
        </xdr:cNvPr>
        <xdr:cNvSpPr txBox="1"/>
      </xdr:nvSpPr>
      <xdr:spPr>
        <a:xfrm>
          <a:off x="1190054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57166</xdr:rowOff>
    </xdr:from>
    <xdr:ext cx="405111" cy="259045"/>
    <xdr:sp macro="" textlink="">
      <xdr:nvSpPr>
        <xdr:cNvPr id="777" name="n_4mainValue【消防施設】&#10;有形固定資産減価償却率">
          <a:extLst>
            <a:ext uri="{FF2B5EF4-FFF2-40B4-BE49-F238E27FC236}">
              <a16:creationId xmlns:a16="http://schemas.microsoft.com/office/drawing/2014/main" id="{1A679EAC-4B21-4F30-925E-9C43DEC5737D}"/>
            </a:ext>
          </a:extLst>
        </xdr:cNvPr>
        <xdr:cNvSpPr txBox="1"/>
      </xdr:nvSpPr>
      <xdr:spPr>
        <a:xfrm>
          <a:off x="11102984"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AF97BF56-E857-40A1-B1E4-E231A2935AB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DE2454E9-D4EA-4CAF-95A9-350966D5EA9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9EFD8DA7-DF39-4FA0-A867-671978B5A0C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237E8D8-FF29-48A0-8CD7-E5A10EF5B9A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DEEFF1F0-4B89-485B-B550-1BEE586C66B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CD9152D8-0EC2-4F96-BF2D-A0D6C50B97E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A54AB6D5-A86C-438E-BFE4-C926BD2F419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32B82CBC-C392-4F82-B3E7-9EAACA91DC3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E6C531A3-475E-4CAE-B543-77B5B7B4703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58CE0486-8365-4A4B-AD62-E9C38441F08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D0C64D1A-F725-41E7-A7AD-F31A8268230C}"/>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258E89B3-B1F5-4068-B4BD-587C58CB9FBB}"/>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EB787377-B1E2-4AA3-8BAB-BBF58F5EFD6D}"/>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8A4580DE-0FFB-4482-AB27-9A17336AF32A}"/>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15D52093-011B-49B6-B1F3-FCEEAD2E483A}"/>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53DB5A5C-0940-410D-A426-75FA92774D87}"/>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7C210FF0-5748-4097-9119-533E5D2E08A7}"/>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83ADD057-0630-4403-9734-6457C025AA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4A32732E-8D3C-45CC-A8C4-FF8C665FCF13}"/>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E1F5A8BA-4461-48BF-96BC-2DA56F1C77B3}"/>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4B93CBE3-0776-4AF1-B540-D41093F8C6E9}"/>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CB7F95F4-E2D8-441E-A64E-CA1E93BC1762}"/>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6FA74755-99A4-48C0-A9D8-C6DBBCD47FB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F3CEE699-63A4-4FF6-9D9C-5225CD1A64B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7C9468B2-B9E0-4C65-B9A0-871BCF21936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3" name="直線コネクタ 802">
          <a:extLst>
            <a:ext uri="{FF2B5EF4-FFF2-40B4-BE49-F238E27FC236}">
              <a16:creationId xmlns:a16="http://schemas.microsoft.com/office/drawing/2014/main" id="{9DEDD418-8C44-408D-A3B4-70986F82491F}"/>
            </a:ext>
          </a:extLst>
        </xdr:cNvPr>
        <xdr:cNvCxnSpPr/>
      </xdr:nvCxnSpPr>
      <xdr:spPr>
        <a:xfrm flipV="1">
          <a:off x="19509104" y="13172802"/>
          <a:ext cx="0" cy="118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4" name="【消防施設】&#10;一人当たり面積最小値テキスト">
          <a:extLst>
            <a:ext uri="{FF2B5EF4-FFF2-40B4-BE49-F238E27FC236}">
              <a16:creationId xmlns:a16="http://schemas.microsoft.com/office/drawing/2014/main" id="{9E04D67C-7EBA-4A02-BB7D-DC28BFB9FF73}"/>
            </a:ext>
          </a:extLst>
        </xdr:cNvPr>
        <xdr:cNvSpPr txBox="1"/>
      </xdr:nvSpPr>
      <xdr:spPr>
        <a:xfrm>
          <a:off x="1954784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5" name="直線コネクタ 804">
          <a:extLst>
            <a:ext uri="{FF2B5EF4-FFF2-40B4-BE49-F238E27FC236}">
              <a16:creationId xmlns:a16="http://schemas.microsoft.com/office/drawing/2014/main" id="{4ADD94FB-76D0-49E3-85E0-D6F1D6AA61BC}"/>
            </a:ext>
          </a:extLst>
        </xdr:cNvPr>
        <xdr:cNvCxnSpPr/>
      </xdr:nvCxnSpPr>
      <xdr:spPr>
        <a:xfrm>
          <a:off x="19443700" y="14360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6" name="【消防施設】&#10;一人当たり面積最大値テキスト">
          <a:extLst>
            <a:ext uri="{FF2B5EF4-FFF2-40B4-BE49-F238E27FC236}">
              <a16:creationId xmlns:a16="http://schemas.microsoft.com/office/drawing/2014/main" id="{BD8AD731-931A-4614-9D59-896479B89BD7}"/>
            </a:ext>
          </a:extLst>
        </xdr:cNvPr>
        <xdr:cNvSpPr txBox="1"/>
      </xdr:nvSpPr>
      <xdr:spPr>
        <a:xfrm>
          <a:off x="19547840" y="1295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7" name="直線コネクタ 806">
          <a:extLst>
            <a:ext uri="{FF2B5EF4-FFF2-40B4-BE49-F238E27FC236}">
              <a16:creationId xmlns:a16="http://schemas.microsoft.com/office/drawing/2014/main" id="{CCED8BA2-B5A2-4435-A6AE-58A95F46D01C}"/>
            </a:ext>
          </a:extLst>
        </xdr:cNvPr>
        <xdr:cNvCxnSpPr/>
      </xdr:nvCxnSpPr>
      <xdr:spPr>
        <a:xfrm>
          <a:off x="1944370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08" name="【消防施設】&#10;一人当たり面積平均値テキスト">
          <a:extLst>
            <a:ext uri="{FF2B5EF4-FFF2-40B4-BE49-F238E27FC236}">
              <a16:creationId xmlns:a16="http://schemas.microsoft.com/office/drawing/2014/main" id="{E36D340B-73ED-48AE-AF32-A4A8AF441E59}"/>
            </a:ext>
          </a:extLst>
        </xdr:cNvPr>
        <xdr:cNvSpPr txBox="1"/>
      </xdr:nvSpPr>
      <xdr:spPr>
        <a:xfrm>
          <a:off x="19547840" y="13777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9" name="フローチャート: 判断 808">
          <a:extLst>
            <a:ext uri="{FF2B5EF4-FFF2-40B4-BE49-F238E27FC236}">
              <a16:creationId xmlns:a16="http://schemas.microsoft.com/office/drawing/2014/main" id="{589A1227-C73A-4CE2-94D0-38E6D9C61C37}"/>
            </a:ext>
          </a:extLst>
        </xdr:cNvPr>
        <xdr:cNvSpPr/>
      </xdr:nvSpPr>
      <xdr:spPr>
        <a:xfrm>
          <a:off x="1945894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0" name="フローチャート: 判断 809">
          <a:extLst>
            <a:ext uri="{FF2B5EF4-FFF2-40B4-BE49-F238E27FC236}">
              <a16:creationId xmlns:a16="http://schemas.microsoft.com/office/drawing/2014/main" id="{3414518D-E03D-41E1-B3FC-D1A7E9B6A36D}"/>
            </a:ext>
          </a:extLst>
        </xdr:cNvPr>
        <xdr:cNvSpPr/>
      </xdr:nvSpPr>
      <xdr:spPr>
        <a:xfrm>
          <a:off x="1873504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1" name="フローチャート: 判断 810">
          <a:extLst>
            <a:ext uri="{FF2B5EF4-FFF2-40B4-BE49-F238E27FC236}">
              <a16:creationId xmlns:a16="http://schemas.microsoft.com/office/drawing/2014/main" id="{8CAE7753-E6BB-471A-B57C-582AF7108236}"/>
            </a:ext>
          </a:extLst>
        </xdr:cNvPr>
        <xdr:cNvSpPr/>
      </xdr:nvSpPr>
      <xdr:spPr>
        <a:xfrm>
          <a:off x="179374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2" name="フローチャート: 判断 811">
          <a:extLst>
            <a:ext uri="{FF2B5EF4-FFF2-40B4-BE49-F238E27FC236}">
              <a16:creationId xmlns:a16="http://schemas.microsoft.com/office/drawing/2014/main" id="{8929BC30-1ACE-4868-8385-B728C4261491}"/>
            </a:ext>
          </a:extLst>
        </xdr:cNvPr>
        <xdr:cNvSpPr/>
      </xdr:nvSpPr>
      <xdr:spPr>
        <a:xfrm>
          <a:off x="171627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813" name="フローチャート: 判断 812">
          <a:extLst>
            <a:ext uri="{FF2B5EF4-FFF2-40B4-BE49-F238E27FC236}">
              <a16:creationId xmlns:a16="http://schemas.microsoft.com/office/drawing/2014/main" id="{B7A7B990-C773-424E-BBB4-0116E2ED0F7A}"/>
            </a:ext>
          </a:extLst>
        </xdr:cNvPr>
        <xdr:cNvSpPr/>
      </xdr:nvSpPr>
      <xdr:spPr>
        <a:xfrm>
          <a:off x="16388080" y="139035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698A4589-80C8-4F68-835A-1A9A787F23C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518465E6-15E4-477D-AEFE-65F4B3D4A2B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EE410845-ADD8-49B8-8D45-CF934763421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BDD45FD1-70D9-46B1-88A8-8AE1370D833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41907D3-F307-4E23-8167-9E69D6162C8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36286</xdr:rowOff>
    </xdr:from>
    <xdr:to>
      <xdr:col>116</xdr:col>
      <xdr:colOff>114300</xdr:colOff>
      <xdr:row>80</xdr:row>
      <xdr:rowOff>137886</xdr:rowOff>
    </xdr:to>
    <xdr:sp macro="" textlink="">
      <xdr:nvSpPr>
        <xdr:cNvPr id="819" name="楕円 818">
          <a:extLst>
            <a:ext uri="{FF2B5EF4-FFF2-40B4-BE49-F238E27FC236}">
              <a16:creationId xmlns:a16="http://schemas.microsoft.com/office/drawing/2014/main" id="{BFA194C5-76B4-4994-8951-10FD6EEA73BC}"/>
            </a:ext>
          </a:extLst>
        </xdr:cNvPr>
        <xdr:cNvSpPr/>
      </xdr:nvSpPr>
      <xdr:spPr>
        <a:xfrm>
          <a:off x="1945894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59163</xdr:rowOff>
    </xdr:from>
    <xdr:ext cx="469744" cy="259045"/>
    <xdr:sp macro="" textlink="">
      <xdr:nvSpPr>
        <xdr:cNvPr id="820" name="【消防施設】&#10;一人当たり面積該当値テキスト">
          <a:extLst>
            <a:ext uri="{FF2B5EF4-FFF2-40B4-BE49-F238E27FC236}">
              <a16:creationId xmlns:a16="http://schemas.microsoft.com/office/drawing/2014/main" id="{85A39CD9-3829-4867-A885-6A3C3F2C64CA}"/>
            </a:ext>
          </a:extLst>
        </xdr:cNvPr>
        <xdr:cNvSpPr txBox="1"/>
      </xdr:nvSpPr>
      <xdr:spPr>
        <a:xfrm>
          <a:off x="19547840" y="133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55880</xdr:rowOff>
    </xdr:from>
    <xdr:to>
      <xdr:col>112</xdr:col>
      <xdr:colOff>38100</xdr:colOff>
      <xdr:row>80</xdr:row>
      <xdr:rowOff>157480</xdr:rowOff>
    </xdr:to>
    <xdr:sp macro="" textlink="">
      <xdr:nvSpPr>
        <xdr:cNvPr id="821" name="楕円 820">
          <a:extLst>
            <a:ext uri="{FF2B5EF4-FFF2-40B4-BE49-F238E27FC236}">
              <a16:creationId xmlns:a16="http://schemas.microsoft.com/office/drawing/2014/main" id="{ECD725FB-5C76-4DB0-AACC-C8B057A87FB0}"/>
            </a:ext>
          </a:extLst>
        </xdr:cNvPr>
        <xdr:cNvSpPr/>
      </xdr:nvSpPr>
      <xdr:spPr>
        <a:xfrm>
          <a:off x="18735040" y="13467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87086</xdr:rowOff>
    </xdr:from>
    <xdr:to>
      <xdr:col>116</xdr:col>
      <xdr:colOff>63500</xdr:colOff>
      <xdr:row>80</xdr:row>
      <xdr:rowOff>106680</xdr:rowOff>
    </xdr:to>
    <xdr:cxnSp macro="">
      <xdr:nvCxnSpPr>
        <xdr:cNvPr id="822" name="直線コネクタ 821">
          <a:extLst>
            <a:ext uri="{FF2B5EF4-FFF2-40B4-BE49-F238E27FC236}">
              <a16:creationId xmlns:a16="http://schemas.microsoft.com/office/drawing/2014/main" id="{23652399-ADF0-4420-88AE-742E10387D78}"/>
            </a:ext>
          </a:extLst>
        </xdr:cNvPr>
        <xdr:cNvCxnSpPr/>
      </xdr:nvCxnSpPr>
      <xdr:spPr>
        <a:xfrm flipV="1">
          <a:off x="18778220" y="13498286"/>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68943</xdr:rowOff>
    </xdr:from>
    <xdr:to>
      <xdr:col>107</xdr:col>
      <xdr:colOff>101600</xdr:colOff>
      <xdr:row>80</xdr:row>
      <xdr:rowOff>170543</xdr:rowOff>
    </xdr:to>
    <xdr:sp macro="" textlink="">
      <xdr:nvSpPr>
        <xdr:cNvPr id="823" name="楕円 822">
          <a:extLst>
            <a:ext uri="{FF2B5EF4-FFF2-40B4-BE49-F238E27FC236}">
              <a16:creationId xmlns:a16="http://schemas.microsoft.com/office/drawing/2014/main" id="{4C75F69A-C8FC-4989-9BB7-C860B7CC13DA}"/>
            </a:ext>
          </a:extLst>
        </xdr:cNvPr>
        <xdr:cNvSpPr/>
      </xdr:nvSpPr>
      <xdr:spPr>
        <a:xfrm>
          <a:off x="1793748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106680</xdr:rowOff>
    </xdr:from>
    <xdr:to>
      <xdr:col>111</xdr:col>
      <xdr:colOff>177800</xdr:colOff>
      <xdr:row>80</xdr:row>
      <xdr:rowOff>119743</xdr:rowOff>
    </xdr:to>
    <xdr:cxnSp macro="">
      <xdr:nvCxnSpPr>
        <xdr:cNvPr id="824" name="直線コネクタ 823">
          <a:extLst>
            <a:ext uri="{FF2B5EF4-FFF2-40B4-BE49-F238E27FC236}">
              <a16:creationId xmlns:a16="http://schemas.microsoft.com/office/drawing/2014/main" id="{EC86B877-B059-4623-90A9-2FCA5A357A6E}"/>
            </a:ext>
          </a:extLst>
        </xdr:cNvPr>
        <xdr:cNvCxnSpPr/>
      </xdr:nvCxnSpPr>
      <xdr:spPr>
        <a:xfrm flipV="1">
          <a:off x="17988280" y="13517880"/>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28121</xdr:rowOff>
    </xdr:from>
    <xdr:to>
      <xdr:col>102</xdr:col>
      <xdr:colOff>165100</xdr:colOff>
      <xdr:row>81</xdr:row>
      <xdr:rowOff>129721</xdr:rowOff>
    </xdr:to>
    <xdr:sp macro="" textlink="">
      <xdr:nvSpPr>
        <xdr:cNvPr id="825" name="楕円 824">
          <a:extLst>
            <a:ext uri="{FF2B5EF4-FFF2-40B4-BE49-F238E27FC236}">
              <a16:creationId xmlns:a16="http://schemas.microsoft.com/office/drawing/2014/main" id="{07EF8952-0DA8-442F-8C2E-28C0E9CB8D1C}"/>
            </a:ext>
          </a:extLst>
        </xdr:cNvPr>
        <xdr:cNvSpPr/>
      </xdr:nvSpPr>
      <xdr:spPr>
        <a:xfrm>
          <a:off x="17162780" y="136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119743</xdr:rowOff>
    </xdr:from>
    <xdr:to>
      <xdr:col>107</xdr:col>
      <xdr:colOff>50800</xdr:colOff>
      <xdr:row>81</xdr:row>
      <xdr:rowOff>78921</xdr:rowOff>
    </xdr:to>
    <xdr:cxnSp macro="">
      <xdr:nvCxnSpPr>
        <xdr:cNvPr id="826" name="直線コネクタ 825">
          <a:extLst>
            <a:ext uri="{FF2B5EF4-FFF2-40B4-BE49-F238E27FC236}">
              <a16:creationId xmlns:a16="http://schemas.microsoft.com/office/drawing/2014/main" id="{2B735846-6B55-48A7-9A7F-803868720869}"/>
            </a:ext>
          </a:extLst>
        </xdr:cNvPr>
        <xdr:cNvCxnSpPr/>
      </xdr:nvCxnSpPr>
      <xdr:spPr>
        <a:xfrm flipV="1">
          <a:off x="17213580" y="13530943"/>
          <a:ext cx="774700" cy="12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34652</xdr:rowOff>
    </xdr:from>
    <xdr:to>
      <xdr:col>98</xdr:col>
      <xdr:colOff>38100</xdr:colOff>
      <xdr:row>81</xdr:row>
      <xdr:rowOff>136252</xdr:rowOff>
    </xdr:to>
    <xdr:sp macro="" textlink="">
      <xdr:nvSpPr>
        <xdr:cNvPr id="827" name="楕円 826">
          <a:extLst>
            <a:ext uri="{FF2B5EF4-FFF2-40B4-BE49-F238E27FC236}">
              <a16:creationId xmlns:a16="http://schemas.microsoft.com/office/drawing/2014/main" id="{F55BFF38-F267-4089-A619-F9E0090533F8}"/>
            </a:ext>
          </a:extLst>
        </xdr:cNvPr>
        <xdr:cNvSpPr/>
      </xdr:nvSpPr>
      <xdr:spPr>
        <a:xfrm>
          <a:off x="16388080" y="136134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78921</xdr:rowOff>
    </xdr:from>
    <xdr:to>
      <xdr:col>102</xdr:col>
      <xdr:colOff>114300</xdr:colOff>
      <xdr:row>81</xdr:row>
      <xdr:rowOff>85452</xdr:rowOff>
    </xdr:to>
    <xdr:cxnSp macro="">
      <xdr:nvCxnSpPr>
        <xdr:cNvPr id="828" name="直線コネクタ 827">
          <a:extLst>
            <a:ext uri="{FF2B5EF4-FFF2-40B4-BE49-F238E27FC236}">
              <a16:creationId xmlns:a16="http://schemas.microsoft.com/office/drawing/2014/main" id="{BD186991-240F-4C2E-A38A-3981A50A4FFA}"/>
            </a:ext>
          </a:extLst>
        </xdr:cNvPr>
        <xdr:cNvCxnSpPr/>
      </xdr:nvCxnSpPr>
      <xdr:spPr>
        <a:xfrm flipV="1">
          <a:off x="16431260" y="13657761"/>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829" name="n_1aveValue【消防施設】&#10;一人当たり面積">
          <a:extLst>
            <a:ext uri="{FF2B5EF4-FFF2-40B4-BE49-F238E27FC236}">
              <a16:creationId xmlns:a16="http://schemas.microsoft.com/office/drawing/2014/main" id="{89B58659-D79C-4362-8B27-8E46BD85FA7A}"/>
            </a:ext>
          </a:extLst>
        </xdr:cNvPr>
        <xdr:cNvSpPr txBox="1"/>
      </xdr:nvSpPr>
      <xdr:spPr>
        <a:xfrm>
          <a:off x="18561127" y="1389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30" name="n_2aveValue【消防施設】&#10;一人当たり面積">
          <a:extLst>
            <a:ext uri="{FF2B5EF4-FFF2-40B4-BE49-F238E27FC236}">
              <a16:creationId xmlns:a16="http://schemas.microsoft.com/office/drawing/2014/main" id="{1CA7BD93-E527-4FD8-BB97-55900B9CE8C5}"/>
            </a:ext>
          </a:extLst>
        </xdr:cNvPr>
        <xdr:cNvSpPr txBox="1"/>
      </xdr:nvSpPr>
      <xdr:spPr>
        <a:xfrm>
          <a:off x="17776267" y="139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31" name="n_3aveValue【消防施設】&#10;一人当たり面積">
          <a:extLst>
            <a:ext uri="{FF2B5EF4-FFF2-40B4-BE49-F238E27FC236}">
              <a16:creationId xmlns:a16="http://schemas.microsoft.com/office/drawing/2014/main" id="{2B063147-CBE8-463F-994B-C306B4DEAC10}"/>
            </a:ext>
          </a:extLst>
        </xdr:cNvPr>
        <xdr:cNvSpPr txBox="1"/>
      </xdr:nvSpPr>
      <xdr:spPr>
        <a:xfrm>
          <a:off x="17001567" y="139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78395</xdr:rowOff>
    </xdr:from>
    <xdr:ext cx="469744" cy="259045"/>
    <xdr:sp macro="" textlink="">
      <xdr:nvSpPr>
        <xdr:cNvPr id="832" name="n_4aveValue【消防施設】&#10;一人当たり面積">
          <a:extLst>
            <a:ext uri="{FF2B5EF4-FFF2-40B4-BE49-F238E27FC236}">
              <a16:creationId xmlns:a16="http://schemas.microsoft.com/office/drawing/2014/main" id="{F3993D87-5BF9-4139-B87A-D3430E761A35}"/>
            </a:ext>
          </a:extLst>
        </xdr:cNvPr>
        <xdr:cNvSpPr txBox="1"/>
      </xdr:nvSpPr>
      <xdr:spPr>
        <a:xfrm>
          <a:off x="16226867" y="1399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2557</xdr:rowOff>
    </xdr:from>
    <xdr:ext cx="469744" cy="259045"/>
    <xdr:sp macro="" textlink="">
      <xdr:nvSpPr>
        <xdr:cNvPr id="833" name="n_1mainValue【消防施設】&#10;一人当たり面積">
          <a:extLst>
            <a:ext uri="{FF2B5EF4-FFF2-40B4-BE49-F238E27FC236}">
              <a16:creationId xmlns:a16="http://schemas.microsoft.com/office/drawing/2014/main" id="{445CBB77-6160-4F57-B2DA-93959D7B38E7}"/>
            </a:ext>
          </a:extLst>
        </xdr:cNvPr>
        <xdr:cNvSpPr txBox="1"/>
      </xdr:nvSpPr>
      <xdr:spPr>
        <a:xfrm>
          <a:off x="18561127" y="1324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15620</xdr:rowOff>
    </xdr:from>
    <xdr:ext cx="469744" cy="259045"/>
    <xdr:sp macro="" textlink="">
      <xdr:nvSpPr>
        <xdr:cNvPr id="834" name="n_2mainValue【消防施設】&#10;一人当たり面積">
          <a:extLst>
            <a:ext uri="{FF2B5EF4-FFF2-40B4-BE49-F238E27FC236}">
              <a16:creationId xmlns:a16="http://schemas.microsoft.com/office/drawing/2014/main" id="{B658B70D-1024-4AE0-AD14-F4967D95BDEB}"/>
            </a:ext>
          </a:extLst>
        </xdr:cNvPr>
        <xdr:cNvSpPr txBox="1"/>
      </xdr:nvSpPr>
      <xdr:spPr>
        <a:xfrm>
          <a:off x="17776267" y="1325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146248</xdr:rowOff>
    </xdr:from>
    <xdr:ext cx="469744" cy="259045"/>
    <xdr:sp macro="" textlink="">
      <xdr:nvSpPr>
        <xdr:cNvPr id="835" name="n_3mainValue【消防施設】&#10;一人当たり面積">
          <a:extLst>
            <a:ext uri="{FF2B5EF4-FFF2-40B4-BE49-F238E27FC236}">
              <a16:creationId xmlns:a16="http://schemas.microsoft.com/office/drawing/2014/main" id="{6F71407A-B6AA-4BB4-9BBE-648C565CD6C4}"/>
            </a:ext>
          </a:extLst>
        </xdr:cNvPr>
        <xdr:cNvSpPr txBox="1"/>
      </xdr:nvSpPr>
      <xdr:spPr>
        <a:xfrm>
          <a:off x="17001567" y="1338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152779</xdr:rowOff>
    </xdr:from>
    <xdr:ext cx="469744" cy="259045"/>
    <xdr:sp macro="" textlink="">
      <xdr:nvSpPr>
        <xdr:cNvPr id="836" name="n_4mainValue【消防施設】&#10;一人当たり面積">
          <a:extLst>
            <a:ext uri="{FF2B5EF4-FFF2-40B4-BE49-F238E27FC236}">
              <a16:creationId xmlns:a16="http://schemas.microsoft.com/office/drawing/2014/main" id="{3D7968F0-E00C-4B30-A336-A903B0A9249C}"/>
            </a:ext>
          </a:extLst>
        </xdr:cNvPr>
        <xdr:cNvSpPr txBox="1"/>
      </xdr:nvSpPr>
      <xdr:spPr>
        <a:xfrm>
          <a:off x="16226867" y="1339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4BD33DB0-BC1F-456E-A990-FA6A3019C56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EC2B45FE-F0C9-4AE5-B942-68D231A0550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89F375B4-3FF0-4F2E-A9A7-A1A5B25F097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791E0FD2-4155-4C34-8810-BD189AE93F7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90A4E4BF-237C-4739-9B1D-339185151C8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9098BC9A-D901-4F88-834F-B290AEF75F0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BB80DAC1-2EDF-4C17-9C82-74C4D66678F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F0A1A0B8-E892-4E20-8D24-D63E9570AE5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A115F308-1969-4517-96E0-5C83696C75B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17045DC5-1091-4BDD-B907-836867D25BF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EB554503-ACAF-4FEA-B523-5E9CA72AFC3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0660B3A-E6E4-4873-AD71-0A8D1D3D733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BD321B55-0B24-443A-9B19-4788633103D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46C517D7-BD72-48AD-96AD-AC266503150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F89CA994-28A9-485A-B445-D4EBE4A238B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2ACD4060-083D-42A6-879D-02D050B4E65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2C8385ED-81EF-46BB-ABF5-47CA553DCE03}"/>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6CF825B5-90CD-4913-AAE7-0B39E9F692C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F4A8239D-E02E-45DE-90CD-387E37A393F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1BA524BF-0552-45EC-A0BA-A5425CE6B06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0F257A11-30E3-4412-B9BC-71FDCFD6213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FC8DDFAB-71C2-442D-B905-92FF2C787A6E}"/>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B16B9A87-6906-4091-9D80-D579FA56369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653B774A-A737-48FF-ACFB-BABED460374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644D07A1-EF66-4B08-961C-656B9D229EE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2" name="直線コネクタ 861">
          <a:extLst>
            <a:ext uri="{FF2B5EF4-FFF2-40B4-BE49-F238E27FC236}">
              <a16:creationId xmlns:a16="http://schemas.microsoft.com/office/drawing/2014/main" id="{8D456DDD-249E-4B3C-B9E7-4F5126F49C79}"/>
            </a:ext>
          </a:extLst>
        </xdr:cNvPr>
        <xdr:cNvCxnSpPr/>
      </xdr:nvCxnSpPr>
      <xdr:spPr>
        <a:xfrm flipV="1">
          <a:off x="14375764" y="16900616"/>
          <a:ext cx="0" cy="12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3" name="【庁舎】&#10;有形固定資産減価償却率最小値テキスト">
          <a:extLst>
            <a:ext uri="{FF2B5EF4-FFF2-40B4-BE49-F238E27FC236}">
              <a16:creationId xmlns:a16="http://schemas.microsoft.com/office/drawing/2014/main" id="{7FB1E7F0-E4EF-4430-BA95-5FA389E45CE7}"/>
            </a:ext>
          </a:extLst>
        </xdr:cNvPr>
        <xdr:cNvSpPr txBox="1"/>
      </xdr:nvSpPr>
      <xdr:spPr>
        <a:xfrm>
          <a:off x="14414500" y="1813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4" name="直線コネクタ 863">
          <a:extLst>
            <a:ext uri="{FF2B5EF4-FFF2-40B4-BE49-F238E27FC236}">
              <a16:creationId xmlns:a16="http://schemas.microsoft.com/office/drawing/2014/main" id="{1E5A3455-08DD-4A9D-A759-DE9064B44407}"/>
            </a:ext>
          </a:extLst>
        </xdr:cNvPr>
        <xdr:cNvCxnSpPr/>
      </xdr:nvCxnSpPr>
      <xdr:spPr>
        <a:xfrm>
          <a:off x="14287500" y="18129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a:extLst>
            <a:ext uri="{FF2B5EF4-FFF2-40B4-BE49-F238E27FC236}">
              <a16:creationId xmlns:a16="http://schemas.microsoft.com/office/drawing/2014/main" id="{2B6E21DC-AEB3-46E6-8E84-60052C661E71}"/>
            </a:ext>
          </a:extLst>
        </xdr:cNvPr>
        <xdr:cNvSpPr txBox="1"/>
      </xdr:nvSpPr>
      <xdr:spPr>
        <a:xfrm>
          <a:off x="1441450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a:extLst>
            <a:ext uri="{FF2B5EF4-FFF2-40B4-BE49-F238E27FC236}">
              <a16:creationId xmlns:a16="http://schemas.microsoft.com/office/drawing/2014/main" id="{0B2F4EF1-EBFA-4A76-B312-D619710385F0}"/>
            </a:ext>
          </a:extLst>
        </xdr:cNvPr>
        <xdr:cNvCxnSpPr/>
      </xdr:nvCxnSpPr>
      <xdr:spPr>
        <a:xfrm>
          <a:off x="1428750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867" name="【庁舎】&#10;有形固定資産減価償却率平均値テキスト">
          <a:extLst>
            <a:ext uri="{FF2B5EF4-FFF2-40B4-BE49-F238E27FC236}">
              <a16:creationId xmlns:a16="http://schemas.microsoft.com/office/drawing/2014/main" id="{0EA01415-11A5-4FE8-8CF6-9C7DE8A47304}"/>
            </a:ext>
          </a:extLst>
        </xdr:cNvPr>
        <xdr:cNvSpPr txBox="1"/>
      </xdr:nvSpPr>
      <xdr:spPr>
        <a:xfrm>
          <a:off x="14414500" y="17243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8" name="フローチャート: 判断 867">
          <a:extLst>
            <a:ext uri="{FF2B5EF4-FFF2-40B4-BE49-F238E27FC236}">
              <a16:creationId xmlns:a16="http://schemas.microsoft.com/office/drawing/2014/main" id="{5E91D79C-BD99-41EB-8F61-FEEE994E9D7D}"/>
            </a:ext>
          </a:extLst>
        </xdr:cNvPr>
        <xdr:cNvSpPr/>
      </xdr:nvSpPr>
      <xdr:spPr>
        <a:xfrm>
          <a:off x="14325600" y="173886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69" name="フローチャート: 判断 868">
          <a:extLst>
            <a:ext uri="{FF2B5EF4-FFF2-40B4-BE49-F238E27FC236}">
              <a16:creationId xmlns:a16="http://schemas.microsoft.com/office/drawing/2014/main" id="{ADEE80F7-55BC-4E42-B07A-CF81126D670D}"/>
            </a:ext>
          </a:extLst>
        </xdr:cNvPr>
        <xdr:cNvSpPr/>
      </xdr:nvSpPr>
      <xdr:spPr>
        <a:xfrm>
          <a:off x="13578840" y="17354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0" name="フローチャート: 判断 869">
          <a:extLst>
            <a:ext uri="{FF2B5EF4-FFF2-40B4-BE49-F238E27FC236}">
              <a16:creationId xmlns:a16="http://schemas.microsoft.com/office/drawing/2014/main" id="{C7596A86-8B5B-4FC6-B0B4-25A7008DE169}"/>
            </a:ext>
          </a:extLst>
        </xdr:cNvPr>
        <xdr:cNvSpPr/>
      </xdr:nvSpPr>
      <xdr:spPr>
        <a:xfrm>
          <a:off x="128041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1" name="フローチャート: 判断 870">
          <a:extLst>
            <a:ext uri="{FF2B5EF4-FFF2-40B4-BE49-F238E27FC236}">
              <a16:creationId xmlns:a16="http://schemas.microsoft.com/office/drawing/2014/main" id="{DF6D1944-2855-4193-8472-26FEE58F9497}"/>
            </a:ext>
          </a:extLst>
        </xdr:cNvPr>
        <xdr:cNvSpPr/>
      </xdr:nvSpPr>
      <xdr:spPr>
        <a:xfrm>
          <a:off x="12029440" y="17390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2" name="フローチャート: 判断 871">
          <a:extLst>
            <a:ext uri="{FF2B5EF4-FFF2-40B4-BE49-F238E27FC236}">
              <a16:creationId xmlns:a16="http://schemas.microsoft.com/office/drawing/2014/main" id="{22093D4A-C08E-44C6-87C3-B5F36CA13B59}"/>
            </a:ext>
          </a:extLst>
        </xdr:cNvPr>
        <xdr:cNvSpPr/>
      </xdr:nvSpPr>
      <xdr:spPr>
        <a:xfrm>
          <a:off x="1123188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AD1B5B75-EEAB-456E-96E6-90C13CF9DE7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F7E9E49-08B5-44D6-9761-DF4E17A9613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5B50F9A-EFF2-4299-9951-03177E57C85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D561D169-2DE0-47A9-9AD2-62FF3C21C92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0D5BA38-432E-476E-A85A-71AC7AB4716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878" name="楕円 877">
          <a:extLst>
            <a:ext uri="{FF2B5EF4-FFF2-40B4-BE49-F238E27FC236}">
              <a16:creationId xmlns:a16="http://schemas.microsoft.com/office/drawing/2014/main" id="{EA55937C-851B-4A16-A241-AD5FD839EE08}"/>
            </a:ext>
          </a:extLst>
        </xdr:cNvPr>
        <xdr:cNvSpPr/>
      </xdr:nvSpPr>
      <xdr:spPr>
        <a:xfrm>
          <a:off x="14325600" y="175089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52813</xdr:rowOff>
    </xdr:from>
    <xdr:ext cx="405111" cy="259045"/>
    <xdr:sp macro="" textlink="">
      <xdr:nvSpPr>
        <xdr:cNvPr id="879" name="【庁舎】&#10;有形固定資産減価償却率該当値テキスト">
          <a:extLst>
            <a:ext uri="{FF2B5EF4-FFF2-40B4-BE49-F238E27FC236}">
              <a16:creationId xmlns:a16="http://schemas.microsoft.com/office/drawing/2014/main" id="{F4C8193E-2F8E-4A5F-B831-7863387C4ED8}"/>
            </a:ext>
          </a:extLst>
        </xdr:cNvPr>
        <xdr:cNvSpPr txBox="1"/>
      </xdr:nvSpPr>
      <xdr:spPr>
        <a:xfrm>
          <a:off x="14414500" y="1748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40095</xdr:rowOff>
    </xdr:from>
    <xdr:to>
      <xdr:col>81</xdr:col>
      <xdr:colOff>101600</xdr:colOff>
      <xdr:row>104</xdr:row>
      <xdr:rowOff>141695</xdr:rowOff>
    </xdr:to>
    <xdr:sp macro="" textlink="">
      <xdr:nvSpPr>
        <xdr:cNvPr id="880" name="楕円 879">
          <a:extLst>
            <a:ext uri="{FF2B5EF4-FFF2-40B4-BE49-F238E27FC236}">
              <a16:creationId xmlns:a16="http://schemas.microsoft.com/office/drawing/2014/main" id="{374A038B-B768-44C4-ADCA-09997321A222}"/>
            </a:ext>
          </a:extLst>
        </xdr:cNvPr>
        <xdr:cNvSpPr/>
      </xdr:nvSpPr>
      <xdr:spPr>
        <a:xfrm>
          <a:off x="13578840" y="174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90895</xdr:rowOff>
    </xdr:from>
    <xdr:to>
      <xdr:col>85</xdr:col>
      <xdr:colOff>127000</xdr:colOff>
      <xdr:row>104</xdr:row>
      <xdr:rowOff>125186</xdr:rowOff>
    </xdr:to>
    <xdr:cxnSp macro="">
      <xdr:nvCxnSpPr>
        <xdr:cNvPr id="881" name="直線コネクタ 880">
          <a:extLst>
            <a:ext uri="{FF2B5EF4-FFF2-40B4-BE49-F238E27FC236}">
              <a16:creationId xmlns:a16="http://schemas.microsoft.com/office/drawing/2014/main" id="{53BC4EF5-4028-47D0-96E7-85622FCA5624}"/>
            </a:ext>
          </a:extLst>
        </xdr:cNvPr>
        <xdr:cNvCxnSpPr/>
      </xdr:nvCxnSpPr>
      <xdr:spPr>
        <a:xfrm>
          <a:off x="13629640" y="17525455"/>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xdr:rowOff>
    </xdr:from>
    <xdr:to>
      <xdr:col>76</xdr:col>
      <xdr:colOff>165100</xdr:colOff>
      <xdr:row>104</xdr:row>
      <xdr:rowOff>102507</xdr:rowOff>
    </xdr:to>
    <xdr:sp macro="" textlink="">
      <xdr:nvSpPr>
        <xdr:cNvPr id="882" name="楕円 881">
          <a:extLst>
            <a:ext uri="{FF2B5EF4-FFF2-40B4-BE49-F238E27FC236}">
              <a16:creationId xmlns:a16="http://schemas.microsoft.com/office/drawing/2014/main" id="{72CE158C-4C5A-4323-BCF5-D0FB588185B4}"/>
            </a:ext>
          </a:extLst>
        </xdr:cNvPr>
        <xdr:cNvSpPr/>
      </xdr:nvSpPr>
      <xdr:spPr>
        <a:xfrm>
          <a:off x="12804140" y="1743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51707</xdr:rowOff>
    </xdr:from>
    <xdr:to>
      <xdr:col>81</xdr:col>
      <xdr:colOff>50800</xdr:colOff>
      <xdr:row>104</xdr:row>
      <xdr:rowOff>90895</xdr:rowOff>
    </xdr:to>
    <xdr:cxnSp macro="">
      <xdr:nvCxnSpPr>
        <xdr:cNvPr id="883" name="直線コネクタ 882">
          <a:extLst>
            <a:ext uri="{FF2B5EF4-FFF2-40B4-BE49-F238E27FC236}">
              <a16:creationId xmlns:a16="http://schemas.microsoft.com/office/drawing/2014/main" id="{769100C9-A76E-4FD5-B274-26FC8A96C1B7}"/>
            </a:ext>
          </a:extLst>
        </xdr:cNvPr>
        <xdr:cNvCxnSpPr/>
      </xdr:nvCxnSpPr>
      <xdr:spPr>
        <a:xfrm>
          <a:off x="12854940" y="17486267"/>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84" name="楕円 883">
          <a:extLst>
            <a:ext uri="{FF2B5EF4-FFF2-40B4-BE49-F238E27FC236}">
              <a16:creationId xmlns:a16="http://schemas.microsoft.com/office/drawing/2014/main" id="{3E4640AD-7C38-4095-9BEE-58F5F03B34D2}"/>
            </a:ext>
          </a:extLst>
        </xdr:cNvPr>
        <xdr:cNvSpPr/>
      </xdr:nvSpPr>
      <xdr:spPr>
        <a:xfrm>
          <a:off x="12029440" y="174017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xdr:rowOff>
    </xdr:from>
    <xdr:to>
      <xdr:col>76</xdr:col>
      <xdr:colOff>114300</xdr:colOff>
      <xdr:row>104</xdr:row>
      <xdr:rowOff>51707</xdr:rowOff>
    </xdr:to>
    <xdr:cxnSp macro="">
      <xdr:nvCxnSpPr>
        <xdr:cNvPr id="885" name="直線コネクタ 884">
          <a:extLst>
            <a:ext uri="{FF2B5EF4-FFF2-40B4-BE49-F238E27FC236}">
              <a16:creationId xmlns:a16="http://schemas.microsoft.com/office/drawing/2014/main" id="{8E835454-006F-46EE-887E-9E9EF4545447}"/>
            </a:ext>
          </a:extLst>
        </xdr:cNvPr>
        <xdr:cNvCxnSpPr/>
      </xdr:nvCxnSpPr>
      <xdr:spPr>
        <a:xfrm>
          <a:off x="12072620" y="17448711"/>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107043</xdr:rowOff>
    </xdr:from>
    <xdr:to>
      <xdr:col>67</xdr:col>
      <xdr:colOff>101600</xdr:colOff>
      <xdr:row>104</xdr:row>
      <xdr:rowOff>37193</xdr:rowOff>
    </xdr:to>
    <xdr:sp macro="" textlink="">
      <xdr:nvSpPr>
        <xdr:cNvPr id="886" name="楕円 885">
          <a:extLst>
            <a:ext uri="{FF2B5EF4-FFF2-40B4-BE49-F238E27FC236}">
              <a16:creationId xmlns:a16="http://schemas.microsoft.com/office/drawing/2014/main" id="{AF8DE923-2809-4657-A442-191E4133A474}"/>
            </a:ext>
          </a:extLst>
        </xdr:cNvPr>
        <xdr:cNvSpPr/>
      </xdr:nvSpPr>
      <xdr:spPr>
        <a:xfrm>
          <a:off x="11231880" y="17373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157843</xdr:rowOff>
    </xdr:from>
    <xdr:to>
      <xdr:col>71</xdr:col>
      <xdr:colOff>177800</xdr:colOff>
      <xdr:row>104</xdr:row>
      <xdr:rowOff>14151</xdr:rowOff>
    </xdr:to>
    <xdr:cxnSp macro="">
      <xdr:nvCxnSpPr>
        <xdr:cNvPr id="887" name="直線コネクタ 886">
          <a:extLst>
            <a:ext uri="{FF2B5EF4-FFF2-40B4-BE49-F238E27FC236}">
              <a16:creationId xmlns:a16="http://schemas.microsoft.com/office/drawing/2014/main" id="{943354EB-2FDE-4D76-870E-CFEDE70630E5}"/>
            </a:ext>
          </a:extLst>
        </xdr:cNvPr>
        <xdr:cNvCxnSpPr/>
      </xdr:nvCxnSpPr>
      <xdr:spPr>
        <a:xfrm>
          <a:off x="11282680" y="17424763"/>
          <a:ext cx="78994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888" name="n_1aveValue【庁舎】&#10;有形固定資産減価償却率">
          <a:extLst>
            <a:ext uri="{FF2B5EF4-FFF2-40B4-BE49-F238E27FC236}">
              <a16:creationId xmlns:a16="http://schemas.microsoft.com/office/drawing/2014/main" id="{0D52DA26-BD0B-482F-9BA7-75530DE0EE2D}"/>
            </a:ext>
          </a:extLst>
        </xdr:cNvPr>
        <xdr:cNvSpPr txBox="1"/>
      </xdr:nvSpPr>
      <xdr:spPr>
        <a:xfrm>
          <a:off x="134372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89" name="n_2aveValue【庁舎】&#10;有形固定資産減価償却率">
          <a:extLst>
            <a:ext uri="{FF2B5EF4-FFF2-40B4-BE49-F238E27FC236}">
              <a16:creationId xmlns:a16="http://schemas.microsoft.com/office/drawing/2014/main" id="{DCA9BBA8-5C87-47BD-A941-B4FD8F3BCAD7}"/>
            </a:ext>
          </a:extLst>
        </xdr:cNvPr>
        <xdr:cNvSpPr txBox="1"/>
      </xdr:nvSpPr>
      <xdr:spPr>
        <a:xfrm>
          <a:off x="126752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0" name="n_3aveValue【庁舎】&#10;有形固定資産減価償却率">
          <a:extLst>
            <a:ext uri="{FF2B5EF4-FFF2-40B4-BE49-F238E27FC236}">
              <a16:creationId xmlns:a16="http://schemas.microsoft.com/office/drawing/2014/main" id="{F1FA2BFC-1D00-4132-9AA9-5911949D392A}"/>
            </a:ext>
          </a:extLst>
        </xdr:cNvPr>
        <xdr:cNvSpPr txBox="1"/>
      </xdr:nvSpPr>
      <xdr:spPr>
        <a:xfrm>
          <a:off x="119005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65876</xdr:rowOff>
    </xdr:from>
    <xdr:ext cx="405111" cy="259045"/>
    <xdr:sp macro="" textlink="">
      <xdr:nvSpPr>
        <xdr:cNvPr id="891" name="n_4aveValue【庁舎】&#10;有形固定資産減価償却率">
          <a:extLst>
            <a:ext uri="{FF2B5EF4-FFF2-40B4-BE49-F238E27FC236}">
              <a16:creationId xmlns:a16="http://schemas.microsoft.com/office/drawing/2014/main" id="{7AFAC9CB-B961-485C-B98F-D2CA328FDF3C}"/>
            </a:ext>
          </a:extLst>
        </xdr:cNvPr>
        <xdr:cNvSpPr txBox="1"/>
      </xdr:nvSpPr>
      <xdr:spPr>
        <a:xfrm>
          <a:off x="11102984" y="1750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132822</xdr:rowOff>
    </xdr:from>
    <xdr:ext cx="405111" cy="259045"/>
    <xdr:sp macro="" textlink="">
      <xdr:nvSpPr>
        <xdr:cNvPr id="892" name="n_1mainValue【庁舎】&#10;有形固定資産減価償却率">
          <a:extLst>
            <a:ext uri="{FF2B5EF4-FFF2-40B4-BE49-F238E27FC236}">
              <a16:creationId xmlns:a16="http://schemas.microsoft.com/office/drawing/2014/main" id="{1F8565B6-E975-41FC-A672-8C38C752D843}"/>
            </a:ext>
          </a:extLst>
        </xdr:cNvPr>
        <xdr:cNvSpPr txBox="1"/>
      </xdr:nvSpPr>
      <xdr:spPr>
        <a:xfrm>
          <a:off x="1343724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93634</xdr:rowOff>
    </xdr:from>
    <xdr:ext cx="405111" cy="259045"/>
    <xdr:sp macro="" textlink="">
      <xdr:nvSpPr>
        <xdr:cNvPr id="893" name="n_2mainValue【庁舎】&#10;有形固定資産減価償却率">
          <a:extLst>
            <a:ext uri="{FF2B5EF4-FFF2-40B4-BE49-F238E27FC236}">
              <a16:creationId xmlns:a16="http://schemas.microsoft.com/office/drawing/2014/main" id="{364D54B1-D930-4E00-B550-29827CDF8151}"/>
            </a:ext>
          </a:extLst>
        </xdr:cNvPr>
        <xdr:cNvSpPr txBox="1"/>
      </xdr:nvSpPr>
      <xdr:spPr>
        <a:xfrm>
          <a:off x="12675244" y="1752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56078</xdr:rowOff>
    </xdr:from>
    <xdr:ext cx="405111" cy="259045"/>
    <xdr:sp macro="" textlink="">
      <xdr:nvSpPr>
        <xdr:cNvPr id="894" name="n_3mainValue【庁舎】&#10;有形固定資産減価償却率">
          <a:extLst>
            <a:ext uri="{FF2B5EF4-FFF2-40B4-BE49-F238E27FC236}">
              <a16:creationId xmlns:a16="http://schemas.microsoft.com/office/drawing/2014/main" id="{90251978-515D-4D9B-9D38-E4117413A7D2}"/>
            </a:ext>
          </a:extLst>
        </xdr:cNvPr>
        <xdr:cNvSpPr txBox="1"/>
      </xdr:nvSpPr>
      <xdr:spPr>
        <a:xfrm>
          <a:off x="11900544" y="1749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53720</xdr:rowOff>
    </xdr:from>
    <xdr:ext cx="405111" cy="259045"/>
    <xdr:sp macro="" textlink="">
      <xdr:nvSpPr>
        <xdr:cNvPr id="895" name="n_4mainValue【庁舎】&#10;有形固定資産減価償却率">
          <a:extLst>
            <a:ext uri="{FF2B5EF4-FFF2-40B4-BE49-F238E27FC236}">
              <a16:creationId xmlns:a16="http://schemas.microsoft.com/office/drawing/2014/main" id="{070BF935-EAB0-4123-A770-5EEB29EB93A5}"/>
            </a:ext>
          </a:extLst>
        </xdr:cNvPr>
        <xdr:cNvSpPr txBox="1"/>
      </xdr:nvSpPr>
      <xdr:spPr>
        <a:xfrm>
          <a:off x="1110298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7BBB7613-2F28-4068-87BD-7060EC7D46E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4499AEE3-5848-4F3F-976F-43DA9DE23B6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8A97377B-11DF-49D9-ACEA-CD335BA17BD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D8A568EE-7192-41C7-B7BB-1A10C610BF4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102E9F62-3881-4785-BBF8-75BF87A0DD3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1CE46DA-C519-4318-87DB-AC4663B7FA5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6F6B6B9C-B8F6-422D-8290-DFDBA47528C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6B0499A9-A386-4AA2-ABDE-7020130121D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684630BA-EB8D-45A4-A099-165358AF3A9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FE935D5F-DE0B-4576-9B41-76870917811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6028D89F-B3CB-4028-B573-3266336C9DB6}"/>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FCB12DA6-DCC1-425E-87E4-BC8C6CE8BFCB}"/>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D3825274-666F-452D-9B9E-0BA8B2A0E952}"/>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2E332F13-D592-4403-89FE-56D1E97FAE9B}"/>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D54B64E6-6F95-46CD-B142-DC69A9C60EC4}"/>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85A066BE-BA15-42B4-9AB9-80227D215BF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F51F25DE-1E84-425F-AAA5-62FE67BD700B}"/>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580F9D3C-E201-4FCE-9CB1-899F79A23C6D}"/>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7C5A4711-32DF-4347-A682-2356E88D89C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2AA709DC-BA54-4BCE-95B3-D19D817C1E89}"/>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BBF9185C-96F5-4C1B-BBC8-3D61497235C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169C987F-7C8A-4E6D-918D-99C6F1D47D6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D274C114-D032-4BA9-8374-E7C579E9F3E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19" name="直線コネクタ 918">
          <a:extLst>
            <a:ext uri="{FF2B5EF4-FFF2-40B4-BE49-F238E27FC236}">
              <a16:creationId xmlns:a16="http://schemas.microsoft.com/office/drawing/2014/main" id="{68402F87-FCE4-48E2-8D4C-9CC7D6B9F2F2}"/>
            </a:ext>
          </a:extLst>
        </xdr:cNvPr>
        <xdr:cNvCxnSpPr/>
      </xdr:nvCxnSpPr>
      <xdr:spPr>
        <a:xfrm flipV="1">
          <a:off x="19509104" y="16931640"/>
          <a:ext cx="0" cy="11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0" name="【庁舎】&#10;一人当たり面積最小値テキスト">
          <a:extLst>
            <a:ext uri="{FF2B5EF4-FFF2-40B4-BE49-F238E27FC236}">
              <a16:creationId xmlns:a16="http://schemas.microsoft.com/office/drawing/2014/main" id="{F3E8E24B-C802-4B62-96F4-92259F47FCD1}"/>
            </a:ext>
          </a:extLst>
        </xdr:cNvPr>
        <xdr:cNvSpPr txBox="1"/>
      </xdr:nvSpPr>
      <xdr:spPr>
        <a:xfrm>
          <a:off x="19547840" y="1813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1" name="直線コネクタ 920">
          <a:extLst>
            <a:ext uri="{FF2B5EF4-FFF2-40B4-BE49-F238E27FC236}">
              <a16:creationId xmlns:a16="http://schemas.microsoft.com/office/drawing/2014/main" id="{5FD4B430-7774-4B7F-9D8A-1202836255E8}"/>
            </a:ext>
          </a:extLst>
        </xdr:cNvPr>
        <xdr:cNvCxnSpPr/>
      </xdr:nvCxnSpPr>
      <xdr:spPr>
        <a:xfrm>
          <a:off x="19443700" y="18129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a:extLst>
            <a:ext uri="{FF2B5EF4-FFF2-40B4-BE49-F238E27FC236}">
              <a16:creationId xmlns:a16="http://schemas.microsoft.com/office/drawing/2014/main" id="{752F2507-20BB-4F7F-897E-0DA4DAC10546}"/>
            </a:ext>
          </a:extLst>
        </xdr:cNvPr>
        <xdr:cNvSpPr txBox="1"/>
      </xdr:nvSpPr>
      <xdr:spPr>
        <a:xfrm>
          <a:off x="19547840" y="167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a:extLst>
            <a:ext uri="{FF2B5EF4-FFF2-40B4-BE49-F238E27FC236}">
              <a16:creationId xmlns:a16="http://schemas.microsoft.com/office/drawing/2014/main" id="{EC05541B-C8A3-400C-97F0-7B86FB54D836}"/>
            </a:ext>
          </a:extLst>
        </xdr:cNvPr>
        <xdr:cNvCxnSpPr/>
      </xdr:nvCxnSpPr>
      <xdr:spPr>
        <a:xfrm>
          <a:off x="194437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158132</xdr:rowOff>
    </xdr:from>
    <xdr:ext cx="469744" cy="259045"/>
    <xdr:sp macro="" textlink="">
      <xdr:nvSpPr>
        <xdr:cNvPr id="924" name="【庁舎】&#10;一人当たり面積平均値テキスト">
          <a:extLst>
            <a:ext uri="{FF2B5EF4-FFF2-40B4-BE49-F238E27FC236}">
              <a16:creationId xmlns:a16="http://schemas.microsoft.com/office/drawing/2014/main" id="{01CF3FF9-8F8F-4EE8-BCFB-E6E5E79FC7D7}"/>
            </a:ext>
          </a:extLst>
        </xdr:cNvPr>
        <xdr:cNvSpPr txBox="1"/>
      </xdr:nvSpPr>
      <xdr:spPr>
        <a:xfrm>
          <a:off x="19547840" y="1759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a:extLst>
            <a:ext uri="{FF2B5EF4-FFF2-40B4-BE49-F238E27FC236}">
              <a16:creationId xmlns:a16="http://schemas.microsoft.com/office/drawing/2014/main" id="{FB9B6075-8204-46E8-B6FE-EBB5CFA3450F}"/>
            </a:ext>
          </a:extLst>
        </xdr:cNvPr>
        <xdr:cNvSpPr/>
      </xdr:nvSpPr>
      <xdr:spPr>
        <a:xfrm>
          <a:off x="194589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6" name="フローチャート: 判断 925">
          <a:extLst>
            <a:ext uri="{FF2B5EF4-FFF2-40B4-BE49-F238E27FC236}">
              <a16:creationId xmlns:a16="http://schemas.microsoft.com/office/drawing/2014/main" id="{04110914-DD17-4DF8-A7DA-5D8C48F7BDB0}"/>
            </a:ext>
          </a:extLst>
        </xdr:cNvPr>
        <xdr:cNvSpPr/>
      </xdr:nvSpPr>
      <xdr:spPr>
        <a:xfrm>
          <a:off x="18735040" y="176218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27" name="フローチャート: 判断 926">
          <a:extLst>
            <a:ext uri="{FF2B5EF4-FFF2-40B4-BE49-F238E27FC236}">
              <a16:creationId xmlns:a16="http://schemas.microsoft.com/office/drawing/2014/main" id="{8E8A8FFF-44EF-45BD-8683-E6DEF05180A9}"/>
            </a:ext>
          </a:extLst>
        </xdr:cNvPr>
        <xdr:cNvSpPr/>
      </xdr:nvSpPr>
      <xdr:spPr>
        <a:xfrm>
          <a:off x="1793748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28" name="フローチャート: 判断 927">
          <a:extLst>
            <a:ext uri="{FF2B5EF4-FFF2-40B4-BE49-F238E27FC236}">
              <a16:creationId xmlns:a16="http://schemas.microsoft.com/office/drawing/2014/main" id="{7DFB198B-9916-4957-BDC7-CD2CAF76A0EB}"/>
            </a:ext>
          </a:extLst>
        </xdr:cNvPr>
        <xdr:cNvSpPr/>
      </xdr:nvSpPr>
      <xdr:spPr>
        <a:xfrm>
          <a:off x="17162780" y="17690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29" name="フローチャート: 判断 928">
          <a:extLst>
            <a:ext uri="{FF2B5EF4-FFF2-40B4-BE49-F238E27FC236}">
              <a16:creationId xmlns:a16="http://schemas.microsoft.com/office/drawing/2014/main" id="{F94DD95E-43C6-419B-815B-8EB65AF23295}"/>
            </a:ext>
          </a:extLst>
        </xdr:cNvPr>
        <xdr:cNvSpPr/>
      </xdr:nvSpPr>
      <xdr:spPr>
        <a:xfrm>
          <a:off x="16388080" y="17709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E93AD93C-1DCA-41E1-B9DD-01155398726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AED61773-D01F-4B46-A0BD-B9D21F53CE1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BEFD02F7-CC7F-41F6-A2A4-DA54B62E8F4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17DA25AF-5BB9-4BEF-8845-292327477A1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BE006AB1-BA30-4319-822D-9FF4C186B4E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636</xdr:rowOff>
    </xdr:from>
    <xdr:to>
      <xdr:col>116</xdr:col>
      <xdr:colOff>114300</xdr:colOff>
      <xdr:row>104</xdr:row>
      <xdr:rowOff>102236</xdr:rowOff>
    </xdr:to>
    <xdr:sp macro="" textlink="">
      <xdr:nvSpPr>
        <xdr:cNvPr id="935" name="楕円 934">
          <a:extLst>
            <a:ext uri="{FF2B5EF4-FFF2-40B4-BE49-F238E27FC236}">
              <a16:creationId xmlns:a16="http://schemas.microsoft.com/office/drawing/2014/main" id="{977D0096-355F-4692-A99A-6C12FBA20303}"/>
            </a:ext>
          </a:extLst>
        </xdr:cNvPr>
        <xdr:cNvSpPr/>
      </xdr:nvSpPr>
      <xdr:spPr>
        <a:xfrm>
          <a:off x="19458940" y="1743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23513</xdr:rowOff>
    </xdr:from>
    <xdr:ext cx="469744" cy="259045"/>
    <xdr:sp macro="" textlink="">
      <xdr:nvSpPr>
        <xdr:cNvPr id="936" name="【庁舎】&#10;一人当たり面積該当値テキスト">
          <a:extLst>
            <a:ext uri="{FF2B5EF4-FFF2-40B4-BE49-F238E27FC236}">
              <a16:creationId xmlns:a16="http://schemas.microsoft.com/office/drawing/2014/main" id="{238456BA-8FBB-473E-BF0D-F5F329CAA38B}"/>
            </a:ext>
          </a:extLst>
        </xdr:cNvPr>
        <xdr:cNvSpPr txBox="1"/>
      </xdr:nvSpPr>
      <xdr:spPr>
        <a:xfrm>
          <a:off x="19547840" y="1729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10161</xdr:rowOff>
    </xdr:from>
    <xdr:to>
      <xdr:col>112</xdr:col>
      <xdr:colOff>38100</xdr:colOff>
      <xdr:row>104</xdr:row>
      <xdr:rowOff>111761</xdr:rowOff>
    </xdr:to>
    <xdr:sp macro="" textlink="">
      <xdr:nvSpPr>
        <xdr:cNvPr id="937" name="楕円 936">
          <a:extLst>
            <a:ext uri="{FF2B5EF4-FFF2-40B4-BE49-F238E27FC236}">
              <a16:creationId xmlns:a16="http://schemas.microsoft.com/office/drawing/2014/main" id="{7C0BEA05-458A-4343-A5CD-663350B66270}"/>
            </a:ext>
          </a:extLst>
        </xdr:cNvPr>
        <xdr:cNvSpPr/>
      </xdr:nvSpPr>
      <xdr:spPr>
        <a:xfrm>
          <a:off x="18735040" y="174447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51436</xdr:rowOff>
    </xdr:from>
    <xdr:to>
      <xdr:col>116</xdr:col>
      <xdr:colOff>63500</xdr:colOff>
      <xdr:row>104</xdr:row>
      <xdr:rowOff>60961</xdr:rowOff>
    </xdr:to>
    <xdr:cxnSp macro="">
      <xdr:nvCxnSpPr>
        <xdr:cNvPr id="938" name="直線コネクタ 937">
          <a:extLst>
            <a:ext uri="{FF2B5EF4-FFF2-40B4-BE49-F238E27FC236}">
              <a16:creationId xmlns:a16="http://schemas.microsoft.com/office/drawing/2014/main" id="{4115E500-E0DC-4AE9-AC4A-5F78ABA97825}"/>
            </a:ext>
          </a:extLst>
        </xdr:cNvPr>
        <xdr:cNvCxnSpPr/>
      </xdr:nvCxnSpPr>
      <xdr:spPr>
        <a:xfrm flipV="1">
          <a:off x="18778220" y="17485996"/>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21589</xdr:rowOff>
    </xdr:from>
    <xdr:to>
      <xdr:col>107</xdr:col>
      <xdr:colOff>101600</xdr:colOff>
      <xdr:row>104</xdr:row>
      <xdr:rowOff>123189</xdr:rowOff>
    </xdr:to>
    <xdr:sp macro="" textlink="">
      <xdr:nvSpPr>
        <xdr:cNvPr id="939" name="楕円 938">
          <a:extLst>
            <a:ext uri="{FF2B5EF4-FFF2-40B4-BE49-F238E27FC236}">
              <a16:creationId xmlns:a16="http://schemas.microsoft.com/office/drawing/2014/main" id="{D481E730-3205-416A-A3B3-85FD304A0F74}"/>
            </a:ext>
          </a:extLst>
        </xdr:cNvPr>
        <xdr:cNvSpPr/>
      </xdr:nvSpPr>
      <xdr:spPr>
        <a:xfrm>
          <a:off x="17937480" y="1745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60961</xdr:rowOff>
    </xdr:from>
    <xdr:to>
      <xdr:col>111</xdr:col>
      <xdr:colOff>177800</xdr:colOff>
      <xdr:row>104</xdr:row>
      <xdr:rowOff>72389</xdr:rowOff>
    </xdr:to>
    <xdr:cxnSp macro="">
      <xdr:nvCxnSpPr>
        <xdr:cNvPr id="940" name="直線コネクタ 939">
          <a:extLst>
            <a:ext uri="{FF2B5EF4-FFF2-40B4-BE49-F238E27FC236}">
              <a16:creationId xmlns:a16="http://schemas.microsoft.com/office/drawing/2014/main" id="{A325FD0E-6845-4A8C-9FFA-37322365FFFE}"/>
            </a:ext>
          </a:extLst>
        </xdr:cNvPr>
        <xdr:cNvCxnSpPr/>
      </xdr:nvCxnSpPr>
      <xdr:spPr>
        <a:xfrm flipV="1">
          <a:off x="17988280" y="1749552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29211</xdr:rowOff>
    </xdr:from>
    <xdr:to>
      <xdr:col>102</xdr:col>
      <xdr:colOff>165100</xdr:colOff>
      <xdr:row>104</xdr:row>
      <xdr:rowOff>130811</xdr:rowOff>
    </xdr:to>
    <xdr:sp macro="" textlink="">
      <xdr:nvSpPr>
        <xdr:cNvPr id="941" name="楕円 940">
          <a:extLst>
            <a:ext uri="{FF2B5EF4-FFF2-40B4-BE49-F238E27FC236}">
              <a16:creationId xmlns:a16="http://schemas.microsoft.com/office/drawing/2014/main" id="{E542A18F-2B0A-4D85-8CF9-0441F8535A59}"/>
            </a:ext>
          </a:extLst>
        </xdr:cNvPr>
        <xdr:cNvSpPr/>
      </xdr:nvSpPr>
      <xdr:spPr>
        <a:xfrm>
          <a:off x="17162780" y="174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72389</xdr:rowOff>
    </xdr:from>
    <xdr:to>
      <xdr:col>107</xdr:col>
      <xdr:colOff>50800</xdr:colOff>
      <xdr:row>104</xdr:row>
      <xdr:rowOff>80011</xdr:rowOff>
    </xdr:to>
    <xdr:cxnSp macro="">
      <xdr:nvCxnSpPr>
        <xdr:cNvPr id="942" name="直線コネクタ 941">
          <a:extLst>
            <a:ext uri="{FF2B5EF4-FFF2-40B4-BE49-F238E27FC236}">
              <a16:creationId xmlns:a16="http://schemas.microsoft.com/office/drawing/2014/main" id="{B8558318-3109-4F27-9EDE-416E07726DC4}"/>
            </a:ext>
          </a:extLst>
        </xdr:cNvPr>
        <xdr:cNvCxnSpPr/>
      </xdr:nvCxnSpPr>
      <xdr:spPr>
        <a:xfrm flipV="1">
          <a:off x="17213580" y="1750694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36830</xdr:rowOff>
    </xdr:from>
    <xdr:to>
      <xdr:col>98</xdr:col>
      <xdr:colOff>38100</xdr:colOff>
      <xdr:row>104</xdr:row>
      <xdr:rowOff>138430</xdr:rowOff>
    </xdr:to>
    <xdr:sp macro="" textlink="">
      <xdr:nvSpPr>
        <xdr:cNvPr id="943" name="楕円 942">
          <a:extLst>
            <a:ext uri="{FF2B5EF4-FFF2-40B4-BE49-F238E27FC236}">
              <a16:creationId xmlns:a16="http://schemas.microsoft.com/office/drawing/2014/main" id="{393E74EF-F15E-4775-96B0-97223584D8A3}"/>
            </a:ext>
          </a:extLst>
        </xdr:cNvPr>
        <xdr:cNvSpPr/>
      </xdr:nvSpPr>
      <xdr:spPr>
        <a:xfrm>
          <a:off x="16388080" y="17471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80011</xdr:rowOff>
    </xdr:from>
    <xdr:to>
      <xdr:col>102</xdr:col>
      <xdr:colOff>114300</xdr:colOff>
      <xdr:row>104</xdr:row>
      <xdr:rowOff>87630</xdr:rowOff>
    </xdr:to>
    <xdr:cxnSp macro="">
      <xdr:nvCxnSpPr>
        <xdr:cNvPr id="944" name="直線コネクタ 943">
          <a:extLst>
            <a:ext uri="{FF2B5EF4-FFF2-40B4-BE49-F238E27FC236}">
              <a16:creationId xmlns:a16="http://schemas.microsoft.com/office/drawing/2014/main" id="{71108992-3CEF-4657-9DCF-969307DF5432}"/>
            </a:ext>
          </a:extLst>
        </xdr:cNvPr>
        <xdr:cNvCxnSpPr/>
      </xdr:nvCxnSpPr>
      <xdr:spPr>
        <a:xfrm flipV="1">
          <a:off x="16431260" y="1751457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112413</xdr:rowOff>
    </xdr:from>
    <xdr:ext cx="469744" cy="259045"/>
    <xdr:sp macro="" textlink="">
      <xdr:nvSpPr>
        <xdr:cNvPr id="945" name="n_1aveValue【庁舎】&#10;一人当たり面積">
          <a:extLst>
            <a:ext uri="{FF2B5EF4-FFF2-40B4-BE49-F238E27FC236}">
              <a16:creationId xmlns:a16="http://schemas.microsoft.com/office/drawing/2014/main" id="{9FFD504F-3803-4A47-9199-E89753A554EF}"/>
            </a:ext>
          </a:extLst>
        </xdr:cNvPr>
        <xdr:cNvSpPr txBox="1"/>
      </xdr:nvSpPr>
      <xdr:spPr>
        <a:xfrm>
          <a:off x="1856112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20972</xdr:rowOff>
    </xdr:from>
    <xdr:ext cx="469744" cy="259045"/>
    <xdr:sp macro="" textlink="">
      <xdr:nvSpPr>
        <xdr:cNvPr id="946" name="n_2aveValue【庁舎】&#10;一人当たり面積">
          <a:extLst>
            <a:ext uri="{FF2B5EF4-FFF2-40B4-BE49-F238E27FC236}">
              <a16:creationId xmlns:a16="http://schemas.microsoft.com/office/drawing/2014/main" id="{4A8B96FD-5294-49D3-A9CB-38BD4E2C3BCC}"/>
            </a:ext>
          </a:extLst>
        </xdr:cNvPr>
        <xdr:cNvSpPr txBox="1"/>
      </xdr:nvSpPr>
      <xdr:spPr>
        <a:xfrm>
          <a:off x="17776267" y="1779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9541</xdr:rowOff>
    </xdr:from>
    <xdr:ext cx="469744" cy="259045"/>
    <xdr:sp macro="" textlink="">
      <xdr:nvSpPr>
        <xdr:cNvPr id="947" name="n_3aveValue【庁舎】&#10;一人当たり面積">
          <a:extLst>
            <a:ext uri="{FF2B5EF4-FFF2-40B4-BE49-F238E27FC236}">
              <a16:creationId xmlns:a16="http://schemas.microsoft.com/office/drawing/2014/main" id="{A19A808E-FA78-490C-BEC9-D9B336BB7B65}"/>
            </a:ext>
          </a:extLst>
        </xdr:cNvPr>
        <xdr:cNvSpPr txBox="1"/>
      </xdr:nvSpPr>
      <xdr:spPr>
        <a:xfrm>
          <a:off x="17001567" y="177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28591</xdr:rowOff>
    </xdr:from>
    <xdr:ext cx="469744" cy="259045"/>
    <xdr:sp macro="" textlink="">
      <xdr:nvSpPr>
        <xdr:cNvPr id="948" name="n_4aveValue【庁舎】&#10;一人当たり面積">
          <a:extLst>
            <a:ext uri="{FF2B5EF4-FFF2-40B4-BE49-F238E27FC236}">
              <a16:creationId xmlns:a16="http://schemas.microsoft.com/office/drawing/2014/main" id="{E6C53726-C188-4F16-8001-B2F0A2698F9B}"/>
            </a:ext>
          </a:extLst>
        </xdr:cNvPr>
        <xdr:cNvSpPr txBox="1"/>
      </xdr:nvSpPr>
      <xdr:spPr>
        <a:xfrm>
          <a:off x="16226867" y="177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128288</xdr:rowOff>
    </xdr:from>
    <xdr:ext cx="469744" cy="259045"/>
    <xdr:sp macro="" textlink="">
      <xdr:nvSpPr>
        <xdr:cNvPr id="949" name="n_1mainValue【庁舎】&#10;一人当たり面積">
          <a:extLst>
            <a:ext uri="{FF2B5EF4-FFF2-40B4-BE49-F238E27FC236}">
              <a16:creationId xmlns:a16="http://schemas.microsoft.com/office/drawing/2014/main" id="{BCF9D5B4-94E8-47BD-98C3-D09EFC4BAF48}"/>
            </a:ext>
          </a:extLst>
        </xdr:cNvPr>
        <xdr:cNvSpPr txBox="1"/>
      </xdr:nvSpPr>
      <xdr:spPr>
        <a:xfrm>
          <a:off x="18561127" y="172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139716</xdr:rowOff>
    </xdr:from>
    <xdr:ext cx="469744" cy="259045"/>
    <xdr:sp macro="" textlink="">
      <xdr:nvSpPr>
        <xdr:cNvPr id="950" name="n_2mainValue【庁舎】&#10;一人当たり面積">
          <a:extLst>
            <a:ext uri="{FF2B5EF4-FFF2-40B4-BE49-F238E27FC236}">
              <a16:creationId xmlns:a16="http://schemas.microsoft.com/office/drawing/2014/main" id="{36A15815-4070-4C12-ADCA-AB89F84B140B}"/>
            </a:ext>
          </a:extLst>
        </xdr:cNvPr>
        <xdr:cNvSpPr txBox="1"/>
      </xdr:nvSpPr>
      <xdr:spPr>
        <a:xfrm>
          <a:off x="17776267" y="1723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147338</xdr:rowOff>
    </xdr:from>
    <xdr:ext cx="469744" cy="259045"/>
    <xdr:sp macro="" textlink="">
      <xdr:nvSpPr>
        <xdr:cNvPr id="951" name="n_3mainValue【庁舎】&#10;一人当たり面積">
          <a:extLst>
            <a:ext uri="{FF2B5EF4-FFF2-40B4-BE49-F238E27FC236}">
              <a16:creationId xmlns:a16="http://schemas.microsoft.com/office/drawing/2014/main" id="{C1F8C630-A69F-4EFB-A0F8-1C1127EC07B0}"/>
            </a:ext>
          </a:extLst>
        </xdr:cNvPr>
        <xdr:cNvSpPr txBox="1"/>
      </xdr:nvSpPr>
      <xdr:spPr>
        <a:xfrm>
          <a:off x="17001567" y="1724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154957</xdr:rowOff>
    </xdr:from>
    <xdr:ext cx="469744" cy="259045"/>
    <xdr:sp macro="" textlink="">
      <xdr:nvSpPr>
        <xdr:cNvPr id="952" name="n_4mainValue【庁舎】&#10;一人当たり面積">
          <a:extLst>
            <a:ext uri="{FF2B5EF4-FFF2-40B4-BE49-F238E27FC236}">
              <a16:creationId xmlns:a16="http://schemas.microsoft.com/office/drawing/2014/main" id="{E0DDB5B5-794D-4489-917E-3950FD6BD1E8}"/>
            </a:ext>
          </a:extLst>
        </xdr:cNvPr>
        <xdr:cNvSpPr txBox="1"/>
      </xdr:nvSpPr>
      <xdr:spPr>
        <a:xfrm>
          <a:off x="16226867" y="1725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FC824ABC-683A-4589-B39F-B11D3CC8236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BB765673-01D8-40E1-934E-1534637EFB2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560E65A-4AD4-4985-98C2-EE6FE891936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により広大な面積を有する当市は、市民の利便性等を確保するため複数の施設が必要となっているため、福祉施設、消防施設、庁舎において一人当たり面積が類似団体との比較で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はすべての施設で高くなっている。特に高くなっている施設は、一般廃棄物処理施設であるが、令和８年度の運用開始を目指し建設事業を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保健センター・保健所の有形固定資産減価償却率Ｈ３０は１００％となっているが、正しくは５１．３％である。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03_&#39640;&#23665;&#24066;&#9679;&#9675;\&#12304;&#36001;&#25919;&#29366;&#27841;&#36039;&#26009;&#38598;&#12305;_212032_&#39640;&#23665;&#24066;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03_&#39640;&#23665;&#24066;&#9679;&#9675;/&#12304;&#36001;&#25919;&#29366;&#27841;&#36039;&#26009;&#38598;&#12305;_212032_&#39640;&#23665;&#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61.9</v>
          </cell>
          <cell r="BX53">
            <v>62.7</v>
          </cell>
          <cell r="CF53">
            <v>63.9</v>
          </cell>
          <cell r="CN53">
            <v>65</v>
          </cell>
          <cell r="CV53">
            <v>66.400000000000006</v>
          </cell>
        </row>
        <row r="55">
          <cell r="AN55" t="str">
            <v>類似団体内平均値</v>
          </cell>
          <cell r="BP55">
            <v>25.4</v>
          </cell>
          <cell r="BX55">
            <v>23</v>
          </cell>
          <cell r="CF55">
            <v>28</v>
          </cell>
          <cell r="CN55">
            <v>19.2</v>
          </cell>
          <cell r="CV55">
            <v>4</v>
          </cell>
        </row>
        <row r="57">
          <cell r="BP57">
            <v>60</v>
          </cell>
          <cell r="BX57">
            <v>60.6</v>
          </cell>
          <cell r="CF57">
            <v>62.3</v>
          </cell>
          <cell r="CN57">
            <v>62.2</v>
          </cell>
          <cell r="CV57">
            <v>63.5</v>
          </cell>
        </row>
        <row r="72">
          <cell r="BP72" t="str">
            <v>H30</v>
          </cell>
          <cell r="BX72" t="str">
            <v>R01</v>
          </cell>
          <cell r="CF72" t="str">
            <v>R02</v>
          </cell>
          <cell r="CN72" t="str">
            <v>R03</v>
          </cell>
          <cell r="CV72" t="str">
            <v>R04</v>
          </cell>
        </row>
        <row r="73">
          <cell r="AN73" t="str">
            <v>当該団体値</v>
          </cell>
        </row>
        <row r="75">
          <cell r="BP75">
            <v>8.8000000000000007</v>
          </cell>
          <cell r="BX75">
            <v>7.6</v>
          </cell>
          <cell r="CF75">
            <v>5.5</v>
          </cell>
          <cell r="CN75">
            <v>5</v>
          </cell>
          <cell r="CV75">
            <v>4.7</v>
          </cell>
        </row>
        <row r="77">
          <cell r="AN77" t="str">
            <v>類似団体内平均値</v>
          </cell>
          <cell r="BP77">
            <v>25.4</v>
          </cell>
          <cell r="BX77">
            <v>23</v>
          </cell>
          <cell r="CF77">
            <v>28</v>
          </cell>
          <cell r="CN77">
            <v>19.2</v>
          </cell>
          <cell r="CV77">
            <v>4</v>
          </cell>
        </row>
        <row r="79">
          <cell r="BP79">
            <v>7.8</v>
          </cell>
          <cell r="BX79">
            <v>7.7</v>
          </cell>
          <cell r="CF79">
            <v>7.5</v>
          </cell>
          <cell r="CN79">
            <v>8</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58176489</v>
      </c>
      <c r="BO4" s="449"/>
      <c r="BP4" s="449"/>
      <c r="BQ4" s="449"/>
      <c r="BR4" s="449"/>
      <c r="BS4" s="449"/>
      <c r="BT4" s="449"/>
      <c r="BU4" s="450"/>
      <c r="BV4" s="448">
        <v>59386113</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14.9</v>
      </c>
      <c r="CU4" s="589"/>
      <c r="CV4" s="589"/>
      <c r="CW4" s="589"/>
      <c r="CX4" s="589"/>
      <c r="CY4" s="589"/>
      <c r="CZ4" s="589"/>
      <c r="DA4" s="590"/>
      <c r="DB4" s="588">
        <v>9.9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52895871</v>
      </c>
      <c r="BO5" s="420"/>
      <c r="BP5" s="420"/>
      <c r="BQ5" s="420"/>
      <c r="BR5" s="420"/>
      <c r="BS5" s="420"/>
      <c r="BT5" s="420"/>
      <c r="BU5" s="421"/>
      <c r="BV5" s="419">
        <v>54112798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83.1</v>
      </c>
      <c r="CU5" s="417"/>
      <c r="CV5" s="417"/>
      <c r="CW5" s="417"/>
      <c r="CX5" s="417"/>
      <c r="CY5" s="417"/>
      <c r="CZ5" s="417"/>
      <c r="DA5" s="418"/>
      <c r="DB5" s="416">
        <v>77.8</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5280618</v>
      </c>
      <c r="BO6" s="420"/>
      <c r="BP6" s="420"/>
      <c r="BQ6" s="420"/>
      <c r="BR6" s="420"/>
      <c r="BS6" s="420"/>
      <c r="BT6" s="420"/>
      <c r="BU6" s="421"/>
      <c r="BV6" s="419">
        <v>5273315</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84.4</v>
      </c>
      <c r="CU6" s="563"/>
      <c r="CV6" s="563"/>
      <c r="CW6" s="563"/>
      <c r="CX6" s="563"/>
      <c r="CY6" s="563"/>
      <c r="CZ6" s="563"/>
      <c r="DA6" s="564"/>
      <c r="DB6" s="562">
        <v>82.3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1165949</v>
      </c>
      <c r="BO7" s="420"/>
      <c r="BP7" s="420"/>
      <c r="BQ7" s="420"/>
      <c r="BR7" s="420"/>
      <c r="BS7" s="420"/>
      <c r="BT7" s="420"/>
      <c r="BU7" s="421"/>
      <c r="BV7" s="419">
        <v>2468415</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27666169</v>
      </c>
      <c r="CU7" s="420"/>
      <c r="CV7" s="420"/>
      <c r="CW7" s="420"/>
      <c r="CX7" s="420"/>
      <c r="CY7" s="420"/>
      <c r="CZ7" s="420"/>
      <c r="DA7" s="421"/>
      <c r="DB7" s="419">
        <v>28391014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4114669</v>
      </c>
      <c r="BO8" s="420"/>
      <c r="BP8" s="420"/>
      <c r="BQ8" s="420"/>
      <c r="BR8" s="420"/>
      <c r="BS8" s="420"/>
      <c r="BT8" s="420"/>
      <c r="BU8" s="421"/>
      <c r="BV8" s="419">
        <v>2804900</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0.53</v>
      </c>
      <c r="CU8" s="523"/>
      <c r="CV8" s="523"/>
      <c r="CW8" s="523"/>
      <c r="CX8" s="523"/>
      <c r="CY8" s="523"/>
      <c r="CZ8" s="523"/>
      <c r="DA8" s="524"/>
      <c r="DB8" s="522">
        <v>0.52</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84419</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1309769</v>
      </c>
      <c r="BO9" s="420"/>
      <c r="BP9" s="420"/>
      <c r="BQ9" s="420"/>
      <c r="BR9" s="420"/>
      <c r="BS9" s="420"/>
      <c r="BT9" s="420"/>
      <c r="BU9" s="421"/>
      <c r="BV9" s="419">
        <v>1230274</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9.1999999999999993</v>
      </c>
      <c r="CU9" s="417"/>
      <c r="CV9" s="417"/>
      <c r="CW9" s="417"/>
      <c r="CX9" s="417"/>
      <c r="CY9" s="417"/>
      <c r="CZ9" s="417"/>
      <c r="DA9" s="418"/>
      <c r="DB9" s="416">
        <v>9.5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121</v>
      </c>
      <c r="M10" s="376"/>
      <c r="N10" s="376"/>
      <c r="O10" s="376"/>
      <c r="P10" s="376"/>
      <c r="Q10" s="377"/>
      <c r="R10" s="372">
        <v>89182</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41526</v>
      </c>
      <c r="BO10" s="420"/>
      <c r="BP10" s="420"/>
      <c r="BQ10" s="420"/>
      <c r="BR10" s="420"/>
      <c r="BS10" s="420"/>
      <c r="BT10" s="420"/>
      <c r="BU10" s="421"/>
      <c r="BV10" s="419">
        <v>49484</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2">
      <c r="A12" s="181"/>
      <c r="B12" s="525" t="s">
        <v>134</v>
      </c>
      <c r="C12" s="526"/>
      <c r="D12" s="526"/>
      <c r="E12" s="526"/>
      <c r="F12" s="526"/>
      <c r="G12" s="526"/>
      <c r="H12" s="526"/>
      <c r="I12" s="526"/>
      <c r="J12" s="526"/>
      <c r="K12" s="527"/>
      <c r="L12" s="534" t="s">
        <v>135</v>
      </c>
      <c r="M12" s="535"/>
      <c r="N12" s="535"/>
      <c r="O12" s="535"/>
      <c r="P12" s="535"/>
      <c r="Q12" s="536"/>
      <c r="R12" s="537">
        <v>84338</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139</v>
      </c>
      <c r="AV12" s="478"/>
      <c r="AW12" s="478"/>
      <c r="AX12" s="478"/>
      <c r="AY12" s="433" t="s">
        <v>140</v>
      </c>
      <c r="AZ12" s="434"/>
      <c r="BA12" s="434"/>
      <c r="BB12" s="434"/>
      <c r="BC12" s="434"/>
      <c r="BD12" s="434"/>
      <c r="BE12" s="434"/>
      <c r="BF12" s="434"/>
      <c r="BG12" s="434"/>
      <c r="BH12" s="434"/>
      <c r="BI12" s="434"/>
      <c r="BJ12" s="434"/>
      <c r="BK12" s="434"/>
      <c r="BL12" s="434"/>
      <c r="BM12" s="435"/>
      <c r="BN12" s="419">
        <v>1200000</v>
      </c>
      <c r="BO12" s="420"/>
      <c r="BP12" s="420"/>
      <c r="BQ12" s="420"/>
      <c r="BR12" s="420"/>
      <c r="BS12" s="420"/>
      <c r="BT12" s="420"/>
      <c r="BU12" s="421"/>
      <c r="BV12" s="419">
        <v>1300000</v>
      </c>
      <c r="BW12" s="420"/>
      <c r="BX12" s="420"/>
      <c r="BY12" s="420"/>
      <c r="BZ12" s="420"/>
      <c r="CA12" s="420"/>
      <c r="CB12" s="420"/>
      <c r="CC12" s="421"/>
      <c r="CD12" s="459" t="s">
        <v>141</v>
      </c>
      <c r="CE12" s="379"/>
      <c r="CF12" s="379"/>
      <c r="CG12" s="379"/>
      <c r="CH12" s="379"/>
      <c r="CI12" s="379"/>
      <c r="CJ12" s="379"/>
      <c r="CK12" s="379"/>
      <c r="CL12" s="379"/>
      <c r="CM12" s="379"/>
      <c r="CN12" s="379"/>
      <c r="CO12" s="379"/>
      <c r="CP12" s="379"/>
      <c r="CQ12" s="379"/>
      <c r="CR12" s="379"/>
      <c r="CS12" s="460"/>
      <c r="CT12" s="522" t="s">
        <v>142</v>
      </c>
      <c r="CU12" s="523"/>
      <c r="CV12" s="523"/>
      <c r="CW12" s="523"/>
      <c r="CX12" s="523"/>
      <c r="CY12" s="523"/>
      <c r="CZ12" s="523"/>
      <c r="DA12" s="524"/>
      <c r="DB12" s="522" t="s">
        <v>142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143</v>
      </c>
      <c r="N13" s="504"/>
      <c r="O13" s="504"/>
      <c r="P13" s="504"/>
      <c r="Q13" s="505"/>
      <c r="R13" s="506">
        <v>83490</v>
      </c>
      <c r="S13" s="507"/>
      <c r="T13" s="507"/>
      <c r="U13" s="507"/>
      <c r="V13" s="508"/>
      <c r="W13" s="509" t="s">
        <v>144</v>
      </c>
      <c r="X13" s="405"/>
      <c r="Y13" s="405"/>
      <c r="Z13" s="405"/>
      <c r="AA13" s="405"/>
      <c r="AB13" s="406"/>
      <c r="AC13" s="372">
        <v>4825</v>
      </c>
      <c r="AD13" s="373"/>
      <c r="AE13" s="373"/>
      <c r="AF13" s="373"/>
      <c r="AG13" s="374"/>
      <c r="AH13" s="372">
        <v>5264</v>
      </c>
      <c r="AI13" s="373"/>
      <c r="AJ13" s="373"/>
      <c r="AK13" s="373"/>
      <c r="AL13" s="432"/>
      <c r="AM13" s="476" t="s">
        <v>145</v>
      </c>
      <c r="AN13" s="376"/>
      <c r="AO13" s="376"/>
      <c r="AP13" s="376"/>
      <c r="AQ13" s="376"/>
      <c r="AR13" s="376"/>
      <c r="AS13" s="376"/>
      <c r="AT13" s="377"/>
      <c r="AU13" s="477" t="s">
        <v>139</v>
      </c>
      <c r="AV13" s="478"/>
      <c r="AW13" s="478"/>
      <c r="AX13" s="478"/>
      <c r="AY13" s="433" t="s">
        <v>146</v>
      </c>
      <c r="AZ13" s="434"/>
      <c r="BA13" s="434"/>
      <c r="BB13" s="434"/>
      <c r="BC13" s="434"/>
      <c r="BD13" s="434"/>
      <c r="BE13" s="434"/>
      <c r="BF13" s="434"/>
      <c r="BG13" s="434"/>
      <c r="BH13" s="434"/>
      <c r="BI13" s="434"/>
      <c r="BJ13" s="434"/>
      <c r="BK13" s="434"/>
      <c r="BL13" s="434"/>
      <c r="BM13" s="435"/>
      <c r="BN13" s="419">
        <v>151295</v>
      </c>
      <c r="BO13" s="420"/>
      <c r="BP13" s="420"/>
      <c r="BQ13" s="420"/>
      <c r="BR13" s="420"/>
      <c r="BS13" s="420"/>
      <c r="BT13" s="420"/>
      <c r="BU13" s="421"/>
      <c r="BV13" s="419">
        <v>-20242</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4.7</v>
      </c>
      <c r="CU13" s="417"/>
      <c r="CV13" s="417"/>
      <c r="CW13" s="417"/>
      <c r="CX13" s="417"/>
      <c r="CY13" s="417"/>
      <c r="CZ13" s="417"/>
      <c r="DA13" s="418"/>
      <c r="DB13" s="416">
        <v>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148</v>
      </c>
      <c r="M14" s="546"/>
      <c r="N14" s="546"/>
      <c r="O14" s="546"/>
      <c r="P14" s="546"/>
      <c r="Q14" s="547"/>
      <c r="R14" s="506">
        <v>85463</v>
      </c>
      <c r="S14" s="507"/>
      <c r="T14" s="507"/>
      <c r="U14" s="507"/>
      <c r="V14" s="508"/>
      <c r="W14" s="510"/>
      <c r="X14" s="408"/>
      <c r="Y14" s="408"/>
      <c r="Z14" s="408"/>
      <c r="AA14" s="408"/>
      <c r="AB14" s="409"/>
      <c r="AC14" s="499">
        <v>10.5</v>
      </c>
      <c r="AD14" s="500"/>
      <c r="AE14" s="500"/>
      <c r="AF14" s="500"/>
      <c r="AG14" s="501"/>
      <c r="AH14" s="499">
        <v>10.9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t="s">
        <v>142</v>
      </c>
      <c r="CU14" s="517"/>
      <c r="CV14" s="517"/>
      <c r="CW14" s="517"/>
      <c r="CX14" s="517"/>
      <c r="CY14" s="517"/>
      <c r="CZ14" s="517"/>
      <c r="DA14" s="518"/>
      <c r="DB14" s="516" t="s">
        <v>142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143</v>
      </c>
      <c r="N15" s="504"/>
      <c r="O15" s="504"/>
      <c r="P15" s="504"/>
      <c r="Q15" s="505"/>
      <c r="R15" s="506">
        <v>84683</v>
      </c>
      <c r="S15" s="507"/>
      <c r="T15" s="507"/>
      <c r="U15" s="507"/>
      <c r="V15" s="508"/>
      <c r="W15" s="509" t="s">
        <v>150</v>
      </c>
      <c r="X15" s="405"/>
      <c r="Y15" s="405"/>
      <c r="Z15" s="405"/>
      <c r="AA15" s="405"/>
      <c r="AB15" s="406"/>
      <c r="AC15" s="372">
        <v>10266</v>
      </c>
      <c r="AD15" s="373"/>
      <c r="AE15" s="373"/>
      <c r="AF15" s="373"/>
      <c r="AG15" s="374"/>
      <c r="AH15" s="372">
        <v>11134</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13058073</v>
      </c>
      <c r="BO15" s="449"/>
      <c r="BP15" s="449"/>
      <c r="BQ15" s="449"/>
      <c r="BR15" s="449"/>
      <c r="BS15" s="449"/>
      <c r="BT15" s="449"/>
      <c r="BU15" s="450"/>
      <c r="BV15" s="448">
        <v>12003269</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22.4</v>
      </c>
      <c r="AD16" s="500"/>
      <c r="AE16" s="500"/>
      <c r="AF16" s="500"/>
      <c r="AG16" s="501"/>
      <c r="AH16" s="499">
        <v>23</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23856052</v>
      </c>
      <c r="BO16" s="420"/>
      <c r="BP16" s="420"/>
      <c r="BQ16" s="420"/>
      <c r="BR16" s="420"/>
      <c r="BS16" s="420"/>
      <c r="BT16" s="420"/>
      <c r="BU16" s="421"/>
      <c r="BV16" s="419">
        <v>23689790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30729</v>
      </c>
      <c r="AD17" s="373"/>
      <c r="AE17" s="373"/>
      <c r="AF17" s="373"/>
      <c r="AG17" s="374"/>
      <c r="AH17" s="372">
        <v>31975</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16481117</v>
      </c>
      <c r="BO17" s="420"/>
      <c r="BP17" s="420"/>
      <c r="BQ17" s="420"/>
      <c r="BR17" s="420"/>
      <c r="BS17" s="420"/>
      <c r="BT17" s="420"/>
      <c r="BU17" s="421"/>
      <c r="BV17" s="419">
        <v>15118448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160</v>
      </c>
      <c r="C18" s="470"/>
      <c r="D18" s="470"/>
      <c r="E18" s="471"/>
      <c r="F18" s="471"/>
      <c r="G18" s="471"/>
      <c r="H18" s="471"/>
      <c r="I18" s="471"/>
      <c r="J18" s="471"/>
      <c r="K18" s="471"/>
      <c r="L18" s="472">
        <v>2177.61</v>
      </c>
      <c r="M18" s="472"/>
      <c r="N18" s="472"/>
      <c r="O18" s="472"/>
      <c r="P18" s="472"/>
      <c r="Q18" s="472"/>
      <c r="R18" s="473"/>
      <c r="S18" s="473"/>
      <c r="T18" s="473"/>
      <c r="U18" s="473"/>
      <c r="V18" s="474"/>
      <c r="W18" s="490"/>
      <c r="X18" s="491"/>
      <c r="Y18" s="491"/>
      <c r="Z18" s="491"/>
      <c r="AA18" s="491"/>
      <c r="AB18" s="515"/>
      <c r="AC18" s="389">
        <v>67.099999999999994</v>
      </c>
      <c r="AD18" s="390"/>
      <c r="AE18" s="390"/>
      <c r="AF18" s="390"/>
      <c r="AG18" s="475"/>
      <c r="AH18" s="389">
        <v>66.099999999999994</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23431862</v>
      </c>
      <c r="BO18" s="420"/>
      <c r="BP18" s="420"/>
      <c r="BQ18" s="420"/>
      <c r="BR18" s="420"/>
      <c r="BS18" s="420"/>
      <c r="BT18" s="420"/>
      <c r="BU18" s="421"/>
      <c r="BV18" s="419">
        <v>22958752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162</v>
      </c>
      <c r="C19" s="470"/>
      <c r="D19" s="470"/>
      <c r="E19" s="471"/>
      <c r="F19" s="471"/>
      <c r="G19" s="471"/>
      <c r="H19" s="471"/>
      <c r="I19" s="471"/>
      <c r="J19" s="471"/>
      <c r="K19" s="471"/>
      <c r="L19" s="479">
        <v>39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36772237</v>
      </c>
      <c r="BO19" s="420"/>
      <c r="BP19" s="420"/>
      <c r="BQ19" s="420"/>
      <c r="BR19" s="420"/>
      <c r="BS19" s="420"/>
      <c r="BT19" s="420"/>
      <c r="BU19" s="421"/>
      <c r="BV19" s="419">
        <v>38095342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164</v>
      </c>
      <c r="C20" s="470"/>
      <c r="D20" s="470"/>
      <c r="E20" s="471"/>
      <c r="F20" s="471"/>
      <c r="G20" s="471"/>
      <c r="H20" s="471"/>
      <c r="I20" s="471"/>
      <c r="J20" s="471"/>
      <c r="K20" s="471"/>
      <c r="L20" s="479">
        <v>32748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18245414</v>
      </c>
      <c r="BO22" s="449"/>
      <c r="BP22" s="449"/>
      <c r="BQ22" s="449"/>
      <c r="BR22" s="449"/>
      <c r="BS22" s="449"/>
      <c r="BT22" s="449"/>
      <c r="BU22" s="450"/>
      <c r="BV22" s="448">
        <v>20347299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13897717</v>
      </c>
      <c r="BO23" s="420"/>
      <c r="BP23" s="420"/>
      <c r="BQ23" s="420"/>
      <c r="BR23" s="420"/>
      <c r="BS23" s="420"/>
      <c r="BT23" s="420"/>
      <c r="BU23" s="421"/>
      <c r="BV23" s="419">
        <v>14534236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174</v>
      </c>
      <c r="F24" s="376"/>
      <c r="G24" s="376"/>
      <c r="H24" s="376"/>
      <c r="I24" s="376"/>
      <c r="J24" s="376"/>
      <c r="K24" s="377"/>
      <c r="L24" s="372">
        <v>1</v>
      </c>
      <c r="M24" s="373"/>
      <c r="N24" s="373"/>
      <c r="O24" s="373"/>
      <c r="P24" s="374"/>
      <c r="Q24" s="372">
        <v>9610</v>
      </c>
      <c r="R24" s="373"/>
      <c r="S24" s="373"/>
      <c r="T24" s="373"/>
      <c r="U24" s="373"/>
      <c r="V24" s="374"/>
      <c r="W24" s="462"/>
      <c r="X24" s="399"/>
      <c r="Y24" s="400"/>
      <c r="Z24" s="375" t="s">
        <v>175</v>
      </c>
      <c r="AA24" s="376"/>
      <c r="AB24" s="376"/>
      <c r="AC24" s="376"/>
      <c r="AD24" s="376"/>
      <c r="AE24" s="376"/>
      <c r="AF24" s="376"/>
      <c r="AG24" s="377"/>
      <c r="AH24" s="372">
        <v>754</v>
      </c>
      <c r="AI24" s="373"/>
      <c r="AJ24" s="373"/>
      <c r="AK24" s="373"/>
      <c r="AL24" s="374"/>
      <c r="AM24" s="372">
        <v>2452008</v>
      </c>
      <c r="AN24" s="373"/>
      <c r="AO24" s="373"/>
      <c r="AP24" s="373"/>
      <c r="AQ24" s="373"/>
      <c r="AR24" s="374"/>
      <c r="AS24" s="372">
        <v>3252</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6815202</v>
      </c>
      <c r="BO24" s="420"/>
      <c r="BP24" s="420"/>
      <c r="BQ24" s="420"/>
      <c r="BR24" s="420"/>
      <c r="BS24" s="420"/>
      <c r="BT24" s="420"/>
      <c r="BU24" s="421"/>
      <c r="BV24" s="419">
        <v>6585085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177</v>
      </c>
      <c r="F25" s="376"/>
      <c r="G25" s="376"/>
      <c r="H25" s="376"/>
      <c r="I25" s="376"/>
      <c r="J25" s="376"/>
      <c r="K25" s="377"/>
      <c r="L25" s="372">
        <v>1</v>
      </c>
      <c r="M25" s="373"/>
      <c r="N25" s="373"/>
      <c r="O25" s="373"/>
      <c r="P25" s="374"/>
      <c r="Q25" s="372">
        <v>8020</v>
      </c>
      <c r="R25" s="373"/>
      <c r="S25" s="373"/>
      <c r="T25" s="373"/>
      <c r="U25" s="373"/>
      <c r="V25" s="374"/>
      <c r="W25" s="462"/>
      <c r="X25" s="399"/>
      <c r="Y25" s="400"/>
      <c r="Z25" s="375" t="s">
        <v>178</v>
      </c>
      <c r="AA25" s="376"/>
      <c r="AB25" s="376"/>
      <c r="AC25" s="376"/>
      <c r="AD25" s="376"/>
      <c r="AE25" s="376"/>
      <c r="AF25" s="376"/>
      <c r="AG25" s="377"/>
      <c r="AH25" s="372">
        <v>145</v>
      </c>
      <c r="AI25" s="373"/>
      <c r="AJ25" s="373"/>
      <c r="AK25" s="373"/>
      <c r="AL25" s="374"/>
      <c r="AM25" s="372">
        <v>471395</v>
      </c>
      <c r="AN25" s="373"/>
      <c r="AO25" s="373"/>
      <c r="AP25" s="373"/>
      <c r="AQ25" s="373"/>
      <c r="AR25" s="374"/>
      <c r="AS25" s="372">
        <v>3251</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1237390</v>
      </c>
      <c r="BO25" s="449"/>
      <c r="BP25" s="449"/>
      <c r="BQ25" s="449"/>
      <c r="BR25" s="449"/>
      <c r="BS25" s="449"/>
      <c r="BT25" s="449"/>
      <c r="BU25" s="450"/>
      <c r="BV25" s="448">
        <v>1474980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180</v>
      </c>
      <c r="F26" s="376"/>
      <c r="G26" s="376"/>
      <c r="H26" s="376"/>
      <c r="I26" s="376"/>
      <c r="J26" s="376"/>
      <c r="K26" s="377"/>
      <c r="L26" s="372">
        <v>1</v>
      </c>
      <c r="M26" s="373"/>
      <c r="N26" s="373"/>
      <c r="O26" s="373"/>
      <c r="P26" s="374"/>
      <c r="Q26" s="372">
        <v>6500</v>
      </c>
      <c r="R26" s="373"/>
      <c r="S26" s="373"/>
      <c r="T26" s="373"/>
      <c r="U26" s="373"/>
      <c r="V26" s="374"/>
      <c r="W26" s="462"/>
      <c r="X26" s="399"/>
      <c r="Y26" s="400"/>
      <c r="Z26" s="375" t="s">
        <v>181</v>
      </c>
      <c r="AA26" s="430"/>
      <c r="AB26" s="430"/>
      <c r="AC26" s="430"/>
      <c r="AD26" s="430"/>
      <c r="AE26" s="430"/>
      <c r="AF26" s="430"/>
      <c r="AG26" s="431"/>
      <c r="AH26" s="372">
        <v>55</v>
      </c>
      <c r="AI26" s="373"/>
      <c r="AJ26" s="373"/>
      <c r="AK26" s="373"/>
      <c r="AL26" s="374"/>
      <c r="AM26" s="372">
        <v>162745</v>
      </c>
      <c r="AN26" s="373"/>
      <c r="AO26" s="373"/>
      <c r="AP26" s="373"/>
      <c r="AQ26" s="373"/>
      <c r="AR26" s="374"/>
      <c r="AS26" s="372">
        <v>2959</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183</v>
      </c>
      <c r="BO26" s="420"/>
      <c r="BP26" s="420"/>
      <c r="BQ26" s="420"/>
      <c r="BR26" s="420"/>
      <c r="BS26" s="420"/>
      <c r="BT26" s="420"/>
      <c r="BU26" s="421"/>
      <c r="BV26" s="419" t="s">
        <v>142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184</v>
      </c>
      <c r="F27" s="376"/>
      <c r="G27" s="376"/>
      <c r="H27" s="376"/>
      <c r="I27" s="376"/>
      <c r="J27" s="376"/>
      <c r="K27" s="377"/>
      <c r="L27" s="372">
        <v>1</v>
      </c>
      <c r="M27" s="373"/>
      <c r="N27" s="373"/>
      <c r="O27" s="373"/>
      <c r="P27" s="374"/>
      <c r="Q27" s="372">
        <v>4880</v>
      </c>
      <c r="R27" s="373"/>
      <c r="S27" s="373"/>
      <c r="T27" s="373"/>
      <c r="U27" s="373"/>
      <c r="V27" s="374"/>
      <c r="W27" s="462"/>
      <c r="X27" s="399"/>
      <c r="Y27" s="400"/>
      <c r="Z27" s="375" t="s">
        <v>185</v>
      </c>
      <c r="AA27" s="376"/>
      <c r="AB27" s="376"/>
      <c r="AC27" s="376"/>
      <c r="AD27" s="376"/>
      <c r="AE27" s="376"/>
      <c r="AF27" s="376"/>
      <c r="AG27" s="377"/>
      <c r="AH27" s="372" t="s">
        <v>133</v>
      </c>
      <c r="AI27" s="373"/>
      <c r="AJ27" s="373"/>
      <c r="AK27" s="373"/>
      <c r="AL27" s="374"/>
      <c r="AM27" s="372" t="s">
        <v>133</v>
      </c>
      <c r="AN27" s="373"/>
      <c r="AO27" s="373"/>
      <c r="AP27" s="373"/>
      <c r="AQ27" s="373"/>
      <c r="AR27" s="374"/>
      <c r="AS27" s="372" t="s">
        <v>142</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600540</v>
      </c>
      <c r="BO27" s="454"/>
      <c r="BP27" s="454"/>
      <c r="BQ27" s="454"/>
      <c r="BR27" s="454"/>
      <c r="BS27" s="454"/>
      <c r="BT27" s="454"/>
      <c r="BU27" s="455"/>
      <c r="BV27" s="453">
        <v>600276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187</v>
      </c>
      <c r="F28" s="376"/>
      <c r="G28" s="376"/>
      <c r="H28" s="376"/>
      <c r="I28" s="376"/>
      <c r="J28" s="376"/>
      <c r="K28" s="377"/>
      <c r="L28" s="372">
        <v>1</v>
      </c>
      <c r="M28" s="373"/>
      <c r="N28" s="373"/>
      <c r="O28" s="373"/>
      <c r="P28" s="374"/>
      <c r="Q28" s="372">
        <v>4420</v>
      </c>
      <c r="R28" s="373"/>
      <c r="S28" s="373"/>
      <c r="T28" s="373"/>
      <c r="U28" s="373"/>
      <c r="V28" s="374"/>
      <c r="W28" s="462"/>
      <c r="X28" s="399"/>
      <c r="Y28" s="400"/>
      <c r="Z28" s="375" t="s">
        <v>188</v>
      </c>
      <c r="AA28" s="376"/>
      <c r="AB28" s="376"/>
      <c r="AC28" s="376"/>
      <c r="AD28" s="376"/>
      <c r="AE28" s="376"/>
      <c r="AF28" s="376"/>
      <c r="AG28" s="377"/>
      <c r="AH28" s="372" t="s">
        <v>133</v>
      </c>
      <c r="AI28" s="373"/>
      <c r="AJ28" s="373"/>
      <c r="AK28" s="373"/>
      <c r="AL28" s="374"/>
      <c r="AM28" s="372" t="s">
        <v>142</v>
      </c>
      <c r="AN28" s="373"/>
      <c r="AO28" s="373"/>
      <c r="AP28" s="373"/>
      <c r="AQ28" s="373"/>
      <c r="AR28" s="374"/>
      <c r="AS28" s="372" t="s">
        <v>133</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19368811</v>
      </c>
      <c r="BO28" s="449"/>
      <c r="BP28" s="449"/>
      <c r="BQ28" s="449"/>
      <c r="BR28" s="449"/>
      <c r="BS28" s="449"/>
      <c r="BT28" s="449"/>
      <c r="BU28" s="450"/>
      <c r="BV28" s="448">
        <v>19027285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190</v>
      </c>
      <c r="F29" s="376"/>
      <c r="G29" s="376"/>
      <c r="H29" s="376"/>
      <c r="I29" s="376"/>
      <c r="J29" s="376"/>
      <c r="K29" s="377"/>
      <c r="L29" s="372">
        <v>22</v>
      </c>
      <c r="M29" s="373"/>
      <c r="N29" s="373"/>
      <c r="O29" s="373"/>
      <c r="P29" s="374"/>
      <c r="Q29" s="372">
        <v>4160</v>
      </c>
      <c r="R29" s="373"/>
      <c r="S29" s="373"/>
      <c r="T29" s="373"/>
      <c r="U29" s="373"/>
      <c r="V29" s="374"/>
      <c r="W29" s="463"/>
      <c r="X29" s="464"/>
      <c r="Y29" s="465"/>
      <c r="Z29" s="375" t="s">
        <v>191</v>
      </c>
      <c r="AA29" s="376"/>
      <c r="AB29" s="376"/>
      <c r="AC29" s="376"/>
      <c r="AD29" s="376"/>
      <c r="AE29" s="376"/>
      <c r="AF29" s="376"/>
      <c r="AG29" s="377"/>
      <c r="AH29" s="372">
        <v>754</v>
      </c>
      <c r="AI29" s="373"/>
      <c r="AJ29" s="373"/>
      <c r="AK29" s="373"/>
      <c r="AL29" s="374"/>
      <c r="AM29" s="372">
        <v>2452008</v>
      </c>
      <c r="AN29" s="373"/>
      <c r="AO29" s="373"/>
      <c r="AP29" s="373"/>
      <c r="AQ29" s="373"/>
      <c r="AR29" s="374"/>
      <c r="AS29" s="372">
        <v>3252</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5818543</v>
      </c>
      <c r="BO29" s="420"/>
      <c r="BP29" s="420"/>
      <c r="BQ29" s="420"/>
      <c r="BR29" s="420"/>
      <c r="BS29" s="420"/>
      <c r="BT29" s="420"/>
      <c r="BU29" s="421"/>
      <c r="BV29" s="419">
        <v>5806068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99.4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27261498</v>
      </c>
      <c r="BO30" s="454"/>
      <c r="BP30" s="454"/>
      <c r="BQ30" s="454"/>
      <c r="BR30" s="454"/>
      <c r="BS30" s="454"/>
      <c r="BT30" s="454"/>
      <c r="BU30" s="455"/>
      <c r="BV30" s="453">
        <v>25787704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207</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国民健康保険事業特別会計（事業勘定）</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地方卸売市場事業特別会計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岐阜県市町村会館組合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高山市施設振興公社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学校給食費特別会計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国民健康保険事業特別会計（直診勘定）</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IF('各会計、関係団体の財政状況及び健全化判断比率'!B35="","",'各会計、関係団体の財政状況及び健全化判断比率'!B35)</f>
        <v>観光施設事業特別会計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古川国府給食センター利用組合（一般会計）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高山市福祉サービス公社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古川国府給食センター利用組合（特別会計）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高山市土地開発公社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岐阜県後期高齢者医療広域連合（一般会計）</v>
      </c>
      <c r="BZ37" s="368"/>
      <c r="CA37" s="368"/>
      <c r="CB37" s="368"/>
      <c r="CC37" s="368"/>
      <c r="CD37" s="368"/>
      <c r="CE37" s="368"/>
      <c r="CF37" s="368"/>
      <c r="CG37" s="368"/>
      <c r="CH37" s="368"/>
      <c r="CI37" s="368"/>
      <c r="CJ37" s="368"/>
      <c r="CK37" s="368"/>
      <c r="CL37" s="368"/>
      <c r="CM37" s="368"/>
      <c r="CN37" s="181"/>
      <c r="CO37" s="367">
        <f t="shared" si="3"/>
        <v>19</v>
      </c>
      <c r="CP37" s="367"/>
      <c r="CQ37" s="368" t="str">
        <f>IF('各会計、関係団体の財政状況及び健全化判断比率'!BS10="","",'各会計、関係団体の財政状況及び健全化判断比率'!BS10)</f>
        <v>飛騨高山テレ・エフエム</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岐阜県後期高齢者医療広域連合（特別会計）</v>
      </c>
      <c r="BZ38" s="368"/>
      <c r="CA38" s="368"/>
      <c r="CB38" s="368"/>
      <c r="CC38" s="368"/>
      <c r="CD38" s="368"/>
      <c r="CE38" s="368"/>
      <c r="CF38" s="368"/>
      <c r="CG38" s="368"/>
      <c r="CH38" s="368"/>
      <c r="CI38" s="368"/>
      <c r="CJ38" s="368"/>
      <c r="CK38" s="368"/>
      <c r="CL38" s="368"/>
      <c r="CM38" s="368"/>
      <c r="CN38" s="181"/>
      <c r="CO38" s="367">
        <f t="shared" si="3"/>
        <v>20</v>
      </c>
      <c r="CP38" s="367"/>
      <c r="CQ38" s="368" t="str">
        <f>IF('各会計、関係団体の財政状況及び健全化判断比率'!BS11="","",'各会計、関係団体の財政状況及び健全化判断比率'!BS11)</f>
        <v>乗鞍国際観光</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21</v>
      </c>
      <c r="CP39" s="367"/>
      <c r="CQ39" s="368" t="str">
        <f>IF('各会計、関係団体の財政状況及び健全化判断比率'!BS12="","",'各会計、関係団体の財政状況及び健全化判断比率'!BS12)</f>
        <v>飛騨大鍾乳洞観光</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22</v>
      </c>
      <c r="CP40" s="367"/>
      <c r="CQ40" s="368" t="str">
        <f>IF('各会計、関係団体の財政状況及び健全化判断比率'!BS13="","",'各会計、関係団体の財政状況及び健全化判断比率'!BS13)</f>
        <v>荘川観光振興公社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23</v>
      </c>
      <c r="CP41" s="367"/>
      <c r="CQ41" s="368" t="str">
        <f>IF('各会計、関係団体の財政状況及び健全化判断比率'!BS14="","",'各会計、関係団体の財政状況及び健全化判断比率'!BS14)</f>
        <v>御母衣湖観光開発</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24</v>
      </c>
      <c r="CP42" s="367"/>
      <c r="CQ42" s="368" t="str">
        <f>IF('各会計、関係団体の財政状況及び健全化判断比率'!BS15="","",'各会計、関係団体の財政状況及び健全化判断比率'!BS15)</f>
        <v>位山ふれあいの里</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25</v>
      </c>
      <c r="CP43" s="367"/>
      <c r="CQ43" s="368" t="str">
        <f>IF('各会計、関係団体の財政状況及び健全化判断比率'!BS16="","",'各会計、関係団体の財政状況及び健全化判断比率'!BS16)</f>
        <v>ひだ桃源郷</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vnKDaZ6k63BH4Ua3v2M5DLLHwHhAVmjmBoqx3ZvDBZpjzkj8Rdj3v1bUI6/J/Q3dPjjBwUIu9JfuCFGKnI7ERQ==" saltValue="I7E2e1hlxlMBZoH2bcKOv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223</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224</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225</v>
      </c>
      <c r="S4" s="680"/>
      <c r="T4" s="680"/>
      <c r="U4" s="680"/>
      <c r="V4" s="680"/>
      <c r="W4" s="680"/>
      <c r="X4" s="680"/>
      <c r="Y4" s="681"/>
      <c r="Z4" s="679" t="s">
        <v>226</v>
      </c>
      <c r="AA4" s="680"/>
      <c r="AB4" s="680"/>
      <c r="AC4" s="681"/>
      <c r="AD4" s="679" t="s">
        <v>227</v>
      </c>
      <c r="AE4" s="680"/>
      <c r="AF4" s="680"/>
      <c r="AG4" s="680"/>
      <c r="AH4" s="680"/>
      <c r="AI4" s="680"/>
      <c r="AJ4" s="680"/>
      <c r="AK4" s="681"/>
      <c r="AL4" s="679" t="s">
        <v>226</v>
      </c>
      <c r="AM4" s="680"/>
      <c r="AN4" s="680"/>
      <c r="AO4" s="681"/>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9" t="s">
        <v>231</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232</v>
      </c>
      <c r="C5" s="677"/>
      <c r="D5" s="677"/>
      <c r="E5" s="677"/>
      <c r="F5" s="677"/>
      <c r="G5" s="677"/>
      <c r="H5" s="677"/>
      <c r="I5" s="677"/>
      <c r="J5" s="677"/>
      <c r="K5" s="677"/>
      <c r="L5" s="677"/>
      <c r="M5" s="677"/>
      <c r="N5" s="677"/>
      <c r="O5" s="677"/>
      <c r="P5" s="677"/>
      <c r="Q5" s="678"/>
      <c r="R5" s="673">
        <v>14264505</v>
      </c>
      <c r="S5" s="674"/>
      <c r="T5" s="674"/>
      <c r="U5" s="674"/>
      <c r="V5" s="674"/>
      <c r="W5" s="674"/>
      <c r="X5" s="674"/>
      <c r="Y5" s="702"/>
      <c r="Z5" s="715">
        <v>24.5</v>
      </c>
      <c r="AA5" s="715"/>
      <c r="AB5" s="715"/>
      <c r="AC5" s="715"/>
      <c r="AD5" s="716">
        <v>13396425</v>
      </c>
      <c r="AE5" s="716"/>
      <c r="AF5" s="716"/>
      <c r="AG5" s="716"/>
      <c r="AH5" s="716"/>
      <c r="AI5" s="716"/>
      <c r="AJ5" s="716"/>
      <c r="AK5" s="716"/>
      <c r="AL5" s="703">
        <v>48.2</v>
      </c>
      <c r="AM5" s="685"/>
      <c r="AN5" s="685"/>
      <c r="AO5" s="704"/>
      <c r="AP5" s="676" t="s">
        <v>233</v>
      </c>
      <c r="AQ5" s="677"/>
      <c r="AR5" s="677"/>
      <c r="AS5" s="677"/>
      <c r="AT5" s="677"/>
      <c r="AU5" s="677"/>
      <c r="AV5" s="677"/>
      <c r="AW5" s="677"/>
      <c r="AX5" s="677"/>
      <c r="AY5" s="677"/>
      <c r="AZ5" s="677"/>
      <c r="BA5" s="677"/>
      <c r="BB5" s="677"/>
      <c r="BC5" s="677"/>
      <c r="BD5" s="677"/>
      <c r="BE5" s="677"/>
      <c r="BF5" s="678"/>
      <c r="BG5" s="621">
        <v>13204014</v>
      </c>
      <c r="BH5" s="622"/>
      <c r="BI5" s="622"/>
      <c r="BJ5" s="622"/>
      <c r="BK5" s="622"/>
      <c r="BL5" s="622"/>
      <c r="BM5" s="622"/>
      <c r="BN5" s="623"/>
      <c r="BO5" s="659">
        <v>92.6</v>
      </c>
      <c r="BP5" s="659"/>
      <c r="BQ5" s="659"/>
      <c r="BR5" s="659"/>
      <c r="BS5" s="660" t="s">
        <v>133</v>
      </c>
      <c r="BT5" s="660"/>
      <c r="BU5" s="660"/>
      <c r="BV5" s="660"/>
      <c r="BW5" s="660"/>
      <c r="BX5" s="660"/>
      <c r="BY5" s="660"/>
      <c r="BZ5" s="660"/>
      <c r="CA5" s="660"/>
      <c r="CB5" s="695"/>
      <c r="CD5" s="679" t="s">
        <v>228</v>
      </c>
      <c r="CE5" s="680"/>
      <c r="CF5" s="680"/>
      <c r="CG5" s="680"/>
      <c r="CH5" s="680"/>
      <c r="CI5" s="680"/>
      <c r="CJ5" s="680"/>
      <c r="CK5" s="680"/>
      <c r="CL5" s="680"/>
      <c r="CM5" s="680"/>
      <c r="CN5" s="680"/>
      <c r="CO5" s="680"/>
      <c r="CP5" s="680"/>
      <c r="CQ5" s="681"/>
      <c r="CR5" s="679" t="s">
        <v>234</v>
      </c>
      <c r="CS5" s="680"/>
      <c r="CT5" s="680"/>
      <c r="CU5" s="680"/>
      <c r="CV5" s="680"/>
      <c r="CW5" s="680"/>
      <c r="CX5" s="680"/>
      <c r="CY5" s="681"/>
      <c r="CZ5" s="679" t="s">
        <v>226</v>
      </c>
      <c r="DA5" s="680"/>
      <c r="DB5" s="680"/>
      <c r="DC5" s="681"/>
      <c r="DD5" s="679" t="s">
        <v>235</v>
      </c>
      <c r="DE5" s="680"/>
      <c r="DF5" s="680"/>
      <c r="DG5" s="680"/>
      <c r="DH5" s="680"/>
      <c r="DI5" s="680"/>
      <c r="DJ5" s="680"/>
      <c r="DK5" s="680"/>
      <c r="DL5" s="680"/>
      <c r="DM5" s="680"/>
      <c r="DN5" s="680"/>
      <c r="DO5" s="680"/>
      <c r="DP5" s="681"/>
      <c r="DQ5" s="679" t="s">
        <v>236</v>
      </c>
      <c r="DR5" s="680"/>
      <c r="DS5" s="680"/>
      <c r="DT5" s="680"/>
      <c r="DU5" s="680"/>
      <c r="DV5" s="680"/>
      <c r="DW5" s="680"/>
      <c r="DX5" s="680"/>
      <c r="DY5" s="680"/>
      <c r="DZ5" s="680"/>
      <c r="EA5" s="680"/>
      <c r="EB5" s="680"/>
      <c r="EC5" s="681"/>
    </row>
    <row r="6" spans="2:143" ht="11.25" customHeight="1" x14ac:dyDescent="0.2">
      <c r="B6" s="618" t="s">
        <v>237</v>
      </c>
      <c r="C6" s="619"/>
      <c r="D6" s="619"/>
      <c r="E6" s="619"/>
      <c r="F6" s="619"/>
      <c r="G6" s="619"/>
      <c r="H6" s="619"/>
      <c r="I6" s="619"/>
      <c r="J6" s="619"/>
      <c r="K6" s="619"/>
      <c r="L6" s="619"/>
      <c r="M6" s="619"/>
      <c r="N6" s="619"/>
      <c r="O6" s="619"/>
      <c r="P6" s="619"/>
      <c r="Q6" s="620"/>
      <c r="R6" s="621">
        <v>644655</v>
      </c>
      <c r="S6" s="622"/>
      <c r="T6" s="622"/>
      <c r="U6" s="622"/>
      <c r="V6" s="622"/>
      <c r="W6" s="622"/>
      <c r="X6" s="622"/>
      <c r="Y6" s="623"/>
      <c r="Z6" s="659">
        <v>1.1000000000000001</v>
      </c>
      <c r="AA6" s="659"/>
      <c r="AB6" s="659"/>
      <c r="AC6" s="659"/>
      <c r="AD6" s="660">
        <v>644655</v>
      </c>
      <c r="AE6" s="660"/>
      <c r="AF6" s="660"/>
      <c r="AG6" s="660"/>
      <c r="AH6" s="660"/>
      <c r="AI6" s="660"/>
      <c r="AJ6" s="660"/>
      <c r="AK6" s="660"/>
      <c r="AL6" s="624">
        <v>2.2999999999999998</v>
      </c>
      <c r="AM6" s="625"/>
      <c r="AN6" s="625"/>
      <c r="AO6" s="661"/>
      <c r="AP6" s="618" t="s">
        <v>238</v>
      </c>
      <c r="AQ6" s="619"/>
      <c r="AR6" s="619"/>
      <c r="AS6" s="619"/>
      <c r="AT6" s="619"/>
      <c r="AU6" s="619"/>
      <c r="AV6" s="619"/>
      <c r="AW6" s="619"/>
      <c r="AX6" s="619"/>
      <c r="AY6" s="619"/>
      <c r="AZ6" s="619"/>
      <c r="BA6" s="619"/>
      <c r="BB6" s="619"/>
      <c r="BC6" s="619"/>
      <c r="BD6" s="619"/>
      <c r="BE6" s="619"/>
      <c r="BF6" s="620"/>
      <c r="BG6" s="621">
        <v>13204014</v>
      </c>
      <c r="BH6" s="622"/>
      <c r="BI6" s="622"/>
      <c r="BJ6" s="622"/>
      <c r="BK6" s="622"/>
      <c r="BL6" s="622"/>
      <c r="BM6" s="622"/>
      <c r="BN6" s="623"/>
      <c r="BO6" s="659">
        <v>92.6</v>
      </c>
      <c r="BP6" s="659"/>
      <c r="BQ6" s="659"/>
      <c r="BR6" s="659"/>
      <c r="BS6" s="660" t="s">
        <v>133</v>
      </c>
      <c r="BT6" s="660"/>
      <c r="BU6" s="660"/>
      <c r="BV6" s="660"/>
      <c r="BW6" s="660"/>
      <c r="BX6" s="660"/>
      <c r="BY6" s="660"/>
      <c r="BZ6" s="660"/>
      <c r="CA6" s="660"/>
      <c r="CB6" s="695"/>
      <c r="CD6" s="676" t="s">
        <v>239</v>
      </c>
      <c r="CE6" s="677"/>
      <c r="CF6" s="677"/>
      <c r="CG6" s="677"/>
      <c r="CH6" s="677"/>
      <c r="CI6" s="677"/>
      <c r="CJ6" s="677"/>
      <c r="CK6" s="677"/>
      <c r="CL6" s="677"/>
      <c r="CM6" s="677"/>
      <c r="CN6" s="677"/>
      <c r="CO6" s="677"/>
      <c r="CP6" s="677"/>
      <c r="CQ6" s="678"/>
      <c r="CR6" s="621">
        <v>284675</v>
      </c>
      <c r="CS6" s="622"/>
      <c r="CT6" s="622"/>
      <c r="CU6" s="622"/>
      <c r="CV6" s="622"/>
      <c r="CW6" s="622"/>
      <c r="CX6" s="622"/>
      <c r="CY6" s="623"/>
      <c r="CZ6" s="703">
        <v>0.5</v>
      </c>
      <c r="DA6" s="685"/>
      <c r="DB6" s="685"/>
      <c r="DC6" s="705"/>
      <c r="DD6" s="627" t="s">
        <v>133</v>
      </c>
      <c r="DE6" s="622"/>
      <c r="DF6" s="622"/>
      <c r="DG6" s="622"/>
      <c r="DH6" s="622"/>
      <c r="DI6" s="622"/>
      <c r="DJ6" s="622"/>
      <c r="DK6" s="622"/>
      <c r="DL6" s="622"/>
      <c r="DM6" s="622"/>
      <c r="DN6" s="622"/>
      <c r="DO6" s="622"/>
      <c r="DP6" s="623"/>
      <c r="DQ6" s="627">
        <v>284675</v>
      </c>
      <c r="DR6" s="622"/>
      <c r="DS6" s="622"/>
      <c r="DT6" s="622"/>
      <c r="DU6" s="622"/>
      <c r="DV6" s="622"/>
      <c r="DW6" s="622"/>
      <c r="DX6" s="622"/>
      <c r="DY6" s="622"/>
      <c r="DZ6" s="622"/>
      <c r="EA6" s="622"/>
      <c r="EB6" s="622"/>
      <c r="EC6" s="658"/>
    </row>
    <row r="7" spans="2:143" ht="11.25" customHeight="1" x14ac:dyDescent="0.2">
      <c r="B7" s="618" t="s">
        <v>240</v>
      </c>
      <c r="C7" s="619"/>
      <c r="D7" s="619"/>
      <c r="E7" s="619"/>
      <c r="F7" s="619"/>
      <c r="G7" s="619"/>
      <c r="H7" s="619"/>
      <c r="I7" s="619"/>
      <c r="J7" s="619"/>
      <c r="K7" s="619"/>
      <c r="L7" s="619"/>
      <c r="M7" s="619"/>
      <c r="N7" s="619"/>
      <c r="O7" s="619"/>
      <c r="P7" s="619"/>
      <c r="Q7" s="620"/>
      <c r="R7" s="621">
        <v>4284</v>
      </c>
      <c r="S7" s="622"/>
      <c r="T7" s="622"/>
      <c r="U7" s="622"/>
      <c r="V7" s="622"/>
      <c r="W7" s="622"/>
      <c r="X7" s="622"/>
      <c r="Y7" s="623"/>
      <c r="Z7" s="659">
        <v>0</v>
      </c>
      <c r="AA7" s="659"/>
      <c r="AB7" s="659"/>
      <c r="AC7" s="659"/>
      <c r="AD7" s="660">
        <v>4284</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4926331</v>
      </c>
      <c r="BH7" s="622"/>
      <c r="BI7" s="622"/>
      <c r="BJ7" s="622"/>
      <c r="BK7" s="622"/>
      <c r="BL7" s="622"/>
      <c r="BM7" s="622"/>
      <c r="BN7" s="623"/>
      <c r="BO7" s="659">
        <v>34.5</v>
      </c>
      <c r="BP7" s="659"/>
      <c r="BQ7" s="659"/>
      <c r="BR7" s="659"/>
      <c r="BS7" s="660" t="s">
        <v>142</v>
      </c>
      <c r="BT7" s="660"/>
      <c r="BU7" s="660"/>
      <c r="BV7" s="660"/>
      <c r="BW7" s="660"/>
      <c r="BX7" s="660"/>
      <c r="BY7" s="660"/>
      <c r="BZ7" s="660"/>
      <c r="CA7" s="660"/>
      <c r="CB7" s="695"/>
      <c r="CD7" s="618" t="s">
        <v>242</v>
      </c>
      <c r="CE7" s="619"/>
      <c r="CF7" s="619"/>
      <c r="CG7" s="619"/>
      <c r="CH7" s="619"/>
      <c r="CI7" s="619"/>
      <c r="CJ7" s="619"/>
      <c r="CK7" s="619"/>
      <c r="CL7" s="619"/>
      <c r="CM7" s="619"/>
      <c r="CN7" s="619"/>
      <c r="CO7" s="619"/>
      <c r="CP7" s="619"/>
      <c r="CQ7" s="620"/>
      <c r="CR7" s="621">
        <v>9475350</v>
      </c>
      <c r="CS7" s="622"/>
      <c r="CT7" s="622"/>
      <c r="CU7" s="622"/>
      <c r="CV7" s="622"/>
      <c r="CW7" s="622"/>
      <c r="CX7" s="622"/>
      <c r="CY7" s="623"/>
      <c r="CZ7" s="659">
        <v>17.899999999999999</v>
      </c>
      <c r="DA7" s="659"/>
      <c r="DB7" s="659"/>
      <c r="DC7" s="659"/>
      <c r="DD7" s="627">
        <v>188598</v>
      </c>
      <c r="DE7" s="622"/>
      <c r="DF7" s="622"/>
      <c r="DG7" s="622"/>
      <c r="DH7" s="622"/>
      <c r="DI7" s="622"/>
      <c r="DJ7" s="622"/>
      <c r="DK7" s="622"/>
      <c r="DL7" s="622"/>
      <c r="DM7" s="622"/>
      <c r="DN7" s="622"/>
      <c r="DO7" s="622"/>
      <c r="DP7" s="623"/>
      <c r="DQ7" s="627">
        <v>4513088</v>
      </c>
      <c r="DR7" s="622"/>
      <c r="DS7" s="622"/>
      <c r="DT7" s="622"/>
      <c r="DU7" s="622"/>
      <c r="DV7" s="622"/>
      <c r="DW7" s="622"/>
      <c r="DX7" s="622"/>
      <c r="DY7" s="622"/>
      <c r="DZ7" s="622"/>
      <c r="EA7" s="622"/>
      <c r="EB7" s="622"/>
      <c r="EC7" s="658"/>
    </row>
    <row r="8" spans="2:143" ht="11.25" customHeight="1" x14ac:dyDescent="0.2">
      <c r="B8" s="618" t="s">
        <v>243</v>
      </c>
      <c r="C8" s="619"/>
      <c r="D8" s="619"/>
      <c r="E8" s="619"/>
      <c r="F8" s="619"/>
      <c r="G8" s="619"/>
      <c r="H8" s="619"/>
      <c r="I8" s="619"/>
      <c r="J8" s="619"/>
      <c r="K8" s="619"/>
      <c r="L8" s="619"/>
      <c r="M8" s="619"/>
      <c r="N8" s="619"/>
      <c r="O8" s="619"/>
      <c r="P8" s="619"/>
      <c r="Q8" s="620"/>
      <c r="R8" s="621">
        <v>63196</v>
      </c>
      <c r="S8" s="622"/>
      <c r="T8" s="622"/>
      <c r="U8" s="622"/>
      <c r="V8" s="622"/>
      <c r="W8" s="622"/>
      <c r="X8" s="622"/>
      <c r="Y8" s="623"/>
      <c r="Z8" s="659">
        <v>0.1</v>
      </c>
      <c r="AA8" s="659"/>
      <c r="AB8" s="659"/>
      <c r="AC8" s="659"/>
      <c r="AD8" s="660">
        <v>63196</v>
      </c>
      <c r="AE8" s="660"/>
      <c r="AF8" s="660"/>
      <c r="AG8" s="660"/>
      <c r="AH8" s="660"/>
      <c r="AI8" s="660"/>
      <c r="AJ8" s="660"/>
      <c r="AK8" s="660"/>
      <c r="AL8" s="624">
        <v>0.2</v>
      </c>
      <c r="AM8" s="625"/>
      <c r="AN8" s="625"/>
      <c r="AO8" s="661"/>
      <c r="AP8" s="618" t="s">
        <v>244</v>
      </c>
      <c r="AQ8" s="619"/>
      <c r="AR8" s="619"/>
      <c r="AS8" s="619"/>
      <c r="AT8" s="619"/>
      <c r="AU8" s="619"/>
      <c r="AV8" s="619"/>
      <c r="AW8" s="619"/>
      <c r="AX8" s="619"/>
      <c r="AY8" s="619"/>
      <c r="AZ8" s="619"/>
      <c r="BA8" s="619"/>
      <c r="BB8" s="619"/>
      <c r="BC8" s="619"/>
      <c r="BD8" s="619"/>
      <c r="BE8" s="619"/>
      <c r="BF8" s="620"/>
      <c r="BG8" s="621">
        <v>166736</v>
      </c>
      <c r="BH8" s="622"/>
      <c r="BI8" s="622"/>
      <c r="BJ8" s="622"/>
      <c r="BK8" s="622"/>
      <c r="BL8" s="622"/>
      <c r="BM8" s="622"/>
      <c r="BN8" s="623"/>
      <c r="BO8" s="659">
        <v>1.2</v>
      </c>
      <c r="BP8" s="659"/>
      <c r="BQ8" s="659"/>
      <c r="BR8" s="659"/>
      <c r="BS8" s="660" t="s">
        <v>142</v>
      </c>
      <c r="BT8" s="660"/>
      <c r="BU8" s="660"/>
      <c r="BV8" s="660"/>
      <c r="BW8" s="660"/>
      <c r="BX8" s="660"/>
      <c r="BY8" s="660"/>
      <c r="BZ8" s="660"/>
      <c r="CA8" s="660"/>
      <c r="CB8" s="695"/>
      <c r="CD8" s="618" t="s">
        <v>245</v>
      </c>
      <c r="CE8" s="619"/>
      <c r="CF8" s="619"/>
      <c r="CG8" s="619"/>
      <c r="CH8" s="619"/>
      <c r="CI8" s="619"/>
      <c r="CJ8" s="619"/>
      <c r="CK8" s="619"/>
      <c r="CL8" s="619"/>
      <c r="CM8" s="619"/>
      <c r="CN8" s="619"/>
      <c r="CO8" s="619"/>
      <c r="CP8" s="619"/>
      <c r="CQ8" s="620"/>
      <c r="CR8" s="621">
        <v>14411073</v>
      </c>
      <c r="CS8" s="622"/>
      <c r="CT8" s="622"/>
      <c r="CU8" s="622"/>
      <c r="CV8" s="622"/>
      <c r="CW8" s="622"/>
      <c r="CX8" s="622"/>
      <c r="CY8" s="623"/>
      <c r="CZ8" s="659">
        <v>27.2</v>
      </c>
      <c r="DA8" s="659"/>
      <c r="DB8" s="659"/>
      <c r="DC8" s="659"/>
      <c r="DD8" s="627">
        <v>443284</v>
      </c>
      <c r="DE8" s="622"/>
      <c r="DF8" s="622"/>
      <c r="DG8" s="622"/>
      <c r="DH8" s="622"/>
      <c r="DI8" s="622"/>
      <c r="DJ8" s="622"/>
      <c r="DK8" s="622"/>
      <c r="DL8" s="622"/>
      <c r="DM8" s="622"/>
      <c r="DN8" s="622"/>
      <c r="DO8" s="622"/>
      <c r="DP8" s="623"/>
      <c r="DQ8" s="627">
        <v>7456254</v>
      </c>
      <c r="DR8" s="622"/>
      <c r="DS8" s="622"/>
      <c r="DT8" s="622"/>
      <c r="DU8" s="622"/>
      <c r="DV8" s="622"/>
      <c r="DW8" s="622"/>
      <c r="DX8" s="622"/>
      <c r="DY8" s="622"/>
      <c r="DZ8" s="622"/>
      <c r="EA8" s="622"/>
      <c r="EB8" s="622"/>
      <c r="EC8" s="658"/>
    </row>
    <row r="9" spans="2:143" ht="11.25" customHeight="1" x14ac:dyDescent="0.2">
      <c r="B9" s="618" t="s">
        <v>246</v>
      </c>
      <c r="C9" s="619"/>
      <c r="D9" s="619"/>
      <c r="E9" s="619"/>
      <c r="F9" s="619"/>
      <c r="G9" s="619"/>
      <c r="H9" s="619"/>
      <c r="I9" s="619"/>
      <c r="J9" s="619"/>
      <c r="K9" s="619"/>
      <c r="L9" s="619"/>
      <c r="M9" s="619"/>
      <c r="N9" s="619"/>
      <c r="O9" s="619"/>
      <c r="P9" s="619"/>
      <c r="Q9" s="620"/>
      <c r="R9" s="621">
        <v>46774</v>
      </c>
      <c r="S9" s="622"/>
      <c r="T9" s="622"/>
      <c r="U9" s="622"/>
      <c r="V9" s="622"/>
      <c r="W9" s="622"/>
      <c r="X9" s="622"/>
      <c r="Y9" s="623"/>
      <c r="Z9" s="659">
        <v>0.1</v>
      </c>
      <c r="AA9" s="659"/>
      <c r="AB9" s="659"/>
      <c r="AC9" s="659"/>
      <c r="AD9" s="660">
        <v>46774</v>
      </c>
      <c r="AE9" s="660"/>
      <c r="AF9" s="660"/>
      <c r="AG9" s="660"/>
      <c r="AH9" s="660"/>
      <c r="AI9" s="660"/>
      <c r="AJ9" s="660"/>
      <c r="AK9" s="660"/>
      <c r="AL9" s="624">
        <v>0.2</v>
      </c>
      <c r="AM9" s="625"/>
      <c r="AN9" s="625"/>
      <c r="AO9" s="661"/>
      <c r="AP9" s="618" t="s">
        <v>247</v>
      </c>
      <c r="AQ9" s="619"/>
      <c r="AR9" s="619"/>
      <c r="AS9" s="619"/>
      <c r="AT9" s="619"/>
      <c r="AU9" s="619"/>
      <c r="AV9" s="619"/>
      <c r="AW9" s="619"/>
      <c r="AX9" s="619"/>
      <c r="AY9" s="619"/>
      <c r="AZ9" s="619"/>
      <c r="BA9" s="619"/>
      <c r="BB9" s="619"/>
      <c r="BC9" s="619"/>
      <c r="BD9" s="619"/>
      <c r="BE9" s="619"/>
      <c r="BF9" s="620"/>
      <c r="BG9" s="621">
        <v>4108382</v>
      </c>
      <c r="BH9" s="622"/>
      <c r="BI9" s="622"/>
      <c r="BJ9" s="622"/>
      <c r="BK9" s="622"/>
      <c r="BL9" s="622"/>
      <c r="BM9" s="622"/>
      <c r="BN9" s="623"/>
      <c r="BO9" s="659">
        <v>28.8</v>
      </c>
      <c r="BP9" s="659"/>
      <c r="BQ9" s="659"/>
      <c r="BR9" s="659"/>
      <c r="BS9" s="660" t="s">
        <v>133</v>
      </c>
      <c r="BT9" s="660"/>
      <c r="BU9" s="660"/>
      <c r="BV9" s="660"/>
      <c r="BW9" s="660"/>
      <c r="BX9" s="660"/>
      <c r="BY9" s="660"/>
      <c r="BZ9" s="660"/>
      <c r="CA9" s="660"/>
      <c r="CB9" s="695"/>
      <c r="CD9" s="618" t="s">
        <v>248</v>
      </c>
      <c r="CE9" s="619"/>
      <c r="CF9" s="619"/>
      <c r="CG9" s="619"/>
      <c r="CH9" s="619"/>
      <c r="CI9" s="619"/>
      <c r="CJ9" s="619"/>
      <c r="CK9" s="619"/>
      <c r="CL9" s="619"/>
      <c r="CM9" s="619"/>
      <c r="CN9" s="619"/>
      <c r="CO9" s="619"/>
      <c r="CP9" s="619"/>
      <c r="CQ9" s="620"/>
      <c r="CR9" s="621">
        <v>4060035</v>
      </c>
      <c r="CS9" s="622"/>
      <c r="CT9" s="622"/>
      <c r="CU9" s="622"/>
      <c r="CV9" s="622"/>
      <c r="CW9" s="622"/>
      <c r="CX9" s="622"/>
      <c r="CY9" s="623"/>
      <c r="CZ9" s="659">
        <v>7.7</v>
      </c>
      <c r="DA9" s="659"/>
      <c r="DB9" s="659"/>
      <c r="DC9" s="659"/>
      <c r="DD9" s="627">
        <v>152820</v>
      </c>
      <c r="DE9" s="622"/>
      <c r="DF9" s="622"/>
      <c r="DG9" s="622"/>
      <c r="DH9" s="622"/>
      <c r="DI9" s="622"/>
      <c r="DJ9" s="622"/>
      <c r="DK9" s="622"/>
      <c r="DL9" s="622"/>
      <c r="DM9" s="622"/>
      <c r="DN9" s="622"/>
      <c r="DO9" s="622"/>
      <c r="DP9" s="623"/>
      <c r="DQ9" s="627">
        <v>3043229</v>
      </c>
      <c r="DR9" s="622"/>
      <c r="DS9" s="622"/>
      <c r="DT9" s="622"/>
      <c r="DU9" s="622"/>
      <c r="DV9" s="622"/>
      <c r="DW9" s="622"/>
      <c r="DX9" s="622"/>
      <c r="DY9" s="622"/>
      <c r="DZ9" s="622"/>
      <c r="EA9" s="622"/>
      <c r="EB9" s="622"/>
      <c r="EC9" s="658"/>
    </row>
    <row r="10" spans="2:143" ht="11.25" customHeight="1" x14ac:dyDescent="0.2">
      <c r="B10" s="618" t="s">
        <v>249</v>
      </c>
      <c r="C10" s="619"/>
      <c r="D10" s="619"/>
      <c r="E10" s="619"/>
      <c r="F10" s="619"/>
      <c r="G10" s="619"/>
      <c r="H10" s="619"/>
      <c r="I10" s="619"/>
      <c r="J10" s="619"/>
      <c r="K10" s="619"/>
      <c r="L10" s="619"/>
      <c r="M10" s="619"/>
      <c r="N10" s="619"/>
      <c r="O10" s="619"/>
      <c r="P10" s="619"/>
      <c r="Q10" s="620"/>
      <c r="R10" s="621" t="s">
        <v>133</v>
      </c>
      <c r="S10" s="622"/>
      <c r="T10" s="622"/>
      <c r="U10" s="622"/>
      <c r="V10" s="622"/>
      <c r="W10" s="622"/>
      <c r="X10" s="622"/>
      <c r="Y10" s="623"/>
      <c r="Z10" s="659" t="s">
        <v>133</v>
      </c>
      <c r="AA10" s="659"/>
      <c r="AB10" s="659"/>
      <c r="AC10" s="659"/>
      <c r="AD10" s="660" t="s">
        <v>133</v>
      </c>
      <c r="AE10" s="660"/>
      <c r="AF10" s="660"/>
      <c r="AG10" s="660"/>
      <c r="AH10" s="660"/>
      <c r="AI10" s="660"/>
      <c r="AJ10" s="660"/>
      <c r="AK10" s="660"/>
      <c r="AL10" s="624" t="s">
        <v>142</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316918</v>
      </c>
      <c r="BH10" s="622"/>
      <c r="BI10" s="622"/>
      <c r="BJ10" s="622"/>
      <c r="BK10" s="622"/>
      <c r="BL10" s="622"/>
      <c r="BM10" s="622"/>
      <c r="BN10" s="623"/>
      <c r="BO10" s="659">
        <v>2.2000000000000002</v>
      </c>
      <c r="BP10" s="659"/>
      <c r="BQ10" s="659"/>
      <c r="BR10" s="659"/>
      <c r="BS10" s="660" t="s">
        <v>142</v>
      </c>
      <c r="BT10" s="660"/>
      <c r="BU10" s="660"/>
      <c r="BV10" s="660"/>
      <c r="BW10" s="660"/>
      <c r="BX10" s="660"/>
      <c r="BY10" s="660"/>
      <c r="BZ10" s="660"/>
      <c r="CA10" s="660"/>
      <c r="CB10" s="695"/>
      <c r="CD10" s="618" t="s">
        <v>251</v>
      </c>
      <c r="CE10" s="619"/>
      <c r="CF10" s="619"/>
      <c r="CG10" s="619"/>
      <c r="CH10" s="619"/>
      <c r="CI10" s="619"/>
      <c r="CJ10" s="619"/>
      <c r="CK10" s="619"/>
      <c r="CL10" s="619"/>
      <c r="CM10" s="619"/>
      <c r="CN10" s="619"/>
      <c r="CO10" s="619"/>
      <c r="CP10" s="619"/>
      <c r="CQ10" s="620"/>
      <c r="CR10" s="621">
        <v>239558</v>
      </c>
      <c r="CS10" s="622"/>
      <c r="CT10" s="622"/>
      <c r="CU10" s="622"/>
      <c r="CV10" s="622"/>
      <c r="CW10" s="622"/>
      <c r="CX10" s="622"/>
      <c r="CY10" s="623"/>
      <c r="CZ10" s="659">
        <v>0.5</v>
      </c>
      <c r="DA10" s="659"/>
      <c r="DB10" s="659"/>
      <c r="DC10" s="659"/>
      <c r="DD10" s="627" t="s">
        <v>133</v>
      </c>
      <c r="DE10" s="622"/>
      <c r="DF10" s="622"/>
      <c r="DG10" s="622"/>
      <c r="DH10" s="622"/>
      <c r="DI10" s="622"/>
      <c r="DJ10" s="622"/>
      <c r="DK10" s="622"/>
      <c r="DL10" s="622"/>
      <c r="DM10" s="622"/>
      <c r="DN10" s="622"/>
      <c r="DO10" s="622"/>
      <c r="DP10" s="623"/>
      <c r="DQ10" s="627">
        <v>85990</v>
      </c>
      <c r="DR10" s="622"/>
      <c r="DS10" s="622"/>
      <c r="DT10" s="622"/>
      <c r="DU10" s="622"/>
      <c r="DV10" s="622"/>
      <c r="DW10" s="622"/>
      <c r="DX10" s="622"/>
      <c r="DY10" s="622"/>
      <c r="DZ10" s="622"/>
      <c r="EA10" s="622"/>
      <c r="EB10" s="622"/>
      <c r="EC10" s="658"/>
    </row>
    <row r="11" spans="2:143" ht="11.25" customHeight="1" x14ac:dyDescent="0.2">
      <c r="B11" s="618" t="s">
        <v>252</v>
      </c>
      <c r="C11" s="619"/>
      <c r="D11" s="619"/>
      <c r="E11" s="619"/>
      <c r="F11" s="619"/>
      <c r="G11" s="619"/>
      <c r="H11" s="619"/>
      <c r="I11" s="619"/>
      <c r="J11" s="619"/>
      <c r="K11" s="619"/>
      <c r="L11" s="619"/>
      <c r="M11" s="619"/>
      <c r="N11" s="619"/>
      <c r="O11" s="619"/>
      <c r="P11" s="619"/>
      <c r="Q11" s="620"/>
      <c r="R11" s="621">
        <v>2242200</v>
      </c>
      <c r="S11" s="622"/>
      <c r="T11" s="622"/>
      <c r="U11" s="622"/>
      <c r="V11" s="622"/>
      <c r="W11" s="622"/>
      <c r="X11" s="622"/>
      <c r="Y11" s="623"/>
      <c r="Z11" s="624">
        <v>3.9</v>
      </c>
      <c r="AA11" s="625"/>
      <c r="AB11" s="625"/>
      <c r="AC11" s="626"/>
      <c r="AD11" s="627">
        <v>2242200</v>
      </c>
      <c r="AE11" s="622"/>
      <c r="AF11" s="622"/>
      <c r="AG11" s="622"/>
      <c r="AH11" s="622"/>
      <c r="AI11" s="622"/>
      <c r="AJ11" s="622"/>
      <c r="AK11" s="623"/>
      <c r="AL11" s="624">
        <v>8.1</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334295</v>
      </c>
      <c r="BH11" s="622"/>
      <c r="BI11" s="622"/>
      <c r="BJ11" s="622"/>
      <c r="BK11" s="622"/>
      <c r="BL11" s="622"/>
      <c r="BM11" s="622"/>
      <c r="BN11" s="623"/>
      <c r="BO11" s="659">
        <v>2.2999999999999998</v>
      </c>
      <c r="BP11" s="659"/>
      <c r="BQ11" s="659"/>
      <c r="BR11" s="659"/>
      <c r="BS11" s="660" t="s">
        <v>142</v>
      </c>
      <c r="BT11" s="660"/>
      <c r="BU11" s="660"/>
      <c r="BV11" s="660"/>
      <c r="BW11" s="660"/>
      <c r="BX11" s="660"/>
      <c r="BY11" s="660"/>
      <c r="BZ11" s="660"/>
      <c r="CA11" s="660"/>
      <c r="CB11" s="695"/>
      <c r="CD11" s="618" t="s">
        <v>254</v>
      </c>
      <c r="CE11" s="619"/>
      <c r="CF11" s="619"/>
      <c r="CG11" s="619"/>
      <c r="CH11" s="619"/>
      <c r="CI11" s="619"/>
      <c r="CJ11" s="619"/>
      <c r="CK11" s="619"/>
      <c r="CL11" s="619"/>
      <c r="CM11" s="619"/>
      <c r="CN11" s="619"/>
      <c r="CO11" s="619"/>
      <c r="CP11" s="619"/>
      <c r="CQ11" s="620"/>
      <c r="CR11" s="621">
        <v>1809578</v>
      </c>
      <c r="CS11" s="622"/>
      <c r="CT11" s="622"/>
      <c r="CU11" s="622"/>
      <c r="CV11" s="622"/>
      <c r="CW11" s="622"/>
      <c r="CX11" s="622"/>
      <c r="CY11" s="623"/>
      <c r="CZ11" s="659">
        <v>3.4</v>
      </c>
      <c r="DA11" s="659"/>
      <c r="DB11" s="659"/>
      <c r="DC11" s="659"/>
      <c r="DD11" s="627">
        <v>385516</v>
      </c>
      <c r="DE11" s="622"/>
      <c r="DF11" s="622"/>
      <c r="DG11" s="622"/>
      <c r="DH11" s="622"/>
      <c r="DI11" s="622"/>
      <c r="DJ11" s="622"/>
      <c r="DK11" s="622"/>
      <c r="DL11" s="622"/>
      <c r="DM11" s="622"/>
      <c r="DN11" s="622"/>
      <c r="DO11" s="622"/>
      <c r="DP11" s="623"/>
      <c r="DQ11" s="627">
        <v>1114873</v>
      </c>
      <c r="DR11" s="622"/>
      <c r="DS11" s="622"/>
      <c r="DT11" s="622"/>
      <c r="DU11" s="622"/>
      <c r="DV11" s="622"/>
      <c r="DW11" s="622"/>
      <c r="DX11" s="622"/>
      <c r="DY11" s="622"/>
      <c r="DZ11" s="622"/>
      <c r="EA11" s="622"/>
      <c r="EB11" s="622"/>
      <c r="EC11" s="658"/>
    </row>
    <row r="12" spans="2:143" ht="11.25" customHeight="1" x14ac:dyDescent="0.2">
      <c r="B12" s="618" t="s">
        <v>255</v>
      </c>
      <c r="C12" s="619"/>
      <c r="D12" s="619"/>
      <c r="E12" s="619"/>
      <c r="F12" s="619"/>
      <c r="G12" s="619"/>
      <c r="H12" s="619"/>
      <c r="I12" s="619"/>
      <c r="J12" s="619"/>
      <c r="K12" s="619"/>
      <c r="L12" s="619"/>
      <c r="M12" s="619"/>
      <c r="N12" s="619"/>
      <c r="O12" s="619"/>
      <c r="P12" s="619"/>
      <c r="Q12" s="620"/>
      <c r="R12" s="621">
        <v>25652</v>
      </c>
      <c r="S12" s="622"/>
      <c r="T12" s="622"/>
      <c r="U12" s="622"/>
      <c r="V12" s="622"/>
      <c r="W12" s="622"/>
      <c r="X12" s="622"/>
      <c r="Y12" s="623"/>
      <c r="Z12" s="659">
        <v>0</v>
      </c>
      <c r="AA12" s="659"/>
      <c r="AB12" s="659"/>
      <c r="AC12" s="659"/>
      <c r="AD12" s="660">
        <v>25652</v>
      </c>
      <c r="AE12" s="660"/>
      <c r="AF12" s="660"/>
      <c r="AG12" s="660"/>
      <c r="AH12" s="660"/>
      <c r="AI12" s="660"/>
      <c r="AJ12" s="660"/>
      <c r="AK12" s="660"/>
      <c r="AL12" s="624">
        <v>0.1</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7297654</v>
      </c>
      <c r="BH12" s="622"/>
      <c r="BI12" s="622"/>
      <c r="BJ12" s="622"/>
      <c r="BK12" s="622"/>
      <c r="BL12" s="622"/>
      <c r="BM12" s="622"/>
      <c r="BN12" s="623"/>
      <c r="BO12" s="659">
        <v>51.2</v>
      </c>
      <c r="BP12" s="659"/>
      <c r="BQ12" s="659"/>
      <c r="BR12" s="659"/>
      <c r="BS12" s="660" t="s">
        <v>142</v>
      </c>
      <c r="BT12" s="660"/>
      <c r="BU12" s="660"/>
      <c r="BV12" s="660"/>
      <c r="BW12" s="660"/>
      <c r="BX12" s="660"/>
      <c r="BY12" s="660"/>
      <c r="BZ12" s="660"/>
      <c r="CA12" s="660"/>
      <c r="CB12" s="695"/>
      <c r="CD12" s="618" t="s">
        <v>257</v>
      </c>
      <c r="CE12" s="619"/>
      <c r="CF12" s="619"/>
      <c r="CG12" s="619"/>
      <c r="CH12" s="619"/>
      <c r="CI12" s="619"/>
      <c r="CJ12" s="619"/>
      <c r="CK12" s="619"/>
      <c r="CL12" s="619"/>
      <c r="CM12" s="619"/>
      <c r="CN12" s="619"/>
      <c r="CO12" s="619"/>
      <c r="CP12" s="619"/>
      <c r="CQ12" s="620"/>
      <c r="CR12" s="621">
        <v>2922667</v>
      </c>
      <c r="CS12" s="622"/>
      <c r="CT12" s="622"/>
      <c r="CU12" s="622"/>
      <c r="CV12" s="622"/>
      <c r="CW12" s="622"/>
      <c r="CX12" s="622"/>
      <c r="CY12" s="623"/>
      <c r="CZ12" s="659">
        <v>5.5</v>
      </c>
      <c r="DA12" s="659"/>
      <c r="DB12" s="659"/>
      <c r="DC12" s="659"/>
      <c r="DD12" s="627">
        <v>51523</v>
      </c>
      <c r="DE12" s="622"/>
      <c r="DF12" s="622"/>
      <c r="DG12" s="622"/>
      <c r="DH12" s="622"/>
      <c r="DI12" s="622"/>
      <c r="DJ12" s="622"/>
      <c r="DK12" s="622"/>
      <c r="DL12" s="622"/>
      <c r="DM12" s="622"/>
      <c r="DN12" s="622"/>
      <c r="DO12" s="622"/>
      <c r="DP12" s="623"/>
      <c r="DQ12" s="627">
        <v>2047319</v>
      </c>
      <c r="DR12" s="622"/>
      <c r="DS12" s="622"/>
      <c r="DT12" s="622"/>
      <c r="DU12" s="622"/>
      <c r="DV12" s="622"/>
      <c r="DW12" s="622"/>
      <c r="DX12" s="622"/>
      <c r="DY12" s="622"/>
      <c r="DZ12" s="622"/>
      <c r="EA12" s="622"/>
      <c r="EB12" s="622"/>
      <c r="EC12" s="658"/>
    </row>
    <row r="13" spans="2:143" ht="11.25" customHeight="1" x14ac:dyDescent="0.2">
      <c r="B13" s="618" t="s">
        <v>258</v>
      </c>
      <c r="C13" s="619"/>
      <c r="D13" s="619"/>
      <c r="E13" s="619"/>
      <c r="F13" s="619"/>
      <c r="G13" s="619"/>
      <c r="H13" s="619"/>
      <c r="I13" s="619"/>
      <c r="J13" s="619"/>
      <c r="K13" s="619"/>
      <c r="L13" s="619"/>
      <c r="M13" s="619"/>
      <c r="N13" s="619"/>
      <c r="O13" s="619"/>
      <c r="P13" s="619"/>
      <c r="Q13" s="620"/>
      <c r="R13" s="621" t="s">
        <v>142</v>
      </c>
      <c r="S13" s="622"/>
      <c r="T13" s="622"/>
      <c r="U13" s="622"/>
      <c r="V13" s="622"/>
      <c r="W13" s="622"/>
      <c r="X13" s="622"/>
      <c r="Y13" s="623"/>
      <c r="Z13" s="659" t="s">
        <v>133</v>
      </c>
      <c r="AA13" s="659"/>
      <c r="AB13" s="659"/>
      <c r="AC13" s="659"/>
      <c r="AD13" s="660" t="s">
        <v>133</v>
      </c>
      <c r="AE13" s="660"/>
      <c r="AF13" s="660"/>
      <c r="AG13" s="660"/>
      <c r="AH13" s="660"/>
      <c r="AI13" s="660"/>
      <c r="AJ13" s="660"/>
      <c r="AK13" s="660"/>
      <c r="AL13" s="624" t="s">
        <v>142</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7271300</v>
      </c>
      <c r="BH13" s="622"/>
      <c r="BI13" s="622"/>
      <c r="BJ13" s="622"/>
      <c r="BK13" s="622"/>
      <c r="BL13" s="622"/>
      <c r="BM13" s="622"/>
      <c r="BN13" s="623"/>
      <c r="BO13" s="659">
        <v>51</v>
      </c>
      <c r="BP13" s="659"/>
      <c r="BQ13" s="659"/>
      <c r="BR13" s="659"/>
      <c r="BS13" s="660" t="s">
        <v>133</v>
      </c>
      <c r="BT13" s="660"/>
      <c r="BU13" s="660"/>
      <c r="BV13" s="660"/>
      <c r="BW13" s="660"/>
      <c r="BX13" s="660"/>
      <c r="BY13" s="660"/>
      <c r="BZ13" s="660"/>
      <c r="CA13" s="660"/>
      <c r="CB13" s="695"/>
      <c r="CD13" s="618" t="s">
        <v>260</v>
      </c>
      <c r="CE13" s="619"/>
      <c r="CF13" s="619"/>
      <c r="CG13" s="619"/>
      <c r="CH13" s="619"/>
      <c r="CI13" s="619"/>
      <c r="CJ13" s="619"/>
      <c r="CK13" s="619"/>
      <c r="CL13" s="619"/>
      <c r="CM13" s="619"/>
      <c r="CN13" s="619"/>
      <c r="CO13" s="619"/>
      <c r="CP13" s="619"/>
      <c r="CQ13" s="620"/>
      <c r="CR13" s="621">
        <v>6221825</v>
      </c>
      <c r="CS13" s="622"/>
      <c r="CT13" s="622"/>
      <c r="CU13" s="622"/>
      <c r="CV13" s="622"/>
      <c r="CW13" s="622"/>
      <c r="CX13" s="622"/>
      <c r="CY13" s="623"/>
      <c r="CZ13" s="659">
        <v>11.8</v>
      </c>
      <c r="DA13" s="659"/>
      <c r="DB13" s="659"/>
      <c r="DC13" s="659"/>
      <c r="DD13" s="627">
        <v>1879351</v>
      </c>
      <c r="DE13" s="622"/>
      <c r="DF13" s="622"/>
      <c r="DG13" s="622"/>
      <c r="DH13" s="622"/>
      <c r="DI13" s="622"/>
      <c r="DJ13" s="622"/>
      <c r="DK13" s="622"/>
      <c r="DL13" s="622"/>
      <c r="DM13" s="622"/>
      <c r="DN13" s="622"/>
      <c r="DO13" s="622"/>
      <c r="DP13" s="623"/>
      <c r="DQ13" s="627">
        <v>4611942</v>
      </c>
      <c r="DR13" s="622"/>
      <c r="DS13" s="622"/>
      <c r="DT13" s="622"/>
      <c r="DU13" s="622"/>
      <c r="DV13" s="622"/>
      <c r="DW13" s="622"/>
      <c r="DX13" s="622"/>
      <c r="DY13" s="622"/>
      <c r="DZ13" s="622"/>
      <c r="EA13" s="622"/>
      <c r="EB13" s="622"/>
      <c r="EC13" s="658"/>
    </row>
    <row r="14" spans="2:143" ht="11.25" customHeight="1" x14ac:dyDescent="0.2">
      <c r="B14" s="618" t="s">
        <v>261</v>
      </c>
      <c r="C14" s="619"/>
      <c r="D14" s="619"/>
      <c r="E14" s="619"/>
      <c r="F14" s="619"/>
      <c r="G14" s="619"/>
      <c r="H14" s="619"/>
      <c r="I14" s="619"/>
      <c r="J14" s="619"/>
      <c r="K14" s="619"/>
      <c r="L14" s="619"/>
      <c r="M14" s="619"/>
      <c r="N14" s="619"/>
      <c r="O14" s="619"/>
      <c r="P14" s="619"/>
      <c r="Q14" s="620"/>
      <c r="R14" s="621" t="s">
        <v>133</v>
      </c>
      <c r="S14" s="622"/>
      <c r="T14" s="622"/>
      <c r="U14" s="622"/>
      <c r="V14" s="622"/>
      <c r="W14" s="622"/>
      <c r="X14" s="622"/>
      <c r="Y14" s="623"/>
      <c r="Z14" s="659" t="s">
        <v>142</v>
      </c>
      <c r="AA14" s="659"/>
      <c r="AB14" s="659"/>
      <c r="AC14" s="659"/>
      <c r="AD14" s="660" t="s">
        <v>133</v>
      </c>
      <c r="AE14" s="660"/>
      <c r="AF14" s="660"/>
      <c r="AG14" s="660"/>
      <c r="AH14" s="660"/>
      <c r="AI14" s="660"/>
      <c r="AJ14" s="660"/>
      <c r="AK14" s="660"/>
      <c r="AL14" s="624" t="s">
        <v>133</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373019</v>
      </c>
      <c r="BH14" s="622"/>
      <c r="BI14" s="622"/>
      <c r="BJ14" s="622"/>
      <c r="BK14" s="622"/>
      <c r="BL14" s="622"/>
      <c r="BM14" s="622"/>
      <c r="BN14" s="623"/>
      <c r="BO14" s="659">
        <v>2.6</v>
      </c>
      <c r="BP14" s="659"/>
      <c r="BQ14" s="659"/>
      <c r="BR14" s="659"/>
      <c r="BS14" s="660" t="s">
        <v>133</v>
      </c>
      <c r="BT14" s="660"/>
      <c r="BU14" s="660"/>
      <c r="BV14" s="660"/>
      <c r="BW14" s="660"/>
      <c r="BX14" s="660"/>
      <c r="BY14" s="660"/>
      <c r="BZ14" s="660"/>
      <c r="CA14" s="660"/>
      <c r="CB14" s="695"/>
      <c r="CD14" s="618" t="s">
        <v>263</v>
      </c>
      <c r="CE14" s="619"/>
      <c r="CF14" s="619"/>
      <c r="CG14" s="619"/>
      <c r="CH14" s="619"/>
      <c r="CI14" s="619"/>
      <c r="CJ14" s="619"/>
      <c r="CK14" s="619"/>
      <c r="CL14" s="619"/>
      <c r="CM14" s="619"/>
      <c r="CN14" s="619"/>
      <c r="CO14" s="619"/>
      <c r="CP14" s="619"/>
      <c r="CQ14" s="620"/>
      <c r="CR14" s="621">
        <v>1699063</v>
      </c>
      <c r="CS14" s="622"/>
      <c r="CT14" s="622"/>
      <c r="CU14" s="622"/>
      <c r="CV14" s="622"/>
      <c r="CW14" s="622"/>
      <c r="CX14" s="622"/>
      <c r="CY14" s="623"/>
      <c r="CZ14" s="659">
        <v>3.2</v>
      </c>
      <c r="DA14" s="659"/>
      <c r="DB14" s="659"/>
      <c r="DC14" s="659"/>
      <c r="DD14" s="627">
        <v>37760</v>
      </c>
      <c r="DE14" s="622"/>
      <c r="DF14" s="622"/>
      <c r="DG14" s="622"/>
      <c r="DH14" s="622"/>
      <c r="DI14" s="622"/>
      <c r="DJ14" s="622"/>
      <c r="DK14" s="622"/>
      <c r="DL14" s="622"/>
      <c r="DM14" s="622"/>
      <c r="DN14" s="622"/>
      <c r="DO14" s="622"/>
      <c r="DP14" s="623"/>
      <c r="DQ14" s="627">
        <v>1429109</v>
      </c>
      <c r="DR14" s="622"/>
      <c r="DS14" s="622"/>
      <c r="DT14" s="622"/>
      <c r="DU14" s="622"/>
      <c r="DV14" s="622"/>
      <c r="DW14" s="622"/>
      <c r="DX14" s="622"/>
      <c r="DY14" s="622"/>
      <c r="DZ14" s="622"/>
      <c r="EA14" s="622"/>
      <c r="EB14" s="622"/>
      <c r="EC14" s="658"/>
    </row>
    <row r="15" spans="2:143" ht="11.25" customHeight="1" x14ac:dyDescent="0.2">
      <c r="B15" s="618" t="s">
        <v>264</v>
      </c>
      <c r="C15" s="619"/>
      <c r="D15" s="619"/>
      <c r="E15" s="619"/>
      <c r="F15" s="619"/>
      <c r="G15" s="619"/>
      <c r="H15" s="619"/>
      <c r="I15" s="619"/>
      <c r="J15" s="619"/>
      <c r="K15" s="619"/>
      <c r="L15" s="619"/>
      <c r="M15" s="619"/>
      <c r="N15" s="619"/>
      <c r="O15" s="619"/>
      <c r="P15" s="619"/>
      <c r="Q15" s="620"/>
      <c r="R15" s="621" t="s">
        <v>142</v>
      </c>
      <c r="S15" s="622"/>
      <c r="T15" s="622"/>
      <c r="U15" s="622"/>
      <c r="V15" s="622"/>
      <c r="W15" s="622"/>
      <c r="X15" s="622"/>
      <c r="Y15" s="623"/>
      <c r="Z15" s="659" t="s">
        <v>142</v>
      </c>
      <c r="AA15" s="659"/>
      <c r="AB15" s="659"/>
      <c r="AC15" s="659"/>
      <c r="AD15" s="660" t="s">
        <v>142</v>
      </c>
      <c r="AE15" s="660"/>
      <c r="AF15" s="660"/>
      <c r="AG15" s="660"/>
      <c r="AH15" s="660"/>
      <c r="AI15" s="660"/>
      <c r="AJ15" s="660"/>
      <c r="AK15" s="660"/>
      <c r="AL15" s="624" t="s">
        <v>142</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607010</v>
      </c>
      <c r="BH15" s="622"/>
      <c r="BI15" s="622"/>
      <c r="BJ15" s="622"/>
      <c r="BK15" s="622"/>
      <c r="BL15" s="622"/>
      <c r="BM15" s="622"/>
      <c r="BN15" s="623"/>
      <c r="BO15" s="659">
        <v>4.3</v>
      </c>
      <c r="BP15" s="659"/>
      <c r="BQ15" s="659"/>
      <c r="BR15" s="659"/>
      <c r="BS15" s="660" t="s">
        <v>142</v>
      </c>
      <c r="BT15" s="660"/>
      <c r="BU15" s="660"/>
      <c r="BV15" s="660"/>
      <c r="BW15" s="660"/>
      <c r="BX15" s="660"/>
      <c r="BY15" s="660"/>
      <c r="BZ15" s="660"/>
      <c r="CA15" s="660"/>
      <c r="CB15" s="695"/>
      <c r="CD15" s="618" t="s">
        <v>266</v>
      </c>
      <c r="CE15" s="619"/>
      <c r="CF15" s="619"/>
      <c r="CG15" s="619"/>
      <c r="CH15" s="619"/>
      <c r="CI15" s="619"/>
      <c r="CJ15" s="619"/>
      <c r="CK15" s="619"/>
      <c r="CL15" s="619"/>
      <c r="CM15" s="619"/>
      <c r="CN15" s="619"/>
      <c r="CO15" s="619"/>
      <c r="CP15" s="619"/>
      <c r="CQ15" s="620"/>
      <c r="CR15" s="621">
        <v>6121736</v>
      </c>
      <c r="CS15" s="622"/>
      <c r="CT15" s="622"/>
      <c r="CU15" s="622"/>
      <c r="CV15" s="622"/>
      <c r="CW15" s="622"/>
      <c r="CX15" s="622"/>
      <c r="CY15" s="623"/>
      <c r="CZ15" s="659">
        <v>11.6</v>
      </c>
      <c r="DA15" s="659"/>
      <c r="DB15" s="659"/>
      <c r="DC15" s="659"/>
      <c r="DD15" s="627">
        <v>2104222</v>
      </c>
      <c r="DE15" s="622"/>
      <c r="DF15" s="622"/>
      <c r="DG15" s="622"/>
      <c r="DH15" s="622"/>
      <c r="DI15" s="622"/>
      <c r="DJ15" s="622"/>
      <c r="DK15" s="622"/>
      <c r="DL15" s="622"/>
      <c r="DM15" s="622"/>
      <c r="DN15" s="622"/>
      <c r="DO15" s="622"/>
      <c r="DP15" s="623"/>
      <c r="DQ15" s="627">
        <v>3488950</v>
      </c>
      <c r="DR15" s="622"/>
      <c r="DS15" s="622"/>
      <c r="DT15" s="622"/>
      <c r="DU15" s="622"/>
      <c r="DV15" s="622"/>
      <c r="DW15" s="622"/>
      <c r="DX15" s="622"/>
      <c r="DY15" s="622"/>
      <c r="DZ15" s="622"/>
      <c r="EA15" s="622"/>
      <c r="EB15" s="622"/>
      <c r="EC15" s="658"/>
    </row>
    <row r="16" spans="2:143" ht="11.25" customHeight="1" x14ac:dyDescent="0.2">
      <c r="B16" s="618" t="s">
        <v>267</v>
      </c>
      <c r="C16" s="619"/>
      <c r="D16" s="619"/>
      <c r="E16" s="619"/>
      <c r="F16" s="619"/>
      <c r="G16" s="619"/>
      <c r="H16" s="619"/>
      <c r="I16" s="619"/>
      <c r="J16" s="619"/>
      <c r="K16" s="619"/>
      <c r="L16" s="619"/>
      <c r="M16" s="619"/>
      <c r="N16" s="619"/>
      <c r="O16" s="619"/>
      <c r="P16" s="619"/>
      <c r="Q16" s="620"/>
      <c r="R16" s="621">
        <v>53005</v>
      </c>
      <c r="S16" s="622"/>
      <c r="T16" s="622"/>
      <c r="U16" s="622"/>
      <c r="V16" s="622"/>
      <c r="W16" s="622"/>
      <c r="X16" s="622"/>
      <c r="Y16" s="623"/>
      <c r="Z16" s="659">
        <v>0.1</v>
      </c>
      <c r="AA16" s="659"/>
      <c r="AB16" s="659"/>
      <c r="AC16" s="659"/>
      <c r="AD16" s="660">
        <v>53005</v>
      </c>
      <c r="AE16" s="660"/>
      <c r="AF16" s="660"/>
      <c r="AG16" s="660"/>
      <c r="AH16" s="660"/>
      <c r="AI16" s="660"/>
      <c r="AJ16" s="660"/>
      <c r="AK16" s="660"/>
      <c r="AL16" s="624">
        <v>0.2</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142</v>
      </c>
      <c r="BH16" s="622"/>
      <c r="BI16" s="622"/>
      <c r="BJ16" s="622"/>
      <c r="BK16" s="622"/>
      <c r="BL16" s="622"/>
      <c r="BM16" s="622"/>
      <c r="BN16" s="623"/>
      <c r="BO16" s="659" t="s">
        <v>142</v>
      </c>
      <c r="BP16" s="659"/>
      <c r="BQ16" s="659"/>
      <c r="BR16" s="659"/>
      <c r="BS16" s="660" t="s">
        <v>133</v>
      </c>
      <c r="BT16" s="660"/>
      <c r="BU16" s="660"/>
      <c r="BV16" s="660"/>
      <c r="BW16" s="660"/>
      <c r="BX16" s="660"/>
      <c r="BY16" s="660"/>
      <c r="BZ16" s="660"/>
      <c r="CA16" s="660"/>
      <c r="CB16" s="695"/>
      <c r="CD16" s="618" t="s">
        <v>269</v>
      </c>
      <c r="CE16" s="619"/>
      <c r="CF16" s="619"/>
      <c r="CG16" s="619"/>
      <c r="CH16" s="619"/>
      <c r="CI16" s="619"/>
      <c r="CJ16" s="619"/>
      <c r="CK16" s="619"/>
      <c r="CL16" s="619"/>
      <c r="CM16" s="619"/>
      <c r="CN16" s="619"/>
      <c r="CO16" s="619"/>
      <c r="CP16" s="619"/>
      <c r="CQ16" s="620"/>
      <c r="CR16" s="621">
        <v>2254345</v>
      </c>
      <c r="CS16" s="622"/>
      <c r="CT16" s="622"/>
      <c r="CU16" s="622"/>
      <c r="CV16" s="622"/>
      <c r="CW16" s="622"/>
      <c r="CX16" s="622"/>
      <c r="CY16" s="623"/>
      <c r="CZ16" s="659">
        <v>4.3</v>
      </c>
      <c r="DA16" s="659"/>
      <c r="DB16" s="659"/>
      <c r="DC16" s="659"/>
      <c r="DD16" s="627" t="s">
        <v>133</v>
      </c>
      <c r="DE16" s="622"/>
      <c r="DF16" s="622"/>
      <c r="DG16" s="622"/>
      <c r="DH16" s="622"/>
      <c r="DI16" s="622"/>
      <c r="DJ16" s="622"/>
      <c r="DK16" s="622"/>
      <c r="DL16" s="622"/>
      <c r="DM16" s="622"/>
      <c r="DN16" s="622"/>
      <c r="DO16" s="622"/>
      <c r="DP16" s="623"/>
      <c r="DQ16" s="627">
        <v>25443</v>
      </c>
      <c r="DR16" s="622"/>
      <c r="DS16" s="622"/>
      <c r="DT16" s="622"/>
      <c r="DU16" s="622"/>
      <c r="DV16" s="622"/>
      <c r="DW16" s="622"/>
      <c r="DX16" s="622"/>
      <c r="DY16" s="622"/>
      <c r="DZ16" s="622"/>
      <c r="EA16" s="622"/>
      <c r="EB16" s="622"/>
      <c r="EC16" s="658"/>
    </row>
    <row r="17" spans="2:133" ht="11.25" customHeight="1" x14ac:dyDescent="0.2">
      <c r="B17" s="618" t="s">
        <v>270</v>
      </c>
      <c r="C17" s="619"/>
      <c r="D17" s="619"/>
      <c r="E17" s="619"/>
      <c r="F17" s="619"/>
      <c r="G17" s="619"/>
      <c r="H17" s="619"/>
      <c r="I17" s="619"/>
      <c r="J17" s="619"/>
      <c r="K17" s="619"/>
      <c r="L17" s="619"/>
      <c r="M17" s="619"/>
      <c r="N17" s="619"/>
      <c r="O17" s="619"/>
      <c r="P17" s="619"/>
      <c r="Q17" s="620"/>
      <c r="R17" s="621">
        <v>199251</v>
      </c>
      <c r="S17" s="622"/>
      <c r="T17" s="622"/>
      <c r="U17" s="622"/>
      <c r="V17" s="622"/>
      <c r="W17" s="622"/>
      <c r="X17" s="622"/>
      <c r="Y17" s="623"/>
      <c r="Z17" s="659">
        <v>0.3</v>
      </c>
      <c r="AA17" s="659"/>
      <c r="AB17" s="659"/>
      <c r="AC17" s="659"/>
      <c r="AD17" s="660">
        <v>199251</v>
      </c>
      <c r="AE17" s="660"/>
      <c r="AF17" s="660"/>
      <c r="AG17" s="660"/>
      <c r="AH17" s="660"/>
      <c r="AI17" s="660"/>
      <c r="AJ17" s="660"/>
      <c r="AK17" s="660"/>
      <c r="AL17" s="624">
        <v>0.7</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133</v>
      </c>
      <c r="BH17" s="622"/>
      <c r="BI17" s="622"/>
      <c r="BJ17" s="622"/>
      <c r="BK17" s="622"/>
      <c r="BL17" s="622"/>
      <c r="BM17" s="622"/>
      <c r="BN17" s="623"/>
      <c r="BO17" s="659" t="s">
        <v>142</v>
      </c>
      <c r="BP17" s="659"/>
      <c r="BQ17" s="659"/>
      <c r="BR17" s="659"/>
      <c r="BS17" s="660" t="s">
        <v>142</v>
      </c>
      <c r="BT17" s="660"/>
      <c r="BU17" s="660"/>
      <c r="BV17" s="660"/>
      <c r="BW17" s="660"/>
      <c r="BX17" s="660"/>
      <c r="BY17" s="660"/>
      <c r="BZ17" s="660"/>
      <c r="CA17" s="660"/>
      <c r="CB17" s="695"/>
      <c r="CD17" s="618" t="s">
        <v>272</v>
      </c>
      <c r="CE17" s="619"/>
      <c r="CF17" s="619"/>
      <c r="CG17" s="619"/>
      <c r="CH17" s="619"/>
      <c r="CI17" s="619"/>
      <c r="CJ17" s="619"/>
      <c r="CK17" s="619"/>
      <c r="CL17" s="619"/>
      <c r="CM17" s="619"/>
      <c r="CN17" s="619"/>
      <c r="CO17" s="619"/>
      <c r="CP17" s="619"/>
      <c r="CQ17" s="620"/>
      <c r="CR17" s="621">
        <v>3395966</v>
      </c>
      <c r="CS17" s="622"/>
      <c r="CT17" s="622"/>
      <c r="CU17" s="622"/>
      <c r="CV17" s="622"/>
      <c r="CW17" s="622"/>
      <c r="CX17" s="622"/>
      <c r="CY17" s="623"/>
      <c r="CZ17" s="659">
        <v>6.4</v>
      </c>
      <c r="DA17" s="659"/>
      <c r="DB17" s="659"/>
      <c r="DC17" s="659"/>
      <c r="DD17" s="627" t="s">
        <v>142</v>
      </c>
      <c r="DE17" s="622"/>
      <c r="DF17" s="622"/>
      <c r="DG17" s="622"/>
      <c r="DH17" s="622"/>
      <c r="DI17" s="622"/>
      <c r="DJ17" s="622"/>
      <c r="DK17" s="622"/>
      <c r="DL17" s="622"/>
      <c r="DM17" s="622"/>
      <c r="DN17" s="622"/>
      <c r="DO17" s="622"/>
      <c r="DP17" s="623"/>
      <c r="DQ17" s="627">
        <v>3390747</v>
      </c>
      <c r="DR17" s="622"/>
      <c r="DS17" s="622"/>
      <c r="DT17" s="622"/>
      <c r="DU17" s="622"/>
      <c r="DV17" s="622"/>
      <c r="DW17" s="622"/>
      <c r="DX17" s="622"/>
      <c r="DY17" s="622"/>
      <c r="DZ17" s="622"/>
      <c r="EA17" s="622"/>
      <c r="EB17" s="622"/>
      <c r="EC17" s="658"/>
    </row>
    <row r="18" spans="2:133" ht="11.25" customHeight="1" x14ac:dyDescent="0.2">
      <c r="B18" s="618" t="s">
        <v>273</v>
      </c>
      <c r="C18" s="619"/>
      <c r="D18" s="619"/>
      <c r="E18" s="619"/>
      <c r="F18" s="619"/>
      <c r="G18" s="619"/>
      <c r="H18" s="619"/>
      <c r="I18" s="619"/>
      <c r="J18" s="619"/>
      <c r="K18" s="619"/>
      <c r="L18" s="619"/>
      <c r="M18" s="619"/>
      <c r="N18" s="619"/>
      <c r="O18" s="619"/>
      <c r="P18" s="619"/>
      <c r="Q18" s="620"/>
      <c r="R18" s="621">
        <v>75948</v>
      </c>
      <c r="S18" s="622"/>
      <c r="T18" s="622"/>
      <c r="U18" s="622"/>
      <c r="V18" s="622"/>
      <c r="W18" s="622"/>
      <c r="X18" s="622"/>
      <c r="Y18" s="623"/>
      <c r="Z18" s="659">
        <v>0.1</v>
      </c>
      <c r="AA18" s="659"/>
      <c r="AB18" s="659"/>
      <c r="AC18" s="659"/>
      <c r="AD18" s="660">
        <v>75948</v>
      </c>
      <c r="AE18" s="660"/>
      <c r="AF18" s="660"/>
      <c r="AG18" s="660"/>
      <c r="AH18" s="660"/>
      <c r="AI18" s="660"/>
      <c r="AJ18" s="660"/>
      <c r="AK18" s="660"/>
      <c r="AL18" s="624">
        <v>0.3</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133</v>
      </c>
      <c r="BH18" s="622"/>
      <c r="BI18" s="622"/>
      <c r="BJ18" s="622"/>
      <c r="BK18" s="622"/>
      <c r="BL18" s="622"/>
      <c r="BM18" s="622"/>
      <c r="BN18" s="623"/>
      <c r="BO18" s="659" t="s">
        <v>142</v>
      </c>
      <c r="BP18" s="659"/>
      <c r="BQ18" s="659"/>
      <c r="BR18" s="659"/>
      <c r="BS18" s="660" t="s">
        <v>133</v>
      </c>
      <c r="BT18" s="660"/>
      <c r="BU18" s="660"/>
      <c r="BV18" s="660"/>
      <c r="BW18" s="660"/>
      <c r="BX18" s="660"/>
      <c r="BY18" s="660"/>
      <c r="BZ18" s="660"/>
      <c r="CA18" s="660"/>
      <c r="CB18" s="695"/>
      <c r="CD18" s="618" t="s">
        <v>275</v>
      </c>
      <c r="CE18" s="619"/>
      <c r="CF18" s="619"/>
      <c r="CG18" s="619"/>
      <c r="CH18" s="619"/>
      <c r="CI18" s="619"/>
      <c r="CJ18" s="619"/>
      <c r="CK18" s="619"/>
      <c r="CL18" s="619"/>
      <c r="CM18" s="619"/>
      <c r="CN18" s="619"/>
      <c r="CO18" s="619"/>
      <c r="CP18" s="619"/>
      <c r="CQ18" s="620"/>
      <c r="CR18" s="621" t="s">
        <v>142</v>
      </c>
      <c r="CS18" s="622"/>
      <c r="CT18" s="622"/>
      <c r="CU18" s="622"/>
      <c r="CV18" s="622"/>
      <c r="CW18" s="622"/>
      <c r="CX18" s="622"/>
      <c r="CY18" s="623"/>
      <c r="CZ18" s="659" t="s">
        <v>142</v>
      </c>
      <c r="DA18" s="659"/>
      <c r="DB18" s="659"/>
      <c r="DC18" s="659"/>
      <c r="DD18" s="627" t="s">
        <v>142</v>
      </c>
      <c r="DE18" s="622"/>
      <c r="DF18" s="622"/>
      <c r="DG18" s="622"/>
      <c r="DH18" s="622"/>
      <c r="DI18" s="622"/>
      <c r="DJ18" s="622"/>
      <c r="DK18" s="622"/>
      <c r="DL18" s="622"/>
      <c r="DM18" s="622"/>
      <c r="DN18" s="622"/>
      <c r="DO18" s="622"/>
      <c r="DP18" s="623"/>
      <c r="DQ18" s="627" t="s">
        <v>133</v>
      </c>
      <c r="DR18" s="622"/>
      <c r="DS18" s="622"/>
      <c r="DT18" s="622"/>
      <c r="DU18" s="622"/>
      <c r="DV18" s="622"/>
      <c r="DW18" s="622"/>
      <c r="DX18" s="622"/>
      <c r="DY18" s="622"/>
      <c r="DZ18" s="622"/>
      <c r="EA18" s="622"/>
      <c r="EB18" s="622"/>
      <c r="EC18" s="658"/>
    </row>
    <row r="19" spans="2:133" ht="11.25" customHeight="1" x14ac:dyDescent="0.2">
      <c r="B19" s="618" t="s">
        <v>276</v>
      </c>
      <c r="C19" s="619"/>
      <c r="D19" s="619"/>
      <c r="E19" s="619"/>
      <c r="F19" s="619"/>
      <c r="G19" s="619"/>
      <c r="H19" s="619"/>
      <c r="I19" s="619"/>
      <c r="J19" s="619"/>
      <c r="K19" s="619"/>
      <c r="L19" s="619"/>
      <c r="M19" s="619"/>
      <c r="N19" s="619"/>
      <c r="O19" s="619"/>
      <c r="P19" s="619"/>
      <c r="Q19" s="620"/>
      <c r="R19" s="621">
        <v>72927</v>
      </c>
      <c r="S19" s="622"/>
      <c r="T19" s="622"/>
      <c r="U19" s="622"/>
      <c r="V19" s="622"/>
      <c r="W19" s="622"/>
      <c r="X19" s="622"/>
      <c r="Y19" s="623"/>
      <c r="Z19" s="659">
        <v>0.1</v>
      </c>
      <c r="AA19" s="659"/>
      <c r="AB19" s="659"/>
      <c r="AC19" s="659"/>
      <c r="AD19" s="660">
        <v>72927</v>
      </c>
      <c r="AE19" s="660"/>
      <c r="AF19" s="660"/>
      <c r="AG19" s="660"/>
      <c r="AH19" s="660"/>
      <c r="AI19" s="660"/>
      <c r="AJ19" s="660"/>
      <c r="AK19" s="660"/>
      <c r="AL19" s="624">
        <v>0.3</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1060491</v>
      </c>
      <c r="BH19" s="622"/>
      <c r="BI19" s="622"/>
      <c r="BJ19" s="622"/>
      <c r="BK19" s="622"/>
      <c r="BL19" s="622"/>
      <c r="BM19" s="622"/>
      <c r="BN19" s="623"/>
      <c r="BO19" s="659">
        <v>7.4</v>
      </c>
      <c r="BP19" s="659"/>
      <c r="BQ19" s="659"/>
      <c r="BR19" s="659"/>
      <c r="BS19" s="660" t="s">
        <v>142</v>
      </c>
      <c r="BT19" s="660"/>
      <c r="BU19" s="660"/>
      <c r="BV19" s="660"/>
      <c r="BW19" s="660"/>
      <c r="BX19" s="660"/>
      <c r="BY19" s="660"/>
      <c r="BZ19" s="660"/>
      <c r="CA19" s="660"/>
      <c r="CB19" s="695"/>
      <c r="CD19" s="618" t="s">
        <v>278</v>
      </c>
      <c r="CE19" s="619"/>
      <c r="CF19" s="619"/>
      <c r="CG19" s="619"/>
      <c r="CH19" s="619"/>
      <c r="CI19" s="619"/>
      <c r="CJ19" s="619"/>
      <c r="CK19" s="619"/>
      <c r="CL19" s="619"/>
      <c r="CM19" s="619"/>
      <c r="CN19" s="619"/>
      <c r="CO19" s="619"/>
      <c r="CP19" s="619"/>
      <c r="CQ19" s="620"/>
      <c r="CR19" s="621" t="s">
        <v>133</v>
      </c>
      <c r="CS19" s="622"/>
      <c r="CT19" s="622"/>
      <c r="CU19" s="622"/>
      <c r="CV19" s="622"/>
      <c r="CW19" s="622"/>
      <c r="CX19" s="622"/>
      <c r="CY19" s="623"/>
      <c r="CZ19" s="659" t="s">
        <v>142</v>
      </c>
      <c r="DA19" s="659"/>
      <c r="DB19" s="659"/>
      <c r="DC19" s="659"/>
      <c r="DD19" s="627" t="s">
        <v>142</v>
      </c>
      <c r="DE19" s="622"/>
      <c r="DF19" s="622"/>
      <c r="DG19" s="622"/>
      <c r="DH19" s="622"/>
      <c r="DI19" s="622"/>
      <c r="DJ19" s="622"/>
      <c r="DK19" s="622"/>
      <c r="DL19" s="622"/>
      <c r="DM19" s="622"/>
      <c r="DN19" s="622"/>
      <c r="DO19" s="622"/>
      <c r="DP19" s="623"/>
      <c r="DQ19" s="627" t="s">
        <v>142</v>
      </c>
      <c r="DR19" s="622"/>
      <c r="DS19" s="622"/>
      <c r="DT19" s="622"/>
      <c r="DU19" s="622"/>
      <c r="DV19" s="622"/>
      <c r="DW19" s="622"/>
      <c r="DX19" s="622"/>
      <c r="DY19" s="622"/>
      <c r="DZ19" s="622"/>
      <c r="EA19" s="622"/>
      <c r="EB19" s="622"/>
      <c r="EC19" s="658"/>
    </row>
    <row r="20" spans="2:133" ht="11.25" customHeight="1" x14ac:dyDescent="0.2">
      <c r="B20" s="696" t="s">
        <v>279</v>
      </c>
      <c r="C20" s="697"/>
      <c r="D20" s="697"/>
      <c r="E20" s="697"/>
      <c r="F20" s="697"/>
      <c r="G20" s="697"/>
      <c r="H20" s="697"/>
      <c r="I20" s="697"/>
      <c r="J20" s="697"/>
      <c r="K20" s="697"/>
      <c r="L20" s="697"/>
      <c r="M20" s="697"/>
      <c r="N20" s="697"/>
      <c r="O20" s="697"/>
      <c r="P20" s="697"/>
      <c r="Q20" s="698"/>
      <c r="R20" s="621">
        <v>3021</v>
      </c>
      <c r="S20" s="622"/>
      <c r="T20" s="622"/>
      <c r="U20" s="622"/>
      <c r="V20" s="622"/>
      <c r="W20" s="622"/>
      <c r="X20" s="622"/>
      <c r="Y20" s="623"/>
      <c r="Z20" s="659">
        <v>0</v>
      </c>
      <c r="AA20" s="659"/>
      <c r="AB20" s="659"/>
      <c r="AC20" s="659"/>
      <c r="AD20" s="660">
        <v>3021</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1060491</v>
      </c>
      <c r="BH20" s="622"/>
      <c r="BI20" s="622"/>
      <c r="BJ20" s="622"/>
      <c r="BK20" s="622"/>
      <c r="BL20" s="622"/>
      <c r="BM20" s="622"/>
      <c r="BN20" s="623"/>
      <c r="BO20" s="659">
        <v>7.4</v>
      </c>
      <c r="BP20" s="659"/>
      <c r="BQ20" s="659"/>
      <c r="BR20" s="659"/>
      <c r="BS20" s="660" t="s">
        <v>142</v>
      </c>
      <c r="BT20" s="660"/>
      <c r="BU20" s="660"/>
      <c r="BV20" s="660"/>
      <c r="BW20" s="660"/>
      <c r="BX20" s="660"/>
      <c r="BY20" s="660"/>
      <c r="BZ20" s="660"/>
      <c r="CA20" s="660"/>
      <c r="CB20" s="695"/>
      <c r="CD20" s="618" t="s">
        <v>281</v>
      </c>
      <c r="CE20" s="619"/>
      <c r="CF20" s="619"/>
      <c r="CG20" s="619"/>
      <c r="CH20" s="619"/>
      <c r="CI20" s="619"/>
      <c r="CJ20" s="619"/>
      <c r="CK20" s="619"/>
      <c r="CL20" s="619"/>
      <c r="CM20" s="619"/>
      <c r="CN20" s="619"/>
      <c r="CO20" s="619"/>
      <c r="CP20" s="619"/>
      <c r="CQ20" s="620"/>
      <c r="CR20" s="621">
        <v>52895871</v>
      </c>
      <c r="CS20" s="622"/>
      <c r="CT20" s="622"/>
      <c r="CU20" s="622"/>
      <c r="CV20" s="622"/>
      <c r="CW20" s="622"/>
      <c r="CX20" s="622"/>
      <c r="CY20" s="623"/>
      <c r="CZ20" s="659">
        <v>100</v>
      </c>
      <c r="DA20" s="659"/>
      <c r="DB20" s="659"/>
      <c r="DC20" s="659"/>
      <c r="DD20" s="627">
        <v>5243074</v>
      </c>
      <c r="DE20" s="622"/>
      <c r="DF20" s="622"/>
      <c r="DG20" s="622"/>
      <c r="DH20" s="622"/>
      <c r="DI20" s="622"/>
      <c r="DJ20" s="622"/>
      <c r="DK20" s="622"/>
      <c r="DL20" s="622"/>
      <c r="DM20" s="622"/>
      <c r="DN20" s="622"/>
      <c r="DO20" s="622"/>
      <c r="DP20" s="623"/>
      <c r="DQ20" s="627">
        <v>31491619</v>
      </c>
      <c r="DR20" s="622"/>
      <c r="DS20" s="622"/>
      <c r="DT20" s="622"/>
      <c r="DU20" s="622"/>
      <c r="DV20" s="622"/>
      <c r="DW20" s="622"/>
      <c r="DX20" s="622"/>
      <c r="DY20" s="622"/>
      <c r="DZ20" s="622"/>
      <c r="EA20" s="622"/>
      <c r="EB20" s="622"/>
      <c r="EC20" s="658"/>
    </row>
    <row r="21" spans="2:133" ht="11.25" customHeight="1" x14ac:dyDescent="0.2">
      <c r="B21" s="618" t="s">
        <v>282</v>
      </c>
      <c r="C21" s="619"/>
      <c r="D21" s="619"/>
      <c r="E21" s="619"/>
      <c r="F21" s="619"/>
      <c r="G21" s="619"/>
      <c r="H21" s="619"/>
      <c r="I21" s="619"/>
      <c r="J21" s="619"/>
      <c r="K21" s="619"/>
      <c r="L21" s="619"/>
      <c r="M21" s="619"/>
      <c r="N21" s="619"/>
      <c r="O21" s="619"/>
      <c r="P21" s="619"/>
      <c r="Q21" s="620"/>
      <c r="R21" s="621">
        <v>12797494</v>
      </c>
      <c r="S21" s="622"/>
      <c r="T21" s="622"/>
      <c r="U21" s="622"/>
      <c r="V21" s="622"/>
      <c r="W21" s="622"/>
      <c r="X21" s="622"/>
      <c r="Y21" s="623"/>
      <c r="Z21" s="659">
        <v>22</v>
      </c>
      <c r="AA21" s="659"/>
      <c r="AB21" s="659"/>
      <c r="AC21" s="659"/>
      <c r="AD21" s="660">
        <v>10774290</v>
      </c>
      <c r="AE21" s="660"/>
      <c r="AF21" s="660"/>
      <c r="AG21" s="660"/>
      <c r="AH21" s="660"/>
      <c r="AI21" s="660"/>
      <c r="AJ21" s="660"/>
      <c r="AK21" s="660"/>
      <c r="AL21" s="624">
        <v>38.799999999999997</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v>192411</v>
      </c>
      <c r="BH21" s="622"/>
      <c r="BI21" s="622"/>
      <c r="BJ21" s="622"/>
      <c r="BK21" s="622"/>
      <c r="BL21" s="622"/>
      <c r="BM21" s="622"/>
      <c r="BN21" s="623"/>
      <c r="BO21" s="659">
        <v>1.3</v>
      </c>
      <c r="BP21" s="659"/>
      <c r="BQ21" s="659"/>
      <c r="BR21" s="659"/>
      <c r="BS21" s="660" t="s">
        <v>142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284</v>
      </c>
      <c r="C22" s="619"/>
      <c r="D22" s="619"/>
      <c r="E22" s="619"/>
      <c r="F22" s="619"/>
      <c r="G22" s="619"/>
      <c r="H22" s="619"/>
      <c r="I22" s="619"/>
      <c r="J22" s="619"/>
      <c r="K22" s="619"/>
      <c r="L22" s="619"/>
      <c r="M22" s="619"/>
      <c r="N22" s="619"/>
      <c r="O22" s="619"/>
      <c r="P22" s="619"/>
      <c r="Q22" s="620"/>
      <c r="R22" s="621">
        <v>10774290</v>
      </c>
      <c r="S22" s="622"/>
      <c r="T22" s="622"/>
      <c r="U22" s="622"/>
      <c r="V22" s="622"/>
      <c r="W22" s="622"/>
      <c r="X22" s="622"/>
      <c r="Y22" s="623"/>
      <c r="Z22" s="659">
        <v>18.5</v>
      </c>
      <c r="AA22" s="659"/>
      <c r="AB22" s="659"/>
      <c r="AC22" s="659"/>
      <c r="AD22" s="660">
        <v>10774290</v>
      </c>
      <c r="AE22" s="660"/>
      <c r="AF22" s="660"/>
      <c r="AG22" s="660"/>
      <c r="AH22" s="660"/>
      <c r="AI22" s="660"/>
      <c r="AJ22" s="660"/>
      <c r="AK22" s="660"/>
      <c r="AL22" s="624">
        <v>38.799999999999997</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142</v>
      </c>
      <c r="BH22" s="622"/>
      <c r="BI22" s="622"/>
      <c r="BJ22" s="622"/>
      <c r="BK22" s="622"/>
      <c r="BL22" s="622"/>
      <c r="BM22" s="622"/>
      <c r="BN22" s="623"/>
      <c r="BO22" s="659" t="s">
        <v>142</v>
      </c>
      <c r="BP22" s="659"/>
      <c r="BQ22" s="659"/>
      <c r="BR22" s="659"/>
      <c r="BS22" s="660" t="s">
        <v>142</v>
      </c>
      <c r="BT22" s="660"/>
      <c r="BU22" s="660"/>
      <c r="BV22" s="660"/>
      <c r="BW22" s="660"/>
      <c r="BX22" s="660"/>
      <c r="BY22" s="660"/>
      <c r="BZ22" s="660"/>
      <c r="CA22" s="660"/>
      <c r="CB22" s="695"/>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287</v>
      </c>
      <c r="C23" s="619"/>
      <c r="D23" s="619"/>
      <c r="E23" s="619"/>
      <c r="F23" s="619"/>
      <c r="G23" s="619"/>
      <c r="H23" s="619"/>
      <c r="I23" s="619"/>
      <c r="J23" s="619"/>
      <c r="K23" s="619"/>
      <c r="L23" s="619"/>
      <c r="M23" s="619"/>
      <c r="N23" s="619"/>
      <c r="O23" s="619"/>
      <c r="P23" s="619"/>
      <c r="Q23" s="620"/>
      <c r="R23" s="621">
        <v>2023168</v>
      </c>
      <c r="S23" s="622"/>
      <c r="T23" s="622"/>
      <c r="U23" s="622"/>
      <c r="V23" s="622"/>
      <c r="W23" s="622"/>
      <c r="X23" s="622"/>
      <c r="Y23" s="623"/>
      <c r="Z23" s="659">
        <v>3.5</v>
      </c>
      <c r="AA23" s="659"/>
      <c r="AB23" s="659"/>
      <c r="AC23" s="659"/>
      <c r="AD23" s="660" t="s">
        <v>142</v>
      </c>
      <c r="AE23" s="660"/>
      <c r="AF23" s="660"/>
      <c r="AG23" s="660"/>
      <c r="AH23" s="660"/>
      <c r="AI23" s="660"/>
      <c r="AJ23" s="660"/>
      <c r="AK23" s="660"/>
      <c r="AL23" s="624" t="s">
        <v>142</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v>868080</v>
      </c>
      <c r="BH23" s="622"/>
      <c r="BI23" s="622"/>
      <c r="BJ23" s="622"/>
      <c r="BK23" s="622"/>
      <c r="BL23" s="622"/>
      <c r="BM23" s="622"/>
      <c r="BN23" s="623"/>
      <c r="BO23" s="659">
        <v>6.1</v>
      </c>
      <c r="BP23" s="659"/>
      <c r="BQ23" s="659"/>
      <c r="BR23" s="659"/>
      <c r="BS23" s="660" t="s">
        <v>133</v>
      </c>
      <c r="BT23" s="660"/>
      <c r="BU23" s="660"/>
      <c r="BV23" s="660"/>
      <c r="BW23" s="660"/>
      <c r="BX23" s="660"/>
      <c r="BY23" s="660"/>
      <c r="BZ23" s="660"/>
      <c r="CA23" s="660"/>
      <c r="CB23" s="695"/>
      <c r="CD23" s="679" t="s">
        <v>228</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11" t="s">
        <v>292</v>
      </c>
      <c r="DM23" s="712"/>
      <c r="DN23" s="712"/>
      <c r="DO23" s="712"/>
      <c r="DP23" s="712"/>
      <c r="DQ23" s="712"/>
      <c r="DR23" s="712"/>
      <c r="DS23" s="712"/>
      <c r="DT23" s="712"/>
      <c r="DU23" s="712"/>
      <c r="DV23" s="713"/>
      <c r="DW23" s="679" t="s">
        <v>293</v>
      </c>
      <c r="DX23" s="680"/>
      <c r="DY23" s="680"/>
      <c r="DZ23" s="680"/>
      <c r="EA23" s="680"/>
      <c r="EB23" s="680"/>
      <c r="EC23" s="681"/>
    </row>
    <row r="24" spans="2:133" ht="11.25" customHeight="1" x14ac:dyDescent="0.2">
      <c r="B24" s="618" t="s">
        <v>294</v>
      </c>
      <c r="C24" s="619"/>
      <c r="D24" s="619"/>
      <c r="E24" s="619"/>
      <c r="F24" s="619"/>
      <c r="G24" s="619"/>
      <c r="H24" s="619"/>
      <c r="I24" s="619"/>
      <c r="J24" s="619"/>
      <c r="K24" s="619"/>
      <c r="L24" s="619"/>
      <c r="M24" s="619"/>
      <c r="N24" s="619"/>
      <c r="O24" s="619"/>
      <c r="P24" s="619"/>
      <c r="Q24" s="620"/>
      <c r="R24" s="621">
        <v>36</v>
      </c>
      <c r="S24" s="622"/>
      <c r="T24" s="622"/>
      <c r="U24" s="622"/>
      <c r="V24" s="622"/>
      <c r="W24" s="622"/>
      <c r="X24" s="622"/>
      <c r="Y24" s="623"/>
      <c r="Z24" s="659">
        <v>0</v>
      </c>
      <c r="AA24" s="659"/>
      <c r="AB24" s="659"/>
      <c r="AC24" s="659"/>
      <c r="AD24" s="660" t="s">
        <v>142</v>
      </c>
      <c r="AE24" s="660"/>
      <c r="AF24" s="660"/>
      <c r="AG24" s="660"/>
      <c r="AH24" s="660"/>
      <c r="AI24" s="660"/>
      <c r="AJ24" s="660"/>
      <c r="AK24" s="660"/>
      <c r="AL24" s="624" t="s">
        <v>142</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133</v>
      </c>
      <c r="BH24" s="622"/>
      <c r="BI24" s="622"/>
      <c r="BJ24" s="622"/>
      <c r="BK24" s="622"/>
      <c r="BL24" s="622"/>
      <c r="BM24" s="622"/>
      <c r="BN24" s="623"/>
      <c r="BO24" s="659" t="s">
        <v>142</v>
      </c>
      <c r="BP24" s="659"/>
      <c r="BQ24" s="659"/>
      <c r="BR24" s="659"/>
      <c r="BS24" s="660" t="s">
        <v>142</v>
      </c>
      <c r="BT24" s="660"/>
      <c r="BU24" s="660"/>
      <c r="BV24" s="660"/>
      <c r="BW24" s="660"/>
      <c r="BX24" s="660"/>
      <c r="BY24" s="660"/>
      <c r="BZ24" s="660"/>
      <c r="CA24" s="660"/>
      <c r="CB24" s="695"/>
      <c r="CD24" s="676" t="s">
        <v>296</v>
      </c>
      <c r="CE24" s="677"/>
      <c r="CF24" s="677"/>
      <c r="CG24" s="677"/>
      <c r="CH24" s="677"/>
      <c r="CI24" s="677"/>
      <c r="CJ24" s="677"/>
      <c r="CK24" s="677"/>
      <c r="CL24" s="677"/>
      <c r="CM24" s="677"/>
      <c r="CN24" s="677"/>
      <c r="CO24" s="677"/>
      <c r="CP24" s="677"/>
      <c r="CQ24" s="678"/>
      <c r="CR24" s="673">
        <v>19641633</v>
      </c>
      <c r="CS24" s="674"/>
      <c r="CT24" s="674"/>
      <c r="CU24" s="674"/>
      <c r="CV24" s="674"/>
      <c r="CW24" s="674"/>
      <c r="CX24" s="674"/>
      <c r="CY24" s="702"/>
      <c r="CZ24" s="703">
        <v>37.1</v>
      </c>
      <c r="DA24" s="685"/>
      <c r="DB24" s="685"/>
      <c r="DC24" s="705"/>
      <c r="DD24" s="701">
        <v>13305904</v>
      </c>
      <c r="DE24" s="674"/>
      <c r="DF24" s="674"/>
      <c r="DG24" s="674"/>
      <c r="DH24" s="674"/>
      <c r="DI24" s="674"/>
      <c r="DJ24" s="674"/>
      <c r="DK24" s="702"/>
      <c r="DL24" s="701">
        <v>12762904</v>
      </c>
      <c r="DM24" s="674"/>
      <c r="DN24" s="674"/>
      <c r="DO24" s="674"/>
      <c r="DP24" s="674"/>
      <c r="DQ24" s="674"/>
      <c r="DR24" s="674"/>
      <c r="DS24" s="674"/>
      <c r="DT24" s="674"/>
      <c r="DU24" s="674"/>
      <c r="DV24" s="702"/>
      <c r="DW24" s="703">
        <v>45.3</v>
      </c>
      <c r="DX24" s="685"/>
      <c r="DY24" s="685"/>
      <c r="DZ24" s="685"/>
      <c r="EA24" s="685"/>
      <c r="EB24" s="685"/>
      <c r="EC24" s="704"/>
    </row>
    <row r="25" spans="2:133" ht="11.25" customHeight="1" x14ac:dyDescent="0.2">
      <c r="B25" s="618" t="s">
        <v>297</v>
      </c>
      <c r="C25" s="619"/>
      <c r="D25" s="619"/>
      <c r="E25" s="619"/>
      <c r="F25" s="619"/>
      <c r="G25" s="619"/>
      <c r="H25" s="619"/>
      <c r="I25" s="619"/>
      <c r="J25" s="619"/>
      <c r="K25" s="619"/>
      <c r="L25" s="619"/>
      <c r="M25" s="619"/>
      <c r="N25" s="619"/>
      <c r="O25" s="619"/>
      <c r="P25" s="619"/>
      <c r="Q25" s="620"/>
      <c r="R25" s="621">
        <v>30416964</v>
      </c>
      <c r="S25" s="622"/>
      <c r="T25" s="622"/>
      <c r="U25" s="622"/>
      <c r="V25" s="622"/>
      <c r="W25" s="622"/>
      <c r="X25" s="622"/>
      <c r="Y25" s="623"/>
      <c r="Z25" s="659">
        <v>52.3</v>
      </c>
      <c r="AA25" s="659"/>
      <c r="AB25" s="659"/>
      <c r="AC25" s="659"/>
      <c r="AD25" s="660">
        <v>27525680</v>
      </c>
      <c r="AE25" s="660"/>
      <c r="AF25" s="660"/>
      <c r="AG25" s="660"/>
      <c r="AH25" s="660"/>
      <c r="AI25" s="660"/>
      <c r="AJ25" s="660"/>
      <c r="AK25" s="660"/>
      <c r="AL25" s="624">
        <v>99.1</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142</v>
      </c>
      <c r="BH25" s="622"/>
      <c r="BI25" s="622"/>
      <c r="BJ25" s="622"/>
      <c r="BK25" s="622"/>
      <c r="BL25" s="622"/>
      <c r="BM25" s="622"/>
      <c r="BN25" s="623"/>
      <c r="BO25" s="659" t="s">
        <v>142</v>
      </c>
      <c r="BP25" s="659"/>
      <c r="BQ25" s="659"/>
      <c r="BR25" s="659"/>
      <c r="BS25" s="660" t="s">
        <v>142</v>
      </c>
      <c r="BT25" s="660"/>
      <c r="BU25" s="660"/>
      <c r="BV25" s="660"/>
      <c r="BW25" s="660"/>
      <c r="BX25" s="660"/>
      <c r="BY25" s="660"/>
      <c r="BZ25" s="660"/>
      <c r="CA25" s="660"/>
      <c r="CB25" s="695"/>
      <c r="CD25" s="618" t="s">
        <v>299</v>
      </c>
      <c r="CE25" s="619"/>
      <c r="CF25" s="619"/>
      <c r="CG25" s="619"/>
      <c r="CH25" s="619"/>
      <c r="CI25" s="619"/>
      <c r="CJ25" s="619"/>
      <c r="CK25" s="619"/>
      <c r="CL25" s="619"/>
      <c r="CM25" s="619"/>
      <c r="CN25" s="619"/>
      <c r="CO25" s="619"/>
      <c r="CP25" s="619"/>
      <c r="CQ25" s="620"/>
      <c r="CR25" s="621">
        <v>7635612</v>
      </c>
      <c r="CS25" s="634"/>
      <c r="CT25" s="634"/>
      <c r="CU25" s="634"/>
      <c r="CV25" s="634"/>
      <c r="CW25" s="634"/>
      <c r="CX25" s="634"/>
      <c r="CY25" s="635"/>
      <c r="CZ25" s="624">
        <v>14.4</v>
      </c>
      <c r="DA25" s="636"/>
      <c r="DB25" s="636"/>
      <c r="DC25" s="637"/>
      <c r="DD25" s="627">
        <v>7053363</v>
      </c>
      <c r="DE25" s="634"/>
      <c r="DF25" s="634"/>
      <c r="DG25" s="634"/>
      <c r="DH25" s="634"/>
      <c r="DI25" s="634"/>
      <c r="DJ25" s="634"/>
      <c r="DK25" s="635"/>
      <c r="DL25" s="627">
        <v>6893084</v>
      </c>
      <c r="DM25" s="634"/>
      <c r="DN25" s="634"/>
      <c r="DO25" s="634"/>
      <c r="DP25" s="634"/>
      <c r="DQ25" s="634"/>
      <c r="DR25" s="634"/>
      <c r="DS25" s="634"/>
      <c r="DT25" s="634"/>
      <c r="DU25" s="634"/>
      <c r="DV25" s="635"/>
      <c r="DW25" s="624">
        <v>24.5</v>
      </c>
      <c r="DX25" s="636"/>
      <c r="DY25" s="636"/>
      <c r="DZ25" s="636"/>
      <c r="EA25" s="636"/>
      <c r="EB25" s="636"/>
      <c r="EC25" s="648"/>
    </row>
    <row r="26" spans="2:133" ht="11.25" customHeight="1" x14ac:dyDescent="0.2">
      <c r="B26" s="618" t="s">
        <v>300</v>
      </c>
      <c r="C26" s="619"/>
      <c r="D26" s="619"/>
      <c r="E26" s="619"/>
      <c r="F26" s="619"/>
      <c r="G26" s="619"/>
      <c r="H26" s="619"/>
      <c r="I26" s="619"/>
      <c r="J26" s="619"/>
      <c r="K26" s="619"/>
      <c r="L26" s="619"/>
      <c r="M26" s="619"/>
      <c r="N26" s="619"/>
      <c r="O26" s="619"/>
      <c r="P26" s="619"/>
      <c r="Q26" s="620"/>
      <c r="R26" s="621">
        <v>7429</v>
      </c>
      <c r="S26" s="622"/>
      <c r="T26" s="622"/>
      <c r="U26" s="622"/>
      <c r="V26" s="622"/>
      <c r="W26" s="622"/>
      <c r="X26" s="622"/>
      <c r="Y26" s="623"/>
      <c r="Z26" s="659">
        <v>0</v>
      </c>
      <c r="AA26" s="659"/>
      <c r="AB26" s="659"/>
      <c r="AC26" s="659"/>
      <c r="AD26" s="660">
        <v>7429</v>
      </c>
      <c r="AE26" s="660"/>
      <c r="AF26" s="660"/>
      <c r="AG26" s="660"/>
      <c r="AH26" s="660"/>
      <c r="AI26" s="660"/>
      <c r="AJ26" s="660"/>
      <c r="AK26" s="660"/>
      <c r="AL26" s="624">
        <v>0</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142</v>
      </c>
      <c r="BH26" s="622"/>
      <c r="BI26" s="622"/>
      <c r="BJ26" s="622"/>
      <c r="BK26" s="622"/>
      <c r="BL26" s="622"/>
      <c r="BM26" s="622"/>
      <c r="BN26" s="623"/>
      <c r="BO26" s="659" t="s">
        <v>133</v>
      </c>
      <c r="BP26" s="659"/>
      <c r="BQ26" s="659"/>
      <c r="BR26" s="659"/>
      <c r="BS26" s="660" t="s">
        <v>142</v>
      </c>
      <c r="BT26" s="660"/>
      <c r="BU26" s="660"/>
      <c r="BV26" s="660"/>
      <c r="BW26" s="660"/>
      <c r="BX26" s="660"/>
      <c r="BY26" s="660"/>
      <c r="BZ26" s="660"/>
      <c r="CA26" s="660"/>
      <c r="CB26" s="695"/>
      <c r="CD26" s="618" t="s">
        <v>302</v>
      </c>
      <c r="CE26" s="619"/>
      <c r="CF26" s="619"/>
      <c r="CG26" s="619"/>
      <c r="CH26" s="619"/>
      <c r="CI26" s="619"/>
      <c r="CJ26" s="619"/>
      <c r="CK26" s="619"/>
      <c r="CL26" s="619"/>
      <c r="CM26" s="619"/>
      <c r="CN26" s="619"/>
      <c r="CO26" s="619"/>
      <c r="CP26" s="619"/>
      <c r="CQ26" s="620"/>
      <c r="CR26" s="621">
        <v>4768836</v>
      </c>
      <c r="CS26" s="622"/>
      <c r="CT26" s="622"/>
      <c r="CU26" s="622"/>
      <c r="CV26" s="622"/>
      <c r="CW26" s="622"/>
      <c r="CX26" s="622"/>
      <c r="CY26" s="623"/>
      <c r="CZ26" s="624">
        <v>9</v>
      </c>
      <c r="DA26" s="636"/>
      <c r="DB26" s="636"/>
      <c r="DC26" s="637"/>
      <c r="DD26" s="627">
        <v>4368021</v>
      </c>
      <c r="DE26" s="622"/>
      <c r="DF26" s="622"/>
      <c r="DG26" s="622"/>
      <c r="DH26" s="622"/>
      <c r="DI26" s="622"/>
      <c r="DJ26" s="622"/>
      <c r="DK26" s="623"/>
      <c r="DL26" s="627" t="s">
        <v>142</v>
      </c>
      <c r="DM26" s="622"/>
      <c r="DN26" s="622"/>
      <c r="DO26" s="622"/>
      <c r="DP26" s="622"/>
      <c r="DQ26" s="622"/>
      <c r="DR26" s="622"/>
      <c r="DS26" s="622"/>
      <c r="DT26" s="622"/>
      <c r="DU26" s="622"/>
      <c r="DV26" s="623"/>
      <c r="DW26" s="624" t="s">
        <v>142</v>
      </c>
      <c r="DX26" s="636"/>
      <c r="DY26" s="636"/>
      <c r="DZ26" s="636"/>
      <c r="EA26" s="636"/>
      <c r="EB26" s="636"/>
      <c r="EC26" s="648"/>
    </row>
    <row r="27" spans="2:133" ht="11.25" customHeight="1" x14ac:dyDescent="0.2">
      <c r="B27" s="618" t="s">
        <v>303</v>
      </c>
      <c r="C27" s="619"/>
      <c r="D27" s="619"/>
      <c r="E27" s="619"/>
      <c r="F27" s="619"/>
      <c r="G27" s="619"/>
      <c r="H27" s="619"/>
      <c r="I27" s="619"/>
      <c r="J27" s="619"/>
      <c r="K27" s="619"/>
      <c r="L27" s="619"/>
      <c r="M27" s="619"/>
      <c r="N27" s="619"/>
      <c r="O27" s="619"/>
      <c r="P27" s="619"/>
      <c r="Q27" s="620"/>
      <c r="R27" s="621">
        <v>329255</v>
      </c>
      <c r="S27" s="622"/>
      <c r="T27" s="622"/>
      <c r="U27" s="622"/>
      <c r="V27" s="622"/>
      <c r="W27" s="622"/>
      <c r="X27" s="622"/>
      <c r="Y27" s="623"/>
      <c r="Z27" s="659">
        <v>0.6</v>
      </c>
      <c r="AA27" s="659"/>
      <c r="AB27" s="659"/>
      <c r="AC27" s="659"/>
      <c r="AD27" s="660" t="s">
        <v>133</v>
      </c>
      <c r="AE27" s="660"/>
      <c r="AF27" s="660"/>
      <c r="AG27" s="660"/>
      <c r="AH27" s="660"/>
      <c r="AI27" s="660"/>
      <c r="AJ27" s="660"/>
      <c r="AK27" s="660"/>
      <c r="AL27" s="624" t="s">
        <v>133</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14264505</v>
      </c>
      <c r="BH27" s="622"/>
      <c r="BI27" s="622"/>
      <c r="BJ27" s="622"/>
      <c r="BK27" s="622"/>
      <c r="BL27" s="622"/>
      <c r="BM27" s="622"/>
      <c r="BN27" s="623"/>
      <c r="BO27" s="659">
        <v>100</v>
      </c>
      <c r="BP27" s="659"/>
      <c r="BQ27" s="659"/>
      <c r="BR27" s="659"/>
      <c r="BS27" s="660" t="s">
        <v>133</v>
      </c>
      <c r="BT27" s="660"/>
      <c r="BU27" s="660"/>
      <c r="BV27" s="660"/>
      <c r="BW27" s="660"/>
      <c r="BX27" s="660"/>
      <c r="BY27" s="660"/>
      <c r="BZ27" s="660"/>
      <c r="CA27" s="660"/>
      <c r="CB27" s="695"/>
      <c r="CD27" s="618" t="s">
        <v>305</v>
      </c>
      <c r="CE27" s="619"/>
      <c r="CF27" s="619"/>
      <c r="CG27" s="619"/>
      <c r="CH27" s="619"/>
      <c r="CI27" s="619"/>
      <c r="CJ27" s="619"/>
      <c r="CK27" s="619"/>
      <c r="CL27" s="619"/>
      <c r="CM27" s="619"/>
      <c r="CN27" s="619"/>
      <c r="CO27" s="619"/>
      <c r="CP27" s="619"/>
      <c r="CQ27" s="620"/>
      <c r="CR27" s="621">
        <v>8610314</v>
      </c>
      <c r="CS27" s="634"/>
      <c r="CT27" s="634"/>
      <c r="CU27" s="634"/>
      <c r="CV27" s="634"/>
      <c r="CW27" s="634"/>
      <c r="CX27" s="634"/>
      <c r="CY27" s="635"/>
      <c r="CZ27" s="624">
        <v>16.3</v>
      </c>
      <c r="DA27" s="636"/>
      <c r="DB27" s="636"/>
      <c r="DC27" s="637"/>
      <c r="DD27" s="627">
        <v>2862053</v>
      </c>
      <c r="DE27" s="634"/>
      <c r="DF27" s="634"/>
      <c r="DG27" s="634"/>
      <c r="DH27" s="634"/>
      <c r="DI27" s="634"/>
      <c r="DJ27" s="634"/>
      <c r="DK27" s="635"/>
      <c r="DL27" s="627">
        <v>2493410</v>
      </c>
      <c r="DM27" s="634"/>
      <c r="DN27" s="634"/>
      <c r="DO27" s="634"/>
      <c r="DP27" s="634"/>
      <c r="DQ27" s="634"/>
      <c r="DR27" s="634"/>
      <c r="DS27" s="634"/>
      <c r="DT27" s="634"/>
      <c r="DU27" s="634"/>
      <c r="DV27" s="635"/>
      <c r="DW27" s="624">
        <v>8.8000000000000007</v>
      </c>
      <c r="DX27" s="636"/>
      <c r="DY27" s="636"/>
      <c r="DZ27" s="636"/>
      <c r="EA27" s="636"/>
      <c r="EB27" s="636"/>
      <c r="EC27" s="648"/>
    </row>
    <row r="28" spans="2:133" ht="11.25" customHeight="1" x14ac:dyDescent="0.2">
      <c r="B28" s="618" t="s">
        <v>306</v>
      </c>
      <c r="C28" s="619"/>
      <c r="D28" s="619"/>
      <c r="E28" s="619"/>
      <c r="F28" s="619"/>
      <c r="G28" s="619"/>
      <c r="H28" s="619"/>
      <c r="I28" s="619"/>
      <c r="J28" s="619"/>
      <c r="K28" s="619"/>
      <c r="L28" s="619"/>
      <c r="M28" s="619"/>
      <c r="N28" s="619"/>
      <c r="O28" s="619"/>
      <c r="P28" s="619"/>
      <c r="Q28" s="620"/>
      <c r="R28" s="621">
        <v>386031</v>
      </c>
      <c r="S28" s="622"/>
      <c r="T28" s="622"/>
      <c r="U28" s="622"/>
      <c r="V28" s="622"/>
      <c r="W28" s="622"/>
      <c r="X28" s="622"/>
      <c r="Y28" s="623"/>
      <c r="Z28" s="659">
        <v>0.7</v>
      </c>
      <c r="AA28" s="659"/>
      <c r="AB28" s="659"/>
      <c r="AC28" s="659"/>
      <c r="AD28" s="660">
        <v>113147</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3395707</v>
      </c>
      <c r="CS28" s="622"/>
      <c r="CT28" s="622"/>
      <c r="CU28" s="622"/>
      <c r="CV28" s="622"/>
      <c r="CW28" s="622"/>
      <c r="CX28" s="622"/>
      <c r="CY28" s="623"/>
      <c r="CZ28" s="624">
        <v>6.4</v>
      </c>
      <c r="DA28" s="636"/>
      <c r="DB28" s="636"/>
      <c r="DC28" s="637"/>
      <c r="DD28" s="627">
        <v>3390488</v>
      </c>
      <c r="DE28" s="622"/>
      <c r="DF28" s="622"/>
      <c r="DG28" s="622"/>
      <c r="DH28" s="622"/>
      <c r="DI28" s="622"/>
      <c r="DJ28" s="622"/>
      <c r="DK28" s="623"/>
      <c r="DL28" s="627">
        <v>3376410</v>
      </c>
      <c r="DM28" s="622"/>
      <c r="DN28" s="622"/>
      <c r="DO28" s="622"/>
      <c r="DP28" s="622"/>
      <c r="DQ28" s="622"/>
      <c r="DR28" s="622"/>
      <c r="DS28" s="622"/>
      <c r="DT28" s="622"/>
      <c r="DU28" s="622"/>
      <c r="DV28" s="623"/>
      <c r="DW28" s="624">
        <v>12</v>
      </c>
      <c r="DX28" s="636"/>
      <c r="DY28" s="636"/>
      <c r="DZ28" s="636"/>
      <c r="EA28" s="636"/>
      <c r="EB28" s="636"/>
      <c r="EC28" s="648"/>
    </row>
    <row r="29" spans="2:133" ht="11.25" customHeight="1" x14ac:dyDescent="0.2">
      <c r="B29" s="618" t="s">
        <v>308</v>
      </c>
      <c r="C29" s="619"/>
      <c r="D29" s="619"/>
      <c r="E29" s="619"/>
      <c r="F29" s="619"/>
      <c r="G29" s="619"/>
      <c r="H29" s="619"/>
      <c r="I29" s="619"/>
      <c r="J29" s="619"/>
      <c r="K29" s="619"/>
      <c r="L29" s="619"/>
      <c r="M29" s="619"/>
      <c r="N29" s="619"/>
      <c r="O29" s="619"/>
      <c r="P29" s="619"/>
      <c r="Q29" s="620"/>
      <c r="R29" s="621">
        <v>176657</v>
      </c>
      <c r="S29" s="622"/>
      <c r="T29" s="622"/>
      <c r="U29" s="622"/>
      <c r="V29" s="622"/>
      <c r="W29" s="622"/>
      <c r="X29" s="622"/>
      <c r="Y29" s="623"/>
      <c r="Z29" s="659">
        <v>0.3</v>
      </c>
      <c r="AA29" s="659"/>
      <c r="AB29" s="659"/>
      <c r="AC29" s="659"/>
      <c r="AD29" s="660" t="s">
        <v>142</v>
      </c>
      <c r="AE29" s="660"/>
      <c r="AF29" s="660"/>
      <c r="AG29" s="660"/>
      <c r="AH29" s="660"/>
      <c r="AI29" s="660"/>
      <c r="AJ29" s="660"/>
      <c r="AK29" s="660"/>
      <c r="AL29" s="624" t="s">
        <v>142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309</v>
      </c>
      <c r="CE29" s="641"/>
      <c r="CF29" s="618" t="s">
        <v>72</v>
      </c>
      <c r="CG29" s="619"/>
      <c r="CH29" s="619"/>
      <c r="CI29" s="619"/>
      <c r="CJ29" s="619"/>
      <c r="CK29" s="619"/>
      <c r="CL29" s="619"/>
      <c r="CM29" s="619"/>
      <c r="CN29" s="619"/>
      <c r="CO29" s="619"/>
      <c r="CP29" s="619"/>
      <c r="CQ29" s="620"/>
      <c r="CR29" s="621">
        <v>3395707</v>
      </c>
      <c r="CS29" s="634"/>
      <c r="CT29" s="634"/>
      <c r="CU29" s="634"/>
      <c r="CV29" s="634"/>
      <c r="CW29" s="634"/>
      <c r="CX29" s="634"/>
      <c r="CY29" s="635"/>
      <c r="CZ29" s="624">
        <v>6.4</v>
      </c>
      <c r="DA29" s="636"/>
      <c r="DB29" s="636"/>
      <c r="DC29" s="637"/>
      <c r="DD29" s="627">
        <v>3390488</v>
      </c>
      <c r="DE29" s="634"/>
      <c r="DF29" s="634"/>
      <c r="DG29" s="634"/>
      <c r="DH29" s="634"/>
      <c r="DI29" s="634"/>
      <c r="DJ29" s="634"/>
      <c r="DK29" s="635"/>
      <c r="DL29" s="627">
        <v>3376410</v>
      </c>
      <c r="DM29" s="634"/>
      <c r="DN29" s="634"/>
      <c r="DO29" s="634"/>
      <c r="DP29" s="634"/>
      <c r="DQ29" s="634"/>
      <c r="DR29" s="634"/>
      <c r="DS29" s="634"/>
      <c r="DT29" s="634"/>
      <c r="DU29" s="634"/>
      <c r="DV29" s="635"/>
      <c r="DW29" s="624">
        <v>12</v>
      </c>
      <c r="DX29" s="636"/>
      <c r="DY29" s="636"/>
      <c r="DZ29" s="636"/>
      <c r="EA29" s="636"/>
      <c r="EB29" s="636"/>
      <c r="EC29" s="648"/>
    </row>
    <row r="30" spans="2:133" ht="11.25" customHeight="1" x14ac:dyDescent="0.2">
      <c r="B30" s="618" t="s">
        <v>310</v>
      </c>
      <c r="C30" s="619"/>
      <c r="D30" s="619"/>
      <c r="E30" s="619"/>
      <c r="F30" s="619"/>
      <c r="G30" s="619"/>
      <c r="H30" s="619"/>
      <c r="I30" s="619"/>
      <c r="J30" s="619"/>
      <c r="K30" s="619"/>
      <c r="L30" s="619"/>
      <c r="M30" s="619"/>
      <c r="N30" s="619"/>
      <c r="O30" s="619"/>
      <c r="P30" s="619"/>
      <c r="Q30" s="620"/>
      <c r="R30" s="621">
        <v>8249608</v>
      </c>
      <c r="S30" s="622"/>
      <c r="T30" s="622"/>
      <c r="U30" s="622"/>
      <c r="V30" s="622"/>
      <c r="W30" s="622"/>
      <c r="X30" s="622"/>
      <c r="Y30" s="623"/>
      <c r="Z30" s="659">
        <v>14.2</v>
      </c>
      <c r="AA30" s="659"/>
      <c r="AB30" s="659"/>
      <c r="AC30" s="659"/>
      <c r="AD30" s="660" t="s">
        <v>142</v>
      </c>
      <c r="AE30" s="660"/>
      <c r="AF30" s="660"/>
      <c r="AG30" s="660"/>
      <c r="AH30" s="660"/>
      <c r="AI30" s="660"/>
      <c r="AJ30" s="660"/>
      <c r="AK30" s="660"/>
      <c r="AL30" s="624" t="s">
        <v>133</v>
      </c>
      <c r="AM30" s="625"/>
      <c r="AN30" s="625"/>
      <c r="AO30" s="661"/>
      <c r="AP30" s="679" t="s">
        <v>228</v>
      </c>
      <c r="AQ30" s="680"/>
      <c r="AR30" s="680"/>
      <c r="AS30" s="680"/>
      <c r="AT30" s="680"/>
      <c r="AU30" s="680"/>
      <c r="AV30" s="680"/>
      <c r="AW30" s="680"/>
      <c r="AX30" s="680"/>
      <c r="AY30" s="680"/>
      <c r="AZ30" s="680"/>
      <c r="BA30" s="680"/>
      <c r="BB30" s="680"/>
      <c r="BC30" s="680"/>
      <c r="BD30" s="680"/>
      <c r="BE30" s="680"/>
      <c r="BF30" s="681"/>
      <c r="BG30" s="679" t="s">
        <v>311</v>
      </c>
      <c r="BH30" s="693"/>
      <c r="BI30" s="693"/>
      <c r="BJ30" s="693"/>
      <c r="BK30" s="693"/>
      <c r="BL30" s="693"/>
      <c r="BM30" s="693"/>
      <c r="BN30" s="693"/>
      <c r="BO30" s="693"/>
      <c r="BP30" s="693"/>
      <c r="BQ30" s="694"/>
      <c r="BR30" s="679" t="s">
        <v>312</v>
      </c>
      <c r="BS30" s="693"/>
      <c r="BT30" s="693"/>
      <c r="BU30" s="693"/>
      <c r="BV30" s="693"/>
      <c r="BW30" s="693"/>
      <c r="BX30" s="693"/>
      <c r="BY30" s="693"/>
      <c r="BZ30" s="693"/>
      <c r="CA30" s="693"/>
      <c r="CB30" s="694"/>
      <c r="CD30" s="642"/>
      <c r="CE30" s="643"/>
      <c r="CF30" s="618" t="s">
        <v>313</v>
      </c>
      <c r="CG30" s="619"/>
      <c r="CH30" s="619"/>
      <c r="CI30" s="619"/>
      <c r="CJ30" s="619"/>
      <c r="CK30" s="619"/>
      <c r="CL30" s="619"/>
      <c r="CM30" s="619"/>
      <c r="CN30" s="619"/>
      <c r="CO30" s="619"/>
      <c r="CP30" s="619"/>
      <c r="CQ30" s="620"/>
      <c r="CR30" s="621">
        <v>3349985</v>
      </c>
      <c r="CS30" s="622"/>
      <c r="CT30" s="622"/>
      <c r="CU30" s="622"/>
      <c r="CV30" s="622"/>
      <c r="CW30" s="622"/>
      <c r="CX30" s="622"/>
      <c r="CY30" s="623"/>
      <c r="CZ30" s="624">
        <v>6.3</v>
      </c>
      <c r="DA30" s="636"/>
      <c r="DB30" s="636"/>
      <c r="DC30" s="637"/>
      <c r="DD30" s="627">
        <v>3345265</v>
      </c>
      <c r="DE30" s="622"/>
      <c r="DF30" s="622"/>
      <c r="DG30" s="622"/>
      <c r="DH30" s="622"/>
      <c r="DI30" s="622"/>
      <c r="DJ30" s="622"/>
      <c r="DK30" s="623"/>
      <c r="DL30" s="627">
        <v>3331465</v>
      </c>
      <c r="DM30" s="622"/>
      <c r="DN30" s="622"/>
      <c r="DO30" s="622"/>
      <c r="DP30" s="622"/>
      <c r="DQ30" s="622"/>
      <c r="DR30" s="622"/>
      <c r="DS30" s="622"/>
      <c r="DT30" s="622"/>
      <c r="DU30" s="622"/>
      <c r="DV30" s="623"/>
      <c r="DW30" s="624">
        <v>11.8</v>
      </c>
      <c r="DX30" s="636"/>
      <c r="DY30" s="636"/>
      <c r="DZ30" s="636"/>
      <c r="EA30" s="636"/>
      <c r="EB30" s="636"/>
      <c r="EC30" s="648"/>
    </row>
    <row r="31" spans="2:133" ht="11.25" customHeight="1" x14ac:dyDescent="0.2">
      <c r="B31" s="696" t="s">
        <v>314</v>
      </c>
      <c r="C31" s="697"/>
      <c r="D31" s="697"/>
      <c r="E31" s="697"/>
      <c r="F31" s="697"/>
      <c r="G31" s="697"/>
      <c r="H31" s="697"/>
      <c r="I31" s="697"/>
      <c r="J31" s="697"/>
      <c r="K31" s="697"/>
      <c r="L31" s="697"/>
      <c r="M31" s="697"/>
      <c r="N31" s="697"/>
      <c r="O31" s="697"/>
      <c r="P31" s="697"/>
      <c r="Q31" s="698"/>
      <c r="R31" s="621" t="s">
        <v>142</v>
      </c>
      <c r="S31" s="622"/>
      <c r="T31" s="622"/>
      <c r="U31" s="622"/>
      <c r="V31" s="622"/>
      <c r="W31" s="622"/>
      <c r="X31" s="622"/>
      <c r="Y31" s="623"/>
      <c r="Z31" s="659" t="s">
        <v>133</v>
      </c>
      <c r="AA31" s="659"/>
      <c r="AB31" s="659"/>
      <c r="AC31" s="659"/>
      <c r="AD31" s="660" t="s">
        <v>142</v>
      </c>
      <c r="AE31" s="660"/>
      <c r="AF31" s="660"/>
      <c r="AG31" s="660"/>
      <c r="AH31" s="660"/>
      <c r="AI31" s="660"/>
      <c r="AJ31" s="660"/>
      <c r="AK31" s="660"/>
      <c r="AL31" s="624" t="s">
        <v>142</v>
      </c>
      <c r="AM31" s="625"/>
      <c r="AN31" s="625"/>
      <c r="AO31" s="661"/>
      <c r="AP31" s="687" t="s">
        <v>315</v>
      </c>
      <c r="AQ31" s="688"/>
      <c r="AR31" s="688"/>
      <c r="AS31" s="688"/>
      <c r="AT31" s="689" t="s">
        <v>316</v>
      </c>
      <c r="AU31" s="218"/>
      <c r="AV31" s="218"/>
      <c r="AW31" s="218"/>
      <c r="AX31" s="676" t="s">
        <v>191</v>
      </c>
      <c r="AY31" s="677"/>
      <c r="AZ31" s="677"/>
      <c r="BA31" s="677"/>
      <c r="BB31" s="677"/>
      <c r="BC31" s="677"/>
      <c r="BD31" s="677"/>
      <c r="BE31" s="677"/>
      <c r="BF31" s="678"/>
      <c r="BG31" s="683">
        <v>99.2</v>
      </c>
      <c r="BH31" s="684"/>
      <c r="BI31" s="684"/>
      <c r="BJ31" s="684"/>
      <c r="BK31" s="684"/>
      <c r="BL31" s="684"/>
      <c r="BM31" s="685">
        <v>96</v>
      </c>
      <c r="BN31" s="684"/>
      <c r="BO31" s="684"/>
      <c r="BP31" s="684"/>
      <c r="BQ31" s="686"/>
      <c r="BR31" s="683">
        <v>99.3</v>
      </c>
      <c r="BS31" s="684"/>
      <c r="BT31" s="684"/>
      <c r="BU31" s="684"/>
      <c r="BV31" s="684"/>
      <c r="BW31" s="684"/>
      <c r="BX31" s="685">
        <v>95.2</v>
      </c>
      <c r="BY31" s="684"/>
      <c r="BZ31" s="684"/>
      <c r="CA31" s="684"/>
      <c r="CB31" s="686"/>
      <c r="CD31" s="642"/>
      <c r="CE31" s="643"/>
      <c r="CF31" s="618" t="s">
        <v>317</v>
      </c>
      <c r="CG31" s="619"/>
      <c r="CH31" s="619"/>
      <c r="CI31" s="619"/>
      <c r="CJ31" s="619"/>
      <c r="CK31" s="619"/>
      <c r="CL31" s="619"/>
      <c r="CM31" s="619"/>
      <c r="CN31" s="619"/>
      <c r="CO31" s="619"/>
      <c r="CP31" s="619"/>
      <c r="CQ31" s="620"/>
      <c r="CR31" s="621">
        <v>45722</v>
      </c>
      <c r="CS31" s="634"/>
      <c r="CT31" s="634"/>
      <c r="CU31" s="634"/>
      <c r="CV31" s="634"/>
      <c r="CW31" s="634"/>
      <c r="CX31" s="634"/>
      <c r="CY31" s="635"/>
      <c r="CZ31" s="624">
        <v>0.1</v>
      </c>
      <c r="DA31" s="636"/>
      <c r="DB31" s="636"/>
      <c r="DC31" s="637"/>
      <c r="DD31" s="627">
        <v>45223</v>
      </c>
      <c r="DE31" s="634"/>
      <c r="DF31" s="634"/>
      <c r="DG31" s="634"/>
      <c r="DH31" s="634"/>
      <c r="DI31" s="634"/>
      <c r="DJ31" s="634"/>
      <c r="DK31" s="635"/>
      <c r="DL31" s="627">
        <v>44945</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318</v>
      </c>
      <c r="C32" s="619"/>
      <c r="D32" s="619"/>
      <c r="E32" s="619"/>
      <c r="F32" s="619"/>
      <c r="G32" s="619"/>
      <c r="H32" s="619"/>
      <c r="I32" s="619"/>
      <c r="J32" s="619"/>
      <c r="K32" s="619"/>
      <c r="L32" s="619"/>
      <c r="M32" s="619"/>
      <c r="N32" s="619"/>
      <c r="O32" s="619"/>
      <c r="P32" s="619"/>
      <c r="Q32" s="620"/>
      <c r="R32" s="621">
        <v>4058101</v>
      </c>
      <c r="S32" s="622"/>
      <c r="T32" s="622"/>
      <c r="U32" s="622"/>
      <c r="V32" s="622"/>
      <c r="W32" s="622"/>
      <c r="X32" s="622"/>
      <c r="Y32" s="623"/>
      <c r="Z32" s="659">
        <v>7</v>
      </c>
      <c r="AA32" s="659"/>
      <c r="AB32" s="659"/>
      <c r="AC32" s="659"/>
      <c r="AD32" s="660" t="s">
        <v>133</v>
      </c>
      <c r="AE32" s="660"/>
      <c r="AF32" s="660"/>
      <c r="AG32" s="660"/>
      <c r="AH32" s="660"/>
      <c r="AI32" s="660"/>
      <c r="AJ32" s="660"/>
      <c r="AK32" s="660"/>
      <c r="AL32" s="624" t="s">
        <v>133</v>
      </c>
      <c r="AM32" s="625"/>
      <c r="AN32" s="625"/>
      <c r="AO32" s="661"/>
      <c r="AP32" s="662"/>
      <c r="AQ32" s="663"/>
      <c r="AR32" s="663"/>
      <c r="AS32" s="663"/>
      <c r="AT32" s="690"/>
      <c r="AU32" s="214" t="s">
        <v>319</v>
      </c>
      <c r="AX32" s="618" t="s">
        <v>320</v>
      </c>
      <c r="AY32" s="619"/>
      <c r="AZ32" s="619"/>
      <c r="BA32" s="619"/>
      <c r="BB32" s="619"/>
      <c r="BC32" s="619"/>
      <c r="BD32" s="619"/>
      <c r="BE32" s="619"/>
      <c r="BF32" s="620"/>
      <c r="BG32" s="692">
        <v>99.4</v>
      </c>
      <c r="BH32" s="634"/>
      <c r="BI32" s="634"/>
      <c r="BJ32" s="634"/>
      <c r="BK32" s="634"/>
      <c r="BL32" s="634"/>
      <c r="BM32" s="625">
        <v>97.8</v>
      </c>
      <c r="BN32" s="634"/>
      <c r="BO32" s="634"/>
      <c r="BP32" s="634"/>
      <c r="BQ32" s="657"/>
      <c r="BR32" s="692">
        <v>99.6</v>
      </c>
      <c r="BS32" s="634"/>
      <c r="BT32" s="634"/>
      <c r="BU32" s="634"/>
      <c r="BV32" s="634"/>
      <c r="BW32" s="634"/>
      <c r="BX32" s="625">
        <v>97.5</v>
      </c>
      <c r="BY32" s="634"/>
      <c r="BZ32" s="634"/>
      <c r="CA32" s="634"/>
      <c r="CB32" s="657"/>
      <c r="CD32" s="644"/>
      <c r="CE32" s="645"/>
      <c r="CF32" s="618" t="s">
        <v>321</v>
      </c>
      <c r="CG32" s="619"/>
      <c r="CH32" s="619"/>
      <c r="CI32" s="619"/>
      <c r="CJ32" s="619"/>
      <c r="CK32" s="619"/>
      <c r="CL32" s="619"/>
      <c r="CM32" s="619"/>
      <c r="CN32" s="619"/>
      <c r="CO32" s="619"/>
      <c r="CP32" s="619"/>
      <c r="CQ32" s="620"/>
      <c r="CR32" s="621" t="s">
        <v>142</v>
      </c>
      <c r="CS32" s="622"/>
      <c r="CT32" s="622"/>
      <c r="CU32" s="622"/>
      <c r="CV32" s="622"/>
      <c r="CW32" s="622"/>
      <c r="CX32" s="622"/>
      <c r="CY32" s="623"/>
      <c r="CZ32" s="624" t="s">
        <v>142</v>
      </c>
      <c r="DA32" s="636"/>
      <c r="DB32" s="636"/>
      <c r="DC32" s="637"/>
      <c r="DD32" s="627" t="s">
        <v>142</v>
      </c>
      <c r="DE32" s="622"/>
      <c r="DF32" s="622"/>
      <c r="DG32" s="622"/>
      <c r="DH32" s="622"/>
      <c r="DI32" s="622"/>
      <c r="DJ32" s="622"/>
      <c r="DK32" s="623"/>
      <c r="DL32" s="627" t="s">
        <v>142</v>
      </c>
      <c r="DM32" s="622"/>
      <c r="DN32" s="622"/>
      <c r="DO32" s="622"/>
      <c r="DP32" s="622"/>
      <c r="DQ32" s="622"/>
      <c r="DR32" s="622"/>
      <c r="DS32" s="622"/>
      <c r="DT32" s="622"/>
      <c r="DU32" s="622"/>
      <c r="DV32" s="623"/>
      <c r="DW32" s="624" t="s">
        <v>142</v>
      </c>
      <c r="DX32" s="636"/>
      <c r="DY32" s="636"/>
      <c r="DZ32" s="636"/>
      <c r="EA32" s="636"/>
      <c r="EB32" s="636"/>
      <c r="EC32" s="648"/>
    </row>
    <row r="33" spans="2:133" ht="11.25" customHeight="1" x14ac:dyDescent="0.2">
      <c r="B33" s="618" t="s">
        <v>322</v>
      </c>
      <c r="C33" s="619"/>
      <c r="D33" s="619"/>
      <c r="E33" s="619"/>
      <c r="F33" s="619"/>
      <c r="G33" s="619"/>
      <c r="H33" s="619"/>
      <c r="I33" s="619"/>
      <c r="J33" s="619"/>
      <c r="K33" s="619"/>
      <c r="L33" s="619"/>
      <c r="M33" s="619"/>
      <c r="N33" s="619"/>
      <c r="O33" s="619"/>
      <c r="P33" s="619"/>
      <c r="Q33" s="620"/>
      <c r="R33" s="621">
        <v>323732</v>
      </c>
      <c r="S33" s="622"/>
      <c r="T33" s="622"/>
      <c r="U33" s="622"/>
      <c r="V33" s="622"/>
      <c r="W33" s="622"/>
      <c r="X33" s="622"/>
      <c r="Y33" s="623"/>
      <c r="Z33" s="659">
        <v>0.6</v>
      </c>
      <c r="AA33" s="659"/>
      <c r="AB33" s="659"/>
      <c r="AC33" s="659"/>
      <c r="AD33" s="660">
        <v>55600</v>
      </c>
      <c r="AE33" s="660"/>
      <c r="AF33" s="660"/>
      <c r="AG33" s="660"/>
      <c r="AH33" s="660"/>
      <c r="AI33" s="660"/>
      <c r="AJ33" s="660"/>
      <c r="AK33" s="660"/>
      <c r="AL33" s="624">
        <v>0.2</v>
      </c>
      <c r="AM33" s="625"/>
      <c r="AN33" s="625"/>
      <c r="AO33" s="661"/>
      <c r="AP33" s="664"/>
      <c r="AQ33" s="665"/>
      <c r="AR33" s="665"/>
      <c r="AS33" s="665"/>
      <c r="AT33" s="691"/>
      <c r="AU33" s="219"/>
      <c r="AV33" s="219"/>
      <c r="AW33" s="219"/>
      <c r="AX33" s="602" t="s">
        <v>323</v>
      </c>
      <c r="AY33" s="603"/>
      <c r="AZ33" s="603"/>
      <c r="BA33" s="603"/>
      <c r="BB33" s="603"/>
      <c r="BC33" s="603"/>
      <c r="BD33" s="603"/>
      <c r="BE33" s="603"/>
      <c r="BF33" s="604"/>
      <c r="BG33" s="682">
        <v>99.1</v>
      </c>
      <c r="BH33" s="606"/>
      <c r="BI33" s="606"/>
      <c r="BJ33" s="606"/>
      <c r="BK33" s="606"/>
      <c r="BL33" s="606"/>
      <c r="BM33" s="652">
        <v>94.8</v>
      </c>
      <c r="BN33" s="606"/>
      <c r="BO33" s="606"/>
      <c r="BP33" s="606"/>
      <c r="BQ33" s="669"/>
      <c r="BR33" s="682">
        <v>99</v>
      </c>
      <c r="BS33" s="606"/>
      <c r="BT33" s="606"/>
      <c r="BU33" s="606"/>
      <c r="BV33" s="606"/>
      <c r="BW33" s="606"/>
      <c r="BX33" s="652">
        <v>93.5</v>
      </c>
      <c r="BY33" s="606"/>
      <c r="BZ33" s="606"/>
      <c r="CA33" s="606"/>
      <c r="CB33" s="669"/>
      <c r="CD33" s="618" t="s">
        <v>324</v>
      </c>
      <c r="CE33" s="619"/>
      <c r="CF33" s="619"/>
      <c r="CG33" s="619"/>
      <c r="CH33" s="619"/>
      <c r="CI33" s="619"/>
      <c r="CJ33" s="619"/>
      <c r="CK33" s="619"/>
      <c r="CL33" s="619"/>
      <c r="CM33" s="619"/>
      <c r="CN33" s="619"/>
      <c r="CO33" s="619"/>
      <c r="CP33" s="619"/>
      <c r="CQ33" s="620"/>
      <c r="CR33" s="621">
        <v>25756922</v>
      </c>
      <c r="CS33" s="634"/>
      <c r="CT33" s="634"/>
      <c r="CU33" s="634"/>
      <c r="CV33" s="634"/>
      <c r="CW33" s="634"/>
      <c r="CX33" s="634"/>
      <c r="CY33" s="635"/>
      <c r="CZ33" s="624">
        <v>48.7</v>
      </c>
      <c r="DA33" s="636"/>
      <c r="DB33" s="636"/>
      <c r="DC33" s="637"/>
      <c r="DD33" s="627">
        <v>16675878</v>
      </c>
      <c r="DE33" s="634"/>
      <c r="DF33" s="634"/>
      <c r="DG33" s="634"/>
      <c r="DH33" s="634"/>
      <c r="DI33" s="634"/>
      <c r="DJ33" s="634"/>
      <c r="DK33" s="635"/>
      <c r="DL33" s="627">
        <v>10668958</v>
      </c>
      <c r="DM33" s="634"/>
      <c r="DN33" s="634"/>
      <c r="DO33" s="634"/>
      <c r="DP33" s="634"/>
      <c r="DQ33" s="634"/>
      <c r="DR33" s="634"/>
      <c r="DS33" s="634"/>
      <c r="DT33" s="634"/>
      <c r="DU33" s="634"/>
      <c r="DV33" s="635"/>
      <c r="DW33" s="624">
        <v>37.9</v>
      </c>
      <c r="DX33" s="636"/>
      <c r="DY33" s="636"/>
      <c r="DZ33" s="636"/>
      <c r="EA33" s="636"/>
      <c r="EB33" s="636"/>
      <c r="EC33" s="648"/>
    </row>
    <row r="34" spans="2:133" ht="11.25" customHeight="1" x14ac:dyDescent="0.2">
      <c r="B34" s="618" t="s">
        <v>325</v>
      </c>
      <c r="C34" s="619"/>
      <c r="D34" s="619"/>
      <c r="E34" s="619"/>
      <c r="F34" s="619"/>
      <c r="G34" s="619"/>
      <c r="H34" s="619"/>
      <c r="I34" s="619"/>
      <c r="J34" s="619"/>
      <c r="K34" s="619"/>
      <c r="L34" s="619"/>
      <c r="M34" s="619"/>
      <c r="N34" s="619"/>
      <c r="O34" s="619"/>
      <c r="P34" s="619"/>
      <c r="Q34" s="620"/>
      <c r="R34" s="621">
        <v>4005209</v>
      </c>
      <c r="S34" s="622"/>
      <c r="T34" s="622"/>
      <c r="U34" s="622"/>
      <c r="V34" s="622"/>
      <c r="W34" s="622"/>
      <c r="X34" s="622"/>
      <c r="Y34" s="623"/>
      <c r="Z34" s="659">
        <v>6.9</v>
      </c>
      <c r="AA34" s="659"/>
      <c r="AB34" s="659"/>
      <c r="AC34" s="659"/>
      <c r="AD34" s="660" t="s">
        <v>142</v>
      </c>
      <c r="AE34" s="660"/>
      <c r="AF34" s="660"/>
      <c r="AG34" s="660"/>
      <c r="AH34" s="660"/>
      <c r="AI34" s="660"/>
      <c r="AJ34" s="660"/>
      <c r="AK34" s="660"/>
      <c r="AL34" s="624" t="s">
        <v>142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8321900</v>
      </c>
      <c r="CS34" s="622"/>
      <c r="CT34" s="622"/>
      <c r="CU34" s="622"/>
      <c r="CV34" s="622"/>
      <c r="CW34" s="622"/>
      <c r="CX34" s="622"/>
      <c r="CY34" s="623"/>
      <c r="CZ34" s="624">
        <v>15.7</v>
      </c>
      <c r="DA34" s="636"/>
      <c r="DB34" s="636"/>
      <c r="DC34" s="637"/>
      <c r="DD34" s="627">
        <v>5504671</v>
      </c>
      <c r="DE34" s="622"/>
      <c r="DF34" s="622"/>
      <c r="DG34" s="622"/>
      <c r="DH34" s="622"/>
      <c r="DI34" s="622"/>
      <c r="DJ34" s="622"/>
      <c r="DK34" s="623"/>
      <c r="DL34" s="627">
        <v>4895174</v>
      </c>
      <c r="DM34" s="622"/>
      <c r="DN34" s="622"/>
      <c r="DO34" s="622"/>
      <c r="DP34" s="622"/>
      <c r="DQ34" s="622"/>
      <c r="DR34" s="622"/>
      <c r="DS34" s="622"/>
      <c r="DT34" s="622"/>
      <c r="DU34" s="622"/>
      <c r="DV34" s="623"/>
      <c r="DW34" s="624">
        <v>17.399999999999999</v>
      </c>
      <c r="DX34" s="636"/>
      <c r="DY34" s="636"/>
      <c r="DZ34" s="636"/>
      <c r="EA34" s="636"/>
      <c r="EB34" s="636"/>
      <c r="EC34" s="648"/>
    </row>
    <row r="35" spans="2:133" ht="11.25" customHeight="1" x14ac:dyDescent="0.2">
      <c r="B35" s="618" t="s">
        <v>327</v>
      </c>
      <c r="C35" s="619"/>
      <c r="D35" s="619"/>
      <c r="E35" s="619"/>
      <c r="F35" s="619"/>
      <c r="G35" s="619"/>
      <c r="H35" s="619"/>
      <c r="I35" s="619"/>
      <c r="J35" s="619"/>
      <c r="K35" s="619"/>
      <c r="L35" s="619"/>
      <c r="M35" s="619"/>
      <c r="N35" s="619"/>
      <c r="O35" s="619"/>
      <c r="P35" s="619"/>
      <c r="Q35" s="620"/>
      <c r="R35" s="621">
        <v>3989798</v>
      </c>
      <c r="S35" s="622"/>
      <c r="T35" s="622"/>
      <c r="U35" s="622"/>
      <c r="V35" s="622"/>
      <c r="W35" s="622"/>
      <c r="X35" s="622"/>
      <c r="Y35" s="623"/>
      <c r="Z35" s="659">
        <v>6.9</v>
      </c>
      <c r="AA35" s="659"/>
      <c r="AB35" s="659"/>
      <c r="AC35" s="659"/>
      <c r="AD35" s="660">
        <v>69982</v>
      </c>
      <c r="AE35" s="660"/>
      <c r="AF35" s="660"/>
      <c r="AG35" s="660"/>
      <c r="AH35" s="660"/>
      <c r="AI35" s="660"/>
      <c r="AJ35" s="660"/>
      <c r="AK35" s="660"/>
      <c r="AL35" s="624">
        <v>0.3</v>
      </c>
      <c r="AM35" s="625"/>
      <c r="AN35" s="625"/>
      <c r="AO35" s="661"/>
      <c r="AP35" s="222"/>
      <c r="AQ35" s="679" t="s">
        <v>328</v>
      </c>
      <c r="AR35" s="680"/>
      <c r="AS35" s="680"/>
      <c r="AT35" s="680"/>
      <c r="AU35" s="680"/>
      <c r="AV35" s="680"/>
      <c r="AW35" s="680"/>
      <c r="AX35" s="680"/>
      <c r="AY35" s="680"/>
      <c r="AZ35" s="680"/>
      <c r="BA35" s="680"/>
      <c r="BB35" s="680"/>
      <c r="BC35" s="680"/>
      <c r="BD35" s="680"/>
      <c r="BE35" s="680"/>
      <c r="BF35" s="681"/>
      <c r="BG35" s="679" t="s">
        <v>329</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330</v>
      </c>
      <c r="CE35" s="619"/>
      <c r="CF35" s="619"/>
      <c r="CG35" s="619"/>
      <c r="CH35" s="619"/>
      <c r="CI35" s="619"/>
      <c r="CJ35" s="619"/>
      <c r="CK35" s="619"/>
      <c r="CL35" s="619"/>
      <c r="CM35" s="619"/>
      <c r="CN35" s="619"/>
      <c r="CO35" s="619"/>
      <c r="CP35" s="619"/>
      <c r="CQ35" s="620"/>
      <c r="CR35" s="621">
        <v>1343341</v>
      </c>
      <c r="CS35" s="634"/>
      <c r="CT35" s="634"/>
      <c r="CU35" s="634"/>
      <c r="CV35" s="634"/>
      <c r="CW35" s="634"/>
      <c r="CX35" s="634"/>
      <c r="CY35" s="635"/>
      <c r="CZ35" s="624">
        <v>2.5</v>
      </c>
      <c r="DA35" s="636"/>
      <c r="DB35" s="636"/>
      <c r="DC35" s="637"/>
      <c r="DD35" s="627">
        <v>1214447</v>
      </c>
      <c r="DE35" s="634"/>
      <c r="DF35" s="634"/>
      <c r="DG35" s="634"/>
      <c r="DH35" s="634"/>
      <c r="DI35" s="634"/>
      <c r="DJ35" s="634"/>
      <c r="DK35" s="635"/>
      <c r="DL35" s="627">
        <v>754007</v>
      </c>
      <c r="DM35" s="634"/>
      <c r="DN35" s="634"/>
      <c r="DO35" s="634"/>
      <c r="DP35" s="634"/>
      <c r="DQ35" s="634"/>
      <c r="DR35" s="634"/>
      <c r="DS35" s="634"/>
      <c r="DT35" s="634"/>
      <c r="DU35" s="634"/>
      <c r="DV35" s="635"/>
      <c r="DW35" s="624">
        <v>2.7</v>
      </c>
      <c r="DX35" s="636"/>
      <c r="DY35" s="636"/>
      <c r="DZ35" s="636"/>
      <c r="EA35" s="636"/>
      <c r="EB35" s="636"/>
      <c r="EC35" s="648"/>
    </row>
    <row r="36" spans="2:133" ht="11.25" customHeight="1" x14ac:dyDescent="0.2">
      <c r="B36" s="618" t="s">
        <v>331</v>
      </c>
      <c r="C36" s="619"/>
      <c r="D36" s="619"/>
      <c r="E36" s="619"/>
      <c r="F36" s="619"/>
      <c r="G36" s="619"/>
      <c r="H36" s="619"/>
      <c r="I36" s="619"/>
      <c r="J36" s="619"/>
      <c r="K36" s="619"/>
      <c r="L36" s="619"/>
      <c r="M36" s="619"/>
      <c r="N36" s="619"/>
      <c r="O36" s="619"/>
      <c r="P36" s="619"/>
      <c r="Q36" s="620"/>
      <c r="R36" s="621">
        <v>3773315</v>
      </c>
      <c r="S36" s="622"/>
      <c r="T36" s="622"/>
      <c r="U36" s="622"/>
      <c r="V36" s="622"/>
      <c r="W36" s="622"/>
      <c r="X36" s="622"/>
      <c r="Y36" s="623"/>
      <c r="Z36" s="659">
        <v>6.5</v>
      </c>
      <c r="AA36" s="659"/>
      <c r="AB36" s="659"/>
      <c r="AC36" s="659"/>
      <c r="AD36" s="660" t="s">
        <v>133</v>
      </c>
      <c r="AE36" s="660"/>
      <c r="AF36" s="660"/>
      <c r="AG36" s="660"/>
      <c r="AH36" s="660"/>
      <c r="AI36" s="660"/>
      <c r="AJ36" s="660"/>
      <c r="AK36" s="660"/>
      <c r="AL36" s="624" t="s">
        <v>142</v>
      </c>
      <c r="AM36" s="625"/>
      <c r="AN36" s="625"/>
      <c r="AO36" s="661"/>
      <c r="AP36" s="222"/>
      <c r="AQ36" s="670" t="s">
        <v>332</v>
      </c>
      <c r="AR36" s="671"/>
      <c r="AS36" s="671"/>
      <c r="AT36" s="671"/>
      <c r="AU36" s="671"/>
      <c r="AV36" s="671"/>
      <c r="AW36" s="671"/>
      <c r="AX36" s="671"/>
      <c r="AY36" s="672"/>
      <c r="AZ36" s="673">
        <v>5580860</v>
      </c>
      <c r="BA36" s="674"/>
      <c r="BB36" s="674"/>
      <c r="BC36" s="674"/>
      <c r="BD36" s="674"/>
      <c r="BE36" s="674"/>
      <c r="BF36" s="675"/>
      <c r="BG36" s="676" t="s">
        <v>333</v>
      </c>
      <c r="BH36" s="677"/>
      <c r="BI36" s="677"/>
      <c r="BJ36" s="677"/>
      <c r="BK36" s="677"/>
      <c r="BL36" s="677"/>
      <c r="BM36" s="677"/>
      <c r="BN36" s="677"/>
      <c r="BO36" s="677"/>
      <c r="BP36" s="677"/>
      <c r="BQ36" s="677"/>
      <c r="BR36" s="677"/>
      <c r="BS36" s="677"/>
      <c r="BT36" s="677"/>
      <c r="BU36" s="678"/>
      <c r="BV36" s="673">
        <v>494927</v>
      </c>
      <c r="BW36" s="674"/>
      <c r="BX36" s="674"/>
      <c r="BY36" s="674"/>
      <c r="BZ36" s="674"/>
      <c r="CA36" s="674"/>
      <c r="CB36" s="675"/>
      <c r="CD36" s="618" t="s">
        <v>334</v>
      </c>
      <c r="CE36" s="619"/>
      <c r="CF36" s="619"/>
      <c r="CG36" s="619"/>
      <c r="CH36" s="619"/>
      <c r="CI36" s="619"/>
      <c r="CJ36" s="619"/>
      <c r="CK36" s="619"/>
      <c r="CL36" s="619"/>
      <c r="CM36" s="619"/>
      <c r="CN36" s="619"/>
      <c r="CO36" s="619"/>
      <c r="CP36" s="619"/>
      <c r="CQ36" s="620"/>
      <c r="CR36" s="621">
        <v>7248542</v>
      </c>
      <c r="CS36" s="622"/>
      <c r="CT36" s="622"/>
      <c r="CU36" s="622"/>
      <c r="CV36" s="622"/>
      <c r="CW36" s="622"/>
      <c r="CX36" s="622"/>
      <c r="CY36" s="623"/>
      <c r="CZ36" s="624">
        <v>13.7</v>
      </c>
      <c r="DA36" s="636"/>
      <c r="DB36" s="636"/>
      <c r="DC36" s="637"/>
      <c r="DD36" s="627">
        <v>4770339</v>
      </c>
      <c r="DE36" s="622"/>
      <c r="DF36" s="622"/>
      <c r="DG36" s="622"/>
      <c r="DH36" s="622"/>
      <c r="DI36" s="622"/>
      <c r="DJ36" s="622"/>
      <c r="DK36" s="623"/>
      <c r="DL36" s="627">
        <v>2119670</v>
      </c>
      <c r="DM36" s="622"/>
      <c r="DN36" s="622"/>
      <c r="DO36" s="622"/>
      <c r="DP36" s="622"/>
      <c r="DQ36" s="622"/>
      <c r="DR36" s="622"/>
      <c r="DS36" s="622"/>
      <c r="DT36" s="622"/>
      <c r="DU36" s="622"/>
      <c r="DV36" s="623"/>
      <c r="DW36" s="624">
        <v>7.5</v>
      </c>
      <c r="DX36" s="636"/>
      <c r="DY36" s="636"/>
      <c r="DZ36" s="636"/>
      <c r="EA36" s="636"/>
      <c r="EB36" s="636"/>
      <c r="EC36" s="648"/>
    </row>
    <row r="37" spans="2:133" ht="11.25" customHeight="1" x14ac:dyDescent="0.2">
      <c r="B37" s="618" t="s">
        <v>335</v>
      </c>
      <c r="C37" s="619"/>
      <c r="D37" s="619"/>
      <c r="E37" s="619"/>
      <c r="F37" s="619"/>
      <c r="G37" s="619"/>
      <c r="H37" s="619"/>
      <c r="I37" s="619"/>
      <c r="J37" s="619"/>
      <c r="K37" s="619"/>
      <c r="L37" s="619"/>
      <c r="M37" s="619"/>
      <c r="N37" s="619"/>
      <c r="O37" s="619"/>
      <c r="P37" s="619"/>
      <c r="Q37" s="620"/>
      <c r="R37" s="621">
        <v>1212290</v>
      </c>
      <c r="S37" s="622"/>
      <c r="T37" s="622"/>
      <c r="U37" s="622"/>
      <c r="V37" s="622"/>
      <c r="W37" s="622"/>
      <c r="X37" s="622"/>
      <c r="Y37" s="623"/>
      <c r="Z37" s="659">
        <v>2.1</v>
      </c>
      <c r="AA37" s="659"/>
      <c r="AB37" s="659"/>
      <c r="AC37" s="659"/>
      <c r="AD37" s="660">
        <v>532</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1568869</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444200</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83125</v>
      </c>
      <c r="CS37" s="634"/>
      <c r="CT37" s="634"/>
      <c r="CU37" s="634"/>
      <c r="CV37" s="634"/>
      <c r="CW37" s="634"/>
      <c r="CX37" s="634"/>
      <c r="CY37" s="635"/>
      <c r="CZ37" s="624">
        <v>0.2</v>
      </c>
      <c r="DA37" s="636"/>
      <c r="DB37" s="636"/>
      <c r="DC37" s="637"/>
      <c r="DD37" s="627">
        <v>83125</v>
      </c>
      <c r="DE37" s="634"/>
      <c r="DF37" s="634"/>
      <c r="DG37" s="634"/>
      <c r="DH37" s="634"/>
      <c r="DI37" s="634"/>
      <c r="DJ37" s="634"/>
      <c r="DK37" s="635"/>
      <c r="DL37" s="627">
        <v>83125</v>
      </c>
      <c r="DM37" s="634"/>
      <c r="DN37" s="634"/>
      <c r="DO37" s="634"/>
      <c r="DP37" s="634"/>
      <c r="DQ37" s="634"/>
      <c r="DR37" s="634"/>
      <c r="DS37" s="634"/>
      <c r="DT37" s="634"/>
      <c r="DU37" s="634"/>
      <c r="DV37" s="635"/>
      <c r="DW37" s="624">
        <v>0.3</v>
      </c>
      <c r="DX37" s="636"/>
      <c r="DY37" s="636"/>
      <c r="DZ37" s="636"/>
      <c r="EA37" s="636"/>
      <c r="EB37" s="636"/>
      <c r="EC37" s="648"/>
    </row>
    <row r="38" spans="2:133" ht="11.25" customHeight="1" x14ac:dyDescent="0.2">
      <c r="B38" s="618" t="s">
        <v>339</v>
      </c>
      <c r="C38" s="619"/>
      <c r="D38" s="619"/>
      <c r="E38" s="619"/>
      <c r="F38" s="619"/>
      <c r="G38" s="619"/>
      <c r="H38" s="619"/>
      <c r="I38" s="619"/>
      <c r="J38" s="619"/>
      <c r="K38" s="619"/>
      <c r="L38" s="619"/>
      <c r="M38" s="619"/>
      <c r="N38" s="619"/>
      <c r="O38" s="619"/>
      <c r="P38" s="619"/>
      <c r="Q38" s="620"/>
      <c r="R38" s="621">
        <v>1248100</v>
      </c>
      <c r="S38" s="622"/>
      <c r="T38" s="622"/>
      <c r="U38" s="622"/>
      <c r="V38" s="622"/>
      <c r="W38" s="622"/>
      <c r="X38" s="622"/>
      <c r="Y38" s="623"/>
      <c r="Z38" s="659">
        <v>2.1</v>
      </c>
      <c r="AA38" s="659"/>
      <c r="AB38" s="659"/>
      <c r="AC38" s="659"/>
      <c r="AD38" s="660" t="s">
        <v>142</v>
      </c>
      <c r="AE38" s="660"/>
      <c r="AF38" s="660"/>
      <c r="AG38" s="660"/>
      <c r="AH38" s="660"/>
      <c r="AI38" s="660"/>
      <c r="AJ38" s="660"/>
      <c r="AK38" s="660"/>
      <c r="AL38" s="624" t="s">
        <v>142</v>
      </c>
      <c r="AM38" s="625"/>
      <c r="AN38" s="625"/>
      <c r="AO38" s="661"/>
      <c r="AQ38" s="654" t="s">
        <v>340</v>
      </c>
      <c r="AR38" s="655"/>
      <c r="AS38" s="655"/>
      <c r="AT38" s="655"/>
      <c r="AU38" s="655"/>
      <c r="AV38" s="655"/>
      <c r="AW38" s="655"/>
      <c r="AX38" s="655"/>
      <c r="AY38" s="656"/>
      <c r="AZ38" s="621">
        <v>261304</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10882</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3842793</v>
      </c>
      <c r="CS38" s="622"/>
      <c r="CT38" s="622"/>
      <c r="CU38" s="622"/>
      <c r="CV38" s="622"/>
      <c r="CW38" s="622"/>
      <c r="CX38" s="622"/>
      <c r="CY38" s="623"/>
      <c r="CZ38" s="624">
        <v>7.3</v>
      </c>
      <c r="DA38" s="636"/>
      <c r="DB38" s="636"/>
      <c r="DC38" s="637"/>
      <c r="DD38" s="627">
        <v>3087515</v>
      </c>
      <c r="DE38" s="622"/>
      <c r="DF38" s="622"/>
      <c r="DG38" s="622"/>
      <c r="DH38" s="622"/>
      <c r="DI38" s="622"/>
      <c r="DJ38" s="622"/>
      <c r="DK38" s="623"/>
      <c r="DL38" s="627">
        <v>2797193</v>
      </c>
      <c r="DM38" s="622"/>
      <c r="DN38" s="622"/>
      <c r="DO38" s="622"/>
      <c r="DP38" s="622"/>
      <c r="DQ38" s="622"/>
      <c r="DR38" s="622"/>
      <c r="DS38" s="622"/>
      <c r="DT38" s="622"/>
      <c r="DU38" s="622"/>
      <c r="DV38" s="623"/>
      <c r="DW38" s="624">
        <v>9.9</v>
      </c>
      <c r="DX38" s="636"/>
      <c r="DY38" s="636"/>
      <c r="DZ38" s="636"/>
      <c r="EA38" s="636"/>
      <c r="EB38" s="636"/>
      <c r="EC38" s="648"/>
    </row>
    <row r="39" spans="2:133" ht="11.25" customHeight="1" x14ac:dyDescent="0.2">
      <c r="B39" s="618" t="s">
        <v>343</v>
      </c>
      <c r="C39" s="619"/>
      <c r="D39" s="619"/>
      <c r="E39" s="619"/>
      <c r="F39" s="619"/>
      <c r="G39" s="619"/>
      <c r="H39" s="619"/>
      <c r="I39" s="619"/>
      <c r="J39" s="619"/>
      <c r="K39" s="619"/>
      <c r="L39" s="619"/>
      <c r="M39" s="619"/>
      <c r="N39" s="619"/>
      <c r="O39" s="619"/>
      <c r="P39" s="619"/>
      <c r="Q39" s="620"/>
      <c r="R39" s="621" t="s">
        <v>142</v>
      </c>
      <c r="S39" s="622"/>
      <c r="T39" s="622"/>
      <c r="U39" s="622"/>
      <c r="V39" s="622"/>
      <c r="W39" s="622"/>
      <c r="X39" s="622"/>
      <c r="Y39" s="623"/>
      <c r="Z39" s="659" t="s">
        <v>142</v>
      </c>
      <c r="AA39" s="659"/>
      <c r="AB39" s="659"/>
      <c r="AC39" s="659"/>
      <c r="AD39" s="660" t="s">
        <v>133</v>
      </c>
      <c r="AE39" s="660"/>
      <c r="AF39" s="660"/>
      <c r="AG39" s="660"/>
      <c r="AH39" s="660"/>
      <c r="AI39" s="660"/>
      <c r="AJ39" s="660"/>
      <c r="AK39" s="660"/>
      <c r="AL39" s="624" t="s">
        <v>142</v>
      </c>
      <c r="AM39" s="625"/>
      <c r="AN39" s="625"/>
      <c r="AO39" s="661"/>
      <c r="AQ39" s="654" t="s">
        <v>344</v>
      </c>
      <c r="AR39" s="655"/>
      <c r="AS39" s="655"/>
      <c r="AT39" s="655"/>
      <c r="AU39" s="655"/>
      <c r="AV39" s="655"/>
      <c r="AW39" s="655"/>
      <c r="AX39" s="655"/>
      <c r="AY39" s="656"/>
      <c r="AZ39" s="621">
        <v>169198</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17142</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4154685</v>
      </c>
      <c r="CS39" s="634"/>
      <c r="CT39" s="634"/>
      <c r="CU39" s="634"/>
      <c r="CV39" s="634"/>
      <c r="CW39" s="634"/>
      <c r="CX39" s="634"/>
      <c r="CY39" s="635"/>
      <c r="CZ39" s="624">
        <v>7.9</v>
      </c>
      <c r="DA39" s="636"/>
      <c r="DB39" s="636"/>
      <c r="DC39" s="637"/>
      <c r="DD39" s="627">
        <v>1794745</v>
      </c>
      <c r="DE39" s="634"/>
      <c r="DF39" s="634"/>
      <c r="DG39" s="634"/>
      <c r="DH39" s="634"/>
      <c r="DI39" s="634"/>
      <c r="DJ39" s="634"/>
      <c r="DK39" s="635"/>
      <c r="DL39" s="627" t="s">
        <v>142</v>
      </c>
      <c r="DM39" s="634"/>
      <c r="DN39" s="634"/>
      <c r="DO39" s="634"/>
      <c r="DP39" s="634"/>
      <c r="DQ39" s="634"/>
      <c r="DR39" s="634"/>
      <c r="DS39" s="634"/>
      <c r="DT39" s="634"/>
      <c r="DU39" s="634"/>
      <c r="DV39" s="635"/>
      <c r="DW39" s="624" t="s">
        <v>133</v>
      </c>
      <c r="DX39" s="636"/>
      <c r="DY39" s="636"/>
      <c r="DZ39" s="636"/>
      <c r="EA39" s="636"/>
      <c r="EB39" s="636"/>
      <c r="EC39" s="648"/>
    </row>
    <row r="40" spans="2:133" ht="11.25" customHeight="1" x14ac:dyDescent="0.2">
      <c r="B40" s="618" t="s">
        <v>347</v>
      </c>
      <c r="C40" s="619"/>
      <c r="D40" s="619"/>
      <c r="E40" s="619"/>
      <c r="F40" s="619"/>
      <c r="G40" s="619"/>
      <c r="H40" s="619"/>
      <c r="I40" s="619"/>
      <c r="J40" s="619"/>
      <c r="K40" s="619"/>
      <c r="L40" s="619"/>
      <c r="M40" s="619"/>
      <c r="N40" s="619"/>
      <c r="O40" s="619"/>
      <c r="P40" s="619"/>
      <c r="Q40" s="620"/>
      <c r="R40" s="621">
        <v>410000</v>
      </c>
      <c r="S40" s="622"/>
      <c r="T40" s="622"/>
      <c r="U40" s="622"/>
      <c r="V40" s="622"/>
      <c r="W40" s="622"/>
      <c r="X40" s="622"/>
      <c r="Y40" s="623"/>
      <c r="Z40" s="659">
        <v>0.7</v>
      </c>
      <c r="AA40" s="659"/>
      <c r="AB40" s="659"/>
      <c r="AC40" s="659"/>
      <c r="AD40" s="660" t="s">
        <v>133</v>
      </c>
      <c r="AE40" s="660"/>
      <c r="AF40" s="660"/>
      <c r="AG40" s="660"/>
      <c r="AH40" s="660"/>
      <c r="AI40" s="660"/>
      <c r="AJ40" s="660"/>
      <c r="AK40" s="660"/>
      <c r="AL40" s="624" t="s">
        <v>133</v>
      </c>
      <c r="AM40" s="625"/>
      <c r="AN40" s="625"/>
      <c r="AO40" s="661"/>
      <c r="AQ40" s="654" t="s">
        <v>348</v>
      </c>
      <c r="AR40" s="655"/>
      <c r="AS40" s="655"/>
      <c r="AT40" s="655"/>
      <c r="AU40" s="655"/>
      <c r="AV40" s="655"/>
      <c r="AW40" s="655"/>
      <c r="AX40" s="655"/>
      <c r="AY40" s="656"/>
      <c r="AZ40" s="621">
        <v>109372</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116</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845661</v>
      </c>
      <c r="CS40" s="622"/>
      <c r="CT40" s="622"/>
      <c r="CU40" s="622"/>
      <c r="CV40" s="622"/>
      <c r="CW40" s="622"/>
      <c r="CX40" s="622"/>
      <c r="CY40" s="623"/>
      <c r="CZ40" s="624">
        <v>1.6</v>
      </c>
      <c r="DA40" s="636"/>
      <c r="DB40" s="636"/>
      <c r="DC40" s="637"/>
      <c r="DD40" s="627">
        <v>304161</v>
      </c>
      <c r="DE40" s="622"/>
      <c r="DF40" s="622"/>
      <c r="DG40" s="622"/>
      <c r="DH40" s="622"/>
      <c r="DI40" s="622"/>
      <c r="DJ40" s="622"/>
      <c r="DK40" s="623"/>
      <c r="DL40" s="627">
        <v>102914</v>
      </c>
      <c r="DM40" s="622"/>
      <c r="DN40" s="622"/>
      <c r="DO40" s="622"/>
      <c r="DP40" s="622"/>
      <c r="DQ40" s="622"/>
      <c r="DR40" s="622"/>
      <c r="DS40" s="622"/>
      <c r="DT40" s="622"/>
      <c r="DU40" s="622"/>
      <c r="DV40" s="623"/>
      <c r="DW40" s="624">
        <v>0.4</v>
      </c>
      <c r="DX40" s="636"/>
      <c r="DY40" s="636"/>
      <c r="DZ40" s="636"/>
      <c r="EA40" s="636"/>
      <c r="EB40" s="636"/>
      <c r="EC40" s="648"/>
    </row>
    <row r="41" spans="2:133" ht="11.25" customHeight="1" x14ac:dyDescent="0.2">
      <c r="B41" s="602" t="s">
        <v>352</v>
      </c>
      <c r="C41" s="603"/>
      <c r="D41" s="603"/>
      <c r="E41" s="603"/>
      <c r="F41" s="603"/>
      <c r="G41" s="603"/>
      <c r="H41" s="603"/>
      <c r="I41" s="603"/>
      <c r="J41" s="603"/>
      <c r="K41" s="603"/>
      <c r="L41" s="603"/>
      <c r="M41" s="603"/>
      <c r="N41" s="603"/>
      <c r="O41" s="603"/>
      <c r="P41" s="603"/>
      <c r="Q41" s="604"/>
      <c r="R41" s="605">
        <v>58176489</v>
      </c>
      <c r="S41" s="646"/>
      <c r="T41" s="646"/>
      <c r="U41" s="646"/>
      <c r="V41" s="646"/>
      <c r="W41" s="646"/>
      <c r="X41" s="646"/>
      <c r="Y41" s="649"/>
      <c r="Z41" s="650">
        <v>100</v>
      </c>
      <c r="AA41" s="650"/>
      <c r="AB41" s="650"/>
      <c r="AC41" s="650"/>
      <c r="AD41" s="651">
        <v>27772370</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862050</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355</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355</v>
      </c>
      <c r="CS41" s="634"/>
      <c r="CT41" s="634"/>
      <c r="CU41" s="634"/>
      <c r="CV41" s="634"/>
      <c r="CW41" s="634"/>
      <c r="CX41" s="634"/>
      <c r="CY41" s="635"/>
      <c r="CZ41" s="624" t="s">
        <v>355</v>
      </c>
      <c r="DA41" s="636"/>
      <c r="DB41" s="636"/>
      <c r="DC41" s="637"/>
      <c r="DD41" s="627" t="s">
        <v>355</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357</v>
      </c>
      <c r="AR42" s="667"/>
      <c r="AS42" s="667"/>
      <c r="AT42" s="667"/>
      <c r="AU42" s="667"/>
      <c r="AV42" s="667"/>
      <c r="AW42" s="667"/>
      <c r="AX42" s="667"/>
      <c r="AY42" s="668"/>
      <c r="AZ42" s="605">
        <v>2610067</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321</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7497316</v>
      </c>
      <c r="CS42" s="634"/>
      <c r="CT42" s="634"/>
      <c r="CU42" s="634"/>
      <c r="CV42" s="634"/>
      <c r="CW42" s="634"/>
      <c r="CX42" s="634"/>
      <c r="CY42" s="635"/>
      <c r="CZ42" s="624">
        <v>14.2</v>
      </c>
      <c r="DA42" s="636"/>
      <c r="DB42" s="636"/>
      <c r="DC42" s="637"/>
      <c r="DD42" s="627">
        <v>1509837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360</v>
      </c>
      <c r="CD43" s="618" t="s">
        <v>361</v>
      </c>
      <c r="CE43" s="619"/>
      <c r="CF43" s="619"/>
      <c r="CG43" s="619"/>
      <c r="CH43" s="619"/>
      <c r="CI43" s="619"/>
      <c r="CJ43" s="619"/>
      <c r="CK43" s="619"/>
      <c r="CL43" s="619"/>
      <c r="CM43" s="619"/>
      <c r="CN43" s="619"/>
      <c r="CO43" s="619"/>
      <c r="CP43" s="619"/>
      <c r="CQ43" s="620"/>
      <c r="CR43" s="621">
        <v>142253</v>
      </c>
      <c r="CS43" s="634"/>
      <c r="CT43" s="634"/>
      <c r="CU43" s="634"/>
      <c r="CV43" s="634"/>
      <c r="CW43" s="634"/>
      <c r="CX43" s="634"/>
      <c r="CY43" s="635"/>
      <c r="CZ43" s="624">
        <v>0.3</v>
      </c>
      <c r="DA43" s="636"/>
      <c r="DB43" s="636"/>
      <c r="DC43" s="637"/>
      <c r="DD43" s="627">
        <v>142253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5243074</v>
      </c>
      <c r="CS44" s="622"/>
      <c r="CT44" s="622"/>
      <c r="CU44" s="622"/>
      <c r="CV44" s="622"/>
      <c r="CW44" s="622"/>
      <c r="CX44" s="622"/>
      <c r="CY44" s="623"/>
      <c r="CZ44" s="624">
        <v>9.9</v>
      </c>
      <c r="DA44" s="625"/>
      <c r="DB44" s="625"/>
      <c r="DC44" s="626"/>
      <c r="DD44" s="627">
        <v>1484497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2561235</v>
      </c>
      <c r="CS45" s="634"/>
      <c r="CT45" s="634"/>
      <c r="CU45" s="634"/>
      <c r="CV45" s="634"/>
      <c r="CW45" s="634"/>
      <c r="CX45" s="634"/>
      <c r="CY45" s="635"/>
      <c r="CZ45" s="624">
        <v>4.8</v>
      </c>
      <c r="DA45" s="636"/>
      <c r="DB45" s="636"/>
      <c r="DC45" s="637"/>
      <c r="DD45" s="627">
        <v>228687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366</v>
      </c>
      <c r="CG46" s="619"/>
      <c r="CH46" s="619"/>
      <c r="CI46" s="619"/>
      <c r="CJ46" s="619"/>
      <c r="CK46" s="619"/>
      <c r="CL46" s="619"/>
      <c r="CM46" s="619"/>
      <c r="CN46" s="619"/>
      <c r="CO46" s="619"/>
      <c r="CP46" s="619"/>
      <c r="CQ46" s="620"/>
      <c r="CR46" s="621">
        <v>2517949</v>
      </c>
      <c r="CS46" s="622"/>
      <c r="CT46" s="622"/>
      <c r="CU46" s="622"/>
      <c r="CV46" s="622"/>
      <c r="CW46" s="622"/>
      <c r="CX46" s="622"/>
      <c r="CY46" s="623"/>
      <c r="CZ46" s="624">
        <v>4.8</v>
      </c>
      <c r="DA46" s="625"/>
      <c r="DB46" s="625"/>
      <c r="DC46" s="626"/>
      <c r="DD46" s="627">
        <v>1104337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367</v>
      </c>
      <c r="CG47" s="619"/>
      <c r="CH47" s="619"/>
      <c r="CI47" s="619"/>
      <c r="CJ47" s="619"/>
      <c r="CK47" s="619"/>
      <c r="CL47" s="619"/>
      <c r="CM47" s="619"/>
      <c r="CN47" s="619"/>
      <c r="CO47" s="619"/>
      <c r="CP47" s="619"/>
      <c r="CQ47" s="620"/>
      <c r="CR47" s="621">
        <v>2254242</v>
      </c>
      <c r="CS47" s="634"/>
      <c r="CT47" s="634"/>
      <c r="CU47" s="634"/>
      <c r="CV47" s="634"/>
      <c r="CW47" s="634"/>
      <c r="CX47" s="634"/>
      <c r="CY47" s="635"/>
      <c r="CZ47" s="624">
        <v>4.3</v>
      </c>
      <c r="DA47" s="636"/>
      <c r="DB47" s="636"/>
      <c r="DC47" s="637"/>
      <c r="DD47" s="627">
        <v>25340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368</v>
      </c>
      <c r="CG48" s="619"/>
      <c r="CH48" s="619"/>
      <c r="CI48" s="619"/>
      <c r="CJ48" s="619"/>
      <c r="CK48" s="619"/>
      <c r="CL48" s="619"/>
      <c r="CM48" s="619"/>
      <c r="CN48" s="619"/>
      <c r="CO48" s="619"/>
      <c r="CP48" s="619"/>
      <c r="CQ48" s="620"/>
      <c r="CR48" s="621" t="s">
        <v>355</v>
      </c>
      <c r="CS48" s="622"/>
      <c r="CT48" s="622"/>
      <c r="CU48" s="622"/>
      <c r="CV48" s="622"/>
      <c r="CW48" s="622"/>
      <c r="CX48" s="622"/>
      <c r="CY48" s="623"/>
      <c r="CZ48" s="624" t="s">
        <v>355</v>
      </c>
      <c r="DA48" s="625"/>
      <c r="DB48" s="625"/>
      <c r="DC48" s="626"/>
      <c r="DD48" s="627" t="s">
        <v>133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369</v>
      </c>
      <c r="CE49" s="603"/>
      <c r="CF49" s="603"/>
      <c r="CG49" s="603"/>
      <c r="CH49" s="603"/>
      <c r="CI49" s="603"/>
      <c r="CJ49" s="603"/>
      <c r="CK49" s="603"/>
      <c r="CL49" s="603"/>
      <c r="CM49" s="603"/>
      <c r="CN49" s="603"/>
      <c r="CO49" s="603"/>
      <c r="CP49" s="603"/>
      <c r="CQ49" s="604"/>
      <c r="CR49" s="605">
        <v>52895871</v>
      </c>
      <c r="CS49" s="606"/>
      <c r="CT49" s="606"/>
      <c r="CU49" s="606"/>
      <c r="CV49" s="606"/>
      <c r="CW49" s="606"/>
      <c r="CX49" s="606"/>
      <c r="CY49" s="607"/>
      <c r="CZ49" s="608">
        <v>100</v>
      </c>
      <c r="DA49" s="609"/>
      <c r="DB49" s="609"/>
      <c r="DC49" s="610"/>
      <c r="DD49" s="611">
        <v>31491619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sBEXGiyRGk3kF6RUtRnT9yyHWZ3sMSawfQsDm1gd7wPu+cEOBV1y8zVUmvzr6eLInDdVY3mYxQZhbqVOU3i3g==" saltValue="Qs9RCarm97r302KjOLQY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DB14" sqref="DB14:DF14"/>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392</v>
      </c>
      <c r="C7" s="1048"/>
      <c r="D7" s="1048"/>
      <c r="E7" s="1048"/>
      <c r="F7" s="1048"/>
      <c r="G7" s="1048"/>
      <c r="H7" s="1048"/>
      <c r="I7" s="1048"/>
      <c r="J7" s="1048"/>
      <c r="K7" s="1048"/>
      <c r="L7" s="1048"/>
      <c r="M7" s="1048"/>
      <c r="N7" s="1048"/>
      <c r="O7" s="1048"/>
      <c r="P7" s="1049"/>
      <c r="Q7" s="1102">
        <v>57931</v>
      </c>
      <c r="R7" s="1103"/>
      <c r="S7" s="1103"/>
      <c r="T7" s="1103"/>
      <c r="U7" s="1103"/>
      <c r="V7" s="1103">
        <v>52651</v>
      </c>
      <c r="W7" s="1103"/>
      <c r="X7" s="1103"/>
      <c r="Y7" s="1103"/>
      <c r="Z7" s="1103"/>
      <c r="AA7" s="1103">
        <v>5280</v>
      </c>
      <c r="AB7" s="1103"/>
      <c r="AC7" s="1103"/>
      <c r="AD7" s="1103"/>
      <c r="AE7" s="1104"/>
      <c r="AF7" s="1105">
        <v>4114</v>
      </c>
      <c r="AG7" s="1106"/>
      <c r="AH7" s="1106"/>
      <c r="AI7" s="1106"/>
      <c r="AJ7" s="1107"/>
      <c r="AK7" s="1108">
        <v>3829</v>
      </c>
      <c r="AL7" s="1109"/>
      <c r="AM7" s="1109"/>
      <c r="AN7" s="1109"/>
      <c r="AO7" s="1109"/>
      <c r="AP7" s="1109">
        <v>18286</v>
      </c>
      <c r="AQ7" s="1109"/>
      <c r="AR7" s="1109"/>
      <c r="AS7" s="1109"/>
      <c r="AT7" s="1109"/>
      <c r="AU7" s="1110" t="s">
        <v>580</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587</v>
      </c>
      <c r="BT7" s="1100"/>
      <c r="BU7" s="1100"/>
      <c r="BV7" s="1100"/>
      <c r="BW7" s="1100"/>
      <c r="BX7" s="1100"/>
      <c r="BY7" s="1100"/>
      <c r="BZ7" s="1100"/>
      <c r="CA7" s="1100"/>
      <c r="CB7" s="1100"/>
      <c r="CC7" s="1100"/>
      <c r="CD7" s="1100"/>
      <c r="CE7" s="1100"/>
      <c r="CF7" s="1100"/>
      <c r="CG7" s="1112"/>
      <c r="CH7" s="1096">
        <v>2</v>
      </c>
      <c r="CI7" s="1097"/>
      <c r="CJ7" s="1097"/>
      <c r="CK7" s="1097"/>
      <c r="CL7" s="1098"/>
      <c r="CM7" s="1096">
        <v>118</v>
      </c>
      <c r="CN7" s="1097"/>
      <c r="CO7" s="1097"/>
      <c r="CP7" s="1097"/>
      <c r="CQ7" s="1098"/>
      <c r="CR7" s="1096">
        <v>5</v>
      </c>
      <c r="CS7" s="1097"/>
      <c r="CT7" s="1097"/>
      <c r="CU7" s="1097"/>
      <c r="CV7" s="1098"/>
      <c r="CW7" s="1096" t="s">
        <v>513</v>
      </c>
      <c r="CX7" s="1097"/>
      <c r="CY7" s="1097"/>
      <c r="CZ7" s="1097"/>
      <c r="DA7" s="1098"/>
      <c r="DB7" s="1096" t="s">
        <v>513</v>
      </c>
      <c r="DC7" s="1097"/>
      <c r="DD7" s="1097"/>
      <c r="DE7" s="1097"/>
      <c r="DF7" s="1098"/>
      <c r="DG7" s="1096" t="s">
        <v>513</v>
      </c>
      <c r="DH7" s="1097"/>
      <c r="DI7" s="1097"/>
      <c r="DJ7" s="1097"/>
      <c r="DK7" s="1098"/>
      <c r="DL7" s="1096" t="s">
        <v>513</v>
      </c>
      <c r="DM7" s="1097"/>
      <c r="DN7" s="1097"/>
      <c r="DO7" s="1097"/>
      <c r="DP7" s="1098"/>
      <c r="DQ7" s="1096" t="s">
        <v>513</v>
      </c>
      <c r="DR7" s="1097"/>
      <c r="DS7" s="1097"/>
      <c r="DT7" s="1097"/>
      <c r="DU7" s="1098"/>
      <c r="DV7" s="1099"/>
      <c r="DW7" s="1100"/>
      <c r="DX7" s="1100"/>
      <c r="DY7" s="1100"/>
      <c r="DZ7" s="1101"/>
      <c r="EA7" s="234"/>
    </row>
    <row r="8" spans="1:131" s="235" customFormat="1" ht="26.25" customHeight="1" x14ac:dyDescent="0.2">
      <c r="A8" s="238">
        <v>2</v>
      </c>
      <c r="B8" s="1030" t="s">
        <v>393</v>
      </c>
      <c r="C8" s="1031"/>
      <c r="D8" s="1031"/>
      <c r="E8" s="1031"/>
      <c r="F8" s="1031"/>
      <c r="G8" s="1031"/>
      <c r="H8" s="1031"/>
      <c r="I8" s="1031"/>
      <c r="J8" s="1031"/>
      <c r="K8" s="1031"/>
      <c r="L8" s="1031"/>
      <c r="M8" s="1031"/>
      <c r="N8" s="1031"/>
      <c r="O8" s="1031"/>
      <c r="P8" s="1032"/>
      <c r="Q8" s="1038">
        <v>381</v>
      </c>
      <c r="R8" s="1039"/>
      <c r="S8" s="1039"/>
      <c r="T8" s="1039"/>
      <c r="U8" s="1039"/>
      <c r="V8" s="1039">
        <v>381</v>
      </c>
      <c r="W8" s="1039"/>
      <c r="X8" s="1039"/>
      <c r="Y8" s="1039"/>
      <c r="Z8" s="1039"/>
      <c r="AA8" s="1039">
        <v>0</v>
      </c>
      <c r="AB8" s="1039"/>
      <c r="AC8" s="1039"/>
      <c r="AD8" s="1039"/>
      <c r="AE8" s="1040"/>
      <c r="AF8" s="1035">
        <v>0</v>
      </c>
      <c r="AG8" s="1036"/>
      <c r="AH8" s="1036"/>
      <c r="AI8" s="1036"/>
      <c r="AJ8" s="1037"/>
      <c r="AK8" s="1080">
        <v>121</v>
      </c>
      <c r="AL8" s="1081"/>
      <c r="AM8" s="1081"/>
      <c r="AN8" s="1081"/>
      <c r="AO8" s="1081"/>
      <c r="AP8" s="1081">
        <v>0</v>
      </c>
      <c r="AQ8" s="1081"/>
      <c r="AR8" s="1081"/>
      <c r="AS8" s="1081"/>
      <c r="AT8" s="1081"/>
      <c r="AU8" s="1082" t="s">
        <v>581</v>
      </c>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588</v>
      </c>
      <c r="BT8" s="993"/>
      <c r="BU8" s="993"/>
      <c r="BV8" s="993"/>
      <c r="BW8" s="993"/>
      <c r="BX8" s="993"/>
      <c r="BY8" s="993"/>
      <c r="BZ8" s="993"/>
      <c r="CA8" s="993"/>
      <c r="CB8" s="993"/>
      <c r="CC8" s="993"/>
      <c r="CD8" s="993"/>
      <c r="CE8" s="993"/>
      <c r="CF8" s="993"/>
      <c r="CG8" s="1014"/>
      <c r="CH8" s="989">
        <v>-54</v>
      </c>
      <c r="CI8" s="990"/>
      <c r="CJ8" s="990"/>
      <c r="CK8" s="990"/>
      <c r="CL8" s="991"/>
      <c r="CM8" s="989">
        <v>422</v>
      </c>
      <c r="CN8" s="990"/>
      <c r="CO8" s="990"/>
      <c r="CP8" s="990"/>
      <c r="CQ8" s="991"/>
      <c r="CR8" s="989">
        <v>110</v>
      </c>
      <c r="CS8" s="990"/>
      <c r="CT8" s="990"/>
      <c r="CU8" s="990"/>
      <c r="CV8" s="991"/>
      <c r="CW8" s="989">
        <v>10</v>
      </c>
      <c r="CX8" s="990"/>
      <c r="CY8" s="990"/>
      <c r="CZ8" s="990"/>
      <c r="DA8" s="991"/>
      <c r="DB8" s="989" t="s">
        <v>513</v>
      </c>
      <c r="DC8" s="990"/>
      <c r="DD8" s="990"/>
      <c r="DE8" s="990"/>
      <c r="DF8" s="991"/>
      <c r="DG8" s="989" t="s">
        <v>513</v>
      </c>
      <c r="DH8" s="990"/>
      <c r="DI8" s="990"/>
      <c r="DJ8" s="990"/>
      <c r="DK8" s="991"/>
      <c r="DL8" s="989" t="s">
        <v>513</v>
      </c>
      <c r="DM8" s="990"/>
      <c r="DN8" s="990"/>
      <c r="DO8" s="990"/>
      <c r="DP8" s="991"/>
      <c r="DQ8" s="989" t="s">
        <v>513</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t="s">
        <v>589</v>
      </c>
      <c r="BS9" s="992" t="s">
        <v>590</v>
      </c>
      <c r="BT9" s="993"/>
      <c r="BU9" s="993"/>
      <c r="BV9" s="993"/>
      <c r="BW9" s="993"/>
      <c r="BX9" s="993"/>
      <c r="BY9" s="993"/>
      <c r="BZ9" s="993"/>
      <c r="CA9" s="993"/>
      <c r="CB9" s="993"/>
      <c r="CC9" s="993"/>
      <c r="CD9" s="993"/>
      <c r="CE9" s="993"/>
      <c r="CF9" s="993"/>
      <c r="CG9" s="1014"/>
      <c r="CH9" s="989">
        <v>0</v>
      </c>
      <c r="CI9" s="990"/>
      <c r="CJ9" s="990"/>
      <c r="CK9" s="990"/>
      <c r="CL9" s="991"/>
      <c r="CM9" s="989">
        <v>11</v>
      </c>
      <c r="CN9" s="990"/>
      <c r="CO9" s="990"/>
      <c r="CP9" s="990"/>
      <c r="CQ9" s="991"/>
      <c r="CR9" s="989">
        <v>8</v>
      </c>
      <c r="CS9" s="990"/>
      <c r="CT9" s="990"/>
      <c r="CU9" s="990"/>
      <c r="CV9" s="991"/>
      <c r="CW9" s="989" t="s">
        <v>513</v>
      </c>
      <c r="CX9" s="990"/>
      <c r="CY9" s="990"/>
      <c r="CZ9" s="990"/>
      <c r="DA9" s="991"/>
      <c r="DB9" s="989" t="s">
        <v>513</v>
      </c>
      <c r="DC9" s="990"/>
      <c r="DD9" s="990"/>
      <c r="DE9" s="990"/>
      <c r="DF9" s="991"/>
      <c r="DG9" s="989">
        <v>590</v>
      </c>
      <c r="DH9" s="990"/>
      <c r="DI9" s="990"/>
      <c r="DJ9" s="990"/>
      <c r="DK9" s="991"/>
      <c r="DL9" s="989" t="s">
        <v>513</v>
      </c>
      <c r="DM9" s="990"/>
      <c r="DN9" s="990"/>
      <c r="DO9" s="990"/>
      <c r="DP9" s="991"/>
      <c r="DQ9" s="989" t="s">
        <v>513</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591</v>
      </c>
      <c r="BT10" s="993"/>
      <c r="BU10" s="993"/>
      <c r="BV10" s="993"/>
      <c r="BW10" s="993"/>
      <c r="BX10" s="993"/>
      <c r="BY10" s="993"/>
      <c r="BZ10" s="993"/>
      <c r="CA10" s="993"/>
      <c r="CB10" s="993"/>
      <c r="CC10" s="993"/>
      <c r="CD10" s="993"/>
      <c r="CE10" s="993"/>
      <c r="CF10" s="993"/>
      <c r="CG10" s="1014"/>
      <c r="CH10" s="989">
        <v>-5</v>
      </c>
      <c r="CI10" s="990"/>
      <c r="CJ10" s="990"/>
      <c r="CK10" s="990"/>
      <c r="CL10" s="991"/>
      <c r="CM10" s="989">
        <v>173</v>
      </c>
      <c r="CN10" s="990"/>
      <c r="CO10" s="990"/>
      <c r="CP10" s="990"/>
      <c r="CQ10" s="991"/>
      <c r="CR10" s="989">
        <v>69</v>
      </c>
      <c r="CS10" s="990"/>
      <c r="CT10" s="990"/>
      <c r="CU10" s="990"/>
      <c r="CV10" s="991"/>
      <c r="CW10" s="989" t="s">
        <v>513</v>
      </c>
      <c r="CX10" s="990"/>
      <c r="CY10" s="990"/>
      <c r="CZ10" s="990"/>
      <c r="DA10" s="991"/>
      <c r="DB10" s="989" t="s">
        <v>513</v>
      </c>
      <c r="DC10" s="990"/>
      <c r="DD10" s="990"/>
      <c r="DE10" s="990"/>
      <c r="DF10" s="991"/>
      <c r="DG10" s="989" t="s">
        <v>513</v>
      </c>
      <c r="DH10" s="990"/>
      <c r="DI10" s="990"/>
      <c r="DJ10" s="990"/>
      <c r="DK10" s="991"/>
      <c r="DL10" s="989" t="s">
        <v>513</v>
      </c>
      <c r="DM10" s="990"/>
      <c r="DN10" s="990"/>
      <c r="DO10" s="990"/>
      <c r="DP10" s="991"/>
      <c r="DQ10" s="989" t="s">
        <v>513</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592</v>
      </c>
      <c r="BT11" s="993"/>
      <c r="BU11" s="993"/>
      <c r="BV11" s="993"/>
      <c r="BW11" s="993"/>
      <c r="BX11" s="993"/>
      <c r="BY11" s="993"/>
      <c r="BZ11" s="993"/>
      <c r="CA11" s="993"/>
      <c r="CB11" s="993"/>
      <c r="CC11" s="993"/>
      <c r="CD11" s="993"/>
      <c r="CE11" s="993"/>
      <c r="CF11" s="993"/>
      <c r="CG11" s="1014"/>
      <c r="CH11" s="989">
        <v>12</v>
      </c>
      <c r="CI11" s="990"/>
      <c r="CJ11" s="990"/>
      <c r="CK11" s="990"/>
      <c r="CL11" s="991"/>
      <c r="CM11" s="989">
        <v>199</v>
      </c>
      <c r="CN11" s="990"/>
      <c r="CO11" s="990"/>
      <c r="CP11" s="990"/>
      <c r="CQ11" s="991"/>
      <c r="CR11" s="989">
        <v>29</v>
      </c>
      <c r="CS11" s="990"/>
      <c r="CT11" s="990"/>
      <c r="CU11" s="990"/>
      <c r="CV11" s="991"/>
      <c r="CW11" s="989" t="s">
        <v>513</v>
      </c>
      <c r="CX11" s="990"/>
      <c r="CY11" s="990"/>
      <c r="CZ11" s="990"/>
      <c r="DA11" s="991"/>
      <c r="DB11" s="989" t="s">
        <v>513</v>
      </c>
      <c r="DC11" s="990"/>
      <c r="DD11" s="990"/>
      <c r="DE11" s="990"/>
      <c r="DF11" s="991"/>
      <c r="DG11" s="989" t="s">
        <v>513</v>
      </c>
      <c r="DH11" s="990"/>
      <c r="DI11" s="990"/>
      <c r="DJ11" s="990"/>
      <c r="DK11" s="991"/>
      <c r="DL11" s="989" t="s">
        <v>513</v>
      </c>
      <c r="DM11" s="990"/>
      <c r="DN11" s="990"/>
      <c r="DO11" s="990"/>
      <c r="DP11" s="991"/>
      <c r="DQ11" s="989" t="s">
        <v>513</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593</v>
      </c>
      <c r="BT12" s="993"/>
      <c r="BU12" s="993"/>
      <c r="BV12" s="993"/>
      <c r="BW12" s="993"/>
      <c r="BX12" s="993"/>
      <c r="BY12" s="993"/>
      <c r="BZ12" s="993"/>
      <c r="CA12" s="993"/>
      <c r="CB12" s="993"/>
      <c r="CC12" s="993"/>
      <c r="CD12" s="993"/>
      <c r="CE12" s="993"/>
      <c r="CF12" s="993"/>
      <c r="CG12" s="1014"/>
      <c r="CH12" s="989">
        <v>-19</v>
      </c>
      <c r="CI12" s="990"/>
      <c r="CJ12" s="990"/>
      <c r="CK12" s="990"/>
      <c r="CL12" s="991"/>
      <c r="CM12" s="989">
        <v>589</v>
      </c>
      <c r="CN12" s="990"/>
      <c r="CO12" s="990"/>
      <c r="CP12" s="990"/>
      <c r="CQ12" s="991"/>
      <c r="CR12" s="989">
        <v>5</v>
      </c>
      <c r="CS12" s="990"/>
      <c r="CT12" s="990"/>
      <c r="CU12" s="990"/>
      <c r="CV12" s="991"/>
      <c r="CW12" s="989" t="s">
        <v>513</v>
      </c>
      <c r="CX12" s="990"/>
      <c r="CY12" s="990"/>
      <c r="CZ12" s="990"/>
      <c r="DA12" s="991"/>
      <c r="DB12" s="989" t="s">
        <v>513</v>
      </c>
      <c r="DC12" s="990"/>
      <c r="DD12" s="990"/>
      <c r="DE12" s="990"/>
      <c r="DF12" s="991"/>
      <c r="DG12" s="989" t="s">
        <v>513</v>
      </c>
      <c r="DH12" s="990"/>
      <c r="DI12" s="990"/>
      <c r="DJ12" s="990"/>
      <c r="DK12" s="991"/>
      <c r="DL12" s="989" t="s">
        <v>513</v>
      </c>
      <c r="DM12" s="990"/>
      <c r="DN12" s="990"/>
      <c r="DO12" s="990"/>
      <c r="DP12" s="991"/>
      <c r="DQ12" s="989" t="s">
        <v>513</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594</v>
      </c>
      <c r="BT13" s="993"/>
      <c r="BU13" s="993"/>
      <c r="BV13" s="993"/>
      <c r="BW13" s="993"/>
      <c r="BX13" s="993"/>
      <c r="BY13" s="993"/>
      <c r="BZ13" s="993"/>
      <c r="CA13" s="993"/>
      <c r="CB13" s="993"/>
      <c r="CC13" s="993"/>
      <c r="CD13" s="993"/>
      <c r="CE13" s="993"/>
      <c r="CF13" s="993"/>
      <c r="CG13" s="1014"/>
      <c r="CH13" s="989">
        <v>2</v>
      </c>
      <c r="CI13" s="990"/>
      <c r="CJ13" s="990"/>
      <c r="CK13" s="990"/>
      <c r="CL13" s="991"/>
      <c r="CM13" s="989">
        <v>13</v>
      </c>
      <c r="CN13" s="990"/>
      <c r="CO13" s="990"/>
      <c r="CP13" s="990"/>
      <c r="CQ13" s="991"/>
      <c r="CR13" s="989">
        <v>20</v>
      </c>
      <c r="CS13" s="990"/>
      <c r="CT13" s="990"/>
      <c r="CU13" s="990"/>
      <c r="CV13" s="991"/>
      <c r="CW13" s="989" t="s">
        <v>513</v>
      </c>
      <c r="CX13" s="990"/>
      <c r="CY13" s="990"/>
      <c r="CZ13" s="990"/>
      <c r="DA13" s="991"/>
      <c r="DB13" s="989" t="s">
        <v>513</v>
      </c>
      <c r="DC13" s="990"/>
      <c r="DD13" s="990"/>
      <c r="DE13" s="990"/>
      <c r="DF13" s="991"/>
      <c r="DG13" s="989" t="s">
        <v>513</v>
      </c>
      <c r="DH13" s="990"/>
      <c r="DI13" s="990"/>
      <c r="DJ13" s="990"/>
      <c r="DK13" s="991"/>
      <c r="DL13" s="989" t="s">
        <v>513</v>
      </c>
      <c r="DM13" s="990"/>
      <c r="DN13" s="990"/>
      <c r="DO13" s="990"/>
      <c r="DP13" s="991"/>
      <c r="DQ13" s="989" t="s">
        <v>513</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611</v>
      </c>
      <c r="BT14" s="993"/>
      <c r="BU14" s="993"/>
      <c r="BV14" s="993"/>
      <c r="BW14" s="993"/>
      <c r="BX14" s="993"/>
      <c r="BY14" s="993"/>
      <c r="BZ14" s="993"/>
      <c r="CA14" s="993"/>
      <c r="CB14" s="993"/>
      <c r="CC14" s="993"/>
      <c r="CD14" s="993"/>
      <c r="CE14" s="993"/>
      <c r="CF14" s="993"/>
      <c r="CG14" s="1014"/>
      <c r="CH14" s="989">
        <v>-2</v>
      </c>
      <c r="CI14" s="990"/>
      <c r="CJ14" s="990"/>
      <c r="CK14" s="990"/>
      <c r="CL14" s="991"/>
      <c r="CM14" s="989">
        <v>-16</v>
      </c>
      <c r="CN14" s="990"/>
      <c r="CO14" s="990"/>
      <c r="CP14" s="990"/>
      <c r="CQ14" s="991"/>
      <c r="CR14" s="989">
        <v>12</v>
      </c>
      <c r="CS14" s="990"/>
      <c r="CT14" s="990"/>
      <c r="CU14" s="990"/>
      <c r="CV14" s="991"/>
      <c r="CW14" s="989">
        <v>0</v>
      </c>
      <c r="CX14" s="990"/>
      <c r="CY14" s="990"/>
      <c r="CZ14" s="990"/>
      <c r="DA14" s="991"/>
      <c r="DB14" s="989" t="s">
        <v>513</v>
      </c>
      <c r="DC14" s="990"/>
      <c r="DD14" s="990"/>
      <c r="DE14" s="990"/>
      <c r="DF14" s="991"/>
      <c r="DG14" s="989" t="s">
        <v>513</v>
      </c>
      <c r="DH14" s="990"/>
      <c r="DI14" s="990"/>
      <c r="DJ14" s="990"/>
      <c r="DK14" s="991"/>
      <c r="DL14" s="989" t="s">
        <v>513</v>
      </c>
      <c r="DM14" s="990"/>
      <c r="DN14" s="990"/>
      <c r="DO14" s="990"/>
      <c r="DP14" s="991"/>
      <c r="DQ14" s="989" t="s">
        <v>513</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595</v>
      </c>
      <c r="BT15" s="993"/>
      <c r="BU15" s="993"/>
      <c r="BV15" s="993"/>
      <c r="BW15" s="993"/>
      <c r="BX15" s="993"/>
      <c r="BY15" s="993"/>
      <c r="BZ15" s="993"/>
      <c r="CA15" s="993"/>
      <c r="CB15" s="993"/>
      <c r="CC15" s="993"/>
      <c r="CD15" s="993"/>
      <c r="CE15" s="993"/>
      <c r="CF15" s="993"/>
      <c r="CG15" s="1014"/>
      <c r="CH15" s="989">
        <v>0</v>
      </c>
      <c r="CI15" s="990"/>
      <c r="CJ15" s="990"/>
      <c r="CK15" s="990"/>
      <c r="CL15" s="991"/>
      <c r="CM15" s="989">
        <v>3</v>
      </c>
      <c r="CN15" s="990"/>
      <c r="CO15" s="990"/>
      <c r="CP15" s="990"/>
      <c r="CQ15" s="991"/>
      <c r="CR15" s="989">
        <v>30</v>
      </c>
      <c r="CS15" s="990"/>
      <c r="CT15" s="990"/>
      <c r="CU15" s="990"/>
      <c r="CV15" s="991"/>
      <c r="CW15" s="989" t="s">
        <v>513</v>
      </c>
      <c r="CX15" s="990"/>
      <c r="CY15" s="990"/>
      <c r="CZ15" s="990"/>
      <c r="DA15" s="991"/>
      <c r="DB15" s="989" t="s">
        <v>513</v>
      </c>
      <c r="DC15" s="990"/>
      <c r="DD15" s="990"/>
      <c r="DE15" s="990"/>
      <c r="DF15" s="991"/>
      <c r="DG15" s="989" t="s">
        <v>513</v>
      </c>
      <c r="DH15" s="990"/>
      <c r="DI15" s="990"/>
      <c r="DJ15" s="990"/>
      <c r="DK15" s="991"/>
      <c r="DL15" s="989" t="s">
        <v>513</v>
      </c>
      <c r="DM15" s="990"/>
      <c r="DN15" s="990"/>
      <c r="DO15" s="990"/>
      <c r="DP15" s="991"/>
      <c r="DQ15" s="989" t="s">
        <v>513</v>
      </c>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596</v>
      </c>
      <c r="BT16" s="993"/>
      <c r="BU16" s="993"/>
      <c r="BV16" s="993"/>
      <c r="BW16" s="993"/>
      <c r="BX16" s="993"/>
      <c r="BY16" s="993"/>
      <c r="BZ16" s="993"/>
      <c r="CA16" s="993"/>
      <c r="CB16" s="993"/>
      <c r="CC16" s="993"/>
      <c r="CD16" s="993"/>
      <c r="CE16" s="993"/>
      <c r="CF16" s="993"/>
      <c r="CG16" s="1014"/>
      <c r="CH16" s="989">
        <v>3</v>
      </c>
      <c r="CI16" s="990"/>
      <c r="CJ16" s="990"/>
      <c r="CK16" s="990"/>
      <c r="CL16" s="991"/>
      <c r="CM16" s="989">
        <v>43</v>
      </c>
      <c r="CN16" s="990"/>
      <c r="CO16" s="990"/>
      <c r="CP16" s="990"/>
      <c r="CQ16" s="991"/>
      <c r="CR16" s="989">
        <v>4</v>
      </c>
      <c r="CS16" s="990"/>
      <c r="CT16" s="990"/>
      <c r="CU16" s="990"/>
      <c r="CV16" s="991"/>
      <c r="CW16" s="989" t="s">
        <v>513</v>
      </c>
      <c r="CX16" s="990"/>
      <c r="CY16" s="990"/>
      <c r="CZ16" s="990"/>
      <c r="DA16" s="991"/>
      <c r="DB16" s="989" t="s">
        <v>513</v>
      </c>
      <c r="DC16" s="990"/>
      <c r="DD16" s="990"/>
      <c r="DE16" s="990"/>
      <c r="DF16" s="991"/>
      <c r="DG16" s="989" t="s">
        <v>513</v>
      </c>
      <c r="DH16" s="990"/>
      <c r="DI16" s="990"/>
      <c r="DJ16" s="990"/>
      <c r="DK16" s="991"/>
      <c r="DL16" s="989" t="s">
        <v>513</v>
      </c>
      <c r="DM16" s="990"/>
      <c r="DN16" s="990"/>
      <c r="DO16" s="990"/>
      <c r="DP16" s="991"/>
      <c r="DQ16" s="989" t="s">
        <v>513</v>
      </c>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597</v>
      </c>
      <c r="BT17" s="993"/>
      <c r="BU17" s="993"/>
      <c r="BV17" s="993"/>
      <c r="BW17" s="993"/>
      <c r="BX17" s="993"/>
      <c r="BY17" s="993"/>
      <c r="BZ17" s="993"/>
      <c r="CA17" s="993"/>
      <c r="CB17" s="993"/>
      <c r="CC17" s="993"/>
      <c r="CD17" s="993"/>
      <c r="CE17" s="993"/>
      <c r="CF17" s="993"/>
      <c r="CG17" s="1014"/>
      <c r="CH17" s="989">
        <v>1</v>
      </c>
      <c r="CI17" s="990"/>
      <c r="CJ17" s="990"/>
      <c r="CK17" s="990"/>
      <c r="CL17" s="991"/>
      <c r="CM17" s="989">
        <v>11</v>
      </c>
      <c r="CN17" s="990"/>
      <c r="CO17" s="990"/>
      <c r="CP17" s="990"/>
      <c r="CQ17" s="991"/>
      <c r="CR17" s="989">
        <v>9</v>
      </c>
      <c r="CS17" s="990"/>
      <c r="CT17" s="990"/>
      <c r="CU17" s="990"/>
      <c r="CV17" s="991"/>
      <c r="CW17" s="989" t="s">
        <v>513</v>
      </c>
      <c r="CX17" s="990"/>
      <c r="CY17" s="990"/>
      <c r="CZ17" s="990"/>
      <c r="DA17" s="991"/>
      <c r="DB17" s="989" t="s">
        <v>513</v>
      </c>
      <c r="DC17" s="990"/>
      <c r="DD17" s="990"/>
      <c r="DE17" s="990"/>
      <c r="DF17" s="991"/>
      <c r="DG17" s="989" t="s">
        <v>513</v>
      </c>
      <c r="DH17" s="990"/>
      <c r="DI17" s="990"/>
      <c r="DJ17" s="990"/>
      <c r="DK17" s="991"/>
      <c r="DL17" s="989" t="s">
        <v>513</v>
      </c>
      <c r="DM17" s="990"/>
      <c r="DN17" s="990"/>
      <c r="DO17" s="990"/>
      <c r="DP17" s="991"/>
      <c r="DQ17" s="989" t="s">
        <v>513</v>
      </c>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t="s">
        <v>598</v>
      </c>
      <c r="BT18" s="993"/>
      <c r="BU18" s="993"/>
      <c r="BV18" s="993"/>
      <c r="BW18" s="993"/>
      <c r="BX18" s="993"/>
      <c r="BY18" s="993"/>
      <c r="BZ18" s="993"/>
      <c r="CA18" s="993"/>
      <c r="CB18" s="993"/>
      <c r="CC18" s="993"/>
      <c r="CD18" s="993"/>
      <c r="CE18" s="993"/>
      <c r="CF18" s="993"/>
      <c r="CG18" s="1014"/>
      <c r="CH18" s="989">
        <v>-2</v>
      </c>
      <c r="CI18" s="990"/>
      <c r="CJ18" s="990"/>
      <c r="CK18" s="990"/>
      <c r="CL18" s="991"/>
      <c r="CM18" s="989">
        <v>25</v>
      </c>
      <c r="CN18" s="990"/>
      <c r="CO18" s="990"/>
      <c r="CP18" s="990"/>
      <c r="CQ18" s="991"/>
      <c r="CR18" s="989">
        <v>33</v>
      </c>
      <c r="CS18" s="990"/>
      <c r="CT18" s="990"/>
      <c r="CU18" s="990"/>
      <c r="CV18" s="991"/>
      <c r="CW18" s="989" t="s">
        <v>513</v>
      </c>
      <c r="CX18" s="990"/>
      <c r="CY18" s="990"/>
      <c r="CZ18" s="990"/>
      <c r="DA18" s="991"/>
      <c r="DB18" s="989" t="s">
        <v>513</v>
      </c>
      <c r="DC18" s="990"/>
      <c r="DD18" s="990"/>
      <c r="DE18" s="990"/>
      <c r="DF18" s="991"/>
      <c r="DG18" s="989" t="s">
        <v>513</v>
      </c>
      <c r="DH18" s="990"/>
      <c r="DI18" s="990"/>
      <c r="DJ18" s="990"/>
      <c r="DK18" s="991"/>
      <c r="DL18" s="989" t="s">
        <v>513</v>
      </c>
      <c r="DM18" s="990"/>
      <c r="DN18" s="990"/>
      <c r="DO18" s="990"/>
      <c r="DP18" s="991"/>
      <c r="DQ18" s="989" t="s">
        <v>513</v>
      </c>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t="s">
        <v>599</v>
      </c>
      <c r="BT19" s="993"/>
      <c r="BU19" s="993"/>
      <c r="BV19" s="993"/>
      <c r="BW19" s="993"/>
      <c r="BX19" s="993"/>
      <c r="BY19" s="993"/>
      <c r="BZ19" s="993"/>
      <c r="CA19" s="993"/>
      <c r="CB19" s="993"/>
      <c r="CC19" s="993"/>
      <c r="CD19" s="993"/>
      <c r="CE19" s="993"/>
      <c r="CF19" s="993"/>
      <c r="CG19" s="1014"/>
      <c r="CH19" s="989">
        <v>0</v>
      </c>
      <c r="CI19" s="990"/>
      <c r="CJ19" s="990"/>
      <c r="CK19" s="990"/>
      <c r="CL19" s="991"/>
      <c r="CM19" s="989">
        <v>100</v>
      </c>
      <c r="CN19" s="990"/>
      <c r="CO19" s="990"/>
      <c r="CP19" s="990"/>
      <c r="CQ19" s="991"/>
      <c r="CR19" s="989">
        <v>34</v>
      </c>
      <c r="CS19" s="990"/>
      <c r="CT19" s="990"/>
      <c r="CU19" s="990"/>
      <c r="CV19" s="991"/>
      <c r="CW19" s="989" t="s">
        <v>513</v>
      </c>
      <c r="CX19" s="990"/>
      <c r="CY19" s="990"/>
      <c r="CZ19" s="990"/>
      <c r="DA19" s="991"/>
      <c r="DB19" s="989" t="s">
        <v>513</v>
      </c>
      <c r="DC19" s="990"/>
      <c r="DD19" s="990"/>
      <c r="DE19" s="990"/>
      <c r="DF19" s="991"/>
      <c r="DG19" s="989" t="s">
        <v>513</v>
      </c>
      <c r="DH19" s="990"/>
      <c r="DI19" s="990"/>
      <c r="DJ19" s="990"/>
      <c r="DK19" s="991"/>
      <c r="DL19" s="989" t="s">
        <v>513</v>
      </c>
      <c r="DM19" s="990"/>
      <c r="DN19" s="990"/>
      <c r="DO19" s="990"/>
      <c r="DP19" s="991"/>
      <c r="DQ19" s="989" t="s">
        <v>513</v>
      </c>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t="s">
        <v>600</v>
      </c>
      <c r="BT20" s="993"/>
      <c r="BU20" s="993"/>
      <c r="BV20" s="993"/>
      <c r="BW20" s="993"/>
      <c r="BX20" s="993"/>
      <c r="BY20" s="993"/>
      <c r="BZ20" s="993"/>
      <c r="CA20" s="993"/>
      <c r="CB20" s="993"/>
      <c r="CC20" s="993"/>
      <c r="CD20" s="993"/>
      <c r="CE20" s="993"/>
      <c r="CF20" s="993"/>
      <c r="CG20" s="1014"/>
      <c r="CH20" s="989">
        <v>0</v>
      </c>
      <c r="CI20" s="990"/>
      <c r="CJ20" s="990"/>
      <c r="CK20" s="990"/>
      <c r="CL20" s="991"/>
      <c r="CM20" s="989">
        <v>108</v>
      </c>
      <c r="CN20" s="990"/>
      <c r="CO20" s="990"/>
      <c r="CP20" s="990"/>
      <c r="CQ20" s="991"/>
      <c r="CR20" s="989">
        <v>6</v>
      </c>
      <c r="CS20" s="990"/>
      <c r="CT20" s="990"/>
      <c r="CU20" s="990"/>
      <c r="CV20" s="991"/>
      <c r="CW20" s="989">
        <v>28</v>
      </c>
      <c r="CX20" s="990"/>
      <c r="CY20" s="990"/>
      <c r="CZ20" s="990"/>
      <c r="DA20" s="991"/>
      <c r="DB20" s="989" t="s">
        <v>513</v>
      </c>
      <c r="DC20" s="990"/>
      <c r="DD20" s="990"/>
      <c r="DE20" s="990"/>
      <c r="DF20" s="991"/>
      <c r="DG20" s="989" t="s">
        <v>513</v>
      </c>
      <c r="DH20" s="990"/>
      <c r="DI20" s="990"/>
      <c r="DJ20" s="990"/>
      <c r="DK20" s="991"/>
      <c r="DL20" s="989" t="s">
        <v>513</v>
      </c>
      <c r="DM20" s="990"/>
      <c r="DN20" s="990"/>
      <c r="DO20" s="990"/>
      <c r="DP20" s="991"/>
      <c r="DQ20" s="989" t="s">
        <v>513</v>
      </c>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t="s">
        <v>601</v>
      </c>
      <c r="BT21" s="993"/>
      <c r="BU21" s="993"/>
      <c r="BV21" s="993"/>
      <c r="BW21" s="993"/>
      <c r="BX21" s="993"/>
      <c r="BY21" s="993"/>
      <c r="BZ21" s="993"/>
      <c r="CA21" s="993"/>
      <c r="CB21" s="993"/>
      <c r="CC21" s="993"/>
      <c r="CD21" s="993"/>
      <c r="CE21" s="993"/>
      <c r="CF21" s="993"/>
      <c r="CG21" s="1014"/>
      <c r="CH21" s="989">
        <v>1</v>
      </c>
      <c r="CI21" s="990"/>
      <c r="CJ21" s="990"/>
      <c r="CK21" s="990"/>
      <c r="CL21" s="991"/>
      <c r="CM21" s="989">
        <v>160</v>
      </c>
      <c r="CN21" s="990"/>
      <c r="CO21" s="990"/>
      <c r="CP21" s="990"/>
      <c r="CQ21" s="991"/>
      <c r="CR21" s="989">
        <v>46</v>
      </c>
      <c r="CS21" s="990"/>
      <c r="CT21" s="990"/>
      <c r="CU21" s="990"/>
      <c r="CV21" s="991"/>
      <c r="CW21" s="989" t="s">
        <v>513</v>
      </c>
      <c r="CX21" s="990"/>
      <c r="CY21" s="990"/>
      <c r="CZ21" s="990"/>
      <c r="DA21" s="991"/>
      <c r="DB21" s="989" t="s">
        <v>513</v>
      </c>
      <c r="DC21" s="990"/>
      <c r="DD21" s="990"/>
      <c r="DE21" s="990"/>
      <c r="DF21" s="991"/>
      <c r="DG21" s="989" t="s">
        <v>513</v>
      </c>
      <c r="DH21" s="990"/>
      <c r="DI21" s="990"/>
      <c r="DJ21" s="990"/>
      <c r="DK21" s="991"/>
      <c r="DL21" s="989" t="s">
        <v>513</v>
      </c>
      <c r="DM21" s="990"/>
      <c r="DN21" s="990"/>
      <c r="DO21" s="990"/>
      <c r="DP21" s="991"/>
      <c r="DQ21" s="989" t="s">
        <v>513</v>
      </c>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t="s">
        <v>602</v>
      </c>
      <c r="BT22" s="993"/>
      <c r="BU22" s="993"/>
      <c r="BV22" s="993"/>
      <c r="BW22" s="993"/>
      <c r="BX22" s="993"/>
      <c r="BY22" s="993"/>
      <c r="BZ22" s="993"/>
      <c r="CA22" s="993"/>
      <c r="CB22" s="993"/>
      <c r="CC22" s="993"/>
      <c r="CD22" s="993"/>
      <c r="CE22" s="993"/>
      <c r="CF22" s="993"/>
      <c r="CG22" s="1014"/>
      <c r="CH22" s="989">
        <v>0</v>
      </c>
      <c r="CI22" s="990"/>
      <c r="CJ22" s="990"/>
      <c r="CK22" s="990"/>
      <c r="CL22" s="991"/>
      <c r="CM22" s="989">
        <v>17</v>
      </c>
      <c r="CN22" s="990"/>
      <c r="CO22" s="990"/>
      <c r="CP22" s="990"/>
      <c r="CQ22" s="991"/>
      <c r="CR22" s="989">
        <v>20</v>
      </c>
      <c r="CS22" s="990"/>
      <c r="CT22" s="990"/>
      <c r="CU22" s="990"/>
      <c r="CV22" s="991"/>
      <c r="CW22" s="989">
        <v>0</v>
      </c>
      <c r="CX22" s="990"/>
      <c r="CY22" s="990"/>
      <c r="CZ22" s="990"/>
      <c r="DA22" s="991"/>
      <c r="DB22" s="989" t="s">
        <v>513</v>
      </c>
      <c r="DC22" s="990"/>
      <c r="DD22" s="990"/>
      <c r="DE22" s="990"/>
      <c r="DF22" s="991"/>
      <c r="DG22" s="989" t="s">
        <v>513</v>
      </c>
      <c r="DH22" s="990"/>
      <c r="DI22" s="990"/>
      <c r="DJ22" s="990"/>
      <c r="DK22" s="991"/>
      <c r="DL22" s="989" t="s">
        <v>513</v>
      </c>
      <c r="DM22" s="990"/>
      <c r="DN22" s="990"/>
      <c r="DO22" s="990"/>
      <c r="DP22" s="991"/>
      <c r="DQ22" s="989" t="s">
        <v>513</v>
      </c>
      <c r="DR22" s="990"/>
      <c r="DS22" s="990"/>
      <c r="DT22" s="990"/>
      <c r="DU22" s="991"/>
      <c r="DV22" s="992"/>
      <c r="DW22" s="993"/>
      <c r="DX22" s="993"/>
      <c r="DY22" s="993"/>
      <c r="DZ22" s="994"/>
      <c r="EA22" s="234"/>
    </row>
    <row r="23" spans="1:131" s="235" customFormat="1" ht="26.25" customHeight="1" thickBot="1" x14ac:dyDescent="0.25">
      <c r="A23" s="240" t="s">
        <v>395</v>
      </c>
      <c r="B23" s="937" t="s">
        <v>396</v>
      </c>
      <c r="C23" s="938"/>
      <c r="D23" s="938"/>
      <c r="E23" s="938"/>
      <c r="F23" s="938"/>
      <c r="G23" s="938"/>
      <c r="H23" s="938"/>
      <c r="I23" s="938"/>
      <c r="J23" s="938"/>
      <c r="K23" s="938"/>
      <c r="L23" s="938"/>
      <c r="M23" s="938"/>
      <c r="N23" s="938"/>
      <c r="O23" s="938"/>
      <c r="P23" s="948"/>
      <c r="Q23" s="1067">
        <v>58312</v>
      </c>
      <c r="R23" s="1061"/>
      <c r="S23" s="1061"/>
      <c r="T23" s="1061"/>
      <c r="U23" s="1061"/>
      <c r="V23" s="1061">
        <v>53032</v>
      </c>
      <c r="W23" s="1061"/>
      <c r="X23" s="1061"/>
      <c r="Y23" s="1061"/>
      <c r="Z23" s="1061"/>
      <c r="AA23" s="1061">
        <v>5281</v>
      </c>
      <c r="AB23" s="1061"/>
      <c r="AC23" s="1061"/>
      <c r="AD23" s="1061"/>
      <c r="AE23" s="1068"/>
      <c r="AF23" s="1069">
        <v>4115</v>
      </c>
      <c r="AG23" s="1061"/>
      <c r="AH23" s="1061"/>
      <c r="AI23" s="1061"/>
      <c r="AJ23" s="1070"/>
      <c r="AK23" s="1071"/>
      <c r="AL23" s="1072"/>
      <c r="AM23" s="1072"/>
      <c r="AN23" s="1072"/>
      <c r="AO23" s="1072"/>
      <c r="AP23" s="1061">
        <v>18286</v>
      </c>
      <c r="AQ23" s="1061"/>
      <c r="AR23" s="1061"/>
      <c r="AS23" s="1061"/>
      <c r="AT23" s="1061"/>
      <c r="AU23" s="1062"/>
      <c r="AV23" s="1062"/>
      <c r="AW23" s="1062"/>
      <c r="AX23" s="1062"/>
      <c r="AY23" s="1063"/>
      <c r="AZ23" s="1064" t="s">
        <v>397</v>
      </c>
      <c r="BA23" s="1065"/>
      <c r="BB23" s="1065"/>
      <c r="BC23" s="1065"/>
      <c r="BD23" s="1066"/>
      <c r="BE23" s="233"/>
      <c r="BF23" s="233"/>
      <c r="BG23" s="233"/>
      <c r="BH23" s="233"/>
      <c r="BI23" s="233"/>
      <c r="BJ23" s="233"/>
      <c r="BK23" s="233"/>
      <c r="BL23" s="233"/>
      <c r="BM23" s="233"/>
      <c r="BN23" s="233"/>
      <c r="BO23" s="233"/>
      <c r="BP23" s="233"/>
      <c r="BQ23" s="238">
        <v>17</v>
      </c>
      <c r="BR23" s="239"/>
      <c r="BS23" s="992" t="s">
        <v>603</v>
      </c>
      <c r="BT23" s="993"/>
      <c r="BU23" s="993"/>
      <c r="BV23" s="993"/>
      <c r="BW23" s="993"/>
      <c r="BX23" s="993"/>
      <c r="BY23" s="993"/>
      <c r="BZ23" s="993"/>
      <c r="CA23" s="993"/>
      <c r="CB23" s="993"/>
      <c r="CC23" s="993"/>
      <c r="CD23" s="993"/>
      <c r="CE23" s="993"/>
      <c r="CF23" s="993"/>
      <c r="CG23" s="1014"/>
      <c r="CH23" s="989">
        <v>2</v>
      </c>
      <c r="CI23" s="990"/>
      <c r="CJ23" s="990"/>
      <c r="CK23" s="990"/>
      <c r="CL23" s="991"/>
      <c r="CM23" s="989">
        <v>89</v>
      </c>
      <c r="CN23" s="990"/>
      <c r="CO23" s="990"/>
      <c r="CP23" s="990"/>
      <c r="CQ23" s="991"/>
      <c r="CR23" s="989">
        <v>40</v>
      </c>
      <c r="CS23" s="990"/>
      <c r="CT23" s="990"/>
      <c r="CU23" s="990"/>
      <c r="CV23" s="991"/>
      <c r="CW23" s="989">
        <v>30</v>
      </c>
      <c r="CX23" s="990"/>
      <c r="CY23" s="990"/>
      <c r="CZ23" s="990"/>
      <c r="DA23" s="991"/>
      <c r="DB23" s="989" t="s">
        <v>513</v>
      </c>
      <c r="DC23" s="990"/>
      <c r="DD23" s="990"/>
      <c r="DE23" s="990"/>
      <c r="DF23" s="991"/>
      <c r="DG23" s="989" t="s">
        <v>513</v>
      </c>
      <c r="DH23" s="990"/>
      <c r="DI23" s="990"/>
      <c r="DJ23" s="990"/>
      <c r="DK23" s="991"/>
      <c r="DL23" s="989" t="s">
        <v>513</v>
      </c>
      <c r="DM23" s="990"/>
      <c r="DN23" s="990"/>
      <c r="DO23" s="990"/>
      <c r="DP23" s="991"/>
      <c r="DQ23" s="989" t="s">
        <v>513</v>
      </c>
      <c r="DR23" s="990"/>
      <c r="DS23" s="990"/>
      <c r="DT23" s="990"/>
      <c r="DU23" s="991"/>
      <c r="DV23" s="992"/>
      <c r="DW23" s="993"/>
      <c r="DX23" s="993"/>
      <c r="DY23" s="993"/>
      <c r="DZ23" s="994"/>
      <c r="EA23" s="234"/>
    </row>
    <row r="24" spans="1:131" s="235" customFormat="1" ht="26.25" customHeight="1" x14ac:dyDescent="0.2">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t="s">
        <v>604</v>
      </c>
      <c r="BT24" s="993"/>
      <c r="BU24" s="993"/>
      <c r="BV24" s="993"/>
      <c r="BW24" s="993"/>
      <c r="BX24" s="993"/>
      <c r="BY24" s="993"/>
      <c r="BZ24" s="993"/>
      <c r="CA24" s="993"/>
      <c r="CB24" s="993"/>
      <c r="CC24" s="993"/>
      <c r="CD24" s="993"/>
      <c r="CE24" s="993"/>
      <c r="CF24" s="993"/>
      <c r="CG24" s="1014"/>
      <c r="CH24" s="989">
        <v>0</v>
      </c>
      <c r="CI24" s="990"/>
      <c r="CJ24" s="990"/>
      <c r="CK24" s="990"/>
      <c r="CL24" s="991"/>
      <c r="CM24" s="989">
        <v>6</v>
      </c>
      <c r="CN24" s="990"/>
      <c r="CO24" s="990"/>
      <c r="CP24" s="990"/>
      <c r="CQ24" s="991"/>
      <c r="CR24" s="989">
        <v>3</v>
      </c>
      <c r="CS24" s="990"/>
      <c r="CT24" s="990"/>
      <c r="CU24" s="990"/>
      <c r="CV24" s="991"/>
      <c r="CW24" s="989">
        <v>9</v>
      </c>
      <c r="CX24" s="990"/>
      <c r="CY24" s="990"/>
      <c r="CZ24" s="990"/>
      <c r="DA24" s="991"/>
      <c r="DB24" s="989" t="s">
        <v>513</v>
      </c>
      <c r="DC24" s="990"/>
      <c r="DD24" s="990"/>
      <c r="DE24" s="990"/>
      <c r="DF24" s="991"/>
      <c r="DG24" s="989" t="s">
        <v>513</v>
      </c>
      <c r="DH24" s="990"/>
      <c r="DI24" s="990"/>
      <c r="DJ24" s="990"/>
      <c r="DK24" s="991"/>
      <c r="DL24" s="989" t="s">
        <v>513</v>
      </c>
      <c r="DM24" s="990"/>
      <c r="DN24" s="990"/>
      <c r="DO24" s="990"/>
      <c r="DP24" s="991"/>
      <c r="DQ24" s="989" t="s">
        <v>513</v>
      </c>
      <c r="DR24" s="990"/>
      <c r="DS24" s="990"/>
      <c r="DT24" s="990"/>
      <c r="DU24" s="991"/>
      <c r="DV24" s="992"/>
      <c r="DW24" s="993"/>
      <c r="DX24" s="993"/>
      <c r="DY24" s="993"/>
      <c r="DZ24" s="994"/>
      <c r="EA24" s="234"/>
    </row>
    <row r="25" spans="1:131" ht="26.25" customHeight="1" thickBot="1" x14ac:dyDescent="0.25">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t="s">
        <v>605</v>
      </c>
      <c r="BT25" s="993"/>
      <c r="BU25" s="993"/>
      <c r="BV25" s="993"/>
      <c r="BW25" s="993"/>
      <c r="BX25" s="993"/>
      <c r="BY25" s="993"/>
      <c r="BZ25" s="993"/>
      <c r="CA25" s="993"/>
      <c r="CB25" s="993"/>
      <c r="CC25" s="993"/>
      <c r="CD25" s="993"/>
      <c r="CE25" s="993"/>
      <c r="CF25" s="993"/>
      <c r="CG25" s="1014"/>
      <c r="CH25" s="989">
        <v>1</v>
      </c>
      <c r="CI25" s="990"/>
      <c r="CJ25" s="990"/>
      <c r="CK25" s="990"/>
      <c r="CL25" s="991"/>
      <c r="CM25" s="989">
        <v>4</v>
      </c>
      <c r="CN25" s="990"/>
      <c r="CO25" s="990"/>
      <c r="CP25" s="990"/>
      <c r="CQ25" s="991"/>
      <c r="CR25" s="989">
        <v>3</v>
      </c>
      <c r="CS25" s="990"/>
      <c r="CT25" s="990"/>
      <c r="CU25" s="990"/>
      <c r="CV25" s="991"/>
      <c r="CW25" s="989">
        <v>5</v>
      </c>
      <c r="CX25" s="990"/>
      <c r="CY25" s="990"/>
      <c r="CZ25" s="990"/>
      <c r="DA25" s="991"/>
      <c r="DB25" s="989" t="s">
        <v>513</v>
      </c>
      <c r="DC25" s="990"/>
      <c r="DD25" s="990"/>
      <c r="DE25" s="990"/>
      <c r="DF25" s="991"/>
      <c r="DG25" s="989" t="s">
        <v>513</v>
      </c>
      <c r="DH25" s="990"/>
      <c r="DI25" s="990"/>
      <c r="DJ25" s="990"/>
      <c r="DK25" s="991"/>
      <c r="DL25" s="989" t="s">
        <v>513</v>
      </c>
      <c r="DM25" s="990"/>
      <c r="DN25" s="990"/>
      <c r="DO25" s="990"/>
      <c r="DP25" s="991"/>
      <c r="DQ25" s="989" t="s">
        <v>513</v>
      </c>
      <c r="DR25" s="990"/>
      <c r="DS25" s="990"/>
      <c r="DT25" s="990"/>
      <c r="DU25" s="991"/>
      <c r="DV25" s="992"/>
      <c r="DW25" s="993"/>
      <c r="DX25" s="993"/>
      <c r="DY25" s="993"/>
      <c r="DZ25" s="994"/>
      <c r="EA25" s="230"/>
    </row>
    <row r="26" spans="1:131" ht="26.25" customHeight="1" x14ac:dyDescent="0.2">
      <c r="A26" s="995" t="s">
        <v>375</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408</v>
      </c>
      <c r="C28" s="1048"/>
      <c r="D28" s="1048"/>
      <c r="E28" s="1048"/>
      <c r="F28" s="1048"/>
      <c r="G28" s="1048"/>
      <c r="H28" s="1048"/>
      <c r="I28" s="1048"/>
      <c r="J28" s="1048"/>
      <c r="K28" s="1048"/>
      <c r="L28" s="1048"/>
      <c r="M28" s="1048"/>
      <c r="N28" s="1048"/>
      <c r="O28" s="1048"/>
      <c r="P28" s="1049"/>
      <c r="Q28" s="1050">
        <v>8869</v>
      </c>
      <c r="R28" s="1051"/>
      <c r="S28" s="1051"/>
      <c r="T28" s="1051"/>
      <c r="U28" s="1051"/>
      <c r="V28" s="1051">
        <v>8374</v>
      </c>
      <c r="W28" s="1051"/>
      <c r="X28" s="1051"/>
      <c r="Y28" s="1051"/>
      <c r="Z28" s="1051"/>
      <c r="AA28" s="1051">
        <v>495</v>
      </c>
      <c r="AB28" s="1051"/>
      <c r="AC28" s="1051"/>
      <c r="AD28" s="1051"/>
      <c r="AE28" s="1052"/>
      <c r="AF28" s="1053">
        <v>495</v>
      </c>
      <c r="AG28" s="1051"/>
      <c r="AH28" s="1051"/>
      <c r="AI28" s="1051"/>
      <c r="AJ28" s="1054"/>
      <c r="AK28" s="1042">
        <v>658</v>
      </c>
      <c r="AL28" s="1043"/>
      <c r="AM28" s="1043"/>
      <c r="AN28" s="1043"/>
      <c r="AO28" s="1043"/>
      <c r="AP28" s="1043" t="s">
        <v>513</v>
      </c>
      <c r="AQ28" s="1043"/>
      <c r="AR28" s="1043"/>
      <c r="AS28" s="1043"/>
      <c r="AT28" s="1043"/>
      <c r="AU28" s="1043" t="s">
        <v>513</v>
      </c>
      <c r="AV28" s="1043"/>
      <c r="AW28" s="1043"/>
      <c r="AX28" s="1043"/>
      <c r="AY28" s="1043"/>
      <c r="AZ28" s="1044" t="s">
        <v>513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409</v>
      </c>
      <c r="C29" s="1031"/>
      <c r="D29" s="1031"/>
      <c r="E29" s="1031"/>
      <c r="F29" s="1031"/>
      <c r="G29" s="1031"/>
      <c r="H29" s="1031"/>
      <c r="I29" s="1031"/>
      <c r="J29" s="1031"/>
      <c r="K29" s="1031"/>
      <c r="L29" s="1031"/>
      <c r="M29" s="1031"/>
      <c r="N29" s="1031"/>
      <c r="O29" s="1031"/>
      <c r="P29" s="1032"/>
      <c r="Q29" s="1038">
        <v>548</v>
      </c>
      <c r="R29" s="1039"/>
      <c r="S29" s="1039"/>
      <c r="T29" s="1039"/>
      <c r="U29" s="1039"/>
      <c r="V29" s="1039">
        <v>484</v>
      </c>
      <c r="W29" s="1039"/>
      <c r="X29" s="1039"/>
      <c r="Y29" s="1039"/>
      <c r="Z29" s="1039"/>
      <c r="AA29" s="1039">
        <v>65</v>
      </c>
      <c r="AB29" s="1039"/>
      <c r="AC29" s="1039"/>
      <c r="AD29" s="1039"/>
      <c r="AE29" s="1040"/>
      <c r="AF29" s="1035">
        <v>65</v>
      </c>
      <c r="AG29" s="1036"/>
      <c r="AH29" s="1036"/>
      <c r="AI29" s="1036"/>
      <c r="AJ29" s="1037"/>
      <c r="AK29" s="980">
        <v>204</v>
      </c>
      <c r="AL29" s="971"/>
      <c r="AM29" s="971"/>
      <c r="AN29" s="971"/>
      <c r="AO29" s="971"/>
      <c r="AP29" s="971">
        <v>9</v>
      </c>
      <c r="AQ29" s="971"/>
      <c r="AR29" s="971"/>
      <c r="AS29" s="971"/>
      <c r="AT29" s="971"/>
      <c r="AU29" s="971">
        <v>3</v>
      </c>
      <c r="AV29" s="971"/>
      <c r="AW29" s="971"/>
      <c r="AX29" s="971"/>
      <c r="AY29" s="971"/>
      <c r="AZ29" s="1041" t="s">
        <v>513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410</v>
      </c>
      <c r="C30" s="1031"/>
      <c r="D30" s="1031"/>
      <c r="E30" s="1031"/>
      <c r="F30" s="1031"/>
      <c r="G30" s="1031"/>
      <c r="H30" s="1031"/>
      <c r="I30" s="1031"/>
      <c r="J30" s="1031"/>
      <c r="K30" s="1031"/>
      <c r="L30" s="1031"/>
      <c r="M30" s="1031"/>
      <c r="N30" s="1031"/>
      <c r="O30" s="1031"/>
      <c r="P30" s="1032"/>
      <c r="Q30" s="1038">
        <v>9540</v>
      </c>
      <c r="R30" s="1039"/>
      <c r="S30" s="1039"/>
      <c r="T30" s="1039"/>
      <c r="U30" s="1039"/>
      <c r="V30" s="1039">
        <v>9253</v>
      </c>
      <c r="W30" s="1039"/>
      <c r="X30" s="1039"/>
      <c r="Y30" s="1039"/>
      <c r="Z30" s="1039"/>
      <c r="AA30" s="1039">
        <v>288</v>
      </c>
      <c r="AB30" s="1039"/>
      <c r="AC30" s="1039"/>
      <c r="AD30" s="1039"/>
      <c r="AE30" s="1040"/>
      <c r="AF30" s="1035">
        <v>288</v>
      </c>
      <c r="AG30" s="1036"/>
      <c r="AH30" s="1036"/>
      <c r="AI30" s="1036"/>
      <c r="AJ30" s="1037"/>
      <c r="AK30" s="980">
        <v>1362</v>
      </c>
      <c r="AL30" s="971"/>
      <c r="AM30" s="971"/>
      <c r="AN30" s="971"/>
      <c r="AO30" s="971"/>
      <c r="AP30" s="971" t="s">
        <v>513</v>
      </c>
      <c r="AQ30" s="971"/>
      <c r="AR30" s="971"/>
      <c r="AS30" s="971"/>
      <c r="AT30" s="971"/>
      <c r="AU30" s="971" t="s">
        <v>513</v>
      </c>
      <c r="AV30" s="971"/>
      <c r="AW30" s="971"/>
      <c r="AX30" s="971"/>
      <c r="AY30" s="971"/>
      <c r="AZ30" s="1041" t="s">
        <v>513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411</v>
      </c>
      <c r="C31" s="1031"/>
      <c r="D31" s="1031"/>
      <c r="E31" s="1031"/>
      <c r="F31" s="1031"/>
      <c r="G31" s="1031"/>
      <c r="H31" s="1031"/>
      <c r="I31" s="1031"/>
      <c r="J31" s="1031"/>
      <c r="K31" s="1031"/>
      <c r="L31" s="1031"/>
      <c r="M31" s="1031"/>
      <c r="N31" s="1031"/>
      <c r="O31" s="1031"/>
      <c r="P31" s="1032"/>
      <c r="Q31" s="1038">
        <v>1496</v>
      </c>
      <c r="R31" s="1039"/>
      <c r="S31" s="1039"/>
      <c r="T31" s="1039"/>
      <c r="U31" s="1039"/>
      <c r="V31" s="1039">
        <v>1425</v>
      </c>
      <c r="W31" s="1039"/>
      <c r="X31" s="1039"/>
      <c r="Y31" s="1039"/>
      <c r="Z31" s="1039"/>
      <c r="AA31" s="1039">
        <v>71</v>
      </c>
      <c r="AB31" s="1039"/>
      <c r="AC31" s="1039"/>
      <c r="AD31" s="1039"/>
      <c r="AE31" s="1040"/>
      <c r="AF31" s="1035">
        <v>71</v>
      </c>
      <c r="AG31" s="1036"/>
      <c r="AH31" s="1036"/>
      <c r="AI31" s="1036"/>
      <c r="AJ31" s="1037"/>
      <c r="AK31" s="980">
        <v>341</v>
      </c>
      <c r="AL31" s="971"/>
      <c r="AM31" s="971"/>
      <c r="AN31" s="971"/>
      <c r="AO31" s="971"/>
      <c r="AP31" s="971" t="s">
        <v>513</v>
      </c>
      <c r="AQ31" s="971"/>
      <c r="AR31" s="971"/>
      <c r="AS31" s="971"/>
      <c r="AT31" s="971"/>
      <c r="AU31" s="971" t="s">
        <v>513</v>
      </c>
      <c r="AV31" s="971"/>
      <c r="AW31" s="971"/>
      <c r="AX31" s="971"/>
      <c r="AY31" s="971"/>
      <c r="AZ31" s="1041" t="s">
        <v>513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412</v>
      </c>
      <c r="C32" s="1031"/>
      <c r="D32" s="1031"/>
      <c r="E32" s="1031"/>
      <c r="F32" s="1031"/>
      <c r="G32" s="1031"/>
      <c r="H32" s="1031"/>
      <c r="I32" s="1031"/>
      <c r="J32" s="1031"/>
      <c r="K32" s="1031"/>
      <c r="L32" s="1031"/>
      <c r="M32" s="1031"/>
      <c r="N32" s="1031"/>
      <c r="O32" s="1031"/>
      <c r="P32" s="1032"/>
      <c r="Q32" s="1038">
        <v>1918</v>
      </c>
      <c r="R32" s="1039"/>
      <c r="S32" s="1039"/>
      <c r="T32" s="1039"/>
      <c r="U32" s="1039"/>
      <c r="V32" s="1039">
        <v>1792</v>
      </c>
      <c r="W32" s="1039"/>
      <c r="X32" s="1039"/>
      <c r="Y32" s="1039"/>
      <c r="Z32" s="1039"/>
      <c r="AA32" s="1039">
        <v>126</v>
      </c>
      <c r="AB32" s="1039"/>
      <c r="AC32" s="1039"/>
      <c r="AD32" s="1039"/>
      <c r="AE32" s="1040"/>
      <c r="AF32" s="1035">
        <v>2634</v>
      </c>
      <c r="AG32" s="1036"/>
      <c r="AH32" s="1036"/>
      <c r="AI32" s="1036"/>
      <c r="AJ32" s="1037"/>
      <c r="AK32" s="980" t="s">
        <v>513</v>
      </c>
      <c r="AL32" s="971"/>
      <c r="AM32" s="971"/>
      <c r="AN32" s="971"/>
      <c r="AO32" s="971"/>
      <c r="AP32" s="971">
        <v>5956</v>
      </c>
      <c r="AQ32" s="971"/>
      <c r="AR32" s="971"/>
      <c r="AS32" s="971"/>
      <c r="AT32" s="971"/>
      <c r="AU32" s="971">
        <v>1578</v>
      </c>
      <c r="AV32" s="971"/>
      <c r="AW32" s="971"/>
      <c r="AX32" s="971"/>
      <c r="AY32" s="971"/>
      <c r="AZ32" s="1041" t="s">
        <v>513</v>
      </c>
      <c r="BA32" s="1041"/>
      <c r="BB32" s="1041"/>
      <c r="BC32" s="1041"/>
      <c r="BD32" s="1041"/>
      <c r="BE32" s="972" t="s">
        <v>413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414</v>
      </c>
      <c r="C33" s="1031"/>
      <c r="D33" s="1031"/>
      <c r="E33" s="1031"/>
      <c r="F33" s="1031"/>
      <c r="G33" s="1031"/>
      <c r="H33" s="1031"/>
      <c r="I33" s="1031"/>
      <c r="J33" s="1031"/>
      <c r="K33" s="1031"/>
      <c r="L33" s="1031"/>
      <c r="M33" s="1031"/>
      <c r="N33" s="1031"/>
      <c r="O33" s="1031"/>
      <c r="P33" s="1032"/>
      <c r="Q33" s="1038">
        <v>3450</v>
      </c>
      <c r="R33" s="1039"/>
      <c r="S33" s="1039"/>
      <c r="T33" s="1039"/>
      <c r="U33" s="1039"/>
      <c r="V33" s="1039">
        <v>3450</v>
      </c>
      <c r="W33" s="1039"/>
      <c r="X33" s="1039"/>
      <c r="Y33" s="1039"/>
      <c r="Z33" s="1039"/>
      <c r="AA33" s="1039">
        <v>0</v>
      </c>
      <c r="AB33" s="1039"/>
      <c r="AC33" s="1039"/>
      <c r="AD33" s="1039"/>
      <c r="AE33" s="1040"/>
      <c r="AF33" s="1035">
        <v>321</v>
      </c>
      <c r="AG33" s="1036"/>
      <c r="AH33" s="1036"/>
      <c r="AI33" s="1036"/>
      <c r="AJ33" s="1037"/>
      <c r="AK33" s="980" t="s">
        <v>513</v>
      </c>
      <c r="AL33" s="971"/>
      <c r="AM33" s="971"/>
      <c r="AN33" s="971"/>
      <c r="AO33" s="971"/>
      <c r="AP33" s="971">
        <v>14742</v>
      </c>
      <c r="AQ33" s="971"/>
      <c r="AR33" s="971"/>
      <c r="AS33" s="971"/>
      <c r="AT33" s="971"/>
      <c r="AU33" s="971">
        <v>8449</v>
      </c>
      <c r="AV33" s="971"/>
      <c r="AW33" s="971"/>
      <c r="AX33" s="971"/>
      <c r="AY33" s="971"/>
      <c r="AZ33" s="1041" t="s">
        <v>513</v>
      </c>
      <c r="BA33" s="1041"/>
      <c r="BB33" s="1041"/>
      <c r="BC33" s="1041"/>
      <c r="BD33" s="1041"/>
      <c r="BE33" s="972" t="s">
        <v>413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415</v>
      </c>
      <c r="C34" s="1031"/>
      <c r="D34" s="1031"/>
      <c r="E34" s="1031"/>
      <c r="F34" s="1031"/>
      <c r="G34" s="1031"/>
      <c r="H34" s="1031"/>
      <c r="I34" s="1031"/>
      <c r="J34" s="1031"/>
      <c r="K34" s="1031"/>
      <c r="L34" s="1031"/>
      <c r="M34" s="1031"/>
      <c r="N34" s="1031"/>
      <c r="O34" s="1031"/>
      <c r="P34" s="1032"/>
      <c r="Q34" s="1038">
        <v>45</v>
      </c>
      <c r="R34" s="1039"/>
      <c r="S34" s="1039"/>
      <c r="T34" s="1039"/>
      <c r="U34" s="1039"/>
      <c r="V34" s="1039">
        <v>45</v>
      </c>
      <c r="W34" s="1039"/>
      <c r="X34" s="1039"/>
      <c r="Y34" s="1039"/>
      <c r="Z34" s="1039"/>
      <c r="AA34" s="1039">
        <v>0</v>
      </c>
      <c r="AB34" s="1039"/>
      <c r="AC34" s="1039"/>
      <c r="AD34" s="1039"/>
      <c r="AE34" s="1040"/>
      <c r="AF34" s="1035" t="s">
        <v>397</v>
      </c>
      <c r="AG34" s="1036"/>
      <c r="AH34" s="1036"/>
      <c r="AI34" s="1036"/>
      <c r="AJ34" s="1037"/>
      <c r="AK34" s="980" t="s">
        <v>513</v>
      </c>
      <c r="AL34" s="971"/>
      <c r="AM34" s="971"/>
      <c r="AN34" s="971"/>
      <c r="AO34" s="971"/>
      <c r="AP34" s="971" t="s">
        <v>513</v>
      </c>
      <c r="AQ34" s="971"/>
      <c r="AR34" s="971"/>
      <c r="AS34" s="971"/>
      <c r="AT34" s="971"/>
      <c r="AU34" s="971" t="s">
        <v>513</v>
      </c>
      <c r="AV34" s="971"/>
      <c r="AW34" s="971"/>
      <c r="AX34" s="971"/>
      <c r="AY34" s="971"/>
      <c r="AZ34" s="1041" t="s">
        <v>513</v>
      </c>
      <c r="BA34" s="1041"/>
      <c r="BB34" s="1041"/>
      <c r="BC34" s="1041"/>
      <c r="BD34" s="1041"/>
      <c r="BE34" s="972" t="s">
        <v>416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417</v>
      </c>
      <c r="C35" s="1031"/>
      <c r="D35" s="1031"/>
      <c r="E35" s="1031"/>
      <c r="F35" s="1031"/>
      <c r="G35" s="1031"/>
      <c r="H35" s="1031"/>
      <c r="I35" s="1031"/>
      <c r="J35" s="1031"/>
      <c r="K35" s="1031"/>
      <c r="L35" s="1031"/>
      <c r="M35" s="1031"/>
      <c r="N35" s="1031"/>
      <c r="O35" s="1031"/>
      <c r="P35" s="1032"/>
      <c r="Q35" s="1038">
        <v>168</v>
      </c>
      <c r="R35" s="1039"/>
      <c r="S35" s="1039"/>
      <c r="T35" s="1039"/>
      <c r="U35" s="1039"/>
      <c r="V35" s="1039">
        <v>151</v>
      </c>
      <c r="W35" s="1039"/>
      <c r="X35" s="1039"/>
      <c r="Y35" s="1039"/>
      <c r="Z35" s="1039"/>
      <c r="AA35" s="1039">
        <v>17</v>
      </c>
      <c r="AB35" s="1039"/>
      <c r="AC35" s="1039"/>
      <c r="AD35" s="1039"/>
      <c r="AE35" s="1040"/>
      <c r="AF35" s="1035">
        <v>17</v>
      </c>
      <c r="AG35" s="1036"/>
      <c r="AH35" s="1036"/>
      <c r="AI35" s="1036"/>
      <c r="AJ35" s="1037"/>
      <c r="AK35" s="980">
        <v>100</v>
      </c>
      <c r="AL35" s="971"/>
      <c r="AM35" s="971"/>
      <c r="AN35" s="971"/>
      <c r="AO35" s="971"/>
      <c r="AP35" s="971" t="s">
        <v>513</v>
      </c>
      <c r="AQ35" s="971"/>
      <c r="AR35" s="971"/>
      <c r="AS35" s="971"/>
      <c r="AT35" s="971"/>
      <c r="AU35" s="971" t="s">
        <v>513</v>
      </c>
      <c r="AV35" s="971"/>
      <c r="AW35" s="971"/>
      <c r="AX35" s="971"/>
      <c r="AY35" s="971"/>
      <c r="AZ35" s="1041" t="s">
        <v>513</v>
      </c>
      <c r="BA35" s="1041"/>
      <c r="BB35" s="1041"/>
      <c r="BC35" s="1041"/>
      <c r="BD35" s="1041"/>
      <c r="BE35" s="972" t="s">
        <v>416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395</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3891</v>
      </c>
      <c r="AG63" s="959"/>
      <c r="AH63" s="959"/>
      <c r="AI63" s="959"/>
      <c r="AJ63" s="1022"/>
      <c r="AK63" s="1023"/>
      <c r="AL63" s="963"/>
      <c r="AM63" s="963"/>
      <c r="AN63" s="963"/>
      <c r="AO63" s="963"/>
      <c r="AP63" s="959">
        <v>20707</v>
      </c>
      <c r="AQ63" s="959"/>
      <c r="AR63" s="959"/>
      <c r="AS63" s="959"/>
      <c r="AT63" s="959"/>
      <c r="AU63" s="959">
        <v>10030</v>
      </c>
      <c r="AV63" s="959"/>
      <c r="AW63" s="959"/>
      <c r="AX63" s="959"/>
      <c r="AY63" s="959"/>
      <c r="AZ63" s="1017"/>
      <c r="BA63" s="1017"/>
      <c r="BB63" s="1017"/>
      <c r="BC63" s="1017"/>
      <c r="BD63" s="1017"/>
      <c r="BE63" s="960"/>
      <c r="BF63" s="960"/>
      <c r="BG63" s="960"/>
      <c r="BH63" s="960"/>
      <c r="BI63" s="961"/>
      <c r="BJ63" s="1018" t="s">
        <v>397</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421</v>
      </c>
      <c r="B66" s="996"/>
      <c r="C66" s="996"/>
      <c r="D66" s="996"/>
      <c r="E66" s="996"/>
      <c r="F66" s="996"/>
      <c r="G66" s="996"/>
      <c r="H66" s="996"/>
      <c r="I66" s="996"/>
      <c r="J66" s="996"/>
      <c r="K66" s="996"/>
      <c r="L66" s="996"/>
      <c r="M66" s="996"/>
      <c r="N66" s="996"/>
      <c r="O66" s="996"/>
      <c r="P66" s="997"/>
      <c r="Q66" s="1001" t="s">
        <v>400</v>
      </c>
      <c r="R66" s="1002"/>
      <c r="S66" s="1002"/>
      <c r="T66" s="1002"/>
      <c r="U66" s="1003"/>
      <c r="V66" s="1001" t="s">
        <v>422</v>
      </c>
      <c r="W66" s="1002"/>
      <c r="X66" s="1002"/>
      <c r="Y66" s="1002"/>
      <c r="Z66" s="1003"/>
      <c r="AA66" s="1001" t="s">
        <v>423</v>
      </c>
      <c r="AB66" s="1002"/>
      <c r="AC66" s="1002"/>
      <c r="AD66" s="1002"/>
      <c r="AE66" s="1003"/>
      <c r="AF66" s="1007" t="s">
        <v>403</v>
      </c>
      <c r="AG66" s="1008"/>
      <c r="AH66" s="1008"/>
      <c r="AI66" s="1008"/>
      <c r="AJ66" s="1009"/>
      <c r="AK66" s="1001" t="s">
        <v>424</v>
      </c>
      <c r="AL66" s="996"/>
      <c r="AM66" s="996"/>
      <c r="AN66" s="996"/>
      <c r="AO66" s="997"/>
      <c r="AP66" s="1001" t="s">
        <v>405</v>
      </c>
      <c r="AQ66" s="1002"/>
      <c r="AR66" s="1002"/>
      <c r="AS66" s="1002"/>
      <c r="AT66" s="1003"/>
      <c r="AU66" s="1001" t="s">
        <v>425</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582</v>
      </c>
      <c r="C68" s="986"/>
      <c r="D68" s="986"/>
      <c r="E68" s="986"/>
      <c r="F68" s="986"/>
      <c r="G68" s="986"/>
      <c r="H68" s="986"/>
      <c r="I68" s="986"/>
      <c r="J68" s="986"/>
      <c r="K68" s="986"/>
      <c r="L68" s="986"/>
      <c r="M68" s="986"/>
      <c r="N68" s="986"/>
      <c r="O68" s="986"/>
      <c r="P68" s="987"/>
      <c r="Q68" s="988">
        <v>61</v>
      </c>
      <c r="R68" s="982"/>
      <c r="S68" s="982"/>
      <c r="T68" s="982"/>
      <c r="U68" s="982"/>
      <c r="V68" s="982">
        <v>56</v>
      </c>
      <c r="W68" s="982"/>
      <c r="X68" s="982"/>
      <c r="Y68" s="982"/>
      <c r="Z68" s="982"/>
      <c r="AA68" s="982">
        <v>5</v>
      </c>
      <c r="AB68" s="982"/>
      <c r="AC68" s="982"/>
      <c r="AD68" s="982"/>
      <c r="AE68" s="982"/>
      <c r="AF68" s="982">
        <v>5</v>
      </c>
      <c r="AG68" s="982"/>
      <c r="AH68" s="982"/>
      <c r="AI68" s="982"/>
      <c r="AJ68" s="982"/>
      <c r="AK68" s="982" t="s">
        <v>513</v>
      </c>
      <c r="AL68" s="982"/>
      <c r="AM68" s="982"/>
      <c r="AN68" s="982"/>
      <c r="AO68" s="982"/>
      <c r="AP68" s="982" t="s">
        <v>513</v>
      </c>
      <c r="AQ68" s="982"/>
      <c r="AR68" s="982"/>
      <c r="AS68" s="982"/>
      <c r="AT68" s="982"/>
      <c r="AU68" s="982" t="s">
        <v>513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583</v>
      </c>
      <c r="C69" s="975"/>
      <c r="D69" s="975"/>
      <c r="E69" s="975"/>
      <c r="F69" s="975"/>
      <c r="G69" s="975"/>
      <c r="H69" s="975"/>
      <c r="I69" s="975"/>
      <c r="J69" s="975"/>
      <c r="K69" s="975"/>
      <c r="L69" s="975"/>
      <c r="M69" s="975"/>
      <c r="N69" s="975"/>
      <c r="O69" s="975"/>
      <c r="P69" s="976"/>
      <c r="Q69" s="977">
        <v>200</v>
      </c>
      <c r="R69" s="971"/>
      <c r="S69" s="971"/>
      <c r="T69" s="971"/>
      <c r="U69" s="971"/>
      <c r="V69" s="971">
        <v>196</v>
      </c>
      <c r="W69" s="971"/>
      <c r="X69" s="971"/>
      <c r="Y69" s="971"/>
      <c r="Z69" s="971"/>
      <c r="AA69" s="971">
        <v>4</v>
      </c>
      <c r="AB69" s="971"/>
      <c r="AC69" s="971"/>
      <c r="AD69" s="971"/>
      <c r="AE69" s="971"/>
      <c r="AF69" s="971">
        <v>4</v>
      </c>
      <c r="AG69" s="971"/>
      <c r="AH69" s="971"/>
      <c r="AI69" s="971"/>
      <c r="AJ69" s="971"/>
      <c r="AK69" s="971" t="s">
        <v>513</v>
      </c>
      <c r="AL69" s="971"/>
      <c r="AM69" s="971"/>
      <c r="AN69" s="971"/>
      <c r="AO69" s="971"/>
      <c r="AP69" s="971" t="s">
        <v>513</v>
      </c>
      <c r="AQ69" s="971"/>
      <c r="AR69" s="971"/>
      <c r="AS69" s="971"/>
      <c r="AT69" s="971"/>
      <c r="AU69" s="971" t="s">
        <v>513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584</v>
      </c>
      <c r="C70" s="975"/>
      <c r="D70" s="975"/>
      <c r="E70" s="975"/>
      <c r="F70" s="975"/>
      <c r="G70" s="975"/>
      <c r="H70" s="975"/>
      <c r="I70" s="975"/>
      <c r="J70" s="975"/>
      <c r="K70" s="975"/>
      <c r="L70" s="975"/>
      <c r="M70" s="975"/>
      <c r="N70" s="975"/>
      <c r="O70" s="975"/>
      <c r="P70" s="976"/>
      <c r="Q70" s="977">
        <v>112</v>
      </c>
      <c r="R70" s="971"/>
      <c r="S70" s="971"/>
      <c r="T70" s="971"/>
      <c r="U70" s="971"/>
      <c r="V70" s="971">
        <v>116</v>
      </c>
      <c r="W70" s="971"/>
      <c r="X70" s="971"/>
      <c r="Y70" s="971"/>
      <c r="Z70" s="971"/>
      <c r="AA70" s="971">
        <v>-4</v>
      </c>
      <c r="AB70" s="971"/>
      <c r="AC70" s="971"/>
      <c r="AD70" s="971"/>
      <c r="AE70" s="971"/>
      <c r="AF70" s="971">
        <v>-4</v>
      </c>
      <c r="AG70" s="971"/>
      <c r="AH70" s="971"/>
      <c r="AI70" s="971"/>
      <c r="AJ70" s="971"/>
      <c r="AK70" s="971" t="s">
        <v>513</v>
      </c>
      <c r="AL70" s="971"/>
      <c r="AM70" s="971"/>
      <c r="AN70" s="971"/>
      <c r="AO70" s="971"/>
      <c r="AP70" s="971" t="s">
        <v>513</v>
      </c>
      <c r="AQ70" s="971"/>
      <c r="AR70" s="971"/>
      <c r="AS70" s="971"/>
      <c r="AT70" s="971"/>
      <c r="AU70" s="971" t="s">
        <v>513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585</v>
      </c>
      <c r="C71" s="975"/>
      <c r="D71" s="975"/>
      <c r="E71" s="975"/>
      <c r="F71" s="975"/>
      <c r="G71" s="975"/>
      <c r="H71" s="975"/>
      <c r="I71" s="975"/>
      <c r="J71" s="975"/>
      <c r="K71" s="975"/>
      <c r="L71" s="975"/>
      <c r="M71" s="975"/>
      <c r="N71" s="975"/>
      <c r="O71" s="975"/>
      <c r="P71" s="976"/>
      <c r="Q71" s="977">
        <v>267</v>
      </c>
      <c r="R71" s="971"/>
      <c r="S71" s="971"/>
      <c r="T71" s="971"/>
      <c r="U71" s="971"/>
      <c r="V71" s="971">
        <v>235</v>
      </c>
      <c r="W71" s="971"/>
      <c r="X71" s="971"/>
      <c r="Y71" s="971"/>
      <c r="Z71" s="971"/>
      <c r="AA71" s="971">
        <v>32</v>
      </c>
      <c r="AB71" s="971"/>
      <c r="AC71" s="971"/>
      <c r="AD71" s="971"/>
      <c r="AE71" s="971"/>
      <c r="AF71" s="971">
        <v>32</v>
      </c>
      <c r="AG71" s="971"/>
      <c r="AH71" s="971"/>
      <c r="AI71" s="971"/>
      <c r="AJ71" s="971"/>
      <c r="AK71" s="971" t="s">
        <v>513</v>
      </c>
      <c r="AL71" s="971"/>
      <c r="AM71" s="971"/>
      <c r="AN71" s="971"/>
      <c r="AO71" s="971"/>
      <c r="AP71" s="971" t="s">
        <v>513</v>
      </c>
      <c r="AQ71" s="971"/>
      <c r="AR71" s="971"/>
      <c r="AS71" s="971"/>
      <c r="AT71" s="971"/>
      <c r="AU71" s="971" t="s">
        <v>513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586</v>
      </c>
      <c r="C72" s="975"/>
      <c r="D72" s="975"/>
      <c r="E72" s="975"/>
      <c r="F72" s="975"/>
      <c r="G72" s="975"/>
      <c r="H72" s="975"/>
      <c r="I72" s="975"/>
      <c r="J72" s="975"/>
      <c r="K72" s="975"/>
      <c r="L72" s="975"/>
      <c r="M72" s="975"/>
      <c r="N72" s="975"/>
      <c r="O72" s="975"/>
      <c r="P72" s="976"/>
      <c r="Q72" s="977">
        <v>279696</v>
      </c>
      <c r="R72" s="971"/>
      <c r="S72" s="971"/>
      <c r="T72" s="971"/>
      <c r="U72" s="971"/>
      <c r="V72" s="971">
        <v>267445</v>
      </c>
      <c r="W72" s="971"/>
      <c r="X72" s="971"/>
      <c r="Y72" s="971"/>
      <c r="Z72" s="971"/>
      <c r="AA72" s="971">
        <v>12251</v>
      </c>
      <c r="AB72" s="971"/>
      <c r="AC72" s="971"/>
      <c r="AD72" s="971"/>
      <c r="AE72" s="971"/>
      <c r="AF72" s="971">
        <v>12251</v>
      </c>
      <c r="AG72" s="971"/>
      <c r="AH72" s="971"/>
      <c r="AI72" s="971"/>
      <c r="AJ72" s="971"/>
      <c r="AK72" s="971" t="s">
        <v>513</v>
      </c>
      <c r="AL72" s="971"/>
      <c r="AM72" s="971"/>
      <c r="AN72" s="971"/>
      <c r="AO72" s="971"/>
      <c r="AP72" s="971" t="s">
        <v>513</v>
      </c>
      <c r="AQ72" s="971"/>
      <c r="AR72" s="971"/>
      <c r="AS72" s="971"/>
      <c r="AT72" s="971"/>
      <c r="AU72" s="971" t="s">
        <v>513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395</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12288</v>
      </c>
      <c r="AG88" s="959"/>
      <c r="AH88" s="959"/>
      <c r="AI88" s="959"/>
      <c r="AJ88" s="959"/>
      <c r="AK88" s="963"/>
      <c r="AL88" s="963"/>
      <c r="AM88" s="963"/>
      <c r="AN88" s="963"/>
      <c r="AO88" s="963"/>
      <c r="AP88" s="959" t="s">
        <v>513</v>
      </c>
      <c r="AQ88" s="959"/>
      <c r="AR88" s="959"/>
      <c r="AS88" s="959"/>
      <c r="AT88" s="959"/>
      <c r="AU88" s="959" t="s">
        <v>513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311</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311</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311</v>
      </c>
      <c r="DR109" s="896"/>
      <c r="DS109" s="896"/>
      <c r="DT109" s="896"/>
      <c r="DU109" s="897"/>
      <c r="DV109" s="898" t="s">
        <v>437</v>
      </c>
      <c r="DW109" s="896"/>
      <c r="DX109" s="896"/>
      <c r="DY109" s="896"/>
      <c r="DZ109" s="929"/>
    </row>
    <row r="110" spans="1:131" s="230" customFormat="1" ht="26.25" customHeight="1" x14ac:dyDescent="0.2">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3885573</v>
      </c>
      <c r="AB110" s="889"/>
      <c r="AC110" s="889"/>
      <c r="AD110" s="889"/>
      <c r="AE110" s="890"/>
      <c r="AF110" s="891">
        <v>3659296</v>
      </c>
      <c r="AG110" s="889"/>
      <c r="AH110" s="889"/>
      <c r="AI110" s="889"/>
      <c r="AJ110" s="890"/>
      <c r="AK110" s="891">
        <v>3402267</v>
      </c>
      <c r="AL110" s="889"/>
      <c r="AM110" s="889"/>
      <c r="AN110" s="889"/>
      <c r="AO110" s="890"/>
      <c r="AP110" s="892">
        <v>14</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21472421</v>
      </c>
      <c r="BR110" s="842"/>
      <c r="BS110" s="842"/>
      <c r="BT110" s="842"/>
      <c r="BU110" s="842"/>
      <c r="BV110" s="842">
        <v>20407586</v>
      </c>
      <c r="BW110" s="842"/>
      <c r="BX110" s="842"/>
      <c r="BY110" s="842"/>
      <c r="BZ110" s="842"/>
      <c r="CA110" s="842">
        <v>18285911</v>
      </c>
      <c r="CB110" s="842"/>
      <c r="CC110" s="842"/>
      <c r="CD110" s="842"/>
      <c r="CE110" s="842"/>
      <c r="CF110" s="866">
        <v>75.5</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397</v>
      </c>
      <c r="DH110" s="842"/>
      <c r="DI110" s="842"/>
      <c r="DJ110" s="842"/>
      <c r="DK110" s="842"/>
      <c r="DL110" s="842" t="s">
        <v>443</v>
      </c>
      <c r="DM110" s="842"/>
      <c r="DN110" s="842"/>
      <c r="DO110" s="842"/>
      <c r="DP110" s="842"/>
      <c r="DQ110" s="842" t="s">
        <v>443</v>
      </c>
      <c r="DR110" s="842"/>
      <c r="DS110" s="842"/>
      <c r="DT110" s="842"/>
      <c r="DU110" s="842"/>
      <c r="DV110" s="843" t="s">
        <v>443</v>
      </c>
      <c r="DW110" s="843"/>
      <c r="DX110" s="843"/>
      <c r="DY110" s="843"/>
      <c r="DZ110" s="844"/>
    </row>
    <row r="111" spans="1:131" s="230" customFormat="1" ht="26.25" customHeight="1" x14ac:dyDescent="0.2">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397</v>
      </c>
      <c r="AB111" s="919"/>
      <c r="AC111" s="919"/>
      <c r="AD111" s="919"/>
      <c r="AE111" s="920"/>
      <c r="AF111" s="921" t="s">
        <v>397</v>
      </c>
      <c r="AG111" s="919"/>
      <c r="AH111" s="919"/>
      <c r="AI111" s="919"/>
      <c r="AJ111" s="920"/>
      <c r="AK111" s="921" t="s">
        <v>397</v>
      </c>
      <c r="AL111" s="919"/>
      <c r="AM111" s="919"/>
      <c r="AN111" s="919"/>
      <c r="AO111" s="920"/>
      <c r="AP111" s="922" t="s">
        <v>397</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v>270698</v>
      </c>
      <c r="BR111" s="817"/>
      <c r="BS111" s="817"/>
      <c r="BT111" s="817"/>
      <c r="BU111" s="817"/>
      <c r="BV111" s="817">
        <v>239346</v>
      </c>
      <c r="BW111" s="817"/>
      <c r="BX111" s="817"/>
      <c r="BY111" s="817"/>
      <c r="BZ111" s="817"/>
      <c r="CA111" s="817">
        <v>241128</v>
      </c>
      <c r="CB111" s="817"/>
      <c r="CC111" s="817"/>
      <c r="CD111" s="817"/>
      <c r="CE111" s="817"/>
      <c r="CF111" s="875">
        <v>1</v>
      </c>
      <c r="CG111" s="876"/>
      <c r="CH111" s="876"/>
      <c r="CI111" s="876"/>
      <c r="CJ111" s="876"/>
      <c r="CK111" s="927"/>
      <c r="CL111" s="821"/>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397</v>
      </c>
      <c r="DH111" s="817"/>
      <c r="DI111" s="817"/>
      <c r="DJ111" s="817"/>
      <c r="DK111" s="817"/>
      <c r="DL111" s="817" t="s">
        <v>397</v>
      </c>
      <c r="DM111" s="817"/>
      <c r="DN111" s="817"/>
      <c r="DO111" s="817"/>
      <c r="DP111" s="817"/>
      <c r="DQ111" s="817" t="s">
        <v>397</v>
      </c>
      <c r="DR111" s="817"/>
      <c r="DS111" s="817"/>
      <c r="DT111" s="817"/>
      <c r="DU111" s="817"/>
      <c r="DV111" s="794" t="s">
        <v>397</v>
      </c>
      <c r="DW111" s="794"/>
      <c r="DX111" s="794"/>
      <c r="DY111" s="794"/>
      <c r="DZ111" s="795"/>
    </row>
    <row r="112" spans="1:131" s="230" customFormat="1" ht="26.25" customHeight="1" x14ac:dyDescent="0.2">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397</v>
      </c>
      <c r="AB112" s="780"/>
      <c r="AC112" s="780"/>
      <c r="AD112" s="780"/>
      <c r="AE112" s="781"/>
      <c r="AF112" s="782" t="s">
        <v>397</v>
      </c>
      <c r="AG112" s="780"/>
      <c r="AH112" s="780"/>
      <c r="AI112" s="780"/>
      <c r="AJ112" s="781"/>
      <c r="AK112" s="782" t="s">
        <v>397</v>
      </c>
      <c r="AL112" s="780"/>
      <c r="AM112" s="780"/>
      <c r="AN112" s="780"/>
      <c r="AO112" s="781"/>
      <c r="AP112" s="824" t="s">
        <v>397</v>
      </c>
      <c r="AQ112" s="825"/>
      <c r="AR112" s="825"/>
      <c r="AS112" s="825"/>
      <c r="AT112" s="826"/>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v>12122231</v>
      </c>
      <c r="BR112" s="817"/>
      <c r="BS112" s="817"/>
      <c r="BT112" s="817"/>
      <c r="BU112" s="817"/>
      <c r="BV112" s="817">
        <v>10920073</v>
      </c>
      <c r="BW112" s="817"/>
      <c r="BX112" s="817"/>
      <c r="BY112" s="817"/>
      <c r="BZ112" s="817"/>
      <c r="CA112" s="817">
        <v>10030045</v>
      </c>
      <c r="CB112" s="817"/>
      <c r="CC112" s="817"/>
      <c r="CD112" s="817"/>
      <c r="CE112" s="817"/>
      <c r="CF112" s="875">
        <v>41.4</v>
      </c>
      <c r="CG112" s="876"/>
      <c r="CH112" s="876"/>
      <c r="CI112" s="876"/>
      <c r="CJ112" s="876"/>
      <c r="CK112" s="927"/>
      <c r="CL112" s="821"/>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397</v>
      </c>
      <c r="DH112" s="817"/>
      <c r="DI112" s="817"/>
      <c r="DJ112" s="817"/>
      <c r="DK112" s="817"/>
      <c r="DL112" s="817" t="s">
        <v>397</v>
      </c>
      <c r="DM112" s="817"/>
      <c r="DN112" s="817"/>
      <c r="DO112" s="817"/>
      <c r="DP112" s="817"/>
      <c r="DQ112" s="817" t="s">
        <v>397</v>
      </c>
      <c r="DR112" s="817"/>
      <c r="DS112" s="817"/>
      <c r="DT112" s="817"/>
      <c r="DU112" s="817"/>
      <c r="DV112" s="794" t="s">
        <v>397</v>
      </c>
      <c r="DW112" s="794"/>
      <c r="DX112" s="794"/>
      <c r="DY112" s="794"/>
      <c r="DZ112" s="795"/>
    </row>
    <row r="113" spans="1:130" s="230" customFormat="1" ht="26.25" customHeight="1" x14ac:dyDescent="0.2">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1249836</v>
      </c>
      <c r="AB113" s="919"/>
      <c r="AC113" s="919"/>
      <c r="AD113" s="919"/>
      <c r="AE113" s="920"/>
      <c r="AF113" s="921">
        <v>1283218</v>
      </c>
      <c r="AG113" s="919"/>
      <c r="AH113" s="919"/>
      <c r="AI113" s="919"/>
      <c r="AJ113" s="920"/>
      <c r="AK113" s="921">
        <v>1242966</v>
      </c>
      <c r="AL113" s="919"/>
      <c r="AM113" s="919"/>
      <c r="AN113" s="919"/>
      <c r="AO113" s="920"/>
      <c r="AP113" s="922">
        <v>5.0999999999999996</v>
      </c>
      <c r="AQ113" s="923"/>
      <c r="AR113" s="923"/>
      <c r="AS113" s="923"/>
      <c r="AT113" s="924"/>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18385</v>
      </c>
      <c r="BR113" s="817"/>
      <c r="BS113" s="817"/>
      <c r="BT113" s="817"/>
      <c r="BU113" s="817"/>
      <c r="BV113" s="817">
        <v>9224</v>
      </c>
      <c r="BW113" s="817"/>
      <c r="BX113" s="817"/>
      <c r="BY113" s="817"/>
      <c r="BZ113" s="817"/>
      <c r="CA113" s="817" t="s">
        <v>397</v>
      </c>
      <c r="CB113" s="817"/>
      <c r="CC113" s="817"/>
      <c r="CD113" s="817"/>
      <c r="CE113" s="817"/>
      <c r="CF113" s="875" t="s">
        <v>397</v>
      </c>
      <c r="CG113" s="876"/>
      <c r="CH113" s="876"/>
      <c r="CI113" s="876"/>
      <c r="CJ113" s="876"/>
      <c r="CK113" s="927"/>
      <c r="CL113" s="821"/>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397</v>
      </c>
      <c r="DH113" s="780"/>
      <c r="DI113" s="780"/>
      <c r="DJ113" s="780"/>
      <c r="DK113" s="781"/>
      <c r="DL113" s="782" t="s">
        <v>397</v>
      </c>
      <c r="DM113" s="780"/>
      <c r="DN113" s="780"/>
      <c r="DO113" s="780"/>
      <c r="DP113" s="781"/>
      <c r="DQ113" s="782" t="s">
        <v>397</v>
      </c>
      <c r="DR113" s="780"/>
      <c r="DS113" s="780"/>
      <c r="DT113" s="780"/>
      <c r="DU113" s="781"/>
      <c r="DV113" s="824" t="s">
        <v>397</v>
      </c>
      <c r="DW113" s="825"/>
      <c r="DX113" s="825"/>
      <c r="DY113" s="825"/>
      <c r="DZ113" s="826"/>
    </row>
    <row r="114" spans="1:130" s="230" customFormat="1" ht="26.25" customHeight="1" x14ac:dyDescent="0.2">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9272</v>
      </c>
      <c r="AB114" s="780"/>
      <c r="AC114" s="780"/>
      <c r="AD114" s="780"/>
      <c r="AE114" s="781"/>
      <c r="AF114" s="782">
        <v>9272</v>
      </c>
      <c r="AG114" s="780"/>
      <c r="AH114" s="780"/>
      <c r="AI114" s="780"/>
      <c r="AJ114" s="781"/>
      <c r="AK114" s="782">
        <v>9272</v>
      </c>
      <c r="AL114" s="780"/>
      <c r="AM114" s="780"/>
      <c r="AN114" s="780"/>
      <c r="AO114" s="781"/>
      <c r="AP114" s="824">
        <v>0</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7424759</v>
      </c>
      <c r="BR114" s="817"/>
      <c r="BS114" s="817"/>
      <c r="BT114" s="817"/>
      <c r="BU114" s="817"/>
      <c r="BV114" s="817">
        <v>7276013</v>
      </c>
      <c r="BW114" s="817"/>
      <c r="BX114" s="817"/>
      <c r="BY114" s="817"/>
      <c r="BZ114" s="817"/>
      <c r="CA114" s="817">
        <v>7218309</v>
      </c>
      <c r="CB114" s="817"/>
      <c r="CC114" s="817"/>
      <c r="CD114" s="817"/>
      <c r="CE114" s="817"/>
      <c r="CF114" s="875">
        <v>29.8</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397</v>
      </c>
      <c r="DH114" s="780"/>
      <c r="DI114" s="780"/>
      <c r="DJ114" s="780"/>
      <c r="DK114" s="781"/>
      <c r="DL114" s="782" t="s">
        <v>397</v>
      </c>
      <c r="DM114" s="780"/>
      <c r="DN114" s="780"/>
      <c r="DO114" s="780"/>
      <c r="DP114" s="781"/>
      <c r="DQ114" s="782" t="s">
        <v>397</v>
      </c>
      <c r="DR114" s="780"/>
      <c r="DS114" s="780"/>
      <c r="DT114" s="780"/>
      <c r="DU114" s="781"/>
      <c r="DV114" s="824" t="s">
        <v>397</v>
      </c>
      <c r="DW114" s="825"/>
      <c r="DX114" s="825"/>
      <c r="DY114" s="825"/>
      <c r="DZ114" s="826"/>
    </row>
    <row r="115" spans="1:130" s="230" customFormat="1" ht="26.25" customHeight="1" x14ac:dyDescent="0.2">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77334</v>
      </c>
      <c r="AB115" s="919"/>
      <c r="AC115" s="919"/>
      <c r="AD115" s="919"/>
      <c r="AE115" s="920"/>
      <c r="AF115" s="921">
        <v>136026</v>
      </c>
      <c r="AG115" s="919"/>
      <c r="AH115" s="919"/>
      <c r="AI115" s="919"/>
      <c r="AJ115" s="920"/>
      <c r="AK115" s="921">
        <v>352091</v>
      </c>
      <c r="AL115" s="919"/>
      <c r="AM115" s="919"/>
      <c r="AN115" s="919"/>
      <c r="AO115" s="920"/>
      <c r="AP115" s="922">
        <v>1.5</v>
      </c>
      <c r="AQ115" s="923"/>
      <c r="AR115" s="923"/>
      <c r="AS115" s="923"/>
      <c r="AT115" s="924"/>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t="s">
        <v>397</v>
      </c>
      <c r="BR115" s="817"/>
      <c r="BS115" s="817"/>
      <c r="BT115" s="817"/>
      <c r="BU115" s="817"/>
      <c r="BV115" s="817" t="s">
        <v>397</v>
      </c>
      <c r="BW115" s="817"/>
      <c r="BX115" s="817"/>
      <c r="BY115" s="817"/>
      <c r="BZ115" s="817"/>
      <c r="CA115" s="817" t="s">
        <v>397</v>
      </c>
      <c r="CB115" s="817"/>
      <c r="CC115" s="817"/>
      <c r="CD115" s="817"/>
      <c r="CE115" s="817"/>
      <c r="CF115" s="875" t="s">
        <v>397</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222218</v>
      </c>
      <c r="DH115" s="780"/>
      <c r="DI115" s="780"/>
      <c r="DJ115" s="780"/>
      <c r="DK115" s="781"/>
      <c r="DL115" s="782">
        <v>220898</v>
      </c>
      <c r="DM115" s="780"/>
      <c r="DN115" s="780"/>
      <c r="DO115" s="780"/>
      <c r="DP115" s="781"/>
      <c r="DQ115" s="782">
        <v>219563</v>
      </c>
      <c r="DR115" s="780"/>
      <c r="DS115" s="780"/>
      <c r="DT115" s="780"/>
      <c r="DU115" s="781"/>
      <c r="DV115" s="824">
        <v>0.9</v>
      </c>
      <c r="DW115" s="825"/>
      <c r="DX115" s="825"/>
      <c r="DY115" s="825"/>
      <c r="DZ115" s="826"/>
    </row>
    <row r="116" spans="1:130" s="230" customFormat="1" ht="26.25" customHeight="1" x14ac:dyDescent="0.2">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397</v>
      </c>
      <c r="AB116" s="780"/>
      <c r="AC116" s="780"/>
      <c r="AD116" s="780"/>
      <c r="AE116" s="781"/>
      <c r="AF116" s="782" t="s">
        <v>397</v>
      </c>
      <c r="AG116" s="780"/>
      <c r="AH116" s="780"/>
      <c r="AI116" s="780"/>
      <c r="AJ116" s="781"/>
      <c r="AK116" s="782" t="s">
        <v>397</v>
      </c>
      <c r="AL116" s="780"/>
      <c r="AM116" s="780"/>
      <c r="AN116" s="780"/>
      <c r="AO116" s="781"/>
      <c r="AP116" s="824" t="s">
        <v>397</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397</v>
      </c>
      <c r="BR116" s="817"/>
      <c r="BS116" s="817"/>
      <c r="BT116" s="817"/>
      <c r="BU116" s="817"/>
      <c r="BV116" s="817" t="s">
        <v>397</v>
      </c>
      <c r="BW116" s="817"/>
      <c r="BX116" s="817"/>
      <c r="BY116" s="817"/>
      <c r="BZ116" s="817"/>
      <c r="CA116" s="817" t="s">
        <v>397</v>
      </c>
      <c r="CB116" s="817"/>
      <c r="CC116" s="817"/>
      <c r="CD116" s="817"/>
      <c r="CE116" s="817"/>
      <c r="CF116" s="875" t="s">
        <v>397</v>
      </c>
      <c r="CG116" s="876"/>
      <c r="CH116" s="876"/>
      <c r="CI116" s="876"/>
      <c r="CJ116" s="876"/>
      <c r="CK116" s="927"/>
      <c r="CL116" s="821"/>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397</v>
      </c>
      <c r="DH116" s="780"/>
      <c r="DI116" s="780"/>
      <c r="DJ116" s="780"/>
      <c r="DK116" s="781"/>
      <c r="DL116" s="782" t="s">
        <v>397</v>
      </c>
      <c r="DM116" s="780"/>
      <c r="DN116" s="780"/>
      <c r="DO116" s="780"/>
      <c r="DP116" s="781"/>
      <c r="DQ116" s="782" t="s">
        <v>397</v>
      </c>
      <c r="DR116" s="780"/>
      <c r="DS116" s="780"/>
      <c r="DT116" s="780"/>
      <c r="DU116" s="781"/>
      <c r="DV116" s="824" t="s">
        <v>397</v>
      </c>
      <c r="DW116" s="825"/>
      <c r="DX116" s="825"/>
      <c r="DY116" s="825"/>
      <c r="DZ116" s="826"/>
    </row>
    <row r="117" spans="1:130" s="230" customFormat="1" ht="26.25" customHeight="1" x14ac:dyDescent="0.2">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5222015</v>
      </c>
      <c r="AB117" s="903"/>
      <c r="AC117" s="903"/>
      <c r="AD117" s="903"/>
      <c r="AE117" s="904"/>
      <c r="AF117" s="905">
        <v>5087812</v>
      </c>
      <c r="AG117" s="903"/>
      <c r="AH117" s="903"/>
      <c r="AI117" s="903"/>
      <c r="AJ117" s="904"/>
      <c r="AK117" s="905">
        <v>5006596</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816" t="s">
        <v>397</v>
      </c>
      <c r="BR117" s="817"/>
      <c r="BS117" s="817"/>
      <c r="BT117" s="817"/>
      <c r="BU117" s="817"/>
      <c r="BV117" s="817" t="s">
        <v>397</v>
      </c>
      <c r="BW117" s="817"/>
      <c r="BX117" s="817"/>
      <c r="BY117" s="817"/>
      <c r="BZ117" s="817"/>
      <c r="CA117" s="817" t="s">
        <v>397</v>
      </c>
      <c r="CB117" s="817"/>
      <c r="CC117" s="817"/>
      <c r="CD117" s="817"/>
      <c r="CE117" s="817"/>
      <c r="CF117" s="875" t="s">
        <v>397</v>
      </c>
      <c r="CG117" s="876"/>
      <c r="CH117" s="876"/>
      <c r="CI117" s="876"/>
      <c r="CJ117" s="876"/>
      <c r="CK117" s="927"/>
      <c r="CL117" s="821"/>
      <c r="CM117" s="815" t="s">
        <v>465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397</v>
      </c>
      <c r="DH117" s="780"/>
      <c r="DI117" s="780"/>
      <c r="DJ117" s="780"/>
      <c r="DK117" s="781"/>
      <c r="DL117" s="782" t="s">
        <v>397</v>
      </c>
      <c r="DM117" s="780"/>
      <c r="DN117" s="780"/>
      <c r="DO117" s="780"/>
      <c r="DP117" s="781"/>
      <c r="DQ117" s="782" t="s">
        <v>397</v>
      </c>
      <c r="DR117" s="780"/>
      <c r="DS117" s="780"/>
      <c r="DT117" s="780"/>
      <c r="DU117" s="781"/>
      <c r="DV117" s="824" t="s">
        <v>397</v>
      </c>
      <c r="DW117" s="825"/>
      <c r="DX117" s="825"/>
      <c r="DY117" s="825"/>
      <c r="DZ117" s="826"/>
    </row>
    <row r="118" spans="1:130" s="230" customFormat="1" ht="26.25" customHeight="1" x14ac:dyDescent="0.2">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311</v>
      </c>
      <c r="AL118" s="896"/>
      <c r="AM118" s="896"/>
      <c r="AN118" s="896"/>
      <c r="AO118" s="897"/>
      <c r="AP118" s="899" t="s">
        <v>437</v>
      </c>
      <c r="AQ118" s="900"/>
      <c r="AR118" s="900"/>
      <c r="AS118" s="900"/>
      <c r="AT118" s="901"/>
      <c r="AU118" s="932"/>
      <c r="AV118" s="933"/>
      <c r="AW118" s="933"/>
      <c r="AX118" s="933"/>
      <c r="AY118" s="933"/>
      <c r="AZ118" s="838" t="s">
        <v>466</v>
      </c>
      <c r="BA118" s="839"/>
      <c r="BB118" s="839"/>
      <c r="BC118" s="839"/>
      <c r="BD118" s="839"/>
      <c r="BE118" s="839"/>
      <c r="BF118" s="839"/>
      <c r="BG118" s="839"/>
      <c r="BH118" s="839"/>
      <c r="BI118" s="839"/>
      <c r="BJ118" s="839"/>
      <c r="BK118" s="839"/>
      <c r="BL118" s="839"/>
      <c r="BM118" s="839"/>
      <c r="BN118" s="839"/>
      <c r="BO118" s="839"/>
      <c r="BP118" s="840"/>
      <c r="BQ118" s="879" t="s">
        <v>397</v>
      </c>
      <c r="BR118" s="845"/>
      <c r="BS118" s="845"/>
      <c r="BT118" s="845"/>
      <c r="BU118" s="845"/>
      <c r="BV118" s="845" t="s">
        <v>397</v>
      </c>
      <c r="BW118" s="845"/>
      <c r="BX118" s="845"/>
      <c r="BY118" s="845"/>
      <c r="BZ118" s="845"/>
      <c r="CA118" s="845" t="s">
        <v>397</v>
      </c>
      <c r="CB118" s="845"/>
      <c r="CC118" s="845"/>
      <c r="CD118" s="845"/>
      <c r="CE118" s="845"/>
      <c r="CF118" s="875" t="s">
        <v>397</v>
      </c>
      <c r="CG118" s="876"/>
      <c r="CH118" s="876"/>
      <c r="CI118" s="876"/>
      <c r="CJ118" s="876"/>
      <c r="CK118" s="927"/>
      <c r="CL118" s="821"/>
      <c r="CM118" s="815" t="s">
        <v>467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397</v>
      </c>
      <c r="DH118" s="780"/>
      <c r="DI118" s="780"/>
      <c r="DJ118" s="780"/>
      <c r="DK118" s="781"/>
      <c r="DL118" s="782" t="s">
        <v>397</v>
      </c>
      <c r="DM118" s="780"/>
      <c r="DN118" s="780"/>
      <c r="DO118" s="780"/>
      <c r="DP118" s="781"/>
      <c r="DQ118" s="782" t="s">
        <v>397</v>
      </c>
      <c r="DR118" s="780"/>
      <c r="DS118" s="780"/>
      <c r="DT118" s="780"/>
      <c r="DU118" s="781"/>
      <c r="DV118" s="824" t="s">
        <v>397</v>
      </c>
      <c r="DW118" s="825"/>
      <c r="DX118" s="825"/>
      <c r="DY118" s="825"/>
      <c r="DZ118" s="826"/>
    </row>
    <row r="119" spans="1:130" s="230" customFormat="1" ht="26.25" customHeight="1" x14ac:dyDescent="0.2">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397</v>
      </c>
      <c r="AB119" s="889"/>
      <c r="AC119" s="889"/>
      <c r="AD119" s="889"/>
      <c r="AE119" s="890"/>
      <c r="AF119" s="891" t="s">
        <v>397</v>
      </c>
      <c r="AG119" s="889"/>
      <c r="AH119" s="889"/>
      <c r="AI119" s="889"/>
      <c r="AJ119" s="890"/>
      <c r="AK119" s="891" t="s">
        <v>397</v>
      </c>
      <c r="AL119" s="889"/>
      <c r="AM119" s="889"/>
      <c r="AN119" s="889"/>
      <c r="AO119" s="890"/>
      <c r="AP119" s="892" t="s">
        <v>397</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468</v>
      </c>
      <c r="BP119" s="878"/>
      <c r="BQ119" s="879">
        <v>41308494</v>
      </c>
      <c r="BR119" s="845"/>
      <c r="BS119" s="845"/>
      <c r="BT119" s="845"/>
      <c r="BU119" s="845"/>
      <c r="BV119" s="845">
        <v>38852242</v>
      </c>
      <c r="BW119" s="845"/>
      <c r="BX119" s="845"/>
      <c r="BY119" s="845"/>
      <c r="BZ119" s="845"/>
      <c r="CA119" s="845">
        <v>35775393</v>
      </c>
      <c r="CB119" s="845"/>
      <c r="CC119" s="845"/>
      <c r="CD119" s="845"/>
      <c r="CE119" s="845"/>
      <c r="CF119" s="748"/>
      <c r="CG119" s="749"/>
      <c r="CH119" s="749"/>
      <c r="CI119" s="749"/>
      <c r="CJ119" s="834"/>
      <c r="CK119" s="928"/>
      <c r="CL119" s="823"/>
      <c r="CM119" s="838" t="s">
        <v>469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48480</v>
      </c>
      <c r="DH119" s="764"/>
      <c r="DI119" s="764"/>
      <c r="DJ119" s="764"/>
      <c r="DK119" s="765"/>
      <c r="DL119" s="766">
        <v>18448</v>
      </c>
      <c r="DM119" s="764"/>
      <c r="DN119" s="764"/>
      <c r="DO119" s="764"/>
      <c r="DP119" s="765"/>
      <c r="DQ119" s="766">
        <v>21565</v>
      </c>
      <c r="DR119" s="764"/>
      <c r="DS119" s="764"/>
      <c r="DT119" s="764"/>
      <c r="DU119" s="765"/>
      <c r="DV119" s="848">
        <v>0.1</v>
      </c>
      <c r="DW119" s="849"/>
      <c r="DX119" s="849"/>
      <c r="DY119" s="849"/>
      <c r="DZ119" s="850"/>
    </row>
    <row r="120" spans="1:130" s="230" customFormat="1" ht="26.25" customHeight="1" x14ac:dyDescent="0.2">
      <c r="A120" s="820"/>
      <c r="B120" s="821"/>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397</v>
      </c>
      <c r="AB120" s="780"/>
      <c r="AC120" s="780"/>
      <c r="AD120" s="780"/>
      <c r="AE120" s="781"/>
      <c r="AF120" s="782" t="s">
        <v>397</v>
      </c>
      <c r="AG120" s="780"/>
      <c r="AH120" s="780"/>
      <c r="AI120" s="780"/>
      <c r="AJ120" s="781"/>
      <c r="AK120" s="782" t="s">
        <v>397</v>
      </c>
      <c r="AL120" s="780"/>
      <c r="AM120" s="780"/>
      <c r="AN120" s="780"/>
      <c r="AO120" s="781"/>
      <c r="AP120" s="824" t="s">
        <v>397</v>
      </c>
      <c r="AQ120" s="825"/>
      <c r="AR120" s="825"/>
      <c r="AS120" s="825"/>
      <c r="AT120" s="826"/>
      <c r="AU120" s="880" t="s">
        <v>470</v>
      </c>
      <c r="AV120" s="881"/>
      <c r="AW120" s="881"/>
      <c r="AX120" s="881"/>
      <c r="AY120" s="882"/>
      <c r="AZ120" s="860" t="s">
        <v>471</v>
      </c>
      <c r="BA120" s="808"/>
      <c r="BB120" s="808"/>
      <c r="BC120" s="808"/>
      <c r="BD120" s="808"/>
      <c r="BE120" s="808"/>
      <c r="BF120" s="808"/>
      <c r="BG120" s="808"/>
      <c r="BH120" s="808"/>
      <c r="BI120" s="808"/>
      <c r="BJ120" s="808"/>
      <c r="BK120" s="808"/>
      <c r="BL120" s="808"/>
      <c r="BM120" s="808"/>
      <c r="BN120" s="808"/>
      <c r="BO120" s="808"/>
      <c r="BP120" s="809"/>
      <c r="BQ120" s="861">
        <v>47859642</v>
      </c>
      <c r="BR120" s="842"/>
      <c r="BS120" s="842"/>
      <c r="BT120" s="842"/>
      <c r="BU120" s="842"/>
      <c r="BV120" s="842">
        <v>49089242</v>
      </c>
      <c r="BW120" s="842"/>
      <c r="BX120" s="842"/>
      <c r="BY120" s="842"/>
      <c r="BZ120" s="842"/>
      <c r="CA120" s="842">
        <v>50876472</v>
      </c>
      <c r="CB120" s="842"/>
      <c r="CC120" s="842"/>
      <c r="CD120" s="842"/>
      <c r="CE120" s="842"/>
      <c r="CF120" s="866">
        <v>210.1</v>
      </c>
      <c r="CG120" s="867"/>
      <c r="CH120" s="867"/>
      <c r="CI120" s="867"/>
      <c r="CJ120" s="867"/>
      <c r="CK120" s="868" t="s">
        <v>472</v>
      </c>
      <c r="CL120" s="852"/>
      <c r="CM120" s="852"/>
      <c r="CN120" s="852"/>
      <c r="CO120" s="853"/>
      <c r="CP120" s="872" t="s">
        <v>414</v>
      </c>
      <c r="CQ120" s="873"/>
      <c r="CR120" s="873"/>
      <c r="CS120" s="873"/>
      <c r="CT120" s="873"/>
      <c r="CU120" s="873"/>
      <c r="CV120" s="873"/>
      <c r="CW120" s="873"/>
      <c r="CX120" s="873"/>
      <c r="CY120" s="873"/>
      <c r="CZ120" s="873"/>
      <c r="DA120" s="873"/>
      <c r="DB120" s="873"/>
      <c r="DC120" s="873"/>
      <c r="DD120" s="873"/>
      <c r="DE120" s="873"/>
      <c r="DF120" s="874"/>
      <c r="DG120" s="861">
        <v>10423408</v>
      </c>
      <c r="DH120" s="842"/>
      <c r="DI120" s="842"/>
      <c r="DJ120" s="842"/>
      <c r="DK120" s="842"/>
      <c r="DL120" s="842">
        <v>9254614</v>
      </c>
      <c r="DM120" s="842"/>
      <c r="DN120" s="842"/>
      <c r="DO120" s="842"/>
      <c r="DP120" s="842"/>
      <c r="DQ120" s="842">
        <v>8448561</v>
      </c>
      <c r="DR120" s="842"/>
      <c r="DS120" s="842"/>
      <c r="DT120" s="842"/>
      <c r="DU120" s="842"/>
      <c r="DV120" s="843">
        <v>34.9</v>
      </c>
      <c r="DW120" s="843"/>
      <c r="DX120" s="843"/>
      <c r="DY120" s="843"/>
      <c r="DZ120" s="844"/>
    </row>
    <row r="121" spans="1:130" s="230" customFormat="1" ht="26.25" customHeight="1" x14ac:dyDescent="0.2">
      <c r="A121" s="820"/>
      <c r="B121" s="821"/>
      <c r="C121" s="863" t="s">
        <v>473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397</v>
      </c>
      <c r="AB121" s="780"/>
      <c r="AC121" s="780"/>
      <c r="AD121" s="780"/>
      <c r="AE121" s="781"/>
      <c r="AF121" s="782" t="s">
        <v>397</v>
      </c>
      <c r="AG121" s="780"/>
      <c r="AH121" s="780"/>
      <c r="AI121" s="780"/>
      <c r="AJ121" s="781"/>
      <c r="AK121" s="782" t="s">
        <v>397</v>
      </c>
      <c r="AL121" s="780"/>
      <c r="AM121" s="780"/>
      <c r="AN121" s="780"/>
      <c r="AO121" s="781"/>
      <c r="AP121" s="824" t="s">
        <v>397</v>
      </c>
      <c r="AQ121" s="825"/>
      <c r="AR121" s="825"/>
      <c r="AS121" s="825"/>
      <c r="AT121" s="826"/>
      <c r="AU121" s="883"/>
      <c r="AV121" s="884"/>
      <c r="AW121" s="884"/>
      <c r="AX121" s="884"/>
      <c r="AY121" s="885"/>
      <c r="AZ121" s="815" t="s">
        <v>474</v>
      </c>
      <c r="BA121" s="752"/>
      <c r="BB121" s="752"/>
      <c r="BC121" s="752"/>
      <c r="BD121" s="752"/>
      <c r="BE121" s="752"/>
      <c r="BF121" s="752"/>
      <c r="BG121" s="752"/>
      <c r="BH121" s="752"/>
      <c r="BI121" s="752"/>
      <c r="BJ121" s="752"/>
      <c r="BK121" s="752"/>
      <c r="BL121" s="752"/>
      <c r="BM121" s="752"/>
      <c r="BN121" s="752"/>
      <c r="BO121" s="752"/>
      <c r="BP121" s="753"/>
      <c r="BQ121" s="816">
        <v>3424051</v>
      </c>
      <c r="BR121" s="817"/>
      <c r="BS121" s="817"/>
      <c r="BT121" s="817"/>
      <c r="BU121" s="817"/>
      <c r="BV121" s="817">
        <v>3089262</v>
      </c>
      <c r="BW121" s="817"/>
      <c r="BX121" s="817"/>
      <c r="BY121" s="817"/>
      <c r="BZ121" s="817"/>
      <c r="CA121" s="817">
        <v>2801262</v>
      </c>
      <c r="CB121" s="817"/>
      <c r="CC121" s="817"/>
      <c r="CD121" s="817"/>
      <c r="CE121" s="817"/>
      <c r="CF121" s="875">
        <v>11.6</v>
      </c>
      <c r="CG121" s="876"/>
      <c r="CH121" s="876"/>
      <c r="CI121" s="876"/>
      <c r="CJ121" s="876"/>
      <c r="CK121" s="869"/>
      <c r="CL121" s="855"/>
      <c r="CM121" s="855"/>
      <c r="CN121" s="855"/>
      <c r="CO121" s="856"/>
      <c r="CP121" s="835" t="s">
        <v>412</v>
      </c>
      <c r="CQ121" s="836"/>
      <c r="CR121" s="836"/>
      <c r="CS121" s="836"/>
      <c r="CT121" s="836"/>
      <c r="CU121" s="836"/>
      <c r="CV121" s="836"/>
      <c r="CW121" s="836"/>
      <c r="CX121" s="836"/>
      <c r="CY121" s="836"/>
      <c r="CZ121" s="836"/>
      <c r="DA121" s="836"/>
      <c r="DB121" s="836"/>
      <c r="DC121" s="836"/>
      <c r="DD121" s="836"/>
      <c r="DE121" s="836"/>
      <c r="DF121" s="837"/>
      <c r="DG121" s="816">
        <v>1695325</v>
      </c>
      <c r="DH121" s="817"/>
      <c r="DI121" s="817"/>
      <c r="DJ121" s="817"/>
      <c r="DK121" s="817"/>
      <c r="DL121" s="817">
        <v>1662298</v>
      </c>
      <c r="DM121" s="817"/>
      <c r="DN121" s="817"/>
      <c r="DO121" s="817"/>
      <c r="DP121" s="817"/>
      <c r="DQ121" s="817">
        <v>1578336</v>
      </c>
      <c r="DR121" s="817"/>
      <c r="DS121" s="817"/>
      <c r="DT121" s="817"/>
      <c r="DU121" s="817"/>
      <c r="DV121" s="794">
        <v>6.5</v>
      </c>
      <c r="DW121" s="794"/>
      <c r="DX121" s="794"/>
      <c r="DY121" s="794"/>
      <c r="DZ121" s="795"/>
    </row>
    <row r="122" spans="1:130" s="230" customFormat="1" ht="26.25" customHeight="1" x14ac:dyDescent="0.2">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397</v>
      </c>
      <c r="AB122" s="780"/>
      <c r="AC122" s="780"/>
      <c r="AD122" s="780"/>
      <c r="AE122" s="781"/>
      <c r="AF122" s="782" t="s">
        <v>397</v>
      </c>
      <c r="AG122" s="780"/>
      <c r="AH122" s="780"/>
      <c r="AI122" s="780"/>
      <c r="AJ122" s="781"/>
      <c r="AK122" s="782" t="s">
        <v>397</v>
      </c>
      <c r="AL122" s="780"/>
      <c r="AM122" s="780"/>
      <c r="AN122" s="780"/>
      <c r="AO122" s="781"/>
      <c r="AP122" s="824" t="s">
        <v>397</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35341606</v>
      </c>
      <c r="BR122" s="845"/>
      <c r="BS122" s="845"/>
      <c r="BT122" s="845"/>
      <c r="BU122" s="845"/>
      <c r="BV122" s="845">
        <v>34362997</v>
      </c>
      <c r="BW122" s="845"/>
      <c r="BX122" s="845"/>
      <c r="BY122" s="845"/>
      <c r="BZ122" s="845"/>
      <c r="CA122" s="845">
        <v>31693732</v>
      </c>
      <c r="CB122" s="845"/>
      <c r="CC122" s="845"/>
      <c r="CD122" s="845"/>
      <c r="CE122" s="845"/>
      <c r="CF122" s="846">
        <v>130.9</v>
      </c>
      <c r="CG122" s="847"/>
      <c r="CH122" s="847"/>
      <c r="CI122" s="847"/>
      <c r="CJ122" s="847"/>
      <c r="CK122" s="869"/>
      <c r="CL122" s="855"/>
      <c r="CM122" s="855"/>
      <c r="CN122" s="855"/>
      <c r="CO122" s="856"/>
      <c r="CP122" s="835" t="s">
        <v>409</v>
      </c>
      <c r="CQ122" s="836"/>
      <c r="CR122" s="836"/>
      <c r="CS122" s="836"/>
      <c r="CT122" s="836"/>
      <c r="CU122" s="836"/>
      <c r="CV122" s="836"/>
      <c r="CW122" s="836"/>
      <c r="CX122" s="836"/>
      <c r="CY122" s="836"/>
      <c r="CZ122" s="836"/>
      <c r="DA122" s="836"/>
      <c r="DB122" s="836"/>
      <c r="DC122" s="836"/>
      <c r="DD122" s="836"/>
      <c r="DE122" s="836"/>
      <c r="DF122" s="837"/>
      <c r="DG122" s="816">
        <v>3498</v>
      </c>
      <c r="DH122" s="817"/>
      <c r="DI122" s="817"/>
      <c r="DJ122" s="817"/>
      <c r="DK122" s="817"/>
      <c r="DL122" s="817">
        <v>3161</v>
      </c>
      <c r="DM122" s="817"/>
      <c r="DN122" s="817"/>
      <c r="DO122" s="817"/>
      <c r="DP122" s="817"/>
      <c r="DQ122" s="817">
        <v>3148</v>
      </c>
      <c r="DR122" s="817"/>
      <c r="DS122" s="817"/>
      <c r="DT122" s="817"/>
      <c r="DU122" s="817"/>
      <c r="DV122" s="794">
        <v>0</v>
      </c>
      <c r="DW122" s="794"/>
      <c r="DX122" s="794"/>
      <c r="DY122" s="794"/>
      <c r="DZ122" s="795"/>
    </row>
    <row r="123" spans="1:130" s="230" customFormat="1" ht="26.25" customHeight="1" x14ac:dyDescent="0.2">
      <c r="A123" s="820"/>
      <c r="B123" s="821"/>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397</v>
      </c>
      <c r="AB123" s="780"/>
      <c r="AC123" s="780"/>
      <c r="AD123" s="780"/>
      <c r="AE123" s="781"/>
      <c r="AF123" s="782" t="s">
        <v>397</v>
      </c>
      <c r="AG123" s="780"/>
      <c r="AH123" s="780"/>
      <c r="AI123" s="780"/>
      <c r="AJ123" s="781"/>
      <c r="AK123" s="782" t="s">
        <v>397</v>
      </c>
      <c r="AL123" s="780"/>
      <c r="AM123" s="780"/>
      <c r="AN123" s="780"/>
      <c r="AO123" s="781"/>
      <c r="AP123" s="824" t="s">
        <v>397</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476</v>
      </c>
      <c r="BP123" s="878"/>
      <c r="BQ123" s="832">
        <v>86625299</v>
      </c>
      <c r="BR123" s="833"/>
      <c r="BS123" s="833"/>
      <c r="BT123" s="833"/>
      <c r="BU123" s="833"/>
      <c r="BV123" s="833">
        <v>86541501</v>
      </c>
      <c r="BW123" s="833"/>
      <c r="BX123" s="833"/>
      <c r="BY123" s="833"/>
      <c r="BZ123" s="833"/>
      <c r="CA123" s="833">
        <v>85371466</v>
      </c>
      <c r="CB123" s="833"/>
      <c r="CC123" s="833"/>
      <c r="CD123" s="833"/>
      <c r="CE123" s="833"/>
      <c r="CF123" s="748"/>
      <c r="CG123" s="749"/>
      <c r="CH123" s="749"/>
      <c r="CI123" s="749"/>
      <c r="CJ123" s="834"/>
      <c r="CK123" s="869"/>
      <c r="CL123" s="855"/>
      <c r="CM123" s="855"/>
      <c r="CN123" s="855"/>
      <c r="CO123" s="856"/>
      <c r="CP123" s="835" t="s">
        <v>410</v>
      </c>
      <c r="CQ123" s="836"/>
      <c r="CR123" s="836"/>
      <c r="CS123" s="836"/>
      <c r="CT123" s="836"/>
      <c r="CU123" s="836"/>
      <c r="CV123" s="836"/>
      <c r="CW123" s="836"/>
      <c r="CX123" s="836"/>
      <c r="CY123" s="836"/>
      <c r="CZ123" s="836"/>
      <c r="DA123" s="836"/>
      <c r="DB123" s="836"/>
      <c r="DC123" s="836"/>
      <c r="DD123" s="836"/>
      <c r="DE123" s="836"/>
      <c r="DF123" s="837"/>
      <c r="DG123" s="779" t="s">
        <v>397</v>
      </c>
      <c r="DH123" s="780"/>
      <c r="DI123" s="780"/>
      <c r="DJ123" s="780"/>
      <c r="DK123" s="781"/>
      <c r="DL123" s="782" t="s">
        <v>397</v>
      </c>
      <c r="DM123" s="780"/>
      <c r="DN123" s="780"/>
      <c r="DO123" s="780"/>
      <c r="DP123" s="781"/>
      <c r="DQ123" s="782" t="s">
        <v>397</v>
      </c>
      <c r="DR123" s="780"/>
      <c r="DS123" s="780"/>
      <c r="DT123" s="780"/>
      <c r="DU123" s="781"/>
      <c r="DV123" s="824" t="s">
        <v>397</v>
      </c>
      <c r="DW123" s="825"/>
      <c r="DX123" s="825"/>
      <c r="DY123" s="825"/>
      <c r="DZ123" s="826"/>
    </row>
    <row r="124" spans="1:130" s="230" customFormat="1" ht="26.25" customHeight="1" thickBot="1" x14ac:dyDescent="0.25">
      <c r="A124" s="820"/>
      <c r="B124" s="821"/>
      <c r="C124" s="815" t="s">
        <v>465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397</v>
      </c>
      <c r="AB124" s="780"/>
      <c r="AC124" s="780"/>
      <c r="AD124" s="780"/>
      <c r="AE124" s="781"/>
      <c r="AF124" s="782" t="s">
        <v>397</v>
      </c>
      <c r="AG124" s="780"/>
      <c r="AH124" s="780"/>
      <c r="AI124" s="780"/>
      <c r="AJ124" s="781"/>
      <c r="AK124" s="782" t="s">
        <v>397</v>
      </c>
      <c r="AL124" s="780"/>
      <c r="AM124" s="780"/>
      <c r="AN124" s="780"/>
      <c r="AO124" s="781"/>
      <c r="AP124" s="824" t="s">
        <v>397</v>
      </c>
      <c r="AQ124" s="825"/>
      <c r="AR124" s="825"/>
      <c r="AS124" s="825"/>
      <c r="AT124" s="826"/>
      <c r="AU124" s="827" t="s">
        <v>477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397</v>
      </c>
      <c r="BR124" s="831"/>
      <c r="BS124" s="831"/>
      <c r="BT124" s="831"/>
      <c r="BU124" s="831"/>
      <c r="BV124" s="831" t="s">
        <v>397</v>
      </c>
      <c r="BW124" s="831"/>
      <c r="BX124" s="831"/>
      <c r="BY124" s="831"/>
      <c r="BZ124" s="831"/>
      <c r="CA124" s="831" t="s">
        <v>397</v>
      </c>
      <c r="CB124" s="831"/>
      <c r="CC124" s="831"/>
      <c r="CD124" s="831"/>
      <c r="CE124" s="831"/>
      <c r="CF124" s="726"/>
      <c r="CG124" s="727"/>
      <c r="CH124" s="727"/>
      <c r="CI124" s="727"/>
      <c r="CJ124" s="862"/>
      <c r="CK124" s="870"/>
      <c r="CL124" s="870"/>
      <c r="CM124" s="870"/>
      <c r="CN124" s="870"/>
      <c r="CO124" s="871"/>
      <c r="CP124" s="835" t="s">
        <v>478</v>
      </c>
      <c r="CQ124" s="836"/>
      <c r="CR124" s="836"/>
      <c r="CS124" s="836"/>
      <c r="CT124" s="836"/>
      <c r="CU124" s="836"/>
      <c r="CV124" s="836"/>
      <c r="CW124" s="836"/>
      <c r="CX124" s="836"/>
      <c r="CY124" s="836"/>
      <c r="CZ124" s="836"/>
      <c r="DA124" s="836"/>
      <c r="DB124" s="836"/>
      <c r="DC124" s="836"/>
      <c r="DD124" s="836"/>
      <c r="DE124" s="836"/>
      <c r="DF124" s="837"/>
      <c r="DG124" s="763" t="s">
        <v>397</v>
      </c>
      <c r="DH124" s="764"/>
      <c r="DI124" s="764"/>
      <c r="DJ124" s="764"/>
      <c r="DK124" s="765"/>
      <c r="DL124" s="766" t="s">
        <v>397</v>
      </c>
      <c r="DM124" s="764"/>
      <c r="DN124" s="764"/>
      <c r="DO124" s="764"/>
      <c r="DP124" s="765"/>
      <c r="DQ124" s="766" t="s">
        <v>397</v>
      </c>
      <c r="DR124" s="764"/>
      <c r="DS124" s="764"/>
      <c r="DT124" s="764"/>
      <c r="DU124" s="765"/>
      <c r="DV124" s="848" t="s">
        <v>397</v>
      </c>
      <c r="DW124" s="849"/>
      <c r="DX124" s="849"/>
      <c r="DY124" s="849"/>
      <c r="DZ124" s="850"/>
    </row>
    <row r="125" spans="1:130" s="230" customFormat="1" ht="26.25" customHeight="1" x14ac:dyDescent="0.2">
      <c r="A125" s="820"/>
      <c r="B125" s="821"/>
      <c r="C125" s="815" t="s">
        <v>467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397</v>
      </c>
      <c r="AB125" s="780"/>
      <c r="AC125" s="780"/>
      <c r="AD125" s="780"/>
      <c r="AE125" s="781"/>
      <c r="AF125" s="782" t="s">
        <v>397</v>
      </c>
      <c r="AG125" s="780"/>
      <c r="AH125" s="780"/>
      <c r="AI125" s="780"/>
      <c r="AJ125" s="781"/>
      <c r="AK125" s="782" t="s">
        <v>397</v>
      </c>
      <c r="AL125" s="780"/>
      <c r="AM125" s="780"/>
      <c r="AN125" s="780"/>
      <c r="AO125" s="781"/>
      <c r="AP125" s="824" t="s">
        <v>397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479</v>
      </c>
      <c r="CL125" s="852"/>
      <c r="CM125" s="852"/>
      <c r="CN125" s="852"/>
      <c r="CO125" s="853"/>
      <c r="CP125" s="860" t="s">
        <v>480</v>
      </c>
      <c r="CQ125" s="808"/>
      <c r="CR125" s="808"/>
      <c r="CS125" s="808"/>
      <c r="CT125" s="808"/>
      <c r="CU125" s="808"/>
      <c r="CV125" s="808"/>
      <c r="CW125" s="808"/>
      <c r="CX125" s="808"/>
      <c r="CY125" s="808"/>
      <c r="CZ125" s="808"/>
      <c r="DA125" s="808"/>
      <c r="DB125" s="808"/>
      <c r="DC125" s="808"/>
      <c r="DD125" s="808"/>
      <c r="DE125" s="808"/>
      <c r="DF125" s="809"/>
      <c r="DG125" s="861" t="s">
        <v>397</v>
      </c>
      <c r="DH125" s="842"/>
      <c r="DI125" s="842"/>
      <c r="DJ125" s="842"/>
      <c r="DK125" s="842"/>
      <c r="DL125" s="842" t="s">
        <v>397</v>
      </c>
      <c r="DM125" s="842"/>
      <c r="DN125" s="842"/>
      <c r="DO125" s="842"/>
      <c r="DP125" s="842"/>
      <c r="DQ125" s="842" t="s">
        <v>397</v>
      </c>
      <c r="DR125" s="842"/>
      <c r="DS125" s="842"/>
      <c r="DT125" s="842"/>
      <c r="DU125" s="842"/>
      <c r="DV125" s="843" t="s">
        <v>397</v>
      </c>
      <c r="DW125" s="843"/>
      <c r="DX125" s="843"/>
      <c r="DY125" s="843"/>
      <c r="DZ125" s="844"/>
    </row>
    <row r="126" spans="1:130" s="230" customFormat="1" ht="26.25" customHeight="1" thickBot="1" x14ac:dyDescent="0.25">
      <c r="A126" s="820"/>
      <c r="B126" s="821"/>
      <c r="C126" s="815" t="s">
        <v>469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35251</v>
      </c>
      <c r="AB126" s="780"/>
      <c r="AC126" s="780"/>
      <c r="AD126" s="780"/>
      <c r="AE126" s="781"/>
      <c r="AF126" s="782">
        <v>14041</v>
      </c>
      <c r="AG126" s="780"/>
      <c r="AH126" s="780"/>
      <c r="AI126" s="780"/>
      <c r="AJ126" s="781"/>
      <c r="AK126" s="782">
        <v>6469</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481</v>
      </c>
      <c r="CQ126" s="752"/>
      <c r="CR126" s="752"/>
      <c r="CS126" s="752"/>
      <c r="CT126" s="752"/>
      <c r="CU126" s="752"/>
      <c r="CV126" s="752"/>
      <c r="CW126" s="752"/>
      <c r="CX126" s="752"/>
      <c r="CY126" s="752"/>
      <c r="CZ126" s="752"/>
      <c r="DA126" s="752"/>
      <c r="DB126" s="752"/>
      <c r="DC126" s="752"/>
      <c r="DD126" s="752"/>
      <c r="DE126" s="752"/>
      <c r="DF126" s="753"/>
      <c r="DG126" s="816" t="s">
        <v>397</v>
      </c>
      <c r="DH126" s="817"/>
      <c r="DI126" s="817"/>
      <c r="DJ126" s="817"/>
      <c r="DK126" s="817"/>
      <c r="DL126" s="817" t="s">
        <v>397</v>
      </c>
      <c r="DM126" s="817"/>
      <c r="DN126" s="817"/>
      <c r="DO126" s="817"/>
      <c r="DP126" s="817"/>
      <c r="DQ126" s="817" t="s">
        <v>397</v>
      </c>
      <c r="DR126" s="817"/>
      <c r="DS126" s="817"/>
      <c r="DT126" s="817"/>
      <c r="DU126" s="817"/>
      <c r="DV126" s="794" t="s">
        <v>397</v>
      </c>
      <c r="DW126" s="794"/>
      <c r="DX126" s="794"/>
      <c r="DY126" s="794"/>
      <c r="DZ126" s="795"/>
    </row>
    <row r="127" spans="1:130" s="230" customFormat="1" ht="26.25" customHeight="1" x14ac:dyDescent="0.2">
      <c r="A127" s="822"/>
      <c r="B127" s="823"/>
      <c r="C127" s="838" t="s">
        <v>482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42083</v>
      </c>
      <c r="AB127" s="780"/>
      <c r="AC127" s="780"/>
      <c r="AD127" s="780"/>
      <c r="AE127" s="781"/>
      <c r="AF127" s="782">
        <v>121985</v>
      </c>
      <c r="AG127" s="780"/>
      <c r="AH127" s="780"/>
      <c r="AI127" s="780"/>
      <c r="AJ127" s="781"/>
      <c r="AK127" s="782">
        <v>345622</v>
      </c>
      <c r="AL127" s="780"/>
      <c r="AM127" s="780"/>
      <c r="AN127" s="780"/>
      <c r="AO127" s="781"/>
      <c r="AP127" s="824">
        <v>1.4</v>
      </c>
      <c r="AQ127" s="825"/>
      <c r="AR127" s="825"/>
      <c r="AS127" s="825"/>
      <c r="AT127" s="826"/>
      <c r="AU127" s="232"/>
      <c r="AV127" s="232"/>
      <c r="AW127" s="232"/>
      <c r="AX127" s="841" t="s">
        <v>483</v>
      </c>
      <c r="AY127" s="812"/>
      <c r="AZ127" s="812"/>
      <c r="BA127" s="812"/>
      <c r="BB127" s="812"/>
      <c r="BC127" s="812"/>
      <c r="BD127" s="812"/>
      <c r="BE127" s="813"/>
      <c r="BF127" s="811" t="s">
        <v>484</v>
      </c>
      <c r="BG127" s="812"/>
      <c r="BH127" s="812"/>
      <c r="BI127" s="812"/>
      <c r="BJ127" s="812"/>
      <c r="BK127" s="812"/>
      <c r="BL127" s="813"/>
      <c r="BM127" s="811" t="s">
        <v>485</v>
      </c>
      <c r="BN127" s="812"/>
      <c r="BO127" s="812"/>
      <c r="BP127" s="812"/>
      <c r="BQ127" s="812"/>
      <c r="BR127" s="812"/>
      <c r="BS127" s="813"/>
      <c r="BT127" s="811" t="s">
        <v>486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487</v>
      </c>
      <c r="CQ127" s="752"/>
      <c r="CR127" s="752"/>
      <c r="CS127" s="752"/>
      <c r="CT127" s="752"/>
      <c r="CU127" s="752"/>
      <c r="CV127" s="752"/>
      <c r="CW127" s="752"/>
      <c r="CX127" s="752"/>
      <c r="CY127" s="752"/>
      <c r="CZ127" s="752"/>
      <c r="DA127" s="752"/>
      <c r="DB127" s="752"/>
      <c r="DC127" s="752"/>
      <c r="DD127" s="752"/>
      <c r="DE127" s="752"/>
      <c r="DF127" s="753"/>
      <c r="DG127" s="816" t="s">
        <v>397</v>
      </c>
      <c r="DH127" s="817"/>
      <c r="DI127" s="817"/>
      <c r="DJ127" s="817"/>
      <c r="DK127" s="817"/>
      <c r="DL127" s="817" t="s">
        <v>397</v>
      </c>
      <c r="DM127" s="817"/>
      <c r="DN127" s="817"/>
      <c r="DO127" s="817"/>
      <c r="DP127" s="817"/>
      <c r="DQ127" s="817" t="s">
        <v>397</v>
      </c>
      <c r="DR127" s="817"/>
      <c r="DS127" s="817"/>
      <c r="DT127" s="817"/>
      <c r="DU127" s="817"/>
      <c r="DV127" s="794" t="s">
        <v>397</v>
      </c>
      <c r="DW127" s="794"/>
      <c r="DX127" s="794"/>
      <c r="DY127" s="794"/>
      <c r="DZ127" s="795"/>
    </row>
    <row r="128" spans="1:130" s="230" customFormat="1" ht="26.25" customHeight="1" thickBot="1" x14ac:dyDescent="0.25">
      <c r="A128" s="796" t="s">
        <v>488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489</v>
      </c>
      <c r="X128" s="798"/>
      <c r="Y128" s="798"/>
      <c r="Z128" s="799"/>
      <c r="AA128" s="800">
        <v>449392</v>
      </c>
      <c r="AB128" s="801"/>
      <c r="AC128" s="801"/>
      <c r="AD128" s="801"/>
      <c r="AE128" s="802"/>
      <c r="AF128" s="803">
        <v>352216</v>
      </c>
      <c r="AG128" s="801"/>
      <c r="AH128" s="801"/>
      <c r="AI128" s="801"/>
      <c r="AJ128" s="802"/>
      <c r="AK128" s="803">
        <v>389883</v>
      </c>
      <c r="AL128" s="801"/>
      <c r="AM128" s="801"/>
      <c r="AN128" s="801"/>
      <c r="AO128" s="802"/>
      <c r="AP128" s="804"/>
      <c r="AQ128" s="805"/>
      <c r="AR128" s="805"/>
      <c r="AS128" s="805"/>
      <c r="AT128" s="806"/>
      <c r="AU128" s="232"/>
      <c r="AV128" s="232"/>
      <c r="AW128" s="232"/>
      <c r="AX128" s="807" t="s">
        <v>490</v>
      </c>
      <c r="AY128" s="808"/>
      <c r="AZ128" s="808"/>
      <c r="BA128" s="808"/>
      <c r="BB128" s="808"/>
      <c r="BC128" s="808"/>
      <c r="BD128" s="808"/>
      <c r="BE128" s="809"/>
      <c r="BF128" s="786" t="s">
        <v>397</v>
      </c>
      <c r="BG128" s="787"/>
      <c r="BH128" s="787"/>
      <c r="BI128" s="787"/>
      <c r="BJ128" s="787"/>
      <c r="BK128" s="787"/>
      <c r="BL128" s="810"/>
      <c r="BM128" s="786">
        <v>11.92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491</v>
      </c>
      <c r="CQ128" s="730"/>
      <c r="CR128" s="730"/>
      <c r="CS128" s="730"/>
      <c r="CT128" s="730"/>
      <c r="CU128" s="730"/>
      <c r="CV128" s="730"/>
      <c r="CW128" s="730"/>
      <c r="CX128" s="730"/>
      <c r="CY128" s="730"/>
      <c r="CZ128" s="730"/>
      <c r="DA128" s="730"/>
      <c r="DB128" s="730"/>
      <c r="DC128" s="730"/>
      <c r="DD128" s="730"/>
      <c r="DE128" s="730"/>
      <c r="DF128" s="731"/>
      <c r="DG128" s="790" t="s">
        <v>397</v>
      </c>
      <c r="DH128" s="791"/>
      <c r="DI128" s="791"/>
      <c r="DJ128" s="791"/>
      <c r="DK128" s="791"/>
      <c r="DL128" s="791" t="s">
        <v>397</v>
      </c>
      <c r="DM128" s="791"/>
      <c r="DN128" s="791"/>
      <c r="DO128" s="791"/>
      <c r="DP128" s="791"/>
      <c r="DQ128" s="791" t="s">
        <v>397</v>
      </c>
      <c r="DR128" s="791"/>
      <c r="DS128" s="791"/>
      <c r="DT128" s="791"/>
      <c r="DU128" s="791"/>
      <c r="DV128" s="792" t="s">
        <v>397</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492</v>
      </c>
      <c r="X129" s="777"/>
      <c r="Y129" s="777"/>
      <c r="Z129" s="778"/>
      <c r="AA129" s="779">
        <v>27486187</v>
      </c>
      <c r="AB129" s="780"/>
      <c r="AC129" s="780"/>
      <c r="AD129" s="780"/>
      <c r="AE129" s="781"/>
      <c r="AF129" s="782">
        <v>28391014</v>
      </c>
      <c r="AG129" s="780"/>
      <c r="AH129" s="780"/>
      <c r="AI129" s="780"/>
      <c r="AJ129" s="781"/>
      <c r="AK129" s="782">
        <v>27666169</v>
      </c>
      <c r="AL129" s="780"/>
      <c r="AM129" s="780"/>
      <c r="AN129" s="780"/>
      <c r="AO129" s="781"/>
      <c r="AP129" s="783"/>
      <c r="AQ129" s="784"/>
      <c r="AR129" s="784"/>
      <c r="AS129" s="784"/>
      <c r="AT129" s="785"/>
      <c r="AU129" s="233"/>
      <c r="AV129" s="233"/>
      <c r="AW129" s="233"/>
      <c r="AX129" s="751" t="s">
        <v>493</v>
      </c>
      <c r="AY129" s="752"/>
      <c r="AZ129" s="752"/>
      <c r="BA129" s="752"/>
      <c r="BB129" s="752"/>
      <c r="BC129" s="752"/>
      <c r="BD129" s="752"/>
      <c r="BE129" s="753"/>
      <c r="BF129" s="770" t="s">
        <v>397</v>
      </c>
      <c r="BG129" s="771"/>
      <c r="BH129" s="771"/>
      <c r="BI129" s="771"/>
      <c r="BJ129" s="771"/>
      <c r="BK129" s="771"/>
      <c r="BL129" s="772"/>
      <c r="BM129" s="770">
        <v>16.920000000000002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495</v>
      </c>
      <c r="X130" s="777"/>
      <c r="Y130" s="777"/>
      <c r="Z130" s="778"/>
      <c r="AA130" s="779">
        <v>3671927</v>
      </c>
      <c r="AB130" s="780"/>
      <c r="AC130" s="780"/>
      <c r="AD130" s="780"/>
      <c r="AE130" s="781"/>
      <c r="AF130" s="782">
        <v>3564980</v>
      </c>
      <c r="AG130" s="780"/>
      <c r="AH130" s="780"/>
      <c r="AI130" s="780"/>
      <c r="AJ130" s="781"/>
      <c r="AK130" s="782">
        <v>3447736</v>
      </c>
      <c r="AL130" s="780"/>
      <c r="AM130" s="780"/>
      <c r="AN130" s="780"/>
      <c r="AO130" s="781"/>
      <c r="AP130" s="783"/>
      <c r="AQ130" s="784"/>
      <c r="AR130" s="784"/>
      <c r="AS130" s="784"/>
      <c r="AT130" s="785"/>
      <c r="AU130" s="233"/>
      <c r="AV130" s="233"/>
      <c r="AW130" s="233"/>
      <c r="AX130" s="751" t="s">
        <v>496</v>
      </c>
      <c r="AY130" s="752"/>
      <c r="AZ130" s="752"/>
      <c r="BA130" s="752"/>
      <c r="BB130" s="752"/>
      <c r="BC130" s="752"/>
      <c r="BD130" s="752"/>
      <c r="BE130" s="753"/>
      <c r="BF130" s="754">
        <v>4.7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497</v>
      </c>
      <c r="X131" s="761"/>
      <c r="Y131" s="761"/>
      <c r="Z131" s="762"/>
      <c r="AA131" s="763">
        <v>23814260</v>
      </c>
      <c r="AB131" s="764"/>
      <c r="AC131" s="764"/>
      <c r="AD131" s="764"/>
      <c r="AE131" s="765"/>
      <c r="AF131" s="766">
        <v>24826034</v>
      </c>
      <c r="AG131" s="764"/>
      <c r="AH131" s="764"/>
      <c r="AI131" s="764"/>
      <c r="AJ131" s="765"/>
      <c r="AK131" s="766">
        <v>24218433</v>
      </c>
      <c r="AL131" s="764"/>
      <c r="AM131" s="764"/>
      <c r="AN131" s="764"/>
      <c r="AO131" s="765"/>
      <c r="AP131" s="767"/>
      <c r="AQ131" s="768"/>
      <c r="AR131" s="768"/>
      <c r="AS131" s="768"/>
      <c r="AT131" s="769"/>
      <c r="AU131" s="233"/>
      <c r="AV131" s="233"/>
      <c r="AW131" s="233"/>
      <c r="AX131" s="729" t="s">
        <v>498</v>
      </c>
      <c r="AY131" s="730"/>
      <c r="AZ131" s="730"/>
      <c r="BA131" s="730"/>
      <c r="BB131" s="730"/>
      <c r="BC131" s="730"/>
      <c r="BD131" s="730"/>
      <c r="BE131" s="731"/>
      <c r="BF131" s="732" t="s">
        <v>397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500</v>
      </c>
      <c r="W132" s="742"/>
      <c r="X132" s="742"/>
      <c r="Y132" s="742"/>
      <c r="Z132" s="743"/>
      <c r="AA132" s="744">
        <v>4.622003791</v>
      </c>
      <c r="AB132" s="745"/>
      <c r="AC132" s="745"/>
      <c r="AD132" s="745"/>
      <c r="AE132" s="746"/>
      <c r="AF132" s="747">
        <v>4.7152759079999997</v>
      </c>
      <c r="AG132" s="745"/>
      <c r="AH132" s="745"/>
      <c r="AI132" s="745"/>
      <c r="AJ132" s="746"/>
      <c r="AK132" s="747">
        <v>4.8268069200000001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501</v>
      </c>
      <c r="W133" s="721"/>
      <c r="X133" s="721"/>
      <c r="Y133" s="721"/>
      <c r="Z133" s="722"/>
      <c r="AA133" s="723">
        <v>5.5</v>
      </c>
      <c r="AB133" s="724"/>
      <c r="AC133" s="724"/>
      <c r="AD133" s="724"/>
      <c r="AE133" s="725"/>
      <c r="AF133" s="723">
        <v>5</v>
      </c>
      <c r="AG133" s="724"/>
      <c r="AH133" s="724"/>
      <c r="AI133" s="724"/>
      <c r="AJ133" s="725"/>
      <c r="AK133" s="723">
        <v>4.7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9xv/z5SvkJPNY6YHt0CxtF9mpiw1VfHRiWYSFksCp9QvzawkM+ongpDeEPkWGMMCEx1Ly1VOrCbsGPkPibgGw==" saltValue="o7xt6DYdVbafD0tJ2aDn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KqYKZw8y4xlSBaUO6SAUo+h+p53MicNbu9a0iK9jl8UDlHLDFeWhhpbknxHqW8E4QQqFPXxFQmKxBfsGRluEA==" saltValue="HePPG3aByAfRwyvc9CUM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HQJcCcYbPlbaYKM4yrqJx+SpWdVZUghlswCdUzJ4jKgU2XQLHRgFHczhmUN81AINlV4jL9ER9JFOL2xPxw4YQ==" saltValue="DYMQGk3opbmEGY9nZI1D4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505</v>
      </c>
      <c r="AP7" s="272"/>
      <c r="AQ7" s="273" t="s">
        <v>506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507</v>
      </c>
      <c r="AQ8" s="279" t="s">
        <v>508</v>
      </c>
      <c r="AR8" s="280" t="s">
        <v>509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510</v>
      </c>
      <c r="AL9" s="1131"/>
      <c r="AM9" s="1131"/>
      <c r="AN9" s="1132"/>
      <c r="AO9" s="281">
        <v>7635612</v>
      </c>
      <c r="AP9" s="281">
        <v>90536</v>
      </c>
      <c r="AQ9" s="282">
        <v>86855</v>
      </c>
      <c r="AR9" s="283">
        <v>4.2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511</v>
      </c>
      <c r="AL10" s="1131"/>
      <c r="AM10" s="1131"/>
      <c r="AN10" s="1132"/>
      <c r="AO10" s="284">
        <v>5285</v>
      </c>
      <c r="AP10" s="284">
        <v>63</v>
      </c>
      <c r="AQ10" s="285">
        <v>6847</v>
      </c>
      <c r="AR10" s="286">
        <v>-99.1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512</v>
      </c>
      <c r="AL11" s="1131"/>
      <c r="AM11" s="1131"/>
      <c r="AN11" s="1132"/>
      <c r="AO11" s="284" t="s">
        <v>513</v>
      </c>
      <c r="AP11" s="284" t="s">
        <v>513</v>
      </c>
      <c r="AQ11" s="285">
        <v>1522</v>
      </c>
      <c r="AR11" s="286" t="s">
        <v>513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514</v>
      </c>
      <c r="AL12" s="1131"/>
      <c r="AM12" s="1131"/>
      <c r="AN12" s="1132"/>
      <c r="AO12" s="284" t="s">
        <v>513</v>
      </c>
      <c r="AP12" s="284" t="s">
        <v>513</v>
      </c>
      <c r="AQ12" s="285">
        <v>12</v>
      </c>
      <c r="AR12" s="286" t="s">
        <v>513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515</v>
      </c>
      <c r="AL13" s="1131"/>
      <c r="AM13" s="1131"/>
      <c r="AN13" s="1132"/>
      <c r="AO13" s="284">
        <v>481136</v>
      </c>
      <c r="AP13" s="284">
        <v>5705</v>
      </c>
      <c r="AQ13" s="285">
        <v>3290</v>
      </c>
      <c r="AR13" s="286">
        <v>73.400000000000006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516</v>
      </c>
      <c r="AL14" s="1131"/>
      <c r="AM14" s="1131"/>
      <c r="AN14" s="1132"/>
      <c r="AO14" s="284">
        <v>142253</v>
      </c>
      <c r="AP14" s="284">
        <v>1687</v>
      </c>
      <c r="AQ14" s="285">
        <v>1835</v>
      </c>
      <c r="AR14" s="286">
        <v>-8.1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517</v>
      </c>
      <c r="AL15" s="1134"/>
      <c r="AM15" s="1134"/>
      <c r="AN15" s="1135"/>
      <c r="AO15" s="284">
        <v>-666399</v>
      </c>
      <c r="AP15" s="284">
        <v>-7902</v>
      </c>
      <c r="AQ15" s="285">
        <v>-6144</v>
      </c>
      <c r="AR15" s="286">
        <v>28.6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7597887</v>
      </c>
      <c r="AP16" s="284">
        <v>90089</v>
      </c>
      <c r="AQ16" s="285">
        <v>94217</v>
      </c>
      <c r="AR16" s="286">
        <v>-4.4000000000000004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522</v>
      </c>
      <c r="AL21" s="1137"/>
      <c r="AM21" s="1137"/>
      <c r="AN21" s="1138"/>
      <c r="AO21" s="297">
        <v>8.94</v>
      </c>
      <c r="AP21" s="298">
        <v>8.67</v>
      </c>
      <c r="AQ21" s="299">
        <v>0.27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523</v>
      </c>
      <c r="AL22" s="1137"/>
      <c r="AM22" s="1137"/>
      <c r="AN22" s="1138"/>
      <c r="AO22" s="302">
        <v>99.4</v>
      </c>
      <c r="AP22" s="303">
        <v>97.8</v>
      </c>
      <c r="AQ22" s="304">
        <v>1.6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505</v>
      </c>
      <c r="AP30" s="272"/>
      <c r="AQ30" s="273" t="s">
        <v>506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507</v>
      </c>
      <c r="AQ31" s="279" t="s">
        <v>508</v>
      </c>
      <c r="AR31" s="280" t="s">
        <v>509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527</v>
      </c>
      <c r="AL32" s="1121"/>
      <c r="AM32" s="1121"/>
      <c r="AN32" s="1122"/>
      <c r="AO32" s="312">
        <v>3402267</v>
      </c>
      <c r="AP32" s="312">
        <v>40341</v>
      </c>
      <c r="AQ32" s="313">
        <v>62389</v>
      </c>
      <c r="AR32" s="314">
        <v>-35.299999999999997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528</v>
      </c>
      <c r="AL33" s="1121"/>
      <c r="AM33" s="1121"/>
      <c r="AN33" s="1122"/>
      <c r="AO33" s="312" t="s">
        <v>513</v>
      </c>
      <c r="AP33" s="312" t="s">
        <v>513</v>
      </c>
      <c r="AQ33" s="313" t="s">
        <v>513</v>
      </c>
      <c r="AR33" s="314" t="s">
        <v>513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529</v>
      </c>
      <c r="AL34" s="1121"/>
      <c r="AM34" s="1121"/>
      <c r="AN34" s="1122"/>
      <c r="AO34" s="312" t="s">
        <v>513</v>
      </c>
      <c r="AP34" s="312" t="s">
        <v>513</v>
      </c>
      <c r="AQ34" s="313">
        <v>3</v>
      </c>
      <c r="AR34" s="314" t="s">
        <v>513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530</v>
      </c>
      <c r="AL35" s="1121"/>
      <c r="AM35" s="1121"/>
      <c r="AN35" s="1122"/>
      <c r="AO35" s="312">
        <v>1242966</v>
      </c>
      <c r="AP35" s="312">
        <v>14738</v>
      </c>
      <c r="AQ35" s="313">
        <v>14672</v>
      </c>
      <c r="AR35" s="314">
        <v>0.4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531</v>
      </c>
      <c r="AL36" s="1121"/>
      <c r="AM36" s="1121"/>
      <c r="AN36" s="1122"/>
      <c r="AO36" s="312">
        <v>9272</v>
      </c>
      <c r="AP36" s="312">
        <v>110</v>
      </c>
      <c r="AQ36" s="313">
        <v>1817</v>
      </c>
      <c r="AR36" s="314">
        <v>-93.9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532</v>
      </c>
      <c r="AL37" s="1121"/>
      <c r="AM37" s="1121"/>
      <c r="AN37" s="1122"/>
      <c r="AO37" s="312">
        <v>352091</v>
      </c>
      <c r="AP37" s="312">
        <v>4175</v>
      </c>
      <c r="AQ37" s="313">
        <v>585</v>
      </c>
      <c r="AR37" s="314">
        <v>613.70000000000005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533</v>
      </c>
      <c r="AL38" s="1124"/>
      <c r="AM38" s="1124"/>
      <c r="AN38" s="1125"/>
      <c r="AO38" s="315" t="s">
        <v>513</v>
      </c>
      <c r="AP38" s="315" t="s">
        <v>513</v>
      </c>
      <c r="AQ38" s="316">
        <v>1</v>
      </c>
      <c r="AR38" s="304" t="s">
        <v>513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534</v>
      </c>
      <c r="AL39" s="1124"/>
      <c r="AM39" s="1124"/>
      <c r="AN39" s="1125"/>
      <c r="AO39" s="312">
        <v>-389883</v>
      </c>
      <c r="AP39" s="312">
        <v>-4623</v>
      </c>
      <c r="AQ39" s="313">
        <v>-3091</v>
      </c>
      <c r="AR39" s="314">
        <v>49.6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535</v>
      </c>
      <c r="AL40" s="1121"/>
      <c r="AM40" s="1121"/>
      <c r="AN40" s="1122"/>
      <c r="AO40" s="312">
        <v>-3447736</v>
      </c>
      <c r="AP40" s="312">
        <v>-40880</v>
      </c>
      <c r="AQ40" s="313">
        <v>-54269</v>
      </c>
      <c r="AR40" s="314">
        <v>-24.7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1168977</v>
      </c>
      <c r="AP41" s="312">
        <v>13861</v>
      </c>
      <c r="AQ41" s="313">
        <v>22106</v>
      </c>
      <c r="AR41" s="314">
        <v>-37.299999999999997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505</v>
      </c>
      <c r="AN49" s="1115" t="s">
        <v>539</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540</v>
      </c>
      <c r="AO50" s="329" t="s">
        <v>541</v>
      </c>
      <c r="AP50" s="330" t="s">
        <v>542</v>
      </c>
      <c r="AQ50" s="331" t="s">
        <v>543</v>
      </c>
      <c r="AR50" s="332" t="s">
        <v>544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4556870</v>
      </c>
      <c r="AN51" s="334">
        <v>51501</v>
      </c>
      <c r="AO51" s="335">
        <v>-39.5</v>
      </c>
      <c r="AP51" s="336">
        <v>69185</v>
      </c>
      <c r="AQ51" s="337">
        <v>-2</v>
      </c>
      <c r="AR51" s="338">
        <v>-37.5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2331221</v>
      </c>
      <c r="AN52" s="342">
        <v>26347</v>
      </c>
      <c r="AO52" s="343">
        <v>-39.6</v>
      </c>
      <c r="AP52" s="344">
        <v>38519</v>
      </c>
      <c r="AQ52" s="345">
        <v>3</v>
      </c>
      <c r="AR52" s="346">
        <v>-42.6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6243729</v>
      </c>
      <c r="AN53" s="334">
        <v>71280</v>
      </c>
      <c r="AO53" s="335">
        <v>38.4</v>
      </c>
      <c r="AP53" s="336">
        <v>70166</v>
      </c>
      <c r="AQ53" s="337">
        <v>1.4</v>
      </c>
      <c r="AR53" s="338">
        <v>37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3339136</v>
      </c>
      <c r="AN54" s="342">
        <v>38120</v>
      </c>
      <c r="AO54" s="343">
        <v>44.7</v>
      </c>
      <c r="AP54" s="344">
        <v>36115</v>
      </c>
      <c r="AQ54" s="345">
        <v>-6.2</v>
      </c>
      <c r="AR54" s="346">
        <v>50.9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6262821</v>
      </c>
      <c r="AN55" s="334">
        <v>72250</v>
      </c>
      <c r="AO55" s="335">
        <v>1.4</v>
      </c>
      <c r="AP55" s="336">
        <v>70329</v>
      </c>
      <c r="AQ55" s="337">
        <v>0.2</v>
      </c>
      <c r="AR55" s="338">
        <v>1.2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3342757</v>
      </c>
      <c r="AN56" s="342">
        <v>38563</v>
      </c>
      <c r="AO56" s="343">
        <v>1.2</v>
      </c>
      <c r="AP56" s="344">
        <v>39403</v>
      </c>
      <c r="AQ56" s="345">
        <v>9.1</v>
      </c>
      <c r="AR56" s="346">
        <v>-7.9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4019194</v>
      </c>
      <c r="AN57" s="334">
        <v>47028</v>
      </c>
      <c r="AO57" s="335">
        <v>-34.9</v>
      </c>
      <c r="AP57" s="336">
        <v>71871</v>
      </c>
      <c r="AQ57" s="337">
        <v>2.2000000000000002</v>
      </c>
      <c r="AR57" s="338">
        <v>-37.1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2228348</v>
      </c>
      <c r="AN58" s="342">
        <v>26074</v>
      </c>
      <c r="AO58" s="343">
        <v>-32.4</v>
      </c>
      <c r="AP58" s="344">
        <v>38232</v>
      </c>
      <c r="AQ58" s="345">
        <v>-3</v>
      </c>
      <c r="AR58" s="346">
        <v>-29.4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5243074</v>
      </c>
      <c r="AN59" s="334">
        <v>62167</v>
      </c>
      <c r="AO59" s="335">
        <v>32.200000000000003</v>
      </c>
      <c r="AP59" s="336">
        <v>71807</v>
      </c>
      <c r="AQ59" s="337">
        <v>-0.1</v>
      </c>
      <c r="AR59" s="338">
        <v>32.299999999999997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2517949</v>
      </c>
      <c r="AN60" s="342">
        <v>29855</v>
      </c>
      <c r="AO60" s="343">
        <v>14.5</v>
      </c>
      <c r="AP60" s="344">
        <v>37333</v>
      </c>
      <c r="AQ60" s="345">
        <v>-2.4</v>
      </c>
      <c r="AR60" s="346">
        <v>16.899999999999999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5265138</v>
      </c>
      <c r="AN61" s="349">
        <v>60845</v>
      </c>
      <c r="AO61" s="350">
        <v>-0.5</v>
      </c>
      <c r="AP61" s="351">
        <v>70672</v>
      </c>
      <c r="AQ61" s="352">
        <v>0.3</v>
      </c>
      <c r="AR61" s="338">
        <v>-0.8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2751882</v>
      </c>
      <c r="AN62" s="342">
        <v>31792</v>
      </c>
      <c r="AO62" s="343">
        <v>-2.2999999999999998</v>
      </c>
      <c r="AP62" s="344">
        <v>37920</v>
      </c>
      <c r="AQ62" s="345">
        <v>0.1</v>
      </c>
      <c r="AR62" s="346">
        <v>-2.4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cNr4X5HAsdQ/LR6XE/U3/rEGffbk5SXfgLsb7b6fwLuzSqXmYzMSWsXAjEeGjqPP8Zahcp3DS+DkcmDGXxQYEA==" saltValue="JYiOqG+LaapfXDfUuZpT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553</v>
      </c>
    </row>
    <row r="121" spans="125:125" ht="13.5" hidden="1" customHeight="1" x14ac:dyDescent="0.2">
      <c r="DU121" s="259"/>
    </row>
  </sheetData>
  <sheetProtection algorithmName="SHA-512" hashValue="OQb/6UsAvCyygj/AmkiS1HYv/6CEo5rqPAldpF2SnCjgtSMpPRq0eY4gSLqORh/F5H+7VfDbVfmSLBjmTv4aKQ==" saltValue="TkPrVgDlGxkBT7dkPwdB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554</v>
      </c>
    </row>
  </sheetData>
  <sheetProtection algorithmName="SHA-512" hashValue="ok4ft9t+rpsu3SMGuBPixqqmMM86Dd1KqYwI3AU/5xqgJrib+lqNmSG0J0RPIxAQ7ThNmCJ7lxPF2ygkJ9oOew==" saltValue="Pkbzb7KzSwQsoEReYFAd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39" t="s">
        <v>3</v>
      </c>
      <c r="D47" s="1139"/>
      <c r="E47" s="1140"/>
      <c r="F47" s="11">
        <v>93.26</v>
      </c>
      <c r="G47" s="12">
        <v>86.43</v>
      </c>
      <c r="H47" s="12">
        <v>70.86</v>
      </c>
      <c r="I47" s="12">
        <v>67.02</v>
      </c>
      <c r="J47" s="13">
        <v>70.010000000000005</v>
      </c>
    </row>
    <row r="48" spans="2:10" ht="57.75" customHeight="1" x14ac:dyDescent="0.2">
      <c r="B48" s="14"/>
      <c r="C48" s="1141" t="s">
        <v>4</v>
      </c>
      <c r="D48" s="1141"/>
      <c r="E48" s="1142"/>
      <c r="F48" s="15">
        <v>2.27</v>
      </c>
      <c r="G48" s="16">
        <v>3.89</v>
      </c>
      <c r="H48" s="16">
        <v>5.73</v>
      </c>
      <c r="I48" s="16">
        <v>9.8800000000000008</v>
      </c>
      <c r="J48" s="17">
        <v>14.87</v>
      </c>
    </row>
    <row r="49" spans="2:10" ht="57.75" customHeight="1" thickBot="1" x14ac:dyDescent="0.25">
      <c r="B49" s="18"/>
      <c r="C49" s="1143" t="s">
        <v>5</v>
      </c>
      <c r="D49" s="1143"/>
      <c r="E49" s="1144"/>
      <c r="F49" s="19" t="s">
        <v>560</v>
      </c>
      <c r="G49" s="20" t="s">
        <v>561</v>
      </c>
      <c r="H49" s="20" t="s">
        <v>562</v>
      </c>
      <c r="I49" s="20" t="s">
        <v>563</v>
      </c>
      <c r="J49" s="21">
        <v>0.55000000000000004</v>
      </c>
    </row>
    <row r="50" spans="2:10" ht="13.2" x14ac:dyDescent="0.2"/>
  </sheetData>
  <sheetProtection algorithmName="SHA-512" hashValue="+lQKpe6dk+tJPyFnr96QFFQW6fMlGJuzUHZGWEzY/PexWAgRRFdXG1HNP0aeZpqF/CDNtROQIC9A/l9XbNUL4Q==" saltValue="msPIUXOOjGYQWp4Ap9FN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51" t="s">
        <v>564</v>
      </c>
      <c r="D34" s="1151"/>
      <c r="E34" s="1152"/>
      <c r="F34" s="32">
        <v>2.27</v>
      </c>
      <c r="G34" s="33">
        <v>3.88</v>
      </c>
      <c r="H34" s="33">
        <v>5.72</v>
      </c>
      <c r="I34" s="33">
        <v>9.8699999999999992</v>
      </c>
      <c r="J34" s="34">
        <v>14.87</v>
      </c>
      <c r="K34" s="22"/>
      <c r="L34" s="22"/>
      <c r="M34" s="22"/>
      <c r="N34" s="22"/>
      <c r="O34" s="22"/>
      <c r="P34" s="22"/>
    </row>
    <row r="35" spans="1:16" ht="39" customHeight="1" x14ac:dyDescent="0.2">
      <c r="A35" s="22"/>
      <c r="B35" s="35"/>
      <c r="C35" s="1145" t="s">
        <v>565</v>
      </c>
      <c r="D35" s="1146"/>
      <c r="E35" s="1147"/>
      <c r="F35" s="36">
        <v>9.18</v>
      </c>
      <c r="G35" s="37">
        <v>9.0399999999999991</v>
      </c>
      <c r="H35" s="37">
        <v>9.3699999999999992</v>
      </c>
      <c r="I35" s="37">
        <v>9.0399999999999991</v>
      </c>
      <c r="J35" s="38">
        <v>9.52</v>
      </c>
      <c r="K35" s="22"/>
      <c r="L35" s="22"/>
      <c r="M35" s="22"/>
      <c r="N35" s="22"/>
      <c r="O35" s="22"/>
      <c r="P35" s="22"/>
    </row>
    <row r="36" spans="1:16" ht="39" customHeight="1" x14ac:dyDescent="0.2">
      <c r="A36" s="22"/>
      <c r="B36" s="35"/>
      <c r="C36" s="1145" t="s">
        <v>566</v>
      </c>
      <c r="D36" s="1146"/>
      <c r="E36" s="1147"/>
      <c r="F36" s="36">
        <v>1.04</v>
      </c>
      <c r="G36" s="37">
        <v>0.97</v>
      </c>
      <c r="H36" s="37">
        <v>1.27</v>
      </c>
      <c r="I36" s="37">
        <v>1.71</v>
      </c>
      <c r="J36" s="38">
        <v>1.78</v>
      </c>
      <c r="K36" s="22"/>
      <c r="L36" s="22"/>
      <c r="M36" s="22"/>
      <c r="N36" s="22"/>
      <c r="O36" s="22"/>
      <c r="P36" s="22"/>
    </row>
    <row r="37" spans="1:16" ht="39" customHeight="1" x14ac:dyDescent="0.2">
      <c r="A37" s="22"/>
      <c r="B37" s="35"/>
      <c r="C37" s="1145" t="s">
        <v>567</v>
      </c>
      <c r="D37" s="1146"/>
      <c r="E37" s="1147"/>
      <c r="F37" s="36" t="s">
        <v>513</v>
      </c>
      <c r="G37" s="37" t="s">
        <v>513</v>
      </c>
      <c r="H37" s="37">
        <v>1.1399999999999999</v>
      </c>
      <c r="I37" s="37">
        <v>1.1299999999999999</v>
      </c>
      <c r="J37" s="38">
        <v>1.1599999999999999</v>
      </c>
      <c r="K37" s="22"/>
      <c r="L37" s="22"/>
      <c r="M37" s="22"/>
      <c r="N37" s="22"/>
      <c r="O37" s="22"/>
      <c r="P37" s="22"/>
    </row>
    <row r="38" spans="1:16" ht="39" customHeight="1" x14ac:dyDescent="0.2">
      <c r="A38" s="22"/>
      <c r="B38" s="35"/>
      <c r="C38" s="1145" t="s">
        <v>568</v>
      </c>
      <c r="D38" s="1146"/>
      <c r="E38" s="1147"/>
      <c r="F38" s="36">
        <v>0.17</v>
      </c>
      <c r="G38" s="37">
        <v>0.67</v>
      </c>
      <c r="H38" s="37">
        <v>0.39</v>
      </c>
      <c r="I38" s="37">
        <v>0.59</v>
      </c>
      <c r="J38" s="38">
        <v>1.03</v>
      </c>
      <c r="K38" s="22"/>
      <c r="L38" s="22"/>
      <c r="M38" s="22"/>
      <c r="N38" s="22"/>
      <c r="O38" s="22"/>
      <c r="P38" s="22"/>
    </row>
    <row r="39" spans="1:16" ht="39" customHeight="1" x14ac:dyDescent="0.2">
      <c r="A39" s="22"/>
      <c r="B39" s="35"/>
      <c r="C39" s="1145" t="s">
        <v>569</v>
      </c>
      <c r="D39" s="1146"/>
      <c r="E39" s="1147"/>
      <c r="F39" s="36">
        <v>0.23</v>
      </c>
      <c r="G39" s="37">
        <v>0.23</v>
      </c>
      <c r="H39" s="37">
        <v>0.23</v>
      </c>
      <c r="I39" s="37">
        <v>0.23</v>
      </c>
      <c r="J39" s="38">
        <v>0.25</v>
      </c>
      <c r="K39" s="22"/>
      <c r="L39" s="22"/>
      <c r="M39" s="22"/>
      <c r="N39" s="22"/>
      <c r="O39" s="22"/>
      <c r="P39" s="22"/>
    </row>
    <row r="40" spans="1:16" ht="39" customHeight="1" x14ac:dyDescent="0.2">
      <c r="A40" s="22"/>
      <c r="B40" s="35"/>
      <c r="C40" s="1145" t="s">
        <v>570</v>
      </c>
      <c r="D40" s="1146"/>
      <c r="E40" s="1147"/>
      <c r="F40" s="36">
        <v>0.15</v>
      </c>
      <c r="G40" s="37">
        <v>0.11</v>
      </c>
      <c r="H40" s="37">
        <v>0.19</v>
      </c>
      <c r="I40" s="37">
        <v>0.16</v>
      </c>
      <c r="J40" s="38">
        <v>0.23</v>
      </c>
      <c r="K40" s="22"/>
      <c r="L40" s="22"/>
      <c r="M40" s="22"/>
      <c r="N40" s="22"/>
      <c r="O40" s="22"/>
      <c r="P40" s="22"/>
    </row>
    <row r="41" spans="1:16" ht="39" customHeight="1" x14ac:dyDescent="0.2">
      <c r="A41" s="22"/>
      <c r="B41" s="35"/>
      <c r="C41" s="1145" t="s">
        <v>571</v>
      </c>
      <c r="D41" s="1146"/>
      <c r="E41" s="1147"/>
      <c r="F41" s="36">
        <v>0.04</v>
      </c>
      <c r="G41" s="37">
        <v>0.04</v>
      </c>
      <c r="H41" s="37">
        <v>0.02</v>
      </c>
      <c r="I41" s="37">
        <v>0.1</v>
      </c>
      <c r="J41" s="38">
        <v>0.06</v>
      </c>
      <c r="K41" s="22"/>
      <c r="L41" s="22"/>
      <c r="M41" s="22"/>
      <c r="N41" s="22"/>
      <c r="O41" s="22"/>
      <c r="P41" s="22"/>
    </row>
    <row r="42" spans="1:16" ht="39" customHeight="1" x14ac:dyDescent="0.2">
      <c r="A42" s="22"/>
      <c r="B42" s="39"/>
      <c r="C42" s="1145" t="s">
        <v>572</v>
      </c>
      <c r="D42" s="1146"/>
      <c r="E42" s="1147"/>
      <c r="F42" s="36" t="s">
        <v>513</v>
      </c>
      <c r="G42" s="37" t="s">
        <v>513</v>
      </c>
      <c r="H42" s="37" t="s">
        <v>513</v>
      </c>
      <c r="I42" s="37" t="s">
        <v>513</v>
      </c>
      <c r="J42" s="38" t="s">
        <v>513</v>
      </c>
      <c r="K42" s="22"/>
      <c r="L42" s="22"/>
      <c r="M42" s="22"/>
      <c r="N42" s="22"/>
      <c r="O42" s="22"/>
      <c r="P42" s="22"/>
    </row>
    <row r="43" spans="1:16" ht="39" customHeight="1" thickBot="1" x14ac:dyDescent="0.25">
      <c r="A43" s="22"/>
      <c r="B43" s="40"/>
      <c r="C43" s="1148" t="s">
        <v>573</v>
      </c>
      <c r="D43" s="1149"/>
      <c r="E43" s="1150"/>
      <c r="F43" s="41">
        <v>0.64</v>
      </c>
      <c r="G43" s="42">
        <v>1</v>
      </c>
      <c r="H43" s="42">
        <v>0.01</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oFIL1K8v2znuTLqX3sFk7fHGDn81X15sq7uZUQBnZAO/sA7HGzQICjiCpGXQ+YogsosVNejXlhD6tWE7DchPA==" saltValue="LpM5DZYMP9BV3bHtjYkE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4420</v>
      </c>
      <c r="L45" s="60">
        <v>4149</v>
      </c>
      <c r="M45" s="60">
        <v>3886</v>
      </c>
      <c r="N45" s="60">
        <v>3659</v>
      </c>
      <c r="O45" s="61">
        <v>3402</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513</v>
      </c>
      <c r="L46" s="64" t="s">
        <v>513</v>
      </c>
      <c r="M46" s="64" t="s">
        <v>513</v>
      </c>
      <c r="N46" s="64" t="s">
        <v>513</v>
      </c>
      <c r="O46" s="65" t="s">
        <v>513</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513</v>
      </c>
      <c r="L47" s="64" t="s">
        <v>513</v>
      </c>
      <c r="M47" s="64" t="s">
        <v>513</v>
      </c>
      <c r="N47" s="64" t="s">
        <v>513</v>
      </c>
      <c r="O47" s="65" t="s">
        <v>513</v>
      </c>
      <c r="P47" s="48"/>
      <c r="Q47" s="48"/>
      <c r="R47" s="48"/>
      <c r="S47" s="48"/>
      <c r="T47" s="48"/>
      <c r="U47" s="48"/>
    </row>
    <row r="48" spans="1:21" ht="30.75" customHeight="1" x14ac:dyDescent="0.2">
      <c r="A48" s="48"/>
      <c r="B48" s="1178"/>
      <c r="C48" s="1179"/>
      <c r="D48" s="62"/>
      <c r="E48" s="1155" t="s">
        <v>15</v>
      </c>
      <c r="F48" s="1155"/>
      <c r="G48" s="1155"/>
      <c r="H48" s="1155"/>
      <c r="I48" s="1155"/>
      <c r="J48" s="1156"/>
      <c r="K48" s="63">
        <v>1387</v>
      </c>
      <c r="L48" s="64">
        <v>1499</v>
      </c>
      <c r="M48" s="64">
        <v>1250</v>
      </c>
      <c r="N48" s="64">
        <v>1283</v>
      </c>
      <c r="O48" s="65">
        <v>1243</v>
      </c>
      <c r="P48" s="48"/>
      <c r="Q48" s="48"/>
      <c r="R48" s="48"/>
      <c r="S48" s="48"/>
      <c r="T48" s="48"/>
      <c r="U48" s="48"/>
    </row>
    <row r="49" spans="1:21" ht="30.75" customHeight="1" x14ac:dyDescent="0.2">
      <c r="A49" s="48"/>
      <c r="B49" s="1178"/>
      <c r="C49" s="1179"/>
      <c r="D49" s="62"/>
      <c r="E49" s="1155" t="s">
        <v>16</v>
      </c>
      <c r="F49" s="1155"/>
      <c r="G49" s="1155"/>
      <c r="H49" s="1155"/>
      <c r="I49" s="1155"/>
      <c r="J49" s="1156"/>
      <c r="K49" s="63">
        <v>9</v>
      </c>
      <c r="L49" s="64">
        <v>9</v>
      </c>
      <c r="M49" s="64">
        <v>9</v>
      </c>
      <c r="N49" s="64">
        <v>9</v>
      </c>
      <c r="O49" s="65">
        <v>9</v>
      </c>
      <c r="P49" s="48"/>
      <c r="Q49" s="48"/>
      <c r="R49" s="48"/>
      <c r="S49" s="48"/>
      <c r="T49" s="48"/>
      <c r="U49" s="48"/>
    </row>
    <row r="50" spans="1:21" ht="30.75" customHeight="1" x14ac:dyDescent="0.2">
      <c r="A50" s="48"/>
      <c r="B50" s="1178"/>
      <c r="C50" s="1179"/>
      <c r="D50" s="62"/>
      <c r="E50" s="1155" t="s">
        <v>17</v>
      </c>
      <c r="F50" s="1155"/>
      <c r="G50" s="1155"/>
      <c r="H50" s="1155"/>
      <c r="I50" s="1155"/>
      <c r="J50" s="1156"/>
      <c r="K50" s="63">
        <v>98</v>
      </c>
      <c r="L50" s="64">
        <v>78</v>
      </c>
      <c r="M50" s="64">
        <v>77</v>
      </c>
      <c r="N50" s="64">
        <v>136</v>
      </c>
      <c r="O50" s="65">
        <v>352</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513</v>
      </c>
      <c r="L51" s="64" t="s">
        <v>513</v>
      </c>
      <c r="M51" s="64" t="s">
        <v>513</v>
      </c>
      <c r="N51" s="64" t="s">
        <v>513</v>
      </c>
      <c r="O51" s="65" t="s">
        <v>513</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4444</v>
      </c>
      <c r="L52" s="64">
        <v>4371</v>
      </c>
      <c r="M52" s="64">
        <v>4120</v>
      </c>
      <c r="N52" s="64">
        <v>3917</v>
      </c>
      <c r="O52" s="65">
        <v>3838</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1470</v>
      </c>
      <c r="L53" s="69">
        <v>1364</v>
      </c>
      <c r="M53" s="69">
        <v>1102</v>
      </c>
      <c r="N53" s="69">
        <v>1170</v>
      </c>
      <c r="O53" s="70">
        <v>1168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5">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HWAZ81+yeIHZnWD/tkv7CtSlbVxTWBeb5p/SCgHiryCSUcOjuWI4VfFx9+7XMBqSQZ2JQer+7MPfZKdb5n/vg==" saltValue="1XHCljbKP4LyfsvbM2WJ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555</v>
      </c>
      <c r="J40" s="103" t="s">
        <v>556</v>
      </c>
      <c r="K40" s="103" t="s">
        <v>557</v>
      </c>
      <c r="L40" s="103" t="s">
        <v>558</v>
      </c>
      <c r="M40" s="104" t="s">
        <v>559</v>
      </c>
    </row>
    <row r="41" spans="2:13" ht="27.75" customHeight="1" x14ac:dyDescent="0.2">
      <c r="B41" s="1196" t="s">
        <v>32</v>
      </c>
      <c r="C41" s="1197"/>
      <c r="D41" s="105"/>
      <c r="E41" s="1198" t="s">
        <v>33</v>
      </c>
      <c r="F41" s="1198"/>
      <c r="G41" s="1198"/>
      <c r="H41" s="1199"/>
      <c r="I41" s="355">
        <v>24439</v>
      </c>
      <c r="J41" s="356">
        <v>22450</v>
      </c>
      <c r="K41" s="356">
        <v>21472</v>
      </c>
      <c r="L41" s="356">
        <v>20408</v>
      </c>
      <c r="M41" s="357">
        <v>18286</v>
      </c>
    </row>
    <row r="42" spans="2:13" ht="27.75" customHeight="1" x14ac:dyDescent="0.2">
      <c r="B42" s="1186"/>
      <c r="C42" s="1187"/>
      <c r="D42" s="106"/>
      <c r="E42" s="1190" t="s">
        <v>34</v>
      </c>
      <c r="F42" s="1190"/>
      <c r="G42" s="1190"/>
      <c r="H42" s="1191"/>
      <c r="I42" s="358">
        <v>335</v>
      </c>
      <c r="J42" s="359">
        <v>305</v>
      </c>
      <c r="K42" s="359">
        <v>271</v>
      </c>
      <c r="L42" s="359">
        <v>239</v>
      </c>
      <c r="M42" s="360">
        <v>241</v>
      </c>
    </row>
    <row r="43" spans="2:13" ht="27.75" customHeight="1" x14ac:dyDescent="0.2">
      <c r="B43" s="1186"/>
      <c r="C43" s="1187"/>
      <c r="D43" s="106"/>
      <c r="E43" s="1190" t="s">
        <v>35</v>
      </c>
      <c r="F43" s="1190"/>
      <c r="G43" s="1190"/>
      <c r="H43" s="1191"/>
      <c r="I43" s="358">
        <v>14214</v>
      </c>
      <c r="J43" s="359">
        <v>13425</v>
      </c>
      <c r="K43" s="359">
        <v>12122</v>
      </c>
      <c r="L43" s="359">
        <v>10920</v>
      </c>
      <c r="M43" s="360">
        <v>10030</v>
      </c>
    </row>
    <row r="44" spans="2:13" ht="27.75" customHeight="1" x14ac:dyDescent="0.2">
      <c r="B44" s="1186"/>
      <c r="C44" s="1187"/>
      <c r="D44" s="106"/>
      <c r="E44" s="1190" t="s">
        <v>36</v>
      </c>
      <c r="F44" s="1190"/>
      <c r="G44" s="1190"/>
      <c r="H44" s="1191"/>
      <c r="I44" s="358">
        <v>37</v>
      </c>
      <c r="J44" s="359">
        <v>27</v>
      </c>
      <c r="K44" s="359">
        <v>18</v>
      </c>
      <c r="L44" s="359">
        <v>9</v>
      </c>
      <c r="M44" s="360" t="s">
        <v>513</v>
      </c>
    </row>
    <row r="45" spans="2:13" ht="27.75" customHeight="1" x14ac:dyDescent="0.2">
      <c r="B45" s="1186"/>
      <c r="C45" s="1187"/>
      <c r="D45" s="106"/>
      <c r="E45" s="1190" t="s">
        <v>37</v>
      </c>
      <c r="F45" s="1190"/>
      <c r="G45" s="1190"/>
      <c r="H45" s="1191"/>
      <c r="I45" s="358">
        <v>7806</v>
      </c>
      <c r="J45" s="359">
        <v>7570</v>
      </c>
      <c r="K45" s="359">
        <v>7425</v>
      </c>
      <c r="L45" s="359">
        <v>7276</v>
      </c>
      <c r="M45" s="360">
        <v>7218</v>
      </c>
    </row>
    <row r="46" spans="2:13" ht="27.75" customHeight="1" x14ac:dyDescent="0.2">
      <c r="B46" s="1186"/>
      <c r="C46" s="1187"/>
      <c r="D46" s="107"/>
      <c r="E46" s="1190" t="s">
        <v>38</v>
      </c>
      <c r="F46" s="1190"/>
      <c r="G46" s="1190"/>
      <c r="H46" s="1191"/>
      <c r="I46" s="358" t="s">
        <v>513</v>
      </c>
      <c r="J46" s="359" t="s">
        <v>513</v>
      </c>
      <c r="K46" s="359" t="s">
        <v>513</v>
      </c>
      <c r="L46" s="359" t="s">
        <v>513</v>
      </c>
      <c r="M46" s="360" t="s">
        <v>513</v>
      </c>
    </row>
    <row r="47" spans="2:13" ht="27.75" customHeight="1" x14ac:dyDescent="0.2">
      <c r="B47" s="1186"/>
      <c r="C47" s="1187"/>
      <c r="D47" s="108"/>
      <c r="E47" s="1200" t="s">
        <v>39</v>
      </c>
      <c r="F47" s="1201"/>
      <c r="G47" s="1201"/>
      <c r="H47" s="1202"/>
      <c r="I47" s="358" t="s">
        <v>513</v>
      </c>
      <c r="J47" s="359" t="s">
        <v>513</v>
      </c>
      <c r="K47" s="359" t="s">
        <v>513</v>
      </c>
      <c r="L47" s="359" t="s">
        <v>513</v>
      </c>
      <c r="M47" s="360" t="s">
        <v>513</v>
      </c>
    </row>
    <row r="48" spans="2:13" ht="27.75" customHeight="1" x14ac:dyDescent="0.2">
      <c r="B48" s="1186"/>
      <c r="C48" s="1187"/>
      <c r="D48" s="106"/>
      <c r="E48" s="1190" t="s">
        <v>40</v>
      </c>
      <c r="F48" s="1190"/>
      <c r="G48" s="1190"/>
      <c r="H48" s="1191"/>
      <c r="I48" s="358" t="s">
        <v>513</v>
      </c>
      <c r="J48" s="359" t="s">
        <v>513</v>
      </c>
      <c r="K48" s="359" t="s">
        <v>513</v>
      </c>
      <c r="L48" s="359" t="s">
        <v>513</v>
      </c>
      <c r="M48" s="360" t="s">
        <v>513</v>
      </c>
    </row>
    <row r="49" spans="2:13" ht="27.75" customHeight="1" x14ac:dyDescent="0.2">
      <c r="B49" s="1188"/>
      <c r="C49" s="1189"/>
      <c r="D49" s="106"/>
      <c r="E49" s="1190" t="s">
        <v>41</v>
      </c>
      <c r="F49" s="1190"/>
      <c r="G49" s="1190"/>
      <c r="H49" s="1191"/>
      <c r="I49" s="358" t="s">
        <v>513</v>
      </c>
      <c r="J49" s="359" t="s">
        <v>513</v>
      </c>
      <c r="K49" s="359" t="s">
        <v>513</v>
      </c>
      <c r="L49" s="359" t="s">
        <v>513</v>
      </c>
      <c r="M49" s="360" t="s">
        <v>513</v>
      </c>
    </row>
    <row r="50" spans="2:13" ht="27.75" customHeight="1" x14ac:dyDescent="0.2">
      <c r="B50" s="1184" t="s">
        <v>42</v>
      </c>
      <c r="C50" s="1185"/>
      <c r="D50" s="109"/>
      <c r="E50" s="1190" t="s">
        <v>43</v>
      </c>
      <c r="F50" s="1190"/>
      <c r="G50" s="1190"/>
      <c r="H50" s="1191"/>
      <c r="I50" s="358">
        <v>50806</v>
      </c>
      <c r="J50" s="359">
        <v>51687</v>
      </c>
      <c r="K50" s="359">
        <v>47860</v>
      </c>
      <c r="L50" s="359">
        <v>49089</v>
      </c>
      <c r="M50" s="360">
        <v>50876</v>
      </c>
    </row>
    <row r="51" spans="2:13" ht="27.75" customHeight="1" x14ac:dyDescent="0.2">
      <c r="B51" s="1186"/>
      <c r="C51" s="1187"/>
      <c r="D51" s="106"/>
      <c r="E51" s="1190" t="s">
        <v>44</v>
      </c>
      <c r="F51" s="1190"/>
      <c r="G51" s="1190"/>
      <c r="H51" s="1191"/>
      <c r="I51" s="358">
        <v>2837</v>
      </c>
      <c r="J51" s="359">
        <v>6945</v>
      </c>
      <c r="K51" s="359">
        <v>3424</v>
      </c>
      <c r="L51" s="359">
        <v>3089</v>
      </c>
      <c r="M51" s="360">
        <v>2801</v>
      </c>
    </row>
    <row r="52" spans="2:13" ht="27.75" customHeight="1" x14ac:dyDescent="0.2">
      <c r="B52" s="1188"/>
      <c r="C52" s="1189"/>
      <c r="D52" s="106"/>
      <c r="E52" s="1190" t="s">
        <v>45</v>
      </c>
      <c r="F52" s="1190"/>
      <c r="G52" s="1190"/>
      <c r="H52" s="1191"/>
      <c r="I52" s="358">
        <v>38102</v>
      </c>
      <c r="J52" s="359">
        <v>36546</v>
      </c>
      <c r="K52" s="359">
        <v>35342</v>
      </c>
      <c r="L52" s="359">
        <v>34363</v>
      </c>
      <c r="M52" s="360">
        <v>31694</v>
      </c>
    </row>
    <row r="53" spans="2:13" ht="27.75" customHeight="1" thickBot="1" x14ac:dyDescent="0.25">
      <c r="B53" s="1192" t="s">
        <v>46</v>
      </c>
      <c r="C53" s="1193"/>
      <c r="D53" s="110"/>
      <c r="E53" s="1194" t="s">
        <v>47</v>
      </c>
      <c r="F53" s="1194"/>
      <c r="G53" s="1194"/>
      <c r="H53" s="1195"/>
      <c r="I53" s="361">
        <v>-44915</v>
      </c>
      <c r="J53" s="362">
        <v>-51401</v>
      </c>
      <c r="K53" s="362">
        <v>-45317</v>
      </c>
      <c r="L53" s="362">
        <v>-47689</v>
      </c>
      <c r="M53" s="363">
        <v>-49596</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hcQvzudhDF7HYNYUy4fq31SFCJftu3SqHeIwtQBAFIeDkYtOBAFctoShHyvi3wuJovtxLSBcXniHfCUWf+siJg==" saltValue="9axr0Kjo5eQc1gnGfLfx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8" sqref="F58:H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557</v>
      </c>
      <c r="G54" s="119" t="s">
        <v>558</v>
      </c>
      <c r="H54" s="120" t="s">
        <v>559</v>
      </c>
    </row>
    <row r="55" spans="2:8" ht="52.5" customHeight="1" x14ac:dyDescent="0.2">
      <c r="B55" s="121"/>
      <c r="C55" s="1211" t="s">
        <v>50</v>
      </c>
      <c r="D55" s="1211"/>
      <c r="E55" s="1212"/>
      <c r="F55" s="122">
        <v>19478</v>
      </c>
      <c r="G55" s="122">
        <v>19027</v>
      </c>
      <c r="H55" s="123">
        <v>19369</v>
      </c>
    </row>
    <row r="56" spans="2:8" ht="52.5" customHeight="1" x14ac:dyDescent="0.2">
      <c r="B56" s="124"/>
      <c r="C56" s="1213" t="s">
        <v>51</v>
      </c>
      <c r="D56" s="1213"/>
      <c r="E56" s="1214"/>
      <c r="F56" s="125">
        <v>5791</v>
      </c>
      <c r="G56" s="125">
        <v>5806</v>
      </c>
      <c r="H56" s="126">
        <v>5819</v>
      </c>
    </row>
    <row r="57" spans="2:8" ht="53.25" customHeight="1" x14ac:dyDescent="0.2">
      <c r="B57" s="124"/>
      <c r="C57" s="1215" t="s">
        <v>52</v>
      </c>
      <c r="D57" s="1215"/>
      <c r="E57" s="1216"/>
      <c r="F57" s="127">
        <v>23545</v>
      </c>
      <c r="G57" s="127">
        <v>25788</v>
      </c>
      <c r="H57" s="128">
        <v>27261</v>
      </c>
    </row>
    <row r="58" spans="2:8" ht="45.75" customHeight="1" x14ac:dyDescent="0.2">
      <c r="B58" s="129"/>
      <c r="C58" s="1203" t="s">
        <v>606</v>
      </c>
      <c r="D58" s="1204"/>
      <c r="E58" s="1205"/>
      <c r="F58" s="130">
        <v>4167</v>
      </c>
      <c r="G58" s="130">
        <v>4458</v>
      </c>
      <c r="H58" s="131">
        <v>4713</v>
      </c>
    </row>
    <row r="59" spans="2:8" ht="45.75" customHeight="1" x14ac:dyDescent="0.2">
      <c r="B59" s="129"/>
      <c r="C59" s="1203" t="s">
        <v>607</v>
      </c>
      <c r="D59" s="1204"/>
      <c r="E59" s="1205"/>
      <c r="F59" s="130">
        <v>4832</v>
      </c>
      <c r="G59" s="130">
        <v>4528</v>
      </c>
      <c r="H59" s="131">
        <v>4533</v>
      </c>
    </row>
    <row r="60" spans="2:8" ht="45.75" customHeight="1" x14ac:dyDescent="0.2">
      <c r="B60" s="129"/>
      <c r="C60" s="1203" t="s">
        <v>608</v>
      </c>
      <c r="D60" s="1204"/>
      <c r="E60" s="1205"/>
      <c r="F60" s="130">
        <v>2799</v>
      </c>
      <c r="G60" s="130">
        <v>3205</v>
      </c>
      <c r="H60" s="131">
        <v>2983</v>
      </c>
    </row>
    <row r="61" spans="2:8" ht="45.75" customHeight="1" x14ac:dyDescent="0.2">
      <c r="B61" s="129"/>
      <c r="C61" s="1203" t="s">
        <v>609</v>
      </c>
      <c r="D61" s="1204"/>
      <c r="E61" s="1205"/>
      <c r="F61" s="130">
        <v>3037</v>
      </c>
      <c r="G61" s="130">
        <v>2915</v>
      </c>
      <c r="H61" s="131">
        <v>2763</v>
      </c>
    </row>
    <row r="62" spans="2:8" ht="45.75" customHeight="1" thickBot="1" x14ac:dyDescent="0.25">
      <c r="B62" s="132"/>
      <c r="C62" s="1206" t="s">
        <v>610</v>
      </c>
      <c r="D62" s="1207"/>
      <c r="E62" s="1208"/>
      <c r="F62" s="133">
        <v>501</v>
      </c>
      <c r="G62" s="133">
        <v>1703</v>
      </c>
      <c r="H62" s="134">
        <v>2486</v>
      </c>
    </row>
    <row r="63" spans="2:8" ht="52.5" customHeight="1" thickBot="1" x14ac:dyDescent="0.25">
      <c r="B63" s="135"/>
      <c r="C63" s="1209" t="s">
        <v>53</v>
      </c>
      <c r="D63" s="1209"/>
      <c r="E63" s="1210"/>
      <c r="F63" s="136">
        <v>48813</v>
      </c>
      <c r="G63" s="136">
        <v>50621</v>
      </c>
      <c r="H63" s="137">
        <v>52449</v>
      </c>
    </row>
    <row r="64" spans="2:8" ht="13.2" x14ac:dyDescent="0.2"/>
  </sheetData>
  <sheetProtection algorithmName="SHA-512" hashValue="1+2P2kOLLHUkwAxouQ76mkMgBC/FcvCSwK+eKLNYJAi3xOQdhp4Fvta2xoh5emQG5B+7rQigTDeSfpTDczamnQ==" saltValue="XOWLPcHPG0/Ht9nkscDj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0EB6B-6F6D-46DF-8316-36AAACB46EB8}">
  <sheetPr>
    <pageSetUpPr fitToPage="1"/>
  </sheetPr>
  <dimension ref="A1:DE85"/>
  <sheetViews>
    <sheetView showGridLines="0" zoomScale="70" zoomScaleNormal="70" zoomScaleSheetLayoutView="55" workbookViewId="0">
      <selection activeCell="BJ96" sqref="BJ96"/>
    </sheetView>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612</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613</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614</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615</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555</v>
      </c>
      <c r="BQ50" s="1250"/>
      <c r="BR50" s="1250"/>
      <c r="BS50" s="1250"/>
      <c r="BT50" s="1250"/>
      <c r="BU50" s="1250"/>
      <c r="BV50" s="1250"/>
      <c r="BW50" s="1250"/>
      <c r="BX50" s="1250" t="s">
        <v>556</v>
      </c>
      <c r="BY50" s="1250"/>
      <c r="BZ50" s="1250"/>
      <c r="CA50" s="1250"/>
      <c r="CB50" s="1250"/>
      <c r="CC50" s="1250"/>
      <c r="CD50" s="1250"/>
      <c r="CE50" s="1250"/>
      <c r="CF50" s="1250" t="s">
        <v>557</v>
      </c>
      <c r="CG50" s="1250"/>
      <c r="CH50" s="1250"/>
      <c r="CI50" s="1250"/>
      <c r="CJ50" s="1250"/>
      <c r="CK50" s="1250"/>
      <c r="CL50" s="1250"/>
      <c r="CM50" s="1250"/>
      <c r="CN50" s="1250" t="s">
        <v>558</v>
      </c>
      <c r="CO50" s="1250"/>
      <c r="CP50" s="1250"/>
      <c r="CQ50" s="1250"/>
      <c r="CR50" s="1250"/>
      <c r="CS50" s="1250"/>
      <c r="CT50" s="1250"/>
      <c r="CU50" s="1250"/>
      <c r="CV50" s="1250" t="s">
        <v>559</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616</v>
      </c>
      <c r="AO51" s="1254"/>
      <c r="AP51" s="1254"/>
      <c r="AQ51" s="1254"/>
      <c r="AR51" s="1254"/>
      <c r="AS51" s="1254"/>
      <c r="AT51" s="1254"/>
      <c r="AU51" s="1254"/>
      <c r="AV51" s="1254"/>
      <c r="AW51" s="1254"/>
      <c r="AX51" s="1254"/>
      <c r="AY51" s="1254"/>
      <c r="AZ51" s="1254"/>
      <c r="BA51" s="1254"/>
      <c r="BB51" s="1254" t="s">
        <v>617</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618</v>
      </c>
      <c r="BC53" s="1254"/>
      <c r="BD53" s="1254"/>
      <c r="BE53" s="1254"/>
      <c r="BF53" s="1254"/>
      <c r="BG53" s="1254"/>
      <c r="BH53" s="1254"/>
      <c r="BI53" s="1254"/>
      <c r="BJ53" s="1254"/>
      <c r="BK53" s="1254"/>
      <c r="BL53" s="1254"/>
      <c r="BM53" s="1254"/>
      <c r="BN53" s="1254"/>
      <c r="BO53" s="1254"/>
      <c r="BP53" s="1255">
        <v>61.9</v>
      </c>
      <c r="BQ53" s="1255"/>
      <c r="BR53" s="1255"/>
      <c r="BS53" s="1255"/>
      <c r="BT53" s="1255"/>
      <c r="BU53" s="1255"/>
      <c r="BV53" s="1255"/>
      <c r="BW53" s="1255"/>
      <c r="BX53" s="1255">
        <v>62.7</v>
      </c>
      <c r="BY53" s="1255"/>
      <c r="BZ53" s="1255"/>
      <c r="CA53" s="1255"/>
      <c r="CB53" s="1255"/>
      <c r="CC53" s="1255"/>
      <c r="CD53" s="1255"/>
      <c r="CE53" s="1255"/>
      <c r="CF53" s="1255">
        <v>63.9</v>
      </c>
      <c r="CG53" s="1255"/>
      <c r="CH53" s="1255"/>
      <c r="CI53" s="1255"/>
      <c r="CJ53" s="1255"/>
      <c r="CK53" s="1255"/>
      <c r="CL53" s="1255"/>
      <c r="CM53" s="1255"/>
      <c r="CN53" s="1255">
        <v>65</v>
      </c>
      <c r="CO53" s="1255"/>
      <c r="CP53" s="1255"/>
      <c r="CQ53" s="1255"/>
      <c r="CR53" s="1255"/>
      <c r="CS53" s="1255"/>
      <c r="CT53" s="1255"/>
      <c r="CU53" s="1255"/>
      <c r="CV53" s="1255">
        <v>66.400000000000006</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619</v>
      </c>
      <c r="AO55" s="1250"/>
      <c r="AP55" s="1250"/>
      <c r="AQ55" s="1250"/>
      <c r="AR55" s="1250"/>
      <c r="AS55" s="1250"/>
      <c r="AT55" s="1250"/>
      <c r="AU55" s="1250"/>
      <c r="AV55" s="1250"/>
      <c r="AW55" s="1250"/>
      <c r="AX55" s="1250"/>
      <c r="AY55" s="1250"/>
      <c r="AZ55" s="1250"/>
      <c r="BA55" s="1250"/>
      <c r="BB55" s="1254" t="s">
        <v>617</v>
      </c>
      <c r="BC55" s="1254"/>
      <c r="BD55" s="1254"/>
      <c r="BE55" s="1254"/>
      <c r="BF55" s="1254"/>
      <c r="BG55" s="1254"/>
      <c r="BH55" s="1254"/>
      <c r="BI55" s="1254"/>
      <c r="BJ55" s="1254"/>
      <c r="BK55" s="1254"/>
      <c r="BL55" s="1254"/>
      <c r="BM55" s="1254"/>
      <c r="BN55" s="1254"/>
      <c r="BO55" s="1254"/>
      <c r="BP55" s="1255">
        <v>25.4</v>
      </c>
      <c r="BQ55" s="1255"/>
      <c r="BR55" s="1255"/>
      <c r="BS55" s="1255"/>
      <c r="BT55" s="1255"/>
      <c r="BU55" s="1255"/>
      <c r="BV55" s="1255"/>
      <c r="BW55" s="1255"/>
      <c r="BX55" s="1255">
        <v>23</v>
      </c>
      <c r="BY55" s="1255"/>
      <c r="BZ55" s="1255"/>
      <c r="CA55" s="1255"/>
      <c r="CB55" s="1255"/>
      <c r="CC55" s="1255"/>
      <c r="CD55" s="1255"/>
      <c r="CE55" s="1255"/>
      <c r="CF55" s="1255">
        <v>28</v>
      </c>
      <c r="CG55" s="1255"/>
      <c r="CH55" s="1255"/>
      <c r="CI55" s="1255"/>
      <c r="CJ55" s="1255"/>
      <c r="CK55" s="1255"/>
      <c r="CL55" s="1255"/>
      <c r="CM55" s="1255"/>
      <c r="CN55" s="1255">
        <v>19.2</v>
      </c>
      <c r="CO55" s="1255"/>
      <c r="CP55" s="1255"/>
      <c r="CQ55" s="1255"/>
      <c r="CR55" s="1255"/>
      <c r="CS55" s="1255"/>
      <c r="CT55" s="1255"/>
      <c r="CU55" s="1255"/>
      <c r="CV55" s="1255">
        <v>4</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618</v>
      </c>
      <c r="BC57" s="1254"/>
      <c r="BD57" s="1254"/>
      <c r="BE57" s="1254"/>
      <c r="BF57" s="1254"/>
      <c r="BG57" s="1254"/>
      <c r="BH57" s="1254"/>
      <c r="BI57" s="1254"/>
      <c r="BJ57" s="1254"/>
      <c r="BK57" s="1254"/>
      <c r="BL57" s="1254"/>
      <c r="BM57" s="1254"/>
      <c r="BN57" s="1254"/>
      <c r="BO57" s="1254"/>
      <c r="BP57" s="1255">
        <v>60</v>
      </c>
      <c r="BQ57" s="1255"/>
      <c r="BR57" s="1255"/>
      <c r="BS57" s="1255"/>
      <c r="BT57" s="1255"/>
      <c r="BU57" s="1255"/>
      <c r="BV57" s="1255"/>
      <c r="BW57" s="1255"/>
      <c r="BX57" s="1255">
        <v>60.6</v>
      </c>
      <c r="BY57" s="1255"/>
      <c r="BZ57" s="1255"/>
      <c r="CA57" s="1255"/>
      <c r="CB57" s="1255"/>
      <c r="CC57" s="1255"/>
      <c r="CD57" s="1255"/>
      <c r="CE57" s="1255"/>
      <c r="CF57" s="1255">
        <v>62.3</v>
      </c>
      <c r="CG57" s="1255"/>
      <c r="CH57" s="1255"/>
      <c r="CI57" s="1255"/>
      <c r="CJ57" s="1255"/>
      <c r="CK57" s="1255"/>
      <c r="CL57" s="1255"/>
      <c r="CM57" s="1255"/>
      <c r="CN57" s="1255">
        <v>62.2</v>
      </c>
      <c r="CO57" s="1255"/>
      <c r="CP57" s="1255"/>
      <c r="CQ57" s="1255"/>
      <c r="CR57" s="1255"/>
      <c r="CS57" s="1255"/>
      <c r="CT57" s="1255"/>
      <c r="CU57" s="1255"/>
      <c r="CV57" s="1255">
        <v>63.5</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620</v>
      </c>
    </row>
    <row r="64" spans="1:109" ht="13.2" x14ac:dyDescent="0.2">
      <c r="B64" s="1225"/>
      <c r="G64" s="1232"/>
      <c r="I64" s="1265"/>
      <c r="J64" s="1265"/>
      <c r="K64" s="1265"/>
      <c r="L64" s="1265"/>
      <c r="M64" s="1265"/>
      <c r="N64" s="1266"/>
      <c r="AM64" s="1232"/>
      <c r="AN64" s="1232" t="s">
        <v>613</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621</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615</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555</v>
      </c>
      <c r="BQ72" s="1250"/>
      <c r="BR72" s="1250"/>
      <c r="BS72" s="1250"/>
      <c r="BT72" s="1250"/>
      <c r="BU72" s="1250"/>
      <c r="BV72" s="1250"/>
      <c r="BW72" s="1250"/>
      <c r="BX72" s="1250" t="s">
        <v>556</v>
      </c>
      <c r="BY72" s="1250"/>
      <c r="BZ72" s="1250"/>
      <c r="CA72" s="1250"/>
      <c r="CB72" s="1250"/>
      <c r="CC72" s="1250"/>
      <c r="CD72" s="1250"/>
      <c r="CE72" s="1250"/>
      <c r="CF72" s="1250" t="s">
        <v>557</v>
      </c>
      <c r="CG72" s="1250"/>
      <c r="CH72" s="1250"/>
      <c r="CI72" s="1250"/>
      <c r="CJ72" s="1250"/>
      <c r="CK72" s="1250"/>
      <c r="CL72" s="1250"/>
      <c r="CM72" s="1250"/>
      <c r="CN72" s="1250" t="s">
        <v>558</v>
      </c>
      <c r="CO72" s="1250"/>
      <c r="CP72" s="1250"/>
      <c r="CQ72" s="1250"/>
      <c r="CR72" s="1250"/>
      <c r="CS72" s="1250"/>
      <c r="CT72" s="1250"/>
      <c r="CU72" s="1250"/>
      <c r="CV72" s="1250" t="s">
        <v>559</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616</v>
      </c>
      <c r="AO73" s="1254"/>
      <c r="AP73" s="1254"/>
      <c r="AQ73" s="1254"/>
      <c r="AR73" s="1254"/>
      <c r="AS73" s="1254"/>
      <c r="AT73" s="1254"/>
      <c r="AU73" s="1254"/>
      <c r="AV73" s="1254"/>
      <c r="AW73" s="1254"/>
      <c r="AX73" s="1254"/>
      <c r="AY73" s="1254"/>
      <c r="AZ73" s="1254"/>
      <c r="BA73" s="1254"/>
      <c r="BB73" s="1254" t="s">
        <v>617</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622</v>
      </c>
      <c r="BC75" s="1254"/>
      <c r="BD75" s="1254"/>
      <c r="BE75" s="1254"/>
      <c r="BF75" s="1254"/>
      <c r="BG75" s="1254"/>
      <c r="BH75" s="1254"/>
      <c r="BI75" s="1254"/>
      <c r="BJ75" s="1254"/>
      <c r="BK75" s="1254"/>
      <c r="BL75" s="1254"/>
      <c r="BM75" s="1254"/>
      <c r="BN75" s="1254"/>
      <c r="BO75" s="1254"/>
      <c r="BP75" s="1255">
        <v>8.8000000000000007</v>
      </c>
      <c r="BQ75" s="1255"/>
      <c r="BR75" s="1255"/>
      <c r="BS75" s="1255"/>
      <c r="BT75" s="1255"/>
      <c r="BU75" s="1255"/>
      <c r="BV75" s="1255"/>
      <c r="BW75" s="1255"/>
      <c r="BX75" s="1255">
        <v>7.6</v>
      </c>
      <c r="BY75" s="1255"/>
      <c r="BZ75" s="1255"/>
      <c r="CA75" s="1255"/>
      <c r="CB75" s="1255"/>
      <c r="CC75" s="1255"/>
      <c r="CD75" s="1255"/>
      <c r="CE75" s="1255"/>
      <c r="CF75" s="1255">
        <v>5.5</v>
      </c>
      <c r="CG75" s="1255"/>
      <c r="CH75" s="1255"/>
      <c r="CI75" s="1255"/>
      <c r="CJ75" s="1255"/>
      <c r="CK75" s="1255"/>
      <c r="CL75" s="1255"/>
      <c r="CM75" s="1255"/>
      <c r="CN75" s="1255">
        <v>5</v>
      </c>
      <c r="CO75" s="1255"/>
      <c r="CP75" s="1255"/>
      <c r="CQ75" s="1255"/>
      <c r="CR75" s="1255"/>
      <c r="CS75" s="1255"/>
      <c r="CT75" s="1255"/>
      <c r="CU75" s="1255"/>
      <c r="CV75" s="1255">
        <v>4.7</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619</v>
      </c>
      <c r="AO77" s="1250"/>
      <c r="AP77" s="1250"/>
      <c r="AQ77" s="1250"/>
      <c r="AR77" s="1250"/>
      <c r="AS77" s="1250"/>
      <c r="AT77" s="1250"/>
      <c r="AU77" s="1250"/>
      <c r="AV77" s="1250"/>
      <c r="AW77" s="1250"/>
      <c r="AX77" s="1250"/>
      <c r="AY77" s="1250"/>
      <c r="AZ77" s="1250"/>
      <c r="BA77" s="1250"/>
      <c r="BB77" s="1254" t="s">
        <v>617</v>
      </c>
      <c r="BC77" s="1254"/>
      <c r="BD77" s="1254"/>
      <c r="BE77" s="1254"/>
      <c r="BF77" s="1254"/>
      <c r="BG77" s="1254"/>
      <c r="BH77" s="1254"/>
      <c r="BI77" s="1254"/>
      <c r="BJ77" s="1254"/>
      <c r="BK77" s="1254"/>
      <c r="BL77" s="1254"/>
      <c r="BM77" s="1254"/>
      <c r="BN77" s="1254"/>
      <c r="BO77" s="1254"/>
      <c r="BP77" s="1255">
        <v>25.4</v>
      </c>
      <c r="BQ77" s="1255"/>
      <c r="BR77" s="1255"/>
      <c r="BS77" s="1255"/>
      <c r="BT77" s="1255"/>
      <c r="BU77" s="1255"/>
      <c r="BV77" s="1255"/>
      <c r="BW77" s="1255"/>
      <c r="BX77" s="1255">
        <v>23</v>
      </c>
      <c r="BY77" s="1255"/>
      <c r="BZ77" s="1255"/>
      <c r="CA77" s="1255"/>
      <c r="CB77" s="1255"/>
      <c r="CC77" s="1255"/>
      <c r="CD77" s="1255"/>
      <c r="CE77" s="1255"/>
      <c r="CF77" s="1255">
        <v>28</v>
      </c>
      <c r="CG77" s="1255"/>
      <c r="CH77" s="1255"/>
      <c r="CI77" s="1255"/>
      <c r="CJ77" s="1255"/>
      <c r="CK77" s="1255"/>
      <c r="CL77" s="1255"/>
      <c r="CM77" s="1255"/>
      <c r="CN77" s="1255">
        <v>19.2</v>
      </c>
      <c r="CO77" s="1255"/>
      <c r="CP77" s="1255"/>
      <c r="CQ77" s="1255"/>
      <c r="CR77" s="1255"/>
      <c r="CS77" s="1255"/>
      <c r="CT77" s="1255"/>
      <c r="CU77" s="1255"/>
      <c r="CV77" s="1255">
        <v>4</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622</v>
      </c>
      <c r="BC79" s="1254"/>
      <c r="BD79" s="1254"/>
      <c r="BE79" s="1254"/>
      <c r="BF79" s="1254"/>
      <c r="BG79" s="1254"/>
      <c r="BH79" s="1254"/>
      <c r="BI79" s="1254"/>
      <c r="BJ79" s="1254"/>
      <c r="BK79" s="1254"/>
      <c r="BL79" s="1254"/>
      <c r="BM79" s="1254"/>
      <c r="BN79" s="1254"/>
      <c r="BO79" s="1254"/>
      <c r="BP79" s="1255">
        <v>7.8</v>
      </c>
      <c r="BQ79" s="1255"/>
      <c r="BR79" s="1255"/>
      <c r="BS79" s="1255"/>
      <c r="BT79" s="1255"/>
      <c r="BU79" s="1255"/>
      <c r="BV79" s="1255"/>
      <c r="BW79" s="1255"/>
      <c r="BX79" s="1255">
        <v>7.7</v>
      </c>
      <c r="BY79" s="1255"/>
      <c r="BZ79" s="1255"/>
      <c r="CA79" s="1255"/>
      <c r="CB79" s="1255"/>
      <c r="CC79" s="1255"/>
      <c r="CD79" s="1255"/>
      <c r="CE79" s="1255"/>
      <c r="CF79" s="1255">
        <v>7.5</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oBzMCevdidiajlRWmPL44mAMHVBWcT/AuGcvilf17ijj6veS3gnuucKokgPFkDwvl6mcJSnfHYsb84Ic13h1cg==" saltValue="2R42gnb/6O3fP/snQYi4U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A2BD-FFB8-404C-BB8D-1BAF335AECEB}">
  <sheetPr>
    <pageSetUpPr fitToPage="1"/>
  </sheetPr>
  <dimension ref="A1:DR125"/>
  <sheetViews>
    <sheetView showGridLines="0" zoomScale="85" zoomScaleNormal="85" zoomScaleSheetLayoutView="70" workbookViewId="0">
      <selection activeCell="BJ96" sqref="BJ96"/>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VsM/l1nN73iqCGHd7j0S+rFgDe/KxGU5h1XxDNmUfH/KG6TRllhy3FKzkX+PCkY9kDxtc/7fzxuMjWlKUsfC0A==" saltValue="qIhow9IMqHkdp4YnrURY8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29A59-9F9B-4E77-B82D-648AFD257C14}">
  <sheetPr>
    <pageSetUpPr fitToPage="1"/>
  </sheetPr>
  <dimension ref="A1:DR125"/>
  <sheetViews>
    <sheetView showGridLines="0" zoomScaleNormal="100" zoomScaleSheetLayoutView="55" workbookViewId="0">
      <selection activeCell="BJ96" sqref="BJ96"/>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t+ACvBIrOIYqTHBV8ysnZ8m5CtEZzr2p2EPQRcWQhyXe1IANCeFP22uEBeJ7SaDkA+Ts2lHiy7gE+5oWMwyOtw==" saltValue="6FNwNKxFZnHAtVzPDAMjs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552</v>
      </c>
      <c r="G2" s="151"/>
      <c r="H2" s="152"/>
    </row>
    <row r="3" spans="1:8" x14ac:dyDescent="0.2">
      <c r="A3" s="148" t="s">
        <v>545</v>
      </c>
      <c r="B3" s="153"/>
      <c r="C3" s="154"/>
      <c r="D3" s="155">
        <v>51501</v>
      </c>
      <c r="E3" s="156"/>
      <c r="F3" s="157">
        <v>69185</v>
      </c>
      <c r="G3" s="158"/>
      <c r="H3" s="159"/>
    </row>
    <row r="4" spans="1:8" x14ac:dyDescent="0.2">
      <c r="A4" s="160"/>
      <c r="B4" s="161"/>
      <c r="C4" s="162"/>
      <c r="D4" s="163">
        <v>26347</v>
      </c>
      <c r="E4" s="164"/>
      <c r="F4" s="165">
        <v>38519</v>
      </c>
      <c r="G4" s="166"/>
      <c r="H4" s="167"/>
    </row>
    <row r="5" spans="1:8" x14ac:dyDescent="0.2">
      <c r="A5" s="148" t="s">
        <v>547</v>
      </c>
      <c r="B5" s="153"/>
      <c r="C5" s="154"/>
      <c r="D5" s="155">
        <v>71280</v>
      </c>
      <c r="E5" s="156"/>
      <c r="F5" s="157">
        <v>70166</v>
      </c>
      <c r="G5" s="158"/>
      <c r="H5" s="159"/>
    </row>
    <row r="6" spans="1:8" x14ac:dyDescent="0.2">
      <c r="A6" s="160"/>
      <c r="B6" s="161"/>
      <c r="C6" s="162"/>
      <c r="D6" s="163">
        <v>38120</v>
      </c>
      <c r="E6" s="164"/>
      <c r="F6" s="165">
        <v>36115</v>
      </c>
      <c r="G6" s="166"/>
      <c r="H6" s="167"/>
    </row>
    <row r="7" spans="1:8" x14ac:dyDescent="0.2">
      <c r="A7" s="148" t="s">
        <v>548</v>
      </c>
      <c r="B7" s="153"/>
      <c r="C7" s="154"/>
      <c r="D7" s="155">
        <v>72250</v>
      </c>
      <c r="E7" s="156"/>
      <c r="F7" s="157">
        <v>70329</v>
      </c>
      <c r="G7" s="158"/>
      <c r="H7" s="159"/>
    </row>
    <row r="8" spans="1:8" x14ac:dyDescent="0.2">
      <c r="A8" s="160"/>
      <c r="B8" s="161"/>
      <c r="C8" s="162"/>
      <c r="D8" s="163">
        <v>38563</v>
      </c>
      <c r="E8" s="164"/>
      <c r="F8" s="165">
        <v>39403</v>
      </c>
      <c r="G8" s="166"/>
      <c r="H8" s="167"/>
    </row>
    <row r="9" spans="1:8" x14ac:dyDescent="0.2">
      <c r="A9" s="148" t="s">
        <v>549</v>
      </c>
      <c r="B9" s="153"/>
      <c r="C9" s="154"/>
      <c r="D9" s="155">
        <v>47028</v>
      </c>
      <c r="E9" s="156"/>
      <c r="F9" s="157">
        <v>71871</v>
      </c>
      <c r="G9" s="158"/>
      <c r="H9" s="159"/>
    </row>
    <row r="10" spans="1:8" x14ac:dyDescent="0.2">
      <c r="A10" s="160"/>
      <c r="B10" s="161"/>
      <c r="C10" s="162"/>
      <c r="D10" s="163">
        <v>26074</v>
      </c>
      <c r="E10" s="164"/>
      <c r="F10" s="165">
        <v>38232</v>
      </c>
      <c r="G10" s="166"/>
      <c r="H10" s="167"/>
    </row>
    <row r="11" spans="1:8" x14ac:dyDescent="0.2">
      <c r="A11" s="148" t="s">
        <v>550</v>
      </c>
      <c r="B11" s="153"/>
      <c r="C11" s="154"/>
      <c r="D11" s="155">
        <v>62167</v>
      </c>
      <c r="E11" s="156"/>
      <c r="F11" s="157">
        <v>71807</v>
      </c>
      <c r="G11" s="158"/>
      <c r="H11" s="159"/>
    </row>
    <row r="12" spans="1:8" x14ac:dyDescent="0.2">
      <c r="A12" s="160"/>
      <c r="B12" s="161"/>
      <c r="C12" s="168"/>
      <c r="D12" s="163">
        <v>29855</v>
      </c>
      <c r="E12" s="164"/>
      <c r="F12" s="165">
        <v>37333</v>
      </c>
      <c r="G12" s="166"/>
      <c r="H12" s="167"/>
    </row>
    <row r="13" spans="1:8" x14ac:dyDescent="0.2">
      <c r="A13" s="148"/>
      <c r="B13" s="153"/>
      <c r="C13" s="169"/>
      <c r="D13" s="170">
        <v>60845</v>
      </c>
      <c r="E13" s="171"/>
      <c r="F13" s="172">
        <v>70672</v>
      </c>
      <c r="G13" s="173"/>
      <c r="H13" s="159"/>
    </row>
    <row r="14" spans="1:8" x14ac:dyDescent="0.2">
      <c r="A14" s="160"/>
      <c r="B14" s="161"/>
      <c r="C14" s="162"/>
      <c r="D14" s="163">
        <v>31792</v>
      </c>
      <c r="E14" s="164"/>
      <c r="F14" s="165">
        <v>37920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2.27</v>
      </c>
      <c r="C19" s="174">
        <f>ROUND(VALUE(SUBSTITUTE(実質収支比率等に係る経年分析!G$48,"▲","-")),2)</f>
        <v>3.89</v>
      </c>
      <c r="D19" s="174">
        <f>ROUND(VALUE(SUBSTITUTE(実質収支比率等に係る経年分析!H$48,"▲","-")),2)</f>
        <v>5.73</v>
      </c>
      <c r="E19" s="174">
        <f>ROUND(VALUE(SUBSTITUTE(実質収支比率等に係る経年分析!I$48,"▲","-")),2)</f>
        <v>9.8800000000000008</v>
      </c>
      <c r="F19" s="174">
        <f>ROUND(VALUE(SUBSTITUTE(実質収支比率等に係る経年分析!J$48,"▲","-")),2)</f>
        <v>14.87</v>
      </c>
    </row>
    <row r="20" spans="1:11" x14ac:dyDescent="0.2">
      <c r="A20" s="174" t="s">
        <v>57</v>
      </c>
      <c r="B20" s="174">
        <f>ROUND(VALUE(SUBSTITUTE(実質収支比率等に係る経年分析!F$47,"▲","-")),2)</f>
        <v>93.26</v>
      </c>
      <c r="C20" s="174">
        <f>ROUND(VALUE(SUBSTITUTE(実質収支比率等に係る経年分析!G$47,"▲","-")),2)</f>
        <v>86.43</v>
      </c>
      <c r="D20" s="174">
        <f>ROUND(VALUE(SUBSTITUTE(実質収支比率等に係る経年分析!H$47,"▲","-")),2)</f>
        <v>70.86</v>
      </c>
      <c r="E20" s="174">
        <f>ROUND(VALUE(SUBSTITUTE(実質収支比率等に係る経年分析!I$47,"▲","-")),2)</f>
        <v>67.02</v>
      </c>
      <c r="F20" s="174">
        <f>ROUND(VALUE(SUBSTITUTE(実質収支比率等に係る経年分析!J$47,"▲","-")),2)</f>
        <v>70.010000000000005</v>
      </c>
    </row>
    <row r="21" spans="1:11" x14ac:dyDescent="0.2">
      <c r="A21" s="174" t="s">
        <v>58</v>
      </c>
      <c r="B21" s="174">
        <f>IF(ISNUMBER(VALUE(SUBSTITUTE(実質収支比率等に係る経年分析!F$49,"▲","-"))),ROUND(VALUE(SUBSTITUTE(実質収支比率等に係る経年分析!F$49,"▲","-")),2),NA())</f>
        <v>-9.3000000000000007</v>
      </c>
      <c r="C21" s="174">
        <f>IF(ISNUMBER(VALUE(SUBSTITUTE(実質収支比率等に係る経年分析!G$49,"▲","-"))),ROUND(VALUE(SUBSTITUTE(実質収支比率等に係る経年分析!G$49,"▲","-")),2),NA())</f>
        <v>-7.5</v>
      </c>
      <c r="D21" s="174">
        <f>IF(ISNUMBER(VALUE(SUBSTITUTE(実質収支比率等に係る経年分析!H$49,"▲","-"))),ROUND(VALUE(SUBSTITUTE(実質収支比率等に係る経年分析!H$49,"▲","-")),2),NA())</f>
        <v>-15.69</v>
      </c>
      <c r="E21" s="174">
        <f>IF(ISNUMBER(VALUE(SUBSTITUTE(実質収支比率等に係る経年分析!I$49,"▲","-"))),ROUND(VALUE(SUBSTITUTE(実質収支比率等に係る経年分析!I$49,"▲","-")),2),NA())</f>
        <v>-7.0000000000000007E-2</v>
      </c>
      <c r="F21" s="174">
        <f>IF(ISNUMBER(VALUE(SUBSTITUTE(実質収支比率等に係る経年分析!J$49,"▲","-"))),ROUND(VALUE(SUBSTITUTE(実質収支比率等に係る経年分析!J$49,"▲","-")),2),NA())</f>
        <v>0.55000000000000004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観光施設事業特別会計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2">
      <c r="A30" s="175" t="str">
        <f>IF(連結実質赤字比率に係る赤字・黒字の構成分析!C$40="",NA(),連結実質赤字比率に係る赤字・黒字の構成分析!C$40)</f>
        <v>国民健康保険事業特別会計（直診勘定）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0.23</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1.03</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1.1399999999999999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1.1599999999999999</v>
      </c>
    </row>
    <row r="34" spans="1:16" x14ac:dyDescent="0.2">
      <c r="A34" s="175" t="str">
        <f>IF(連結実質赤字比率に係る赤字・黒字の構成分析!C$36="",NA(),連結実質赤字比率に係る赤字・黒字の構成分析!C$36)</f>
        <v>国民健康保険事業特別会計（事業勘定）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9.0399999999999991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9.3699999999999992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9.0399999999999991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9.52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9.8699999999999992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14.87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4444</v>
      </c>
      <c r="E42" s="176"/>
      <c r="F42" s="176"/>
      <c r="G42" s="176">
        <f>'実質公債費比率（分子）の構造'!L$52</f>
        <v>4371</v>
      </c>
      <c r="H42" s="176"/>
      <c r="I42" s="176"/>
      <c r="J42" s="176">
        <f>'実質公債費比率（分子）の構造'!M$52</f>
        <v>4120</v>
      </c>
      <c r="K42" s="176"/>
      <c r="L42" s="176"/>
      <c r="M42" s="176">
        <f>'実質公債費比率（分子）の構造'!N$52</f>
        <v>3917</v>
      </c>
      <c r="N42" s="176"/>
      <c r="O42" s="176"/>
      <c r="P42" s="176">
        <f>'実質公債費比率（分子）の構造'!O$52</f>
        <v>3838</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98</v>
      </c>
      <c r="C44" s="176"/>
      <c r="D44" s="176"/>
      <c r="E44" s="176">
        <f>'実質公債費比率（分子）の構造'!L$50</f>
        <v>78</v>
      </c>
      <c r="F44" s="176"/>
      <c r="G44" s="176"/>
      <c r="H44" s="176">
        <f>'実質公債費比率（分子）の構造'!M$50</f>
        <v>77</v>
      </c>
      <c r="I44" s="176"/>
      <c r="J44" s="176"/>
      <c r="K44" s="176">
        <f>'実質公債費比率（分子）の構造'!N$50</f>
        <v>136</v>
      </c>
      <c r="L44" s="176"/>
      <c r="M44" s="176"/>
      <c r="N44" s="176">
        <f>'実質公債費比率（分子）の構造'!O$50</f>
        <v>352</v>
      </c>
      <c r="O44" s="176"/>
      <c r="P44" s="176"/>
    </row>
    <row r="45" spans="1:16" x14ac:dyDescent="0.2">
      <c r="A45" s="176" t="s">
        <v>68</v>
      </c>
      <c r="B45" s="176">
        <f>'実質公債費比率（分子）の構造'!K$49</f>
        <v>9</v>
      </c>
      <c r="C45" s="176"/>
      <c r="D45" s="176"/>
      <c r="E45" s="176">
        <f>'実質公債費比率（分子）の構造'!L$49</f>
        <v>9</v>
      </c>
      <c r="F45" s="176"/>
      <c r="G45" s="176"/>
      <c r="H45" s="176">
        <f>'実質公債費比率（分子）の構造'!M$49</f>
        <v>9</v>
      </c>
      <c r="I45" s="176"/>
      <c r="J45" s="176"/>
      <c r="K45" s="176">
        <f>'実質公債費比率（分子）の構造'!N$49</f>
        <v>9</v>
      </c>
      <c r="L45" s="176"/>
      <c r="M45" s="176"/>
      <c r="N45" s="176">
        <f>'実質公債費比率（分子）の構造'!O$49</f>
        <v>9</v>
      </c>
      <c r="O45" s="176"/>
      <c r="P45" s="176"/>
    </row>
    <row r="46" spans="1:16" x14ac:dyDescent="0.2">
      <c r="A46" s="176" t="s">
        <v>69</v>
      </c>
      <c r="B46" s="176">
        <f>'実質公債費比率（分子）の構造'!K$48</f>
        <v>1387</v>
      </c>
      <c r="C46" s="176"/>
      <c r="D46" s="176"/>
      <c r="E46" s="176">
        <f>'実質公債費比率（分子）の構造'!L$48</f>
        <v>1499</v>
      </c>
      <c r="F46" s="176"/>
      <c r="G46" s="176"/>
      <c r="H46" s="176">
        <f>'実質公債費比率（分子）の構造'!M$48</f>
        <v>1250</v>
      </c>
      <c r="I46" s="176"/>
      <c r="J46" s="176"/>
      <c r="K46" s="176">
        <f>'実質公債費比率（分子）の構造'!N$48</f>
        <v>1283</v>
      </c>
      <c r="L46" s="176"/>
      <c r="M46" s="176"/>
      <c r="N46" s="176">
        <f>'実質公債費比率（分子）の構造'!O$48</f>
        <v>1243</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4420</v>
      </c>
      <c r="C49" s="176"/>
      <c r="D49" s="176"/>
      <c r="E49" s="176">
        <f>'実質公債費比率（分子）の構造'!L$45</f>
        <v>4149</v>
      </c>
      <c r="F49" s="176"/>
      <c r="G49" s="176"/>
      <c r="H49" s="176">
        <f>'実質公債費比率（分子）の構造'!M$45</f>
        <v>3886</v>
      </c>
      <c r="I49" s="176"/>
      <c r="J49" s="176"/>
      <c r="K49" s="176">
        <f>'実質公債費比率（分子）の構造'!N$45</f>
        <v>3659</v>
      </c>
      <c r="L49" s="176"/>
      <c r="M49" s="176"/>
      <c r="N49" s="176">
        <f>'実質公債費比率（分子）の構造'!O$45</f>
        <v>3402</v>
      </c>
      <c r="O49" s="176"/>
      <c r="P49" s="176"/>
    </row>
    <row r="50" spans="1:16" x14ac:dyDescent="0.2">
      <c r="A50" s="176" t="s">
        <v>73</v>
      </c>
      <c r="B50" s="176" t="e">
        <f>NA()</f>
        <v>#N/A</v>
      </c>
      <c r="C50" s="176">
        <f>IF(ISNUMBER('実質公債費比率（分子）の構造'!K$53),'実質公債費比率（分子）の構造'!K$53,NA())</f>
        <v>1470</v>
      </c>
      <c r="D50" s="176" t="e">
        <f>NA()</f>
        <v>#N/A</v>
      </c>
      <c r="E50" s="176" t="e">
        <f>NA()</f>
        <v>#N/A</v>
      </c>
      <c r="F50" s="176">
        <f>IF(ISNUMBER('実質公債費比率（分子）の構造'!L$53),'実質公債費比率（分子）の構造'!L$53,NA())</f>
        <v>1364</v>
      </c>
      <c r="G50" s="176" t="e">
        <f>NA()</f>
        <v>#N/A</v>
      </c>
      <c r="H50" s="176" t="e">
        <f>NA()</f>
        <v>#N/A</v>
      </c>
      <c r="I50" s="176">
        <f>IF(ISNUMBER('実質公債費比率（分子）の構造'!M$53),'実質公債費比率（分子）の構造'!M$53,NA())</f>
        <v>1102</v>
      </c>
      <c r="J50" s="176" t="e">
        <f>NA()</f>
        <v>#N/A</v>
      </c>
      <c r="K50" s="176" t="e">
        <f>NA()</f>
        <v>#N/A</v>
      </c>
      <c r="L50" s="176">
        <f>IF(ISNUMBER('実質公債費比率（分子）の構造'!N$53),'実質公債費比率（分子）の構造'!N$53,NA())</f>
        <v>1170</v>
      </c>
      <c r="M50" s="176" t="e">
        <f>NA()</f>
        <v>#N/A</v>
      </c>
      <c r="N50" s="176" t="e">
        <f>NA()</f>
        <v>#N/A</v>
      </c>
      <c r="O50" s="176">
        <f>IF(ISNUMBER('実質公債費比率（分子）の構造'!O$53),'実質公債費比率（分子）の構造'!O$53,NA())</f>
        <v>1168</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38102</v>
      </c>
      <c r="E56" s="175"/>
      <c r="F56" s="175"/>
      <c r="G56" s="175">
        <f>'将来負担比率（分子）の構造'!J$52</f>
        <v>36546</v>
      </c>
      <c r="H56" s="175"/>
      <c r="I56" s="175"/>
      <c r="J56" s="175">
        <f>'将来負担比率（分子）の構造'!K$52</f>
        <v>35342</v>
      </c>
      <c r="K56" s="175"/>
      <c r="L56" s="175"/>
      <c r="M56" s="175">
        <f>'将来負担比率（分子）の構造'!L$52</f>
        <v>34363</v>
      </c>
      <c r="N56" s="175"/>
      <c r="O56" s="175"/>
      <c r="P56" s="175">
        <f>'将来負担比率（分子）の構造'!M$52</f>
        <v>31694</v>
      </c>
    </row>
    <row r="57" spans="1:16" x14ac:dyDescent="0.2">
      <c r="A57" s="175" t="s">
        <v>44</v>
      </c>
      <c r="B57" s="175"/>
      <c r="C57" s="175"/>
      <c r="D57" s="175">
        <f>'将来負担比率（分子）の構造'!I$51</f>
        <v>2837</v>
      </c>
      <c r="E57" s="175"/>
      <c r="F57" s="175"/>
      <c r="G57" s="175">
        <f>'将来負担比率（分子）の構造'!J$51</f>
        <v>6945</v>
      </c>
      <c r="H57" s="175"/>
      <c r="I57" s="175"/>
      <c r="J57" s="175">
        <f>'将来負担比率（分子）の構造'!K$51</f>
        <v>3424</v>
      </c>
      <c r="K57" s="175"/>
      <c r="L57" s="175"/>
      <c r="M57" s="175">
        <f>'将来負担比率（分子）の構造'!L$51</f>
        <v>3089</v>
      </c>
      <c r="N57" s="175"/>
      <c r="O57" s="175"/>
      <c r="P57" s="175">
        <f>'将来負担比率（分子）の構造'!M$51</f>
        <v>2801</v>
      </c>
    </row>
    <row r="58" spans="1:16" x14ac:dyDescent="0.2">
      <c r="A58" s="175" t="s">
        <v>43</v>
      </c>
      <c r="B58" s="175"/>
      <c r="C58" s="175"/>
      <c r="D58" s="175">
        <f>'将来負担比率（分子）の構造'!I$50</f>
        <v>50806</v>
      </c>
      <c r="E58" s="175"/>
      <c r="F58" s="175"/>
      <c r="G58" s="175">
        <f>'将来負担比率（分子）の構造'!J$50</f>
        <v>51687</v>
      </c>
      <c r="H58" s="175"/>
      <c r="I58" s="175"/>
      <c r="J58" s="175">
        <f>'将来負担比率（分子）の構造'!K$50</f>
        <v>47860</v>
      </c>
      <c r="K58" s="175"/>
      <c r="L58" s="175"/>
      <c r="M58" s="175">
        <f>'将来負担比率（分子）の構造'!L$50</f>
        <v>49089</v>
      </c>
      <c r="N58" s="175"/>
      <c r="O58" s="175"/>
      <c r="P58" s="175">
        <f>'将来負担比率（分子）の構造'!M$50</f>
        <v>50876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7806</v>
      </c>
      <c r="C62" s="175"/>
      <c r="D62" s="175"/>
      <c r="E62" s="175">
        <f>'将来負担比率（分子）の構造'!J$45</f>
        <v>7570</v>
      </c>
      <c r="F62" s="175"/>
      <c r="G62" s="175"/>
      <c r="H62" s="175">
        <f>'将来負担比率（分子）の構造'!K$45</f>
        <v>7425</v>
      </c>
      <c r="I62" s="175"/>
      <c r="J62" s="175"/>
      <c r="K62" s="175">
        <f>'将来負担比率（分子）の構造'!L$45</f>
        <v>7276</v>
      </c>
      <c r="L62" s="175"/>
      <c r="M62" s="175"/>
      <c r="N62" s="175">
        <f>'将来負担比率（分子）の構造'!M$45</f>
        <v>7218</v>
      </c>
      <c r="O62" s="175"/>
      <c r="P62" s="175"/>
    </row>
    <row r="63" spans="1:16" x14ac:dyDescent="0.2">
      <c r="A63" s="175" t="s">
        <v>36</v>
      </c>
      <c r="B63" s="175">
        <f>'将来負担比率（分子）の構造'!I$44</f>
        <v>37</v>
      </c>
      <c r="C63" s="175"/>
      <c r="D63" s="175"/>
      <c r="E63" s="175">
        <f>'将来負担比率（分子）の構造'!J$44</f>
        <v>27</v>
      </c>
      <c r="F63" s="175"/>
      <c r="G63" s="175"/>
      <c r="H63" s="175">
        <f>'将来負担比率（分子）の構造'!K$44</f>
        <v>18</v>
      </c>
      <c r="I63" s="175"/>
      <c r="J63" s="175"/>
      <c r="K63" s="175">
        <f>'将来負担比率（分子）の構造'!L$44</f>
        <v>9</v>
      </c>
      <c r="L63" s="175"/>
      <c r="M63" s="175"/>
      <c r="N63" s="175" t="str">
        <f>'将来負担比率（分子）の構造'!M$44</f>
        <v>-</v>
      </c>
      <c r="O63" s="175"/>
      <c r="P63" s="175"/>
    </row>
    <row r="64" spans="1:16" x14ac:dyDescent="0.2">
      <c r="A64" s="175" t="s">
        <v>35</v>
      </c>
      <c r="B64" s="175">
        <f>'将来負担比率（分子）の構造'!I$43</f>
        <v>14214</v>
      </c>
      <c r="C64" s="175"/>
      <c r="D64" s="175"/>
      <c r="E64" s="175">
        <f>'将来負担比率（分子）の構造'!J$43</f>
        <v>13425</v>
      </c>
      <c r="F64" s="175"/>
      <c r="G64" s="175"/>
      <c r="H64" s="175">
        <f>'将来負担比率（分子）の構造'!K$43</f>
        <v>12122</v>
      </c>
      <c r="I64" s="175"/>
      <c r="J64" s="175"/>
      <c r="K64" s="175">
        <f>'将来負担比率（分子）の構造'!L$43</f>
        <v>10920</v>
      </c>
      <c r="L64" s="175"/>
      <c r="M64" s="175"/>
      <c r="N64" s="175">
        <f>'将来負担比率（分子）の構造'!M$43</f>
        <v>10030</v>
      </c>
      <c r="O64" s="175"/>
      <c r="P64" s="175"/>
    </row>
    <row r="65" spans="1:16" x14ac:dyDescent="0.2">
      <c r="A65" s="175" t="s">
        <v>34</v>
      </c>
      <c r="B65" s="175">
        <f>'将来負担比率（分子）の構造'!I$42</f>
        <v>335</v>
      </c>
      <c r="C65" s="175"/>
      <c r="D65" s="175"/>
      <c r="E65" s="175">
        <f>'将来負担比率（分子）の構造'!J$42</f>
        <v>305</v>
      </c>
      <c r="F65" s="175"/>
      <c r="G65" s="175"/>
      <c r="H65" s="175">
        <f>'将来負担比率（分子）の構造'!K$42</f>
        <v>271</v>
      </c>
      <c r="I65" s="175"/>
      <c r="J65" s="175"/>
      <c r="K65" s="175">
        <f>'将来負担比率（分子）の構造'!L$42</f>
        <v>239</v>
      </c>
      <c r="L65" s="175"/>
      <c r="M65" s="175"/>
      <c r="N65" s="175">
        <f>'将来負担比率（分子）の構造'!M$42</f>
        <v>241</v>
      </c>
      <c r="O65" s="175"/>
      <c r="P65" s="175"/>
    </row>
    <row r="66" spans="1:16" x14ac:dyDescent="0.2">
      <c r="A66" s="175" t="s">
        <v>33</v>
      </c>
      <c r="B66" s="175">
        <f>'将来負担比率（分子）の構造'!I$41</f>
        <v>24439</v>
      </c>
      <c r="C66" s="175"/>
      <c r="D66" s="175"/>
      <c r="E66" s="175">
        <f>'将来負担比率（分子）の構造'!J$41</f>
        <v>22450</v>
      </c>
      <c r="F66" s="175"/>
      <c r="G66" s="175"/>
      <c r="H66" s="175">
        <f>'将来負担比率（分子）の構造'!K$41</f>
        <v>21472</v>
      </c>
      <c r="I66" s="175"/>
      <c r="J66" s="175"/>
      <c r="K66" s="175">
        <f>'将来負担比率（分子）の構造'!L$41</f>
        <v>20408</v>
      </c>
      <c r="L66" s="175"/>
      <c r="M66" s="175"/>
      <c r="N66" s="175">
        <f>'将来負担比率（分子）の構造'!M$41</f>
        <v>18286</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19478</v>
      </c>
      <c r="C72" s="179">
        <f>基金残高に係る経年分析!G55</f>
        <v>19027</v>
      </c>
      <c r="D72" s="179">
        <f>基金残高に係る経年分析!H55</f>
        <v>19369</v>
      </c>
    </row>
    <row r="73" spans="1:16" x14ac:dyDescent="0.2">
      <c r="A73" s="178" t="s">
        <v>80</v>
      </c>
      <c r="B73" s="179">
        <f>基金残高に係る経年分析!F56</f>
        <v>5791</v>
      </c>
      <c r="C73" s="179">
        <f>基金残高に係る経年分析!G56</f>
        <v>5806</v>
      </c>
      <c r="D73" s="179">
        <f>基金残高に係る経年分析!H56</f>
        <v>5819</v>
      </c>
    </row>
    <row r="74" spans="1:16" x14ac:dyDescent="0.2">
      <c r="A74" s="178" t="s">
        <v>81</v>
      </c>
      <c r="B74" s="179">
        <f>基金残高に係る経年分析!F57</f>
        <v>23545</v>
      </c>
      <c r="C74" s="179">
        <f>基金残高に係る経年分析!G57</f>
        <v>25788</v>
      </c>
      <c r="D74" s="179">
        <f>基金残高に係る経年分析!H57</f>
        <v>27261</v>
      </c>
    </row>
  </sheetData>
  <sheetProtection algorithmName="SHA-512" hashValue="+h3+CNegvVCa13TKSnP2gxA2yxy3F7GX8FXOhAONLg0CM/JJiOct6Kj1b/gQEXfgDpb32GiOfkubmMDIUexy3A==" saltValue="YANyDQv6qEx8it3uXSOdM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2024-03-18T04:05:41Z</cp:lastPrinted>
  <dcterms:created xsi:type="dcterms:W3CDTF">2024-03-14T02:38:53Z</dcterms:created>
  <dcterms:modified xsi:type="dcterms:W3CDTF">2024-09-26T05:20:20Z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2024-03-21T08:28:19Z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d970135c-b491-485f-8279-fdedc2ca57f4</vt:lpwstr>
  </property>
  <property fmtid="{D5CDD505-2E9C-101B-9397-08002B2CF9AE}" pid="8" name="MSIP_Label_defa4170-0d19-0005-0004-bc88714345d2_ContentBits">
    <vt:lpwstr>0</vt:lpwstr>
  </property>
</Properties>
</file>