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defaultThemeVersion="124226"/>
  <mc:AlternateContent xmlns:mc="http://schemas.openxmlformats.org/markup-compatibility/2006">
    <mc:Choice Requires="x15">
      <x15ac:absPath xmlns:x15ac="http://schemas.microsoft.com/office/spreadsheetml/2010/11/ac" url="C:\Users\p59358\Box\11226_10_庁内用\02_社会参加推進係\R06\810　工賃向上\★★事前協議\『農福連携プラス推進モデル事業』\02 当課→各事業所\"/>
    </mc:Choice>
  </mc:AlternateContent>
  <xr:revisionPtr revIDLastSave="0" documentId="13_ncr:1_{2D2B4F3C-91FD-4215-97F8-D76BF56805D7}" xr6:coauthVersionLast="47" xr6:coauthVersionMax="47" xr10:uidLastSave="{00000000-0000-0000-0000-000000000000}"/>
  <bookViews>
    <workbookView xWindow="-107" yWindow="-107" windowWidth="20847" windowHeight="11369" tabRatio="689" firstSheet="1" activeTab="1" xr2:uid="{00000000-000D-0000-FFFF-FFFF00000000}"/>
  </bookViews>
  <sheets>
    <sheet name="Sheet1" sheetId="145" state="hidden" r:id="rId1"/>
    <sheet name="別紙2　農福連携プラス推進モデル事業計画書 " sheetId="200" r:id="rId2"/>
    <sheet name="別紙3　農福連携プラス推進モデル事業積算内訳書" sheetId="195" r:id="rId3"/>
  </sheets>
  <externalReferences>
    <externalReference r:id="rId4"/>
  </externalReferences>
  <definedNames>
    <definedName name="_01_北海道">OFFSET(#REF!,0,0,COUNTA(#REF!)-1,1)</definedName>
    <definedName name="_02_青森県">#REF!</definedName>
    <definedName name="_03_岩手県">#REF!</definedName>
    <definedName name="_04_宮城県">#REF!</definedName>
    <definedName name="_05_秋田県">#REF!</definedName>
    <definedName name="_06_山形県">#REF!</definedName>
    <definedName name="_07_福島県">#REF!</definedName>
    <definedName name="_08_茨城県">#REF!</definedName>
    <definedName name="_09_栃木県">#REF!</definedName>
    <definedName name="_10_群馬県">#REF!</definedName>
    <definedName name="_11_埼玉県">#REF!</definedName>
    <definedName name="_12_千葉県">#REF!</definedName>
    <definedName name="_13_東京都">#REF!</definedName>
    <definedName name="_14_神奈川県">#REF!</definedName>
    <definedName name="_15_新潟県">#REF!</definedName>
    <definedName name="_16_富山県">#REF!</definedName>
    <definedName name="_17_石川県">#REF!</definedName>
    <definedName name="_18_福井県">#REF!</definedName>
    <definedName name="_19_山梨県">#REF!</definedName>
    <definedName name="_20_長野県">#REF!</definedName>
    <definedName name="_21_岐阜県">#REF!</definedName>
    <definedName name="_22_静岡県">#REF!</definedName>
    <definedName name="_23_愛知県">#REF!</definedName>
    <definedName name="_24_三重県">#REF!</definedName>
    <definedName name="_25_滋賀県">#REF!</definedName>
    <definedName name="_26_京都府">#REF!</definedName>
    <definedName name="_27_大阪府">#REF!</definedName>
    <definedName name="_28_兵庫県">#REF!</definedName>
    <definedName name="_29_奈良県">#REF!</definedName>
    <definedName name="_30_和歌山県">#REF!</definedName>
    <definedName name="_31_鳥取県">#REF!</definedName>
    <definedName name="_32_島根県">#REF!</definedName>
    <definedName name="_33_岡山県">#REF!</definedName>
    <definedName name="_34_広島県">#REF!</definedName>
    <definedName name="_35_山口県">#REF!</definedName>
    <definedName name="_36_徳島県">#REF!</definedName>
    <definedName name="_37_香川県">#REF!</definedName>
    <definedName name="_38_愛媛県">#REF!</definedName>
    <definedName name="_39_高知県">#REF!</definedName>
    <definedName name="_40_福岡県">#REF!</definedName>
    <definedName name="_41_佐賀県">#REF!</definedName>
    <definedName name="_42_長崎県">#REF!</definedName>
    <definedName name="_43_熊本県">#REF!</definedName>
    <definedName name="_44_大分県">#REF!</definedName>
    <definedName name="_45_宮崎県">#REF!</definedName>
    <definedName name="_46_鹿児島県">#REF!</definedName>
    <definedName name="_47_沖縄県">#REF!</definedName>
    <definedName name="_Order1" hidden="1">255</definedName>
    <definedName name="_Order2" hidden="1">255</definedName>
    <definedName name="Autoshape1">#REF!</definedName>
    <definedName name="_xlnm.Print_Area" localSheetId="1">'別紙2　農福連携プラス推進モデル事業計画書 '!$A$1:$K$52</definedName>
    <definedName name="_xlnm.Print_Area" localSheetId="2">'別紙3　農福連携プラス推進モデル事業積算内訳書'!$A$1:$W$55</definedName>
    <definedName name="_xlnm.Print_Area">#REF!</definedName>
    <definedName name="syuukeihyou11">[1]集計表２!$A$3:$AD$109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4" i="195" l="1"/>
  <c r="P43" i="195"/>
  <c r="P42" i="195"/>
  <c r="P41" i="195"/>
  <c r="P40" i="195"/>
  <c r="P39" i="195"/>
  <c r="P38" i="195"/>
  <c r="P37" i="195"/>
  <c r="P36" i="195"/>
  <c r="P35" i="195"/>
  <c r="D25" i="200"/>
  <c r="P44" i="195" l="1"/>
  <c r="E17" i="195" s="1"/>
  <c r="P30" i="195"/>
  <c r="P29" i="195"/>
  <c r="P28" i="195"/>
  <c r="P27" i="195"/>
  <c r="P26" i="195"/>
  <c r="P25" i="195"/>
  <c r="P24" i="195"/>
  <c r="P23" i="195"/>
  <c r="P22" i="195"/>
  <c r="P21" i="195"/>
  <c r="P31" i="195" l="1"/>
  <c r="C17" i="195" l="1"/>
  <c r="E13" i="195" s="1"/>
</calcChain>
</file>

<file path=xl/sharedStrings.xml><?xml version="1.0" encoding="utf-8"?>
<sst xmlns="http://schemas.openxmlformats.org/spreadsheetml/2006/main" count="79" uniqueCount="63">
  <si>
    <t>合計</t>
    <rPh sb="0" eb="2">
      <t>ゴウケイ</t>
    </rPh>
    <phoneticPr fontId="10"/>
  </si>
  <si>
    <t>円</t>
    <rPh sb="0" eb="1">
      <t>エン</t>
    </rPh>
    <phoneticPr fontId="10"/>
  </si>
  <si>
    <t>単価</t>
    <rPh sb="0" eb="2">
      <t>タンカ</t>
    </rPh>
    <phoneticPr fontId="10"/>
  </si>
  <si>
    <t>法人名</t>
    <rPh sb="0" eb="2">
      <t>ホウジン</t>
    </rPh>
    <rPh sb="2" eb="3">
      <t>メイ</t>
    </rPh>
    <phoneticPr fontId="10"/>
  </si>
  <si>
    <t>【基本情報】</t>
    <rPh sb="1" eb="3">
      <t>キホン</t>
    </rPh>
    <rPh sb="3" eb="5">
      <t>ジョウホウ</t>
    </rPh>
    <phoneticPr fontId="10"/>
  </si>
  <si>
    <t>自治体名</t>
    <rPh sb="0" eb="3">
      <t>ジチタイ</t>
    </rPh>
    <rPh sb="3" eb="4">
      <t>メイ</t>
    </rPh>
    <phoneticPr fontId="10"/>
  </si>
  <si>
    <t>事業所名</t>
    <rPh sb="0" eb="3">
      <t>ジギョウショ</t>
    </rPh>
    <rPh sb="3" eb="4">
      <t>メイ</t>
    </rPh>
    <phoneticPr fontId="10"/>
  </si>
  <si>
    <t>数量</t>
    <rPh sb="0" eb="2">
      <t>スウリョウ</t>
    </rPh>
    <phoneticPr fontId="10"/>
  </si>
  <si>
    <t>No.</t>
    <phoneticPr fontId="10"/>
  </si>
  <si>
    <t>値引額（合計）</t>
    <rPh sb="0" eb="2">
      <t>ネビ</t>
    </rPh>
    <rPh sb="2" eb="3">
      <t>ガク</t>
    </rPh>
    <rPh sb="4" eb="6">
      <t>ゴウケイ</t>
    </rPh>
    <phoneticPr fontId="10"/>
  </si>
  <si>
    <t>実支出（予定）額：</t>
    <rPh sb="0" eb="1">
      <t>ジツ</t>
    </rPh>
    <rPh sb="4" eb="6">
      <t>ヨテイ</t>
    </rPh>
    <rPh sb="7" eb="8">
      <t>ガク</t>
    </rPh>
    <phoneticPr fontId="10"/>
  </si>
  <si>
    <t>人</t>
    <rPh sb="0" eb="1">
      <t>ヒト</t>
    </rPh>
    <phoneticPr fontId="10"/>
  </si>
  <si>
    <t>施設利用者数</t>
    <rPh sb="0" eb="2">
      <t>シセツ</t>
    </rPh>
    <rPh sb="2" eb="5">
      <t>リヨウシャ</t>
    </rPh>
    <rPh sb="5" eb="6">
      <t>スウ</t>
    </rPh>
    <phoneticPr fontId="10"/>
  </si>
  <si>
    <t>職員数（実数）</t>
    <rPh sb="0" eb="3">
      <t>ショクインスウ</t>
    </rPh>
    <rPh sb="4" eb="6">
      <t>ジッスウ</t>
    </rPh>
    <phoneticPr fontId="10"/>
  </si>
  <si>
    <t>フリガナ</t>
    <phoneticPr fontId="10"/>
  </si>
  <si>
    <r>
      <t>提供サービス</t>
    </r>
    <r>
      <rPr>
        <sz val="9"/>
        <color theme="1"/>
        <rFont val="ＭＳ Ｐゴシック"/>
        <family val="3"/>
        <charset val="128"/>
        <scheme val="minor"/>
      </rPr>
      <t>（複数のサービスを提供している場合は、主たる１つのみ選択）</t>
    </r>
    <rPh sb="0" eb="2">
      <t>テイキョウ</t>
    </rPh>
    <rPh sb="7" eb="9">
      <t>フクスウ</t>
    </rPh>
    <rPh sb="15" eb="17">
      <t>テイキョウ</t>
    </rPh>
    <rPh sb="21" eb="23">
      <t>バアイ</t>
    </rPh>
    <rPh sb="25" eb="26">
      <t>シュ</t>
    </rPh>
    <rPh sb="32" eb="34">
      <t>センタク</t>
    </rPh>
    <phoneticPr fontId="10"/>
  </si>
  <si>
    <t>（補助年度）</t>
    <rPh sb="1" eb="3">
      <t>ホジョ</t>
    </rPh>
    <rPh sb="3" eb="5">
      <t>ネンド</t>
    </rPh>
    <phoneticPr fontId="10"/>
  </si>
  <si>
    <t>１．経費計画</t>
    <rPh sb="2" eb="4">
      <t>ケイヒ</t>
    </rPh>
    <rPh sb="4" eb="6">
      <t>ケイカク</t>
    </rPh>
    <phoneticPr fontId="10"/>
  </si>
  <si>
    <t>（１）国庫補助対象経費の実支出（予定）額　</t>
    <rPh sb="3" eb="5">
      <t>コッコ</t>
    </rPh>
    <rPh sb="5" eb="7">
      <t>ホジョ</t>
    </rPh>
    <rPh sb="7" eb="9">
      <t>タイショウ</t>
    </rPh>
    <rPh sb="9" eb="11">
      <t>ケイヒ</t>
    </rPh>
    <rPh sb="12" eb="13">
      <t>ジツ</t>
    </rPh>
    <rPh sb="16" eb="18">
      <t>ヨテイ</t>
    </rPh>
    <rPh sb="19" eb="20">
      <t>ガク</t>
    </rPh>
    <phoneticPr fontId="10"/>
  </si>
  <si>
    <r>
      <t>　　　</t>
    </r>
    <r>
      <rPr>
        <sz val="9"/>
        <color theme="1"/>
        <rFont val="ＭＳ Ｐゴシック"/>
        <family val="3"/>
        <charset val="128"/>
        <scheme val="minor"/>
      </rPr>
      <t>※実際にかかる費用の総額を記載</t>
    </r>
    <phoneticPr fontId="10"/>
  </si>
  <si>
    <r>
      <t>（２）国庫補助基本額</t>
    </r>
    <r>
      <rPr>
        <b/>
        <u val="double"/>
        <sz val="8"/>
        <color theme="1"/>
        <rFont val="ＭＳ Ｐゴシック"/>
        <family val="3"/>
        <charset val="128"/>
        <scheme val="minor"/>
      </rPr>
      <t/>
    </r>
    <rPh sb="3" eb="5">
      <t>コッコ</t>
    </rPh>
    <rPh sb="5" eb="7">
      <t>ホジョ</t>
    </rPh>
    <rPh sb="7" eb="9">
      <t>キホン</t>
    </rPh>
    <rPh sb="9" eb="10">
      <t>ガク</t>
    </rPh>
    <phoneticPr fontId="10"/>
  </si>
  <si>
    <t>（３）国庫補助所要額　</t>
    <rPh sb="3" eb="5">
      <t>コッコ</t>
    </rPh>
    <rPh sb="5" eb="7">
      <t>ホジョ</t>
    </rPh>
    <rPh sb="7" eb="10">
      <t>ショヨウガク</t>
    </rPh>
    <phoneticPr fontId="10"/>
  </si>
  <si>
    <t>２．事業計画</t>
    <rPh sb="2" eb="4">
      <t>ジギョウ</t>
    </rPh>
    <rPh sb="4" eb="6">
      <t>ケイカク</t>
    </rPh>
    <phoneticPr fontId="10"/>
  </si>
  <si>
    <t>その他</t>
    <phoneticPr fontId="19"/>
  </si>
  <si>
    <t>農福連携プラス推進モデル事業 積算内訳書</t>
    <rPh sb="15" eb="17">
      <t>セキサン</t>
    </rPh>
    <rPh sb="17" eb="20">
      <t>ウチワケショ</t>
    </rPh>
    <phoneticPr fontId="10"/>
  </si>
  <si>
    <t>内容</t>
    <rPh sb="0" eb="2">
      <t>ナイヨウ</t>
    </rPh>
    <phoneticPr fontId="10"/>
  </si>
  <si>
    <t>費用</t>
    <rPh sb="0" eb="2">
      <t>ヒヨウ</t>
    </rPh>
    <phoneticPr fontId="10"/>
  </si>
  <si>
    <t>農福連携プラス推進モデル事業 事業計画書</t>
    <rPh sb="15" eb="17">
      <t>ジギョウ</t>
    </rPh>
    <rPh sb="17" eb="20">
      <t>ケイカクショ</t>
    </rPh>
    <phoneticPr fontId="19"/>
  </si>
  <si>
    <t>参考情報：過去に農福連携推進事業を行政から受託実績等。また、農福連携等事業実施に係るノウハウ等を十分有していると考える実績等</t>
    <rPh sb="0" eb="2">
      <t>サンコウ</t>
    </rPh>
    <rPh sb="2" eb="4">
      <t>ジョウホウ</t>
    </rPh>
    <rPh sb="23" eb="25">
      <t>ジッセキ</t>
    </rPh>
    <rPh sb="25" eb="26">
      <t>トウ</t>
    </rPh>
    <rPh sb="56" eb="57">
      <t>カンガ</t>
    </rPh>
    <rPh sb="59" eb="61">
      <t>ジッセキ</t>
    </rPh>
    <rPh sb="61" eb="62">
      <t>トウ</t>
    </rPh>
    <phoneticPr fontId="10"/>
  </si>
  <si>
    <t>（実績）</t>
    <rPh sb="1" eb="3">
      <t>ジッセキ</t>
    </rPh>
    <phoneticPr fontId="10"/>
  </si>
  <si>
    <t>実績内容</t>
    <rPh sb="0" eb="2">
      <t>ジッセキ</t>
    </rPh>
    <rPh sb="2" eb="4">
      <t>ナイヨウ</t>
    </rPh>
    <phoneticPr fontId="10"/>
  </si>
  <si>
    <t>　厚生労働省からの求めがあった場合は、農福連携プラス推進モデル事例の公表等に対応する。</t>
    <phoneticPr fontId="19"/>
  </si>
  <si>
    <t>　　　</t>
    <phoneticPr fontId="10"/>
  </si>
  <si>
    <t>（４）主な費用内容（複数選択可）</t>
    <rPh sb="3" eb="4">
      <t>オモ</t>
    </rPh>
    <rPh sb="5" eb="7">
      <t>ヒヨウ</t>
    </rPh>
    <rPh sb="7" eb="9">
      <t>ナイヨウ</t>
    </rPh>
    <rPh sb="10" eb="12">
      <t>フクスウ</t>
    </rPh>
    <rPh sb="12" eb="15">
      <t>センタクカ</t>
    </rPh>
    <phoneticPr fontId="10"/>
  </si>
  <si>
    <t>専門家派遣にかかる諸謝金</t>
    <rPh sb="0" eb="3">
      <t>センモンカ</t>
    </rPh>
    <rPh sb="3" eb="5">
      <t>ハケン</t>
    </rPh>
    <rPh sb="9" eb="10">
      <t>ショ</t>
    </rPh>
    <rPh sb="11" eb="12">
      <t>キン</t>
    </rPh>
    <phoneticPr fontId="10"/>
  </si>
  <si>
    <t>農福連携等事業の実施のために導入する機械・機器等の整備費（観光や商工業などに係る機械・機器導入部分）</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ブブン</t>
    </rPh>
    <phoneticPr fontId="10"/>
  </si>
  <si>
    <t>農福連携等事業の実施のために導入する機械・機器等の整備費（観光や商工業などに係る機械・機器導入以外）</t>
    <rPh sb="0" eb="1">
      <t>ノウ</t>
    </rPh>
    <rPh sb="1" eb="2">
      <t>フク</t>
    </rPh>
    <rPh sb="2" eb="4">
      <t>レンケイ</t>
    </rPh>
    <rPh sb="4" eb="5">
      <t>トウ</t>
    </rPh>
    <rPh sb="5" eb="7">
      <t>ジギョウ</t>
    </rPh>
    <rPh sb="8" eb="10">
      <t>ジッシ</t>
    </rPh>
    <rPh sb="14" eb="16">
      <t>ドウニュウ</t>
    </rPh>
    <rPh sb="18" eb="20">
      <t>キカイ</t>
    </rPh>
    <rPh sb="21" eb="23">
      <t>キキ</t>
    </rPh>
    <rPh sb="23" eb="24">
      <t>トウ</t>
    </rPh>
    <rPh sb="25" eb="28">
      <t>セイビヒ</t>
    </rPh>
    <rPh sb="29" eb="31">
      <t>カンコウ</t>
    </rPh>
    <rPh sb="32" eb="35">
      <t>ショウコウギョウ</t>
    </rPh>
    <rPh sb="38" eb="39">
      <t>カカ</t>
    </rPh>
    <rPh sb="40" eb="42">
      <t>キカイ</t>
    </rPh>
    <rPh sb="43" eb="45">
      <t>キキ</t>
    </rPh>
    <rPh sb="45" eb="47">
      <t>ドウニュウ</t>
    </rPh>
    <rPh sb="47" eb="49">
      <t>イガイ</t>
    </rPh>
    <phoneticPr fontId="10"/>
  </si>
  <si>
    <t>観光業</t>
    <rPh sb="0" eb="3">
      <t>カンコウギョウ</t>
    </rPh>
    <phoneticPr fontId="10"/>
  </si>
  <si>
    <t>商工業</t>
    <rPh sb="0" eb="3">
      <t>ショウコウギョウ</t>
    </rPh>
    <phoneticPr fontId="10"/>
  </si>
  <si>
    <t>農業</t>
    <rPh sb="0" eb="2">
      <t>ノウギョウ</t>
    </rPh>
    <phoneticPr fontId="10"/>
  </si>
  <si>
    <t>林業</t>
    <rPh sb="0" eb="2">
      <t>リンギョウ</t>
    </rPh>
    <phoneticPr fontId="10"/>
  </si>
  <si>
    <t>水産業</t>
    <rPh sb="0" eb="3">
      <t>スイサンギョウ</t>
    </rPh>
    <phoneticPr fontId="10"/>
  </si>
  <si>
    <t>その他（　　　　　　　　　　　　　　　　　）</t>
    <rPh sb="2" eb="3">
      <t>タ</t>
    </rPh>
    <phoneticPr fontId="10"/>
  </si>
  <si>
    <t>利用者の工賃向上に係る取組</t>
    <rPh sb="0" eb="3">
      <t>リヨウシャ</t>
    </rPh>
    <rPh sb="4" eb="6">
      <t>コウチン</t>
    </rPh>
    <rPh sb="6" eb="8">
      <t>コウジョウ</t>
    </rPh>
    <phoneticPr fontId="10"/>
  </si>
  <si>
    <t>利用者の社会参加に係る取組</t>
    <rPh sb="0" eb="3">
      <t>リヨウシャ</t>
    </rPh>
    <rPh sb="4" eb="6">
      <t>シャカイ</t>
    </rPh>
    <rPh sb="6" eb="8">
      <t>サンカ</t>
    </rPh>
    <rPh sb="9" eb="10">
      <t>カカ</t>
    </rPh>
    <rPh sb="11" eb="12">
      <t>ト</t>
    </rPh>
    <rPh sb="12" eb="13">
      <t>ク</t>
    </rPh>
    <phoneticPr fontId="19"/>
  </si>
  <si>
    <t>地域の活性化や社会課題に係る取組</t>
    <rPh sb="0" eb="2">
      <t>チイキ</t>
    </rPh>
    <rPh sb="3" eb="6">
      <t>カッセイカ</t>
    </rPh>
    <rPh sb="7" eb="9">
      <t>シャカイ</t>
    </rPh>
    <rPh sb="9" eb="11">
      <t>カダイ</t>
    </rPh>
    <phoneticPr fontId="10"/>
  </si>
  <si>
    <t>（１）導入を計画する分野（特に該当するもの１つに☑）</t>
    <rPh sb="3" eb="5">
      <t>ドウニュウ</t>
    </rPh>
    <rPh sb="6" eb="8">
      <t>ケイカク</t>
    </rPh>
    <rPh sb="10" eb="12">
      <t>ブンヤ</t>
    </rPh>
    <rPh sb="13" eb="14">
      <t>トク</t>
    </rPh>
    <rPh sb="15" eb="17">
      <t>ガイトウ</t>
    </rPh>
    <phoneticPr fontId="10"/>
  </si>
  <si>
    <t>（２）事業所や地域が抱える課題</t>
    <rPh sb="3" eb="6">
      <t>ジギョウショ</t>
    </rPh>
    <rPh sb="7" eb="9">
      <t>チイキ</t>
    </rPh>
    <rPh sb="10" eb="11">
      <t>カカ</t>
    </rPh>
    <rPh sb="13" eb="15">
      <t>カダイ</t>
    </rPh>
    <phoneticPr fontId="10"/>
  </si>
  <si>
    <t>コーディネーターや専門家派遣等に要する費用（合計）</t>
    <rPh sb="9" eb="12">
      <t>センモンカ</t>
    </rPh>
    <rPh sb="12" eb="14">
      <t>ハケン</t>
    </rPh>
    <rPh sb="14" eb="15">
      <t>トウ</t>
    </rPh>
    <rPh sb="16" eb="17">
      <t>ヨウ</t>
    </rPh>
    <rPh sb="19" eb="21">
      <t>ヒヨウ</t>
    </rPh>
    <rPh sb="22" eb="24">
      <t>ゴウケイ</t>
    </rPh>
    <phoneticPr fontId="10"/>
  </si>
  <si>
    <t>コーディネーターや専門家派遣等に要する費用</t>
  </si>
  <si>
    <t>機器等導入費用（合計）</t>
    <rPh sb="0" eb="2">
      <t>キキ</t>
    </rPh>
    <rPh sb="2" eb="3">
      <t>トウ</t>
    </rPh>
    <rPh sb="3" eb="5">
      <t>ドウニュウ</t>
    </rPh>
    <rPh sb="5" eb="7">
      <t>ヒヨウ</t>
    </rPh>
    <rPh sb="8" eb="10">
      <t>ゴウケイ</t>
    </rPh>
    <phoneticPr fontId="10"/>
  </si>
  <si>
    <t>機器等導入費用</t>
    <rPh sb="2" eb="3">
      <t>トウ</t>
    </rPh>
    <phoneticPr fontId="10"/>
  </si>
  <si>
    <t>備考
（特別な事情等があれば記載）</t>
    <rPh sb="0" eb="2">
      <t>ビコウ</t>
    </rPh>
    <rPh sb="4" eb="6">
      <t>トクベツ</t>
    </rPh>
    <rPh sb="7" eb="9">
      <t>ジジョウ</t>
    </rPh>
    <rPh sb="9" eb="10">
      <t>トウ</t>
    </rPh>
    <rPh sb="14" eb="16">
      <t>キサイ</t>
    </rPh>
    <phoneticPr fontId="10"/>
  </si>
  <si>
    <t>（4）導入した際の効果の見込み　</t>
    <rPh sb="3" eb="5">
      <t>ドウニュウ</t>
    </rPh>
    <rPh sb="7" eb="8">
      <t>サイ</t>
    </rPh>
    <rPh sb="9" eb="11">
      <t>コウカ</t>
    </rPh>
    <rPh sb="12" eb="14">
      <t>ミコ</t>
    </rPh>
    <phoneticPr fontId="10"/>
  </si>
  <si>
    <t>（３）具体的な事業内容（上記課題に対応して記入すること）</t>
    <rPh sb="3" eb="6">
      <t>グタイテキ</t>
    </rPh>
    <rPh sb="7" eb="9">
      <t>ジギョウ</t>
    </rPh>
    <rPh sb="9" eb="11">
      <t>ナイヨウ</t>
    </rPh>
    <rPh sb="12" eb="14">
      <t>ジョウキ</t>
    </rPh>
    <rPh sb="14" eb="16">
      <t>カダイ</t>
    </rPh>
    <rPh sb="17" eb="19">
      <t>タイオウ</t>
    </rPh>
    <rPh sb="21" eb="23">
      <t>キニュウ</t>
    </rPh>
    <phoneticPr fontId="10"/>
  </si>
  <si>
    <t>（５）市町村の関与の程度・頻度　</t>
    <rPh sb="3" eb="6">
      <t>シチョウソン</t>
    </rPh>
    <rPh sb="7" eb="9">
      <t>カンヨ</t>
    </rPh>
    <rPh sb="10" eb="12">
      <t>テイド</t>
    </rPh>
    <rPh sb="13" eb="15">
      <t>ヒンド</t>
    </rPh>
    <phoneticPr fontId="10"/>
  </si>
  <si>
    <t>　※上限13,042千円【1(1)が13,042千円以下の場合は、1(1)の金額を記入】</t>
    <phoneticPr fontId="10"/>
  </si>
  <si>
    <t>（別紙２）</t>
    <rPh sb="1" eb="3">
      <t>ベッシ</t>
    </rPh>
    <phoneticPr fontId="10"/>
  </si>
  <si>
    <t>（別紙3）</t>
    <rPh sb="1" eb="3">
      <t>ベッシ</t>
    </rPh>
    <phoneticPr fontId="10"/>
  </si>
  <si>
    <t>【申請に当たっての確認事項】　※次の事項について記載内容を確認し、チェックすること。</t>
    <rPh sb="1" eb="3">
      <t>シンセイ</t>
    </rPh>
    <rPh sb="4" eb="5">
      <t>ア</t>
    </rPh>
    <rPh sb="9" eb="11">
      <t>カクニン</t>
    </rPh>
    <rPh sb="11" eb="13">
      <t>ジコウ</t>
    </rPh>
    <rPh sb="16" eb="17">
      <t>ツギ</t>
    </rPh>
    <rPh sb="18" eb="20">
      <t>ジコウ</t>
    </rPh>
    <rPh sb="24" eb="26">
      <t>キサイ</t>
    </rPh>
    <rPh sb="26" eb="28">
      <t>ナイヨウ</t>
    </rPh>
    <rPh sb="29" eb="31">
      <t>カクニン</t>
    </rPh>
    <phoneticPr fontId="19"/>
  </si>
  <si>
    <t>岐阜県</t>
    <rPh sb="0" eb="3">
      <t>ギフケン</t>
    </rPh>
    <phoneticPr fontId="10"/>
  </si>
  <si>
    <t>コーディネーターに係る費用</t>
    <rPh sb="9" eb="10">
      <t>カカ</t>
    </rPh>
    <rPh sb="11" eb="13">
      <t>ヒヨウ</t>
    </rPh>
    <phoneticPr fontId="10"/>
  </si>
  <si>
    <t>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</si>
</sst>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_ "/>
    <numFmt numFmtId="177" formatCode="0.0%"/>
    <numFmt numFmtId="178" formatCode="0&quot;人&quot;"/>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9"/>
      <name val="ＭＳ Ｐゴシック"/>
      <family val="3"/>
      <charset val="128"/>
      <scheme val="minor"/>
    </font>
    <font>
      <b/>
      <u val="double"/>
      <sz val="8"/>
      <color theme="1"/>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8"/>
      <color theme="1"/>
      <name val="ＭＳ Ｐゴシック"/>
      <family val="2"/>
      <charset val="128"/>
      <scheme val="minor"/>
    </font>
    <font>
      <sz val="11"/>
      <color rgb="FFFF0000"/>
      <name val="ＭＳ Ｐゴシック"/>
      <family val="2"/>
      <charset val="128"/>
      <scheme val="minor"/>
    </font>
    <font>
      <sz val="9"/>
      <color theme="1"/>
      <name val="ＭＳ Ｐゴシック"/>
      <family val="2"/>
      <charset val="128"/>
      <scheme val="minor"/>
    </font>
    <font>
      <sz val="11"/>
      <color rgb="FFFF0000"/>
      <name val="ＭＳ Ｐゴシック"/>
      <family val="3"/>
      <charset val="128"/>
      <scheme val="minor"/>
    </font>
    <font>
      <b/>
      <sz val="11"/>
      <color rgb="FFFF0000"/>
      <name val="ＭＳ Ｐゴシック"/>
      <family val="3"/>
      <charset val="128"/>
      <scheme val="minor"/>
    </font>
    <font>
      <b/>
      <sz val="10"/>
      <name val="ＭＳ Ｐゴシック"/>
      <family val="3"/>
      <charset val="128"/>
      <scheme val="minor"/>
    </font>
    <font>
      <b/>
      <sz val="14"/>
      <name val="ＭＳ Ｐゴシック"/>
      <family val="3"/>
      <charset val="128"/>
      <scheme val="minor"/>
    </font>
  </fonts>
  <fills count="7">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bottom style="medium">
        <color indexed="64"/>
      </bottom>
      <diagonal/>
    </border>
    <border diagonalUp="1">
      <left style="thin">
        <color indexed="64"/>
      </left>
      <right style="thin">
        <color indexed="64"/>
      </right>
      <top style="hair">
        <color indexed="64"/>
      </top>
      <bottom style="medium">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medium">
        <color indexed="64"/>
      </right>
      <top style="hair">
        <color indexed="64"/>
      </top>
      <bottom style="medium">
        <color indexed="64"/>
      </bottom>
      <diagonal style="thin">
        <color indexed="64"/>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33">
    <xf numFmtId="0" fontId="0" fillId="0" borderId="0">
      <alignment vertical="center"/>
    </xf>
    <xf numFmtId="0" fontId="11" fillId="0" borderId="0"/>
    <xf numFmtId="38" fontId="11" fillId="0" borderId="0" applyFont="0" applyFill="0" applyBorder="0" applyAlignment="0" applyProtection="0"/>
    <xf numFmtId="0" fontId="11" fillId="0" borderId="0"/>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1" fillId="0" borderId="0">
      <alignment vertical="center"/>
    </xf>
    <xf numFmtId="0" fontId="9" fillId="0" borderId="0">
      <alignment vertical="center"/>
    </xf>
    <xf numFmtId="0" fontId="12" fillId="0" borderId="0">
      <alignment vertical="center"/>
    </xf>
    <xf numFmtId="0" fontId="11" fillId="0" borderId="0"/>
    <xf numFmtId="6" fontId="12" fillId="0" borderId="0" applyFont="0" applyFill="0" applyBorder="0" applyAlignment="0" applyProtection="0">
      <alignment vertical="center"/>
    </xf>
    <xf numFmtId="38" fontId="12" fillId="0" borderId="0" applyFont="0" applyFill="0" applyBorder="0" applyAlignment="0" applyProtection="0"/>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11" fillId="0" borderId="0"/>
    <xf numFmtId="0" fontId="11" fillId="0" borderId="0"/>
    <xf numFmtId="0" fontId="11" fillId="0" borderId="0"/>
    <xf numFmtId="0" fontId="4" fillId="0" borderId="0">
      <alignment vertical="center"/>
    </xf>
    <xf numFmtId="38" fontId="4" fillId="0" borderId="0" applyFont="0" applyFill="0" applyBorder="0" applyAlignment="0" applyProtection="0">
      <alignment vertical="center"/>
    </xf>
    <xf numFmtId="0" fontId="11"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151">
    <xf numFmtId="0" fontId="0" fillId="0" borderId="0" xfId="0">
      <alignment vertical="center"/>
    </xf>
    <xf numFmtId="0" fontId="15" fillId="0" borderId="0" xfId="9" applyFont="1" applyProtection="1">
      <alignment vertical="center"/>
      <protection locked="0"/>
    </xf>
    <xf numFmtId="0" fontId="25" fillId="0" borderId="0" xfId="9" applyFont="1" applyProtection="1">
      <alignment vertical="center"/>
      <protection locked="0"/>
    </xf>
    <xf numFmtId="0" fontId="14" fillId="0" borderId="0" xfId="9" applyFont="1" applyProtection="1">
      <alignment vertical="center"/>
      <protection locked="0"/>
    </xf>
    <xf numFmtId="0" fontId="25" fillId="3" borderId="3" xfId="9" applyFont="1" applyFill="1" applyBorder="1" applyProtection="1">
      <alignment vertical="center"/>
      <protection locked="0"/>
    </xf>
    <xf numFmtId="0" fontId="25" fillId="0" borderId="4" xfId="9" applyFont="1" applyBorder="1" applyAlignment="1" applyProtection="1">
      <alignment horizontal="right" vertical="center"/>
      <protection locked="0"/>
    </xf>
    <xf numFmtId="0" fontId="14" fillId="0" borderId="1" xfId="9" applyFont="1" applyBorder="1" applyAlignment="1" applyProtection="1">
      <alignment horizontal="center" vertical="center"/>
      <protection locked="0"/>
    </xf>
    <xf numFmtId="0" fontId="27" fillId="0" borderId="0" xfId="9" applyFont="1" applyProtection="1">
      <alignment vertical="center"/>
      <protection locked="0"/>
    </xf>
    <xf numFmtId="0" fontId="18" fillId="0" borderId="0" xfId="9" applyFont="1" applyProtection="1">
      <alignment vertical="center"/>
      <protection locked="0"/>
    </xf>
    <xf numFmtId="6" fontId="14" fillId="0" borderId="0" xfId="11" applyFont="1" applyFill="1" applyBorder="1" applyAlignment="1" applyProtection="1">
      <alignment vertical="center"/>
    </xf>
    <xf numFmtId="0" fontId="18" fillId="0" borderId="0" xfId="9" applyFont="1" applyFill="1" applyBorder="1" applyAlignment="1" applyProtection="1">
      <alignment vertical="center"/>
      <protection locked="0"/>
    </xf>
    <xf numFmtId="0" fontId="12" fillId="0" borderId="0" xfId="9" applyFont="1" applyProtection="1">
      <alignment vertical="center"/>
      <protection locked="0"/>
    </xf>
    <xf numFmtId="0" fontId="12" fillId="0" borderId="0" xfId="9" applyFont="1">
      <alignment vertical="center"/>
    </xf>
    <xf numFmtId="0" fontId="13" fillId="4" borderId="17" xfId="9" applyFont="1" applyFill="1" applyBorder="1" applyAlignment="1">
      <alignment horizontal="center" vertical="center"/>
    </xf>
    <xf numFmtId="0" fontId="13" fillId="0" borderId="0" xfId="9" applyFont="1">
      <alignment vertical="center"/>
    </xf>
    <xf numFmtId="0" fontId="13" fillId="4" borderId="23" xfId="9" applyFont="1" applyFill="1" applyBorder="1" applyAlignment="1">
      <alignment horizontal="center" vertical="center" shrinkToFit="1"/>
    </xf>
    <xf numFmtId="0" fontId="13" fillId="4" borderId="23" xfId="9" applyFont="1" applyFill="1" applyBorder="1" applyAlignment="1">
      <alignment horizontal="center" vertical="center"/>
    </xf>
    <xf numFmtId="0" fontId="13" fillId="4" borderId="15" xfId="9" applyFont="1" applyFill="1" applyBorder="1" applyAlignment="1">
      <alignment horizontal="center" vertical="center"/>
    </xf>
    <xf numFmtId="0" fontId="18" fillId="0" borderId="0" xfId="9" applyFont="1">
      <alignment vertical="center"/>
    </xf>
    <xf numFmtId="0" fontId="0" fillId="0" borderId="0" xfId="0" applyProtection="1">
      <alignment vertical="center"/>
      <protection locked="0"/>
    </xf>
    <xf numFmtId="0" fontId="12" fillId="0" borderId="0" xfId="9" applyFont="1" applyFill="1" applyBorder="1" applyAlignment="1" applyProtection="1">
      <alignment horizontal="left" vertical="top" wrapText="1"/>
      <protection locked="0"/>
    </xf>
    <xf numFmtId="0" fontId="34" fillId="0" borderId="0" xfId="0" applyFont="1">
      <alignment vertical="center"/>
    </xf>
    <xf numFmtId="0" fontId="35" fillId="0" borderId="0" xfId="0" applyFont="1">
      <alignment vertical="center"/>
    </xf>
    <xf numFmtId="0" fontId="32" fillId="0" borderId="0" xfId="0" applyFont="1" applyAlignment="1">
      <alignment horizontal="center" vertical="center"/>
    </xf>
    <xf numFmtId="0" fontId="32" fillId="0" borderId="0" xfId="0" applyFont="1" applyAlignment="1">
      <alignment horizontal="center" vertical="center" shrinkToFit="1"/>
    </xf>
    <xf numFmtId="0" fontId="27" fillId="0" borderId="0" xfId="0" applyFont="1">
      <alignment vertical="center"/>
    </xf>
    <xf numFmtId="0" fontId="36" fillId="5" borderId="11" xfId="0" applyFont="1" applyFill="1" applyBorder="1" applyAlignment="1">
      <alignment horizontal="center" vertical="center"/>
    </xf>
    <xf numFmtId="0" fontId="0" fillId="5" borderId="23" xfId="0" applyFill="1" applyBorder="1" applyAlignment="1">
      <alignment horizontal="center" vertical="center"/>
    </xf>
    <xf numFmtId="0" fontId="36" fillId="5" borderId="6" xfId="0" applyFont="1" applyFill="1" applyBorder="1" applyAlignment="1">
      <alignment horizontal="center" vertical="center"/>
    </xf>
    <xf numFmtId="0" fontId="12" fillId="0" borderId="0" xfId="0" applyFont="1">
      <alignment vertical="center"/>
    </xf>
    <xf numFmtId="0" fontId="37" fillId="0" borderId="0" xfId="0" applyFont="1">
      <alignment vertical="center"/>
    </xf>
    <xf numFmtId="0" fontId="12" fillId="0" borderId="0" xfId="0" applyFont="1" applyAlignment="1">
      <alignment horizontal="left" vertical="center"/>
    </xf>
    <xf numFmtId="0" fontId="39" fillId="0" borderId="0" xfId="0" applyFont="1">
      <alignment vertical="center"/>
    </xf>
    <xf numFmtId="0" fontId="26" fillId="0" borderId="0" xfId="0" applyFont="1">
      <alignment vertical="center"/>
    </xf>
    <xf numFmtId="0" fontId="18" fillId="4" borderId="1" xfId="9" applyFont="1" applyFill="1" applyBorder="1" applyAlignment="1" applyProtection="1">
      <alignment horizontal="center" vertical="center"/>
      <protection locked="0"/>
    </xf>
    <xf numFmtId="0" fontId="25" fillId="0" borderId="0" xfId="9" applyFont="1" applyFill="1" applyBorder="1" applyAlignment="1" applyProtection="1">
      <alignment horizontal="center" vertical="center"/>
      <protection locked="0"/>
    </xf>
    <xf numFmtId="0" fontId="25" fillId="0" borderId="0" xfId="9" applyFont="1" applyFill="1" applyBorder="1" applyAlignment="1" applyProtection="1">
      <alignment horizontal="left" vertical="center"/>
      <protection locked="0"/>
    </xf>
    <xf numFmtId="0" fontId="13" fillId="0" borderId="0" xfId="31" applyFont="1">
      <alignment vertical="center"/>
    </xf>
    <xf numFmtId="0" fontId="24" fillId="0" borderId="0" xfId="31" applyFont="1" applyAlignment="1">
      <alignment horizontal="center" vertical="center"/>
    </xf>
    <xf numFmtId="0" fontId="2" fillId="0" borderId="0" xfId="31">
      <alignment vertical="center"/>
    </xf>
    <xf numFmtId="0" fontId="13" fillId="0" borderId="0" xfId="31" applyFont="1" applyProtection="1">
      <alignment vertical="center"/>
      <protection locked="0"/>
    </xf>
    <xf numFmtId="0" fontId="16" fillId="0" borderId="0" xfId="31" applyFont="1" applyAlignment="1" applyProtection="1">
      <alignment horizontal="center" vertical="center"/>
      <protection locked="0"/>
    </xf>
    <xf numFmtId="0" fontId="2" fillId="0" borderId="0" xfId="31" applyProtection="1">
      <alignment vertical="center"/>
      <protection locked="0"/>
    </xf>
    <xf numFmtId="0" fontId="32" fillId="0" borderId="0" xfId="31" applyFont="1" applyAlignment="1" applyProtection="1">
      <alignment horizontal="center" vertical="center" shrinkToFit="1"/>
      <protection locked="0"/>
    </xf>
    <xf numFmtId="0" fontId="31" fillId="0" borderId="0" xfId="31" applyFont="1" applyBorder="1" applyAlignment="1" applyProtection="1">
      <alignment horizontal="center" vertical="center"/>
      <protection locked="0"/>
    </xf>
    <xf numFmtId="0" fontId="33" fillId="0" borderId="0" xfId="0" applyFont="1" applyAlignment="1">
      <alignment horizontal="center" vertical="center"/>
    </xf>
    <xf numFmtId="178" fontId="0" fillId="0" borderId="17" xfId="0" applyNumberFormat="1" applyBorder="1" applyAlignment="1">
      <alignment horizontal="center" vertical="center" shrinkToFit="1"/>
    </xf>
    <xf numFmtId="178" fontId="0" fillId="0" borderId="0" xfId="0" applyNumberFormat="1" applyAlignment="1">
      <alignment horizontal="center" vertical="center" shrinkToFit="1"/>
    </xf>
    <xf numFmtId="178" fontId="20" fillId="0" borderId="0" xfId="0" applyNumberFormat="1" applyFont="1" applyAlignment="1">
      <alignment horizontal="center" vertical="center"/>
    </xf>
    <xf numFmtId="0" fontId="20" fillId="0" borderId="0" xfId="0" applyFont="1" applyProtection="1">
      <alignment vertical="center"/>
      <protection locked="0"/>
    </xf>
    <xf numFmtId="0" fontId="20" fillId="0" borderId="0" xfId="0" applyFont="1" applyAlignment="1" applyProtection="1">
      <alignment vertical="center" shrinkToFit="1"/>
      <protection locked="0"/>
    </xf>
    <xf numFmtId="0" fontId="1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41" fontId="0" fillId="0" borderId="0" xfId="0" applyNumberFormat="1" applyAlignment="1">
      <alignment horizontal="center" vertical="center"/>
    </xf>
    <xf numFmtId="41" fontId="31" fillId="0" borderId="0" xfId="0" applyNumberFormat="1" applyFont="1" applyAlignment="1">
      <alignment horizontal="center" vertical="center"/>
    </xf>
    <xf numFmtId="0" fontId="0" fillId="0" borderId="0" xfId="0" applyAlignment="1">
      <alignment horizontal="left" vertical="center"/>
    </xf>
    <xf numFmtId="177" fontId="40" fillId="0" borderId="0" xfId="0" applyNumberFormat="1" applyFont="1">
      <alignment vertical="center"/>
    </xf>
    <xf numFmtId="0" fontId="18" fillId="4" borderId="1" xfId="9" applyFont="1" applyFill="1" applyBorder="1" applyAlignment="1" applyProtection="1">
      <alignment horizontal="center" vertical="center"/>
      <protection locked="0"/>
    </xf>
    <xf numFmtId="38" fontId="14" fillId="0" borderId="0" xfId="11" applyNumberFormat="1" applyFont="1" applyBorder="1" applyAlignment="1" applyProtection="1">
      <alignment vertical="center" shrinkToFit="1"/>
      <protection locked="0"/>
    </xf>
    <xf numFmtId="41" fontId="14" fillId="6" borderId="0" xfId="11" applyNumberFormat="1" applyFont="1" applyFill="1" applyBorder="1" applyAlignment="1" applyProtection="1">
      <alignment vertical="center"/>
    </xf>
    <xf numFmtId="6" fontId="14" fillId="6" borderId="0" xfId="11" applyFont="1" applyFill="1" applyBorder="1" applyAlignment="1" applyProtection="1">
      <alignment vertical="center"/>
    </xf>
    <xf numFmtId="0" fontId="38" fillId="0" borderId="0" xfId="0" applyFont="1" applyBorder="1" applyAlignment="1">
      <alignment horizontal="left" vertical="top" wrapText="1"/>
    </xf>
    <xf numFmtId="178" fontId="0" fillId="0" borderId="11" xfId="0" applyNumberFormat="1" applyBorder="1" applyAlignment="1">
      <alignment horizontal="center" vertical="center" shrinkToFit="1"/>
    </xf>
    <xf numFmtId="178" fontId="0" fillId="0" borderId="38" xfId="0" applyNumberFormat="1" applyBorder="1" applyAlignment="1">
      <alignment horizontal="center" vertical="center" shrinkToFit="1"/>
    </xf>
    <xf numFmtId="0" fontId="24" fillId="0" borderId="0" xfId="0" applyFont="1" applyAlignment="1">
      <alignment horizontal="center" vertical="center"/>
    </xf>
    <xf numFmtId="0" fontId="31" fillId="0" borderId="2" xfId="0" applyFont="1" applyBorder="1" applyAlignment="1">
      <alignment horizontal="center" vertical="center"/>
    </xf>
    <xf numFmtId="0" fontId="0" fillId="0" borderId="28" xfId="0" applyBorder="1" applyAlignment="1">
      <alignment horizontal="left" vertical="center"/>
    </xf>
    <xf numFmtId="0" fontId="0" fillId="0" borderId="27"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0" fillId="0" borderId="21" xfId="0" applyBorder="1" applyAlignment="1">
      <alignment horizontal="left" vertical="center"/>
    </xf>
    <xf numFmtId="0" fontId="0" fillId="0" borderId="20" xfId="0" applyBorder="1" applyAlignment="1">
      <alignment horizontal="left" vertical="center"/>
    </xf>
    <xf numFmtId="0" fontId="0" fillId="0" borderId="24" xfId="0" applyBorder="1" applyAlignment="1">
      <alignment horizontal="left" vertical="center"/>
    </xf>
    <xf numFmtId="0" fontId="0" fillId="0" borderId="19" xfId="0" applyBorder="1" applyAlignment="1">
      <alignment horizontal="left" vertical="center"/>
    </xf>
    <xf numFmtId="0" fontId="0" fillId="0" borderId="18" xfId="0"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0" fillId="0" borderId="22" xfId="0" applyBorder="1" applyAlignment="1">
      <alignment horizontal="left" vertical="center"/>
    </xf>
    <xf numFmtId="0" fontId="0" fillId="5" borderId="6" xfId="0" applyFill="1" applyBorder="1" applyAlignment="1">
      <alignment horizontal="left" vertical="center" shrinkToFit="1"/>
    </xf>
    <xf numFmtId="0" fontId="0" fillId="5" borderId="0" xfId="0" applyFill="1" applyAlignment="1">
      <alignment horizontal="left" vertical="center" shrinkToFit="1"/>
    </xf>
    <xf numFmtId="0" fontId="0" fillId="5" borderId="8" xfId="0" applyFill="1" applyBorder="1" applyAlignment="1">
      <alignment horizontal="left" vertical="center" shrinkToFit="1"/>
    </xf>
    <xf numFmtId="0" fontId="28" fillId="0" borderId="36"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0" fillId="5" borderId="37" xfId="0" applyFill="1" applyBorder="1" applyAlignment="1">
      <alignment horizontal="left" vertical="center" shrinkToFit="1"/>
    </xf>
    <xf numFmtId="0" fontId="0" fillId="5" borderId="19" xfId="0" applyFill="1" applyBorder="1" applyAlignment="1">
      <alignment horizontal="left" vertical="center" shrinkToFit="1"/>
    </xf>
    <xf numFmtId="0" fontId="0" fillId="5" borderId="18" xfId="0" applyFill="1" applyBorder="1" applyAlignment="1">
      <alignment horizontal="left" vertical="center" shrinkToFit="1"/>
    </xf>
    <xf numFmtId="178" fontId="0" fillId="0" borderId="35" xfId="0" applyNumberFormat="1" applyBorder="1" applyAlignment="1">
      <alignment horizontal="center" vertical="center" shrinkToFit="1"/>
    </xf>
    <xf numFmtId="178" fontId="0" fillId="0" borderId="34" xfId="0" applyNumberFormat="1" applyBorder="1" applyAlignment="1">
      <alignment horizontal="center" vertical="center" shrinkToFit="1"/>
    </xf>
    <xf numFmtId="0" fontId="38" fillId="0" borderId="1" xfId="0" applyFont="1" applyBorder="1" applyAlignment="1">
      <alignment horizontal="left" vertical="top" wrapText="1"/>
    </xf>
    <xf numFmtId="41" fontId="29" fillId="0" borderId="4" xfId="0" applyNumberFormat="1" applyFont="1" applyBorder="1" applyAlignment="1">
      <alignment horizontal="center" vertical="center"/>
    </xf>
    <xf numFmtId="41" fontId="29" fillId="0" borderId="5" xfId="0" applyNumberFormat="1" applyFont="1" applyBorder="1" applyAlignment="1">
      <alignment horizontal="center" vertical="center"/>
    </xf>
    <xf numFmtId="41" fontId="29" fillId="0" borderId="3" xfId="0" applyNumberFormat="1" applyFont="1" applyBorder="1" applyAlignment="1">
      <alignment horizontal="center" vertical="center"/>
    </xf>
    <xf numFmtId="41" fontId="31" fillId="2" borderId="13" xfId="0" applyNumberFormat="1" applyFont="1" applyFill="1" applyBorder="1" applyAlignment="1">
      <alignment horizontal="center" vertical="center"/>
    </xf>
    <xf numFmtId="41" fontId="31" fillId="2" borderId="14" xfId="0" applyNumberFormat="1" applyFont="1" applyFill="1" applyBorder="1" applyAlignment="1">
      <alignment horizontal="center" vertical="center"/>
    </xf>
    <xf numFmtId="41" fontId="31" fillId="2" borderId="16" xfId="0" applyNumberFormat="1" applyFont="1" applyFill="1" applyBorder="1" applyAlignment="1">
      <alignment horizontal="center" vertical="center"/>
    </xf>
    <xf numFmtId="0" fontId="14" fillId="0" borderId="1" xfId="9" applyFont="1" applyBorder="1" applyAlignment="1" applyProtection="1">
      <alignment vertical="center"/>
      <protection locked="0"/>
    </xf>
    <xf numFmtId="38" fontId="25" fillId="0" borderId="1" xfId="12" applyFont="1" applyBorder="1" applyAlignment="1" applyProtection="1">
      <alignment horizontal="right" vertical="center"/>
      <protection locked="0"/>
    </xf>
    <xf numFmtId="38" fontId="25" fillId="2" borderId="1" xfId="12" applyFont="1" applyFill="1" applyBorder="1" applyAlignment="1" applyProtection="1">
      <alignment horizontal="right" vertical="center"/>
      <protection locked="0"/>
    </xf>
    <xf numFmtId="0" fontId="42" fillId="4" borderId="1" xfId="9" applyFont="1" applyFill="1" applyBorder="1" applyAlignment="1" applyProtection="1">
      <alignment horizontal="center" vertical="center" wrapText="1"/>
      <protection locked="0"/>
    </xf>
    <xf numFmtId="0" fontId="42" fillId="4" borderId="1" xfId="9" applyFont="1" applyFill="1" applyBorder="1" applyAlignment="1" applyProtection="1">
      <alignment horizontal="center" vertical="center"/>
      <protection locked="0"/>
    </xf>
    <xf numFmtId="0" fontId="21" fillId="0" borderId="1" xfId="9" applyFont="1" applyBorder="1" applyAlignment="1" applyProtection="1">
      <alignment horizontal="left" vertical="top" wrapText="1"/>
      <protection locked="0"/>
    </xf>
    <xf numFmtId="0" fontId="26" fillId="0" borderId="1" xfId="9" applyFont="1" applyBorder="1" applyAlignment="1" applyProtection="1">
      <alignment horizontal="left" vertical="top" wrapText="1"/>
      <protection locked="0"/>
    </xf>
    <xf numFmtId="0" fontId="27" fillId="4" borderId="1" xfId="9" applyFont="1" applyFill="1" applyBorder="1" applyAlignment="1" applyProtection="1">
      <alignment horizontal="center" vertical="center"/>
      <protection locked="0"/>
    </xf>
    <xf numFmtId="41" fontId="25" fillId="2" borderId="4" xfId="11" applyNumberFormat="1" applyFont="1" applyFill="1" applyBorder="1" applyAlignment="1" applyProtection="1">
      <alignment horizontal="right" vertical="center"/>
    </xf>
    <xf numFmtId="41" fontId="25" fillId="2" borderId="5" xfId="11" applyNumberFormat="1" applyFont="1" applyFill="1" applyBorder="1" applyAlignment="1" applyProtection="1">
      <alignment horizontal="right" vertical="center"/>
    </xf>
    <xf numFmtId="41" fontId="25" fillId="2" borderId="3" xfId="11" applyNumberFormat="1" applyFont="1" applyFill="1" applyBorder="1" applyAlignment="1" applyProtection="1">
      <alignment horizontal="right" vertical="center"/>
    </xf>
    <xf numFmtId="0" fontId="18" fillId="4" borderId="1" xfId="9" applyFont="1" applyFill="1" applyBorder="1" applyAlignment="1" applyProtection="1">
      <alignment horizontal="center" vertical="center"/>
      <protection locked="0"/>
    </xf>
    <xf numFmtId="176" fontId="15" fillId="0" borderId="4" xfId="9" applyNumberFormat="1" applyFont="1" applyBorder="1" applyAlignment="1">
      <alignment horizontal="center" vertical="center"/>
    </xf>
    <xf numFmtId="176" fontId="15" fillId="0" borderId="5" xfId="9" applyNumberFormat="1" applyFont="1" applyBorder="1" applyAlignment="1">
      <alignment horizontal="center" vertical="center"/>
    </xf>
    <xf numFmtId="178" fontId="15" fillId="0" borderId="5" xfId="9" applyNumberFormat="1" applyFont="1" applyBorder="1" applyAlignment="1">
      <alignment horizontal="left" vertical="center"/>
    </xf>
    <xf numFmtId="178" fontId="29" fillId="0" borderId="31" xfId="9" applyNumberFormat="1" applyFont="1" applyBorder="1" applyAlignment="1">
      <alignment horizontal="left" vertical="center"/>
    </xf>
    <xf numFmtId="176" fontId="15" fillId="0" borderId="12" xfId="9" applyNumberFormat="1" applyFont="1" applyBorder="1" applyAlignment="1">
      <alignment horizontal="center" vertical="center"/>
    </xf>
    <xf numFmtId="176" fontId="15" fillId="0" borderId="30" xfId="9" applyNumberFormat="1" applyFont="1" applyBorder="1" applyAlignment="1">
      <alignment horizontal="center" vertical="center"/>
    </xf>
    <xf numFmtId="178" fontId="15" fillId="0" borderId="30" xfId="9" applyNumberFormat="1" applyFont="1" applyBorder="1" applyAlignment="1">
      <alignment horizontal="left" vertical="center"/>
    </xf>
    <xf numFmtId="178" fontId="29" fillId="0" borderId="29" xfId="9" applyNumberFormat="1" applyFont="1" applyBorder="1" applyAlignment="1">
      <alignment horizontal="left" vertical="center"/>
    </xf>
    <xf numFmtId="0" fontId="16" fillId="0" borderId="0" xfId="9" applyFont="1" applyBorder="1" applyAlignment="1" applyProtection="1">
      <alignment horizontal="right" vertical="center" shrinkToFit="1"/>
      <protection locked="0"/>
    </xf>
    <xf numFmtId="41" fontId="16" fillId="2" borderId="0" xfId="11" applyNumberFormat="1" applyFont="1" applyFill="1" applyBorder="1" applyAlignment="1" applyProtection="1">
      <alignment horizontal="right" vertical="center"/>
    </xf>
    <xf numFmtId="6" fontId="16" fillId="2" borderId="0" xfId="11" applyFont="1" applyFill="1" applyBorder="1" applyAlignment="1" applyProtection="1">
      <alignment horizontal="right" vertical="center"/>
    </xf>
    <xf numFmtId="6" fontId="16" fillId="2" borderId="7" xfId="11" applyFont="1" applyFill="1" applyBorder="1" applyAlignment="1" applyProtection="1">
      <alignment horizontal="right" vertical="center"/>
    </xf>
    <xf numFmtId="0" fontId="23" fillId="0" borderId="0" xfId="9" applyFont="1" applyBorder="1" applyAlignment="1" applyProtection="1">
      <alignment horizontal="center" vertical="center"/>
      <protection locked="0"/>
    </xf>
    <xf numFmtId="0" fontId="28" fillId="0" borderId="0" xfId="9" applyFont="1" applyBorder="1" applyAlignment="1" applyProtection="1">
      <alignment horizontal="center" vertical="center"/>
      <protection locked="0"/>
    </xf>
    <xf numFmtId="0" fontId="24" fillId="0" borderId="0" xfId="9" applyFont="1" applyAlignment="1" applyProtection="1">
      <alignment horizontal="center" vertical="center"/>
      <protection locked="0"/>
    </xf>
    <xf numFmtId="0" fontId="32" fillId="0" borderId="0" xfId="31" applyFont="1" applyAlignment="1" applyProtection="1">
      <alignment horizontal="center" vertical="center" shrinkToFit="1"/>
      <protection locked="0"/>
    </xf>
    <xf numFmtId="0" fontId="31" fillId="0" borderId="2" xfId="31" applyFont="1" applyBorder="1" applyAlignment="1" applyProtection="1">
      <alignment horizontal="center" vertical="center"/>
      <protection locked="0"/>
    </xf>
    <xf numFmtId="0" fontId="17" fillId="0" borderId="33" xfId="9" applyFont="1" applyBorder="1" applyAlignment="1">
      <alignment horizontal="left" vertical="top" shrinkToFit="1"/>
    </xf>
    <xf numFmtId="0" fontId="17" fillId="0" borderId="10" xfId="9" applyFont="1" applyBorder="1" applyAlignment="1">
      <alignment horizontal="left" vertical="top" shrinkToFit="1"/>
    </xf>
    <xf numFmtId="0" fontId="30" fillId="0" borderId="32" xfId="9" applyFont="1" applyBorder="1" applyAlignment="1">
      <alignment horizontal="left" vertical="top" shrinkToFit="1"/>
    </xf>
    <xf numFmtId="0" fontId="17" fillId="0" borderId="9" xfId="9" applyFont="1" applyBorder="1" applyAlignment="1">
      <alignment horizontal="left" vertical="top" shrinkToFit="1"/>
    </xf>
    <xf numFmtId="0" fontId="17" fillId="0" borderId="2" xfId="9" applyFont="1" applyBorder="1" applyAlignment="1">
      <alignment horizontal="left" vertical="top" shrinkToFit="1"/>
    </xf>
    <xf numFmtId="0" fontId="30" fillId="0" borderId="22" xfId="9" applyFont="1" applyBorder="1" applyAlignment="1">
      <alignment horizontal="left" vertical="top" shrinkToFit="1"/>
    </xf>
    <xf numFmtId="0" fontId="25" fillId="0" borderId="0" xfId="9" applyFont="1" applyAlignment="1" applyProtection="1">
      <alignment vertical="center"/>
      <protection locked="0"/>
    </xf>
    <xf numFmtId="0" fontId="18" fillId="4" borderId="1" xfId="9" applyFont="1" applyFill="1" applyBorder="1" applyAlignment="1" applyProtection="1">
      <alignment horizontal="center" vertical="center" shrinkToFit="1"/>
      <protection locked="0"/>
    </xf>
    <xf numFmtId="0" fontId="41" fillId="4" borderId="4" xfId="9" applyFont="1" applyFill="1" applyBorder="1" applyAlignment="1" applyProtection="1">
      <alignment horizontal="center" vertical="center" wrapText="1" shrinkToFit="1"/>
      <protection locked="0"/>
    </xf>
    <xf numFmtId="0" fontId="41" fillId="4" borderId="3" xfId="9" applyFont="1" applyFill="1" applyBorder="1" applyAlignment="1" applyProtection="1">
      <alignment horizontal="center" vertical="center" wrapText="1" shrinkToFit="1"/>
      <protection locked="0"/>
    </xf>
    <xf numFmtId="0" fontId="18" fillId="4" borderId="4" xfId="9" applyFont="1" applyFill="1" applyBorder="1" applyAlignment="1" applyProtection="1">
      <alignment horizontal="center" vertical="center" shrinkToFit="1"/>
      <protection locked="0"/>
    </xf>
    <xf numFmtId="0" fontId="18" fillId="4" borderId="3" xfId="9" applyFont="1" applyFill="1" applyBorder="1" applyAlignment="1" applyProtection="1">
      <alignment horizontal="center" vertical="center" shrinkToFit="1"/>
      <protection locked="0"/>
    </xf>
    <xf numFmtId="41" fontId="14" fillId="2" borderId="1" xfId="11" applyNumberFormat="1" applyFont="1" applyFill="1" applyBorder="1" applyAlignment="1" applyProtection="1">
      <alignment vertical="center"/>
    </xf>
    <xf numFmtId="6" fontId="14" fillId="2" borderId="1" xfId="11" applyFont="1" applyFill="1" applyBorder="1" applyAlignment="1" applyProtection="1">
      <alignment vertical="center"/>
    </xf>
    <xf numFmtId="38" fontId="14" fillId="0" borderId="4" xfId="11" applyNumberFormat="1" applyFont="1" applyBorder="1" applyAlignment="1" applyProtection="1">
      <alignment vertical="center" shrinkToFit="1"/>
      <protection locked="0"/>
    </xf>
    <xf numFmtId="38" fontId="14" fillId="0" borderId="3" xfId="11" applyNumberFormat="1" applyFont="1" applyBorder="1" applyAlignment="1" applyProtection="1">
      <alignment vertical="center" shrinkToFit="1"/>
      <protection locked="0"/>
    </xf>
    <xf numFmtId="178" fontId="20" fillId="0" borderId="39" xfId="0" applyNumberFormat="1" applyFont="1" applyBorder="1" applyAlignment="1">
      <alignment horizontal="center" vertical="center"/>
    </xf>
    <xf numFmtId="178" fontId="20" fillId="0" borderId="40" xfId="0" applyNumberFormat="1" applyFont="1" applyBorder="1" applyAlignment="1">
      <alignment horizontal="center" vertical="center"/>
    </xf>
    <xf numFmtId="178" fontId="20" fillId="0" borderId="41" xfId="0" applyNumberFormat="1" applyFont="1" applyBorder="1" applyAlignment="1">
      <alignment horizontal="center" vertical="center"/>
    </xf>
    <xf numFmtId="178" fontId="20" fillId="0" borderId="42" xfId="0" applyNumberFormat="1" applyFont="1" applyBorder="1" applyAlignment="1">
      <alignment horizontal="center" vertical="center"/>
    </xf>
    <xf numFmtId="178" fontId="20" fillId="0" borderId="43" xfId="0" applyNumberFormat="1" applyFont="1" applyBorder="1" applyAlignment="1">
      <alignment horizontal="center" vertical="center"/>
    </xf>
    <xf numFmtId="178" fontId="20" fillId="0" borderId="44" xfId="0" applyNumberFormat="1" applyFont="1" applyBorder="1" applyAlignment="1">
      <alignment horizontal="center" vertical="center"/>
    </xf>
    <xf numFmtId="178" fontId="20" fillId="0" borderId="45" xfId="0" applyNumberFormat="1" applyFont="1" applyBorder="1" applyAlignment="1">
      <alignment horizontal="center" vertical="center"/>
    </xf>
    <xf numFmtId="178" fontId="20" fillId="0" borderId="46" xfId="0" applyNumberFormat="1" applyFont="1" applyBorder="1" applyAlignment="1">
      <alignment horizontal="center" vertical="center"/>
    </xf>
    <xf numFmtId="178" fontId="20" fillId="0" borderId="47" xfId="0" applyNumberFormat="1" applyFont="1" applyBorder="1" applyAlignment="1">
      <alignment horizontal="center" vertical="center"/>
    </xf>
    <xf numFmtId="178" fontId="20" fillId="0" borderId="48" xfId="0" applyNumberFormat="1" applyFont="1" applyBorder="1" applyAlignment="1">
      <alignment horizontal="center" vertical="center"/>
    </xf>
  </cellXfs>
  <cellStyles count="33">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6" xfId="32" xr:uid="{00000000-0005-0000-0000-00001F000000}"/>
    <cellStyle name="標準 6" xfId="14" xr:uid="{00000000-0005-0000-0000-000020000000}"/>
    <cellStyle name="標準 6 2" xfId="28" xr:uid="{00000000-0005-0000-0000-000021000000}"/>
    <cellStyle name="標準 7" xfId="24" xr:uid="{00000000-0005-0000-0000-000022000000}"/>
  </cellStyles>
  <dxfs count="8">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1624084</xdr:colOff>
          <xdr:row>27</xdr:row>
          <xdr:rowOff>150125</xdr:rowOff>
        </xdr:from>
        <xdr:to>
          <xdr:col>2</xdr:col>
          <xdr:colOff>75063</xdr:colOff>
          <xdr:row>29</xdr:row>
          <xdr:rowOff>47767</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00000000-0008-0000-0100-00000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1617260</xdr:colOff>
          <xdr:row>28</xdr:row>
          <xdr:rowOff>184245</xdr:rowOff>
        </xdr:from>
        <xdr:to>
          <xdr:col>2</xdr:col>
          <xdr:colOff>20472</xdr:colOff>
          <xdr:row>30</xdr:row>
          <xdr:rowOff>75063</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00000000-0008-0000-0100-00000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1610436</xdr:colOff>
          <xdr:row>29</xdr:row>
          <xdr:rowOff>136478</xdr:rowOff>
        </xdr:from>
        <xdr:to>
          <xdr:col>2</xdr:col>
          <xdr:colOff>102358</xdr:colOff>
          <xdr:row>31</xdr:row>
          <xdr:rowOff>20472</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00000000-0008-0000-0100-000004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1603612</xdr:colOff>
          <xdr:row>38</xdr:row>
          <xdr:rowOff>13648</xdr:rowOff>
        </xdr:from>
        <xdr:to>
          <xdr:col>2</xdr:col>
          <xdr:colOff>47767</xdr:colOff>
          <xdr:row>39</xdr:row>
          <xdr:rowOff>13648</xdr:rowOff>
        </xdr:to>
        <xdr:sp macro="" textlink="">
          <xdr:nvSpPr>
            <xdr:cNvPr id="73738" name="Check Box 10" hidden="1">
              <a:extLst>
                <a:ext uri="{63B3BB69-23CF-44E3-9099-C40C66FF867C}">
                  <a14:compatExt spid="_x0000_s73738"/>
                </a:ext>
                <a:ext uri="{FF2B5EF4-FFF2-40B4-BE49-F238E27FC236}">
                  <a16:creationId xmlns:a16="http://schemas.microsoft.com/office/drawing/2014/main" id="{00000000-0008-0000-01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1549021</xdr:colOff>
          <xdr:row>31</xdr:row>
          <xdr:rowOff>968991</xdr:rowOff>
        </xdr:from>
        <xdr:to>
          <xdr:col>1</xdr:col>
          <xdr:colOff>1753737</xdr:colOff>
          <xdr:row>33</xdr:row>
          <xdr:rowOff>54591</xdr:rowOff>
        </xdr:to>
        <xdr:sp macro="" textlink="">
          <xdr:nvSpPr>
            <xdr:cNvPr id="73740" name="Check Box 12" hidden="1">
              <a:extLst>
                <a:ext uri="{63B3BB69-23CF-44E3-9099-C40C66FF867C}">
                  <a14:compatExt spid="_x0000_s73740"/>
                </a:ext>
                <a:ext uri="{FF2B5EF4-FFF2-40B4-BE49-F238E27FC236}">
                  <a16:creationId xmlns:a16="http://schemas.microsoft.com/office/drawing/2014/main" id="{00000000-0008-0000-01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1528549</xdr:colOff>
          <xdr:row>33</xdr:row>
          <xdr:rowOff>232012</xdr:rowOff>
        </xdr:from>
        <xdr:to>
          <xdr:col>2</xdr:col>
          <xdr:colOff>6824</xdr:colOff>
          <xdr:row>35</xdr:row>
          <xdr:rowOff>27296</xdr:rowOff>
        </xdr:to>
        <xdr:sp macro="" textlink="">
          <xdr:nvSpPr>
            <xdr:cNvPr id="73741" name="Check Box 13" hidden="1">
              <a:extLst>
                <a:ext uri="{63B3BB69-23CF-44E3-9099-C40C66FF867C}">
                  <a14:compatExt spid="_x0000_s73741"/>
                </a:ext>
                <a:ext uri="{FF2B5EF4-FFF2-40B4-BE49-F238E27FC236}">
                  <a16:creationId xmlns:a16="http://schemas.microsoft.com/office/drawing/2014/main" id="{00000000-0008-0000-01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1520426</xdr:colOff>
      <xdr:row>28</xdr:row>
      <xdr:rowOff>236439</xdr:rowOff>
    </xdr:from>
    <xdr:to>
      <xdr:col>8</xdr:col>
      <xdr:colOff>692137</xdr:colOff>
      <xdr:row>31</xdr:row>
      <xdr:rowOff>58490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754387" y="6933590"/>
          <a:ext cx="6775464" cy="397207"/>
        </a:xfrm>
        <a:prstGeom prst="rect">
          <a:avLst/>
        </a:prstGeom>
        <a:noFill/>
        <a:ln w="1905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137586</xdr:colOff>
      <xdr:row>31</xdr:row>
      <xdr:rowOff>160872</xdr:rowOff>
    </xdr:from>
    <xdr:to>
      <xdr:col>7</xdr:col>
      <xdr:colOff>476250</xdr:colOff>
      <xdr:row>31</xdr:row>
      <xdr:rowOff>920755</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2145756" y="7433179"/>
          <a:ext cx="4998400" cy="759883"/>
          <a:chOff x="2354409" y="8945023"/>
          <a:chExt cx="5558518" cy="607602"/>
        </a:xfrm>
      </xdr:grpSpPr>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2354409" y="9281720"/>
            <a:ext cx="5558518" cy="270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メイリオ" panose="020B0604030504040204" pitchFamily="50" charset="-128"/>
                <a:ea typeface="メイリオ" panose="020B0604030504040204" pitchFamily="50" charset="-128"/>
              </a:rPr>
              <a:t>＜点線内の機器等の導入に際し、農福連携のプラス事業に該当するものをチェックすること＞</a:t>
            </a:r>
          </a:p>
        </xdr:txBody>
      </xdr:sp>
      <xdr:sp macro="" textlink="">
        <xdr:nvSpPr>
          <xdr:cNvPr id="23" name="下矢印 3">
            <a:extLst>
              <a:ext uri="{FF2B5EF4-FFF2-40B4-BE49-F238E27FC236}">
                <a16:creationId xmlns:a16="http://schemas.microsoft.com/office/drawing/2014/main" id="{00000000-0008-0000-0100-000017000000}"/>
              </a:ext>
            </a:extLst>
          </xdr:cNvPr>
          <xdr:cNvSpPr/>
        </xdr:nvSpPr>
        <xdr:spPr>
          <a:xfrm>
            <a:off x="4761515" y="8945023"/>
            <a:ext cx="571500" cy="389103"/>
          </a:xfrm>
          <a:prstGeom prst="downArrow">
            <a:avLst/>
          </a:prstGeom>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0</xdr:col>
          <xdr:colOff>102358</xdr:colOff>
          <xdr:row>16</xdr:row>
          <xdr:rowOff>136478</xdr:rowOff>
        </xdr:from>
        <xdr:to>
          <xdr:col>1</xdr:col>
          <xdr:colOff>245660</xdr:colOff>
          <xdr:row>18</xdr:row>
          <xdr:rowOff>116006</xdr:rowOff>
        </xdr:to>
        <xdr:sp macro="" textlink="">
          <xdr:nvSpPr>
            <xdr:cNvPr id="73746" name="Check Box 18" hidden="1">
              <a:extLst>
                <a:ext uri="{63B3BB69-23CF-44E3-9099-C40C66FF867C}">
                  <a14:compatExt spid="_x0000_s73746"/>
                </a:ext>
                <a:ext uri="{FF2B5EF4-FFF2-40B4-BE49-F238E27FC236}">
                  <a16:creationId xmlns:a16="http://schemas.microsoft.com/office/drawing/2014/main" id="{00000000-0008-0000-0100-00001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1542197</xdr:colOff>
          <xdr:row>33</xdr:row>
          <xdr:rowOff>13648</xdr:rowOff>
        </xdr:from>
        <xdr:to>
          <xdr:col>1</xdr:col>
          <xdr:colOff>1767385</xdr:colOff>
          <xdr:row>34</xdr:row>
          <xdr:rowOff>27296</xdr:rowOff>
        </xdr:to>
        <xdr:sp macro="" textlink="">
          <xdr:nvSpPr>
            <xdr:cNvPr id="73751" name="Check Box 23" hidden="1">
              <a:extLst>
                <a:ext uri="{63B3BB69-23CF-44E3-9099-C40C66FF867C}">
                  <a14:compatExt spid="_x0000_s73751"/>
                </a:ext>
                <a:ext uri="{FF2B5EF4-FFF2-40B4-BE49-F238E27FC236}">
                  <a16:creationId xmlns:a16="http://schemas.microsoft.com/office/drawing/2014/main" id="{00000000-0008-0000-0100-000017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784746</xdr:colOff>
          <xdr:row>31</xdr:row>
          <xdr:rowOff>968991</xdr:rowOff>
        </xdr:from>
        <xdr:to>
          <xdr:col>3</xdr:col>
          <xdr:colOff>962167</xdr:colOff>
          <xdr:row>33</xdr:row>
          <xdr:rowOff>27296</xdr:rowOff>
        </xdr:to>
        <xdr:sp macro="" textlink="">
          <xdr:nvSpPr>
            <xdr:cNvPr id="73753" name="Check Box 25" hidden="1">
              <a:extLst>
                <a:ext uri="{63B3BB69-23CF-44E3-9099-C40C66FF867C}">
                  <a14:compatExt spid="_x0000_s73753"/>
                </a:ext>
                <a:ext uri="{FF2B5EF4-FFF2-40B4-BE49-F238E27FC236}">
                  <a16:creationId xmlns:a16="http://schemas.microsoft.com/office/drawing/2014/main" id="{00000000-0008-0000-0100-00001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771099</xdr:colOff>
          <xdr:row>33</xdr:row>
          <xdr:rowOff>211540</xdr:rowOff>
        </xdr:from>
        <xdr:to>
          <xdr:col>3</xdr:col>
          <xdr:colOff>989463</xdr:colOff>
          <xdr:row>35</xdr:row>
          <xdr:rowOff>54591</xdr:rowOff>
        </xdr:to>
        <xdr:sp macro="" textlink="">
          <xdr:nvSpPr>
            <xdr:cNvPr id="73754" name="Check Box 26" hidden="1">
              <a:extLst>
                <a:ext uri="{63B3BB69-23CF-44E3-9099-C40C66FF867C}">
                  <a14:compatExt spid="_x0000_s73754"/>
                </a:ext>
                <a:ext uri="{FF2B5EF4-FFF2-40B4-BE49-F238E27FC236}">
                  <a16:creationId xmlns:a16="http://schemas.microsoft.com/office/drawing/2014/main" id="{00000000-0008-0000-0100-00001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777922</xdr:colOff>
          <xdr:row>32</xdr:row>
          <xdr:rowOff>191069</xdr:rowOff>
        </xdr:from>
        <xdr:to>
          <xdr:col>3</xdr:col>
          <xdr:colOff>982639</xdr:colOff>
          <xdr:row>34</xdr:row>
          <xdr:rowOff>61415</xdr:rowOff>
        </xdr:to>
        <xdr:sp macro="" textlink="">
          <xdr:nvSpPr>
            <xdr:cNvPr id="73755" name="Check Box 27" hidden="1">
              <a:extLst>
                <a:ext uri="{63B3BB69-23CF-44E3-9099-C40C66FF867C}">
                  <a14:compatExt spid="_x0000_s73755"/>
                </a:ext>
                <a:ext uri="{FF2B5EF4-FFF2-40B4-BE49-F238E27FC236}">
                  <a16:creationId xmlns:a16="http://schemas.microsoft.com/office/drawing/2014/main" id="{00000000-0008-0000-0100-00001B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1603612</xdr:colOff>
          <xdr:row>39</xdr:row>
          <xdr:rowOff>6824</xdr:rowOff>
        </xdr:from>
        <xdr:to>
          <xdr:col>1</xdr:col>
          <xdr:colOff>1760561</xdr:colOff>
          <xdr:row>40</xdr:row>
          <xdr:rowOff>6824</xdr:rowOff>
        </xdr:to>
        <xdr:sp macro="" textlink="">
          <xdr:nvSpPr>
            <xdr:cNvPr id="73761" name="Check Box 33" hidden="1">
              <a:extLst>
                <a:ext uri="{63B3BB69-23CF-44E3-9099-C40C66FF867C}">
                  <a14:compatExt spid="_x0000_s73761"/>
                </a:ext>
                <a:ext uri="{FF2B5EF4-FFF2-40B4-BE49-F238E27FC236}">
                  <a16:creationId xmlns:a16="http://schemas.microsoft.com/office/drawing/2014/main" id="{00000000-0008-0000-0100-00002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1603612</xdr:colOff>
          <xdr:row>40</xdr:row>
          <xdr:rowOff>13648</xdr:rowOff>
        </xdr:from>
        <xdr:to>
          <xdr:col>1</xdr:col>
          <xdr:colOff>1760561</xdr:colOff>
          <xdr:row>41</xdr:row>
          <xdr:rowOff>13648</xdr:rowOff>
        </xdr:to>
        <xdr:sp macro="" textlink="">
          <xdr:nvSpPr>
            <xdr:cNvPr id="73762" name="Check Box 34" hidden="1">
              <a:extLst>
                <a:ext uri="{63B3BB69-23CF-44E3-9099-C40C66FF867C}">
                  <a14:compatExt spid="_x0000_s73762"/>
                </a:ext>
                <a:ext uri="{FF2B5EF4-FFF2-40B4-BE49-F238E27FC236}">
                  <a16:creationId xmlns:a16="http://schemas.microsoft.com/office/drawing/2014/main" id="{00000000-0008-0000-0100-000022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1603612</xdr:colOff>
          <xdr:row>40</xdr:row>
          <xdr:rowOff>238836</xdr:rowOff>
        </xdr:from>
        <xdr:to>
          <xdr:col>1</xdr:col>
          <xdr:colOff>1760561</xdr:colOff>
          <xdr:row>41</xdr:row>
          <xdr:rowOff>238836</xdr:rowOff>
        </xdr:to>
        <xdr:sp macro="" textlink="">
          <xdr:nvSpPr>
            <xdr:cNvPr id="73763" name="Check Box 35" hidden="1">
              <a:extLst>
                <a:ext uri="{63B3BB69-23CF-44E3-9099-C40C66FF867C}">
                  <a14:compatExt spid="_x0000_s73763"/>
                </a:ext>
                <a:ext uri="{FF2B5EF4-FFF2-40B4-BE49-F238E27FC236}">
                  <a16:creationId xmlns:a16="http://schemas.microsoft.com/office/drawing/2014/main" id="{00000000-0008-0000-0100-000023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28575</xdr:colOff>
      <xdr:row>47</xdr:row>
      <xdr:rowOff>219075</xdr:rowOff>
    </xdr:from>
    <xdr:to>
      <xdr:col>38</xdr:col>
      <xdr:colOff>76200</xdr:colOff>
      <xdr:row>48</xdr:row>
      <xdr:rowOff>1114425</xdr:rowOff>
    </xdr:to>
    <xdr:sp macro="" textlink="">
      <xdr:nvSpPr>
        <xdr:cNvPr id="74753" name="AutoShape 1">
          <a:extLst>
            <a:ext uri="{FF2B5EF4-FFF2-40B4-BE49-F238E27FC236}">
              <a16:creationId xmlns:a16="http://schemas.microsoft.com/office/drawing/2014/main" id="{00000000-0008-0000-0200-000001240100}"/>
            </a:ext>
          </a:extLst>
        </xdr:cNvPr>
        <xdr:cNvSpPr>
          <a:spLocks noChangeAspect="1" noChangeArrowheads="1"/>
        </xdr:cNvSpPr>
      </xdr:nvSpPr>
      <xdr:spPr bwMode="auto">
        <a:xfrm>
          <a:off x="6962775" y="11925300"/>
          <a:ext cx="10410825" cy="1143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lsv\&#29983;&#28079;&#23398;&#32722;&#35506;&#20849;&#36890;\&#23478;&#24237;&#25391;&#33288;\&#12415;&#12406;&#65306;&#12487;&#12473;&#12463;&#12488;&#12483;&#12503;&#12501;&#12457;&#12523;&#12480;&#12540;\&#37117;&#36947;&#24220;&#30476;&#29031;&#20250;\&#20877;&#22996;&#35351;&#21332;&#35696;&#20250;&#35519;&#12409;\&#65296;&#65304;&#33576;&#22478;&#30476;&#65306;&#21029;&#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１"/>
      <sheetName val="集計表２"/>
      <sheetName val="Sheet2"/>
      <sheetName val="リスト参照"/>
      <sheetName val="Sheet1"/>
      <sheetName val="様式2-1-①・②"/>
      <sheetName val="リスト"/>
      <sheetName val="参考"/>
      <sheetName val="Sheet3"/>
    </sheetNames>
    <sheetDataSet>
      <sheetData sheetId="0" refreshError="1"/>
      <sheetData sheetId="1" refreshError="1">
        <row r="4">
          <cell r="E4" t="str">
            <v>協議会</v>
          </cell>
          <cell r="F4" t="str">
            <v>サポーターリーダー</v>
          </cell>
          <cell r="G4">
            <v>0</v>
          </cell>
          <cell r="H4">
            <v>0</v>
          </cell>
          <cell r="I4">
            <v>0</v>
          </cell>
          <cell r="J4">
            <v>0</v>
          </cell>
          <cell r="K4">
            <v>0</v>
          </cell>
          <cell r="L4">
            <v>0</v>
          </cell>
          <cell r="M4">
            <v>0</v>
          </cell>
          <cell r="N4">
            <v>0</v>
          </cell>
          <cell r="O4">
            <v>0</v>
          </cell>
          <cell r="P4">
            <v>0</v>
          </cell>
          <cell r="Q4">
            <v>0</v>
          </cell>
          <cell r="R4" t="str">
            <v>サポーターリーダー</v>
          </cell>
        </row>
        <row r="5">
          <cell r="C5" t="str">
            <v>諸謝金</v>
          </cell>
          <cell r="D5" t="str">
            <v>旅費</v>
          </cell>
          <cell r="E5" t="str">
            <v>消耗品費</v>
          </cell>
          <cell r="F5" t="str">
            <v>印刷製本</v>
          </cell>
          <cell r="G5" t="str">
            <v>通信運搬</v>
          </cell>
          <cell r="H5" t="str">
            <v>借料損料</v>
          </cell>
          <cell r="I5" t="str">
            <v>会議費</v>
          </cell>
          <cell r="J5" t="str">
            <v>賃金</v>
          </cell>
          <cell r="K5" t="str">
            <v>保険料</v>
          </cell>
          <cell r="L5" t="str">
            <v>雑役務</v>
          </cell>
          <cell r="M5" t="str">
            <v>小計</v>
          </cell>
          <cell r="N5" t="str">
            <v>講座数</v>
          </cell>
          <cell r="O5" t="str">
            <v>リーダー</v>
          </cell>
          <cell r="P5" t="str">
            <v>諸謝金</v>
          </cell>
          <cell r="Q5" t="str">
            <v>旅費</v>
          </cell>
          <cell r="R5" t="str">
            <v>消耗品費</v>
          </cell>
          <cell r="S5" t="str">
            <v>印刷製本</v>
          </cell>
          <cell r="T5" t="str">
            <v>通信運搬</v>
          </cell>
          <cell r="U5" t="str">
            <v>借料損料</v>
          </cell>
          <cell r="V5" t="str">
            <v>会議費</v>
          </cell>
          <cell r="W5" t="str">
            <v>賃金</v>
          </cell>
          <cell r="X5" t="str">
            <v>保険料</v>
          </cell>
          <cell r="Y5" t="str">
            <v>雑役務</v>
          </cell>
          <cell r="Z5" t="str">
            <v>小計</v>
          </cell>
          <cell r="AA5" t="str">
            <v>講座数</v>
          </cell>
          <cell r="AB5" t="str">
            <v>総回数</v>
          </cell>
          <cell r="AC5" t="str">
            <v>諸謝金</v>
          </cell>
          <cell r="AD5" t="str">
            <v>旅費</v>
          </cell>
        </row>
        <row r="6">
          <cell r="A6">
            <v>1</v>
          </cell>
          <cell r="B6" t="str">
            <v>　水戸市</v>
          </cell>
          <cell r="C6">
            <v>0</v>
          </cell>
          <cell r="D6">
            <v>0</v>
          </cell>
          <cell r="E6">
            <v>0</v>
          </cell>
          <cell r="F6">
            <v>0</v>
          </cell>
          <cell r="G6">
            <v>0</v>
          </cell>
          <cell r="H6">
            <v>0</v>
          </cell>
          <cell r="I6">
            <v>0</v>
          </cell>
          <cell r="J6">
            <v>0</v>
          </cell>
          <cell r="K6">
            <v>0</v>
          </cell>
          <cell r="L6">
            <v>0</v>
          </cell>
          <cell r="M6">
            <v>0</v>
          </cell>
          <cell r="N6">
            <v>0</v>
          </cell>
          <cell r="O6">
            <v>0</v>
          </cell>
          <cell r="P6">
            <v>0</v>
          </cell>
          <cell r="Q6">
            <v>0</v>
          </cell>
          <cell r="R6">
            <v>0</v>
          </cell>
          <cell r="S6">
            <v>0</v>
          </cell>
          <cell r="T6">
            <v>0</v>
          </cell>
          <cell r="U6">
            <v>0</v>
          </cell>
          <cell r="V6">
            <v>0</v>
          </cell>
          <cell r="W6">
            <v>0</v>
          </cell>
          <cell r="X6">
            <v>0</v>
          </cell>
          <cell r="Y6">
            <v>0</v>
          </cell>
          <cell r="Z6">
            <v>0</v>
          </cell>
        </row>
        <row r="7">
          <cell r="A7">
            <v>2</v>
          </cell>
          <cell r="B7" t="str">
            <v>　日立市</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row>
        <row r="8">
          <cell r="A8">
            <v>3</v>
          </cell>
          <cell r="B8" t="str">
            <v>　土浦市</v>
          </cell>
          <cell r="C8">
            <v>18000</v>
          </cell>
          <cell r="D8">
            <v>10600</v>
          </cell>
          <cell r="E8">
            <v>10600</v>
          </cell>
          <cell r="F8">
            <v>37217</v>
          </cell>
          <cell r="G8">
            <v>0</v>
          </cell>
          <cell r="H8">
            <v>17</v>
          </cell>
          <cell r="I8">
            <v>8617</v>
          </cell>
          <cell r="J8">
            <v>119000</v>
          </cell>
          <cell r="K8">
            <v>0</v>
          </cell>
          <cell r="L8">
            <v>0</v>
          </cell>
          <cell r="M8">
            <v>37217</v>
          </cell>
          <cell r="N8">
            <v>0</v>
          </cell>
          <cell r="O8">
            <v>0</v>
          </cell>
          <cell r="P8">
            <v>0</v>
          </cell>
          <cell r="Q8">
            <v>0</v>
          </cell>
          <cell r="R8">
            <v>0</v>
          </cell>
          <cell r="S8">
            <v>0</v>
          </cell>
          <cell r="T8">
            <v>0</v>
          </cell>
          <cell r="U8">
            <v>0</v>
          </cell>
          <cell r="V8">
            <v>0</v>
          </cell>
          <cell r="W8">
            <v>0</v>
          </cell>
          <cell r="X8">
            <v>0</v>
          </cell>
          <cell r="Y8">
            <v>0</v>
          </cell>
          <cell r="Z8">
            <v>0</v>
          </cell>
          <cell r="AA8">
            <v>17</v>
          </cell>
          <cell r="AB8">
            <v>17</v>
          </cell>
          <cell r="AC8">
            <v>119000</v>
          </cell>
        </row>
        <row r="9">
          <cell r="A9">
            <v>4</v>
          </cell>
          <cell r="B9" t="str">
            <v>　古河市</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row>
        <row r="10">
          <cell r="A10">
            <v>5</v>
          </cell>
          <cell r="B10" t="str">
            <v>　石岡市</v>
          </cell>
          <cell r="C10">
            <v>18000</v>
          </cell>
          <cell r="D10">
            <v>2000</v>
          </cell>
          <cell r="E10">
            <v>2000</v>
          </cell>
          <cell r="F10">
            <v>0</v>
          </cell>
          <cell r="G10">
            <v>13</v>
          </cell>
          <cell r="H10">
            <v>13</v>
          </cell>
          <cell r="I10">
            <v>195000</v>
          </cell>
          <cell r="J10">
            <v>0</v>
          </cell>
          <cell r="K10">
            <v>0</v>
          </cell>
          <cell r="L10">
            <v>0</v>
          </cell>
          <cell r="M10">
            <v>20000</v>
          </cell>
          <cell r="N10">
            <v>0</v>
          </cell>
          <cell r="O10">
            <v>0</v>
          </cell>
          <cell r="P10">
            <v>0</v>
          </cell>
          <cell r="Q10">
            <v>0</v>
          </cell>
          <cell r="R10">
            <v>0</v>
          </cell>
          <cell r="S10">
            <v>0</v>
          </cell>
          <cell r="T10">
            <v>0</v>
          </cell>
          <cell r="U10">
            <v>0</v>
          </cell>
          <cell r="V10">
            <v>0</v>
          </cell>
          <cell r="W10">
            <v>0</v>
          </cell>
          <cell r="X10">
            <v>0</v>
          </cell>
          <cell r="Y10">
            <v>0</v>
          </cell>
          <cell r="Z10">
            <v>0</v>
          </cell>
          <cell r="AA10">
            <v>13</v>
          </cell>
          <cell r="AB10">
            <v>13</v>
          </cell>
          <cell r="AC10">
            <v>195000</v>
          </cell>
        </row>
        <row r="11">
          <cell r="A11">
            <v>6</v>
          </cell>
          <cell r="B11" t="str">
            <v>　下館市</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row>
        <row r="12">
          <cell r="A12">
            <v>7</v>
          </cell>
          <cell r="B12" t="str">
            <v>　結城市</v>
          </cell>
          <cell r="C12">
            <v>4000</v>
          </cell>
          <cell r="D12">
            <v>4000</v>
          </cell>
          <cell r="E12">
            <v>4000</v>
          </cell>
          <cell r="F12">
            <v>18000</v>
          </cell>
          <cell r="G12">
            <v>4000</v>
          </cell>
          <cell r="H12">
            <v>2000</v>
          </cell>
          <cell r="I12">
            <v>18000</v>
          </cell>
          <cell r="J12">
            <v>10</v>
          </cell>
          <cell r="K12">
            <v>50000</v>
          </cell>
          <cell r="L12">
            <v>2000</v>
          </cell>
          <cell r="M12">
            <v>28000</v>
          </cell>
          <cell r="N12">
            <v>0</v>
          </cell>
          <cell r="O12">
            <v>0</v>
          </cell>
          <cell r="P12">
            <v>0</v>
          </cell>
          <cell r="Q12">
            <v>0</v>
          </cell>
          <cell r="R12">
            <v>0</v>
          </cell>
          <cell r="S12">
            <v>0</v>
          </cell>
          <cell r="T12">
            <v>0</v>
          </cell>
          <cell r="U12">
            <v>0</v>
          </cell>
          <cell r="V12">
            <v>0</v>
          </cell>
          <cell r="W12">
            <v>0</v>
          </cell>
          <cell r="X12">
            <v>0</v>
          </cell>
          <cell r="Y12">
            <v>0</v>
          </cell>
          <cell r="Z12">
            <v>0</v>
          </cell>
          <cell r="AA12">
            <v>10</v>
          </cell>
          <cell r="AB12">
            <v>10</v>
          </cell>
          <cell r="AC12">
            <v>50000</v>
          </cell>
          <cell r="AD12">
            <v>2000</v>
          </cell>
        </row>
        <row r="13">
          <cell r="A13">
            <v>8</v>
          </cell>
          <cell r="B13" t="str">
            <v>　龍ヶ崎市</v>
          </cell>
          <cell r="C13">
            <v>8000</v>
          </cell>
          <cell r="D13">
            <v>8000</v>
          </cell>
          <cell r="E13">
            <v>35000</v>
          </cell>
          <cell r="F13">
            <v>100000</v>
          </cell>
          <cell r="G13">
            <v>18240</v>
          </cell>
          <cell r="H13">
            <v>0</v>
          </cell>
          <cell r="I13">
            <v>17</v>
          </cell>
          <cell r="J13">
            <v>17</v>
          </cell>
          <cell r="K13">
            <v>340000</v>
          </cell>
          <cell r="L13">
            <v>0</v>
          </cell>
          <cell r="M13">
            <v>161240</v>
          </cell>
          <cell r="N13">
            <v>0</v>
          </cell>
          <cell r="O13">
            <v>0</v>
          </cell>
          <cell r="P13">
            <v>0</v>
          </cell>
          <cell r="Q13">
            <v>0</v>
          </cell>
          <cell r="R13">
            <v>0</v>
          </cell>
          <cell r="S13">
            <v>0</v>
          </cell>
          <cell r="T13">
            <v>0</v>
          </cell>
          <cell r="U13">
            <v>0</v>
          </cell>
          <cell r="V13">
            <v>0</v>
          </cell>
          <cell r="W13">
            <v>0</v>
          </cell>
          <cell r="X13">
            <v>0</v>
          </cell>
          <cell r="Y13">
            <v>0</v>
          </cell>
          <cell r="Z13">
            <v>0</v>
          </cell>
          <cell r="AA13">
            <v>17</v>
          </cell>
          <cell r="AB13">
            <v>17</v>
          </cell>
          <cell r="AC13">
            <v>340000</v>
          </cell>
        </row>
        <row r="14">
          <cell r="A14">
            <v>9</v>
          </cell>
          <cell r="B14" t="str">
            <v>　下妻市</v>
          </cell>
          <cell r="C14">
            <v>32000</v>
          </cell>
          <cell r="D14">
            <v>20000</v>
          </cell>
          <cell r="E14">
            <v>4800</v>
          </cell>
          <cell r="F14">
            <v>20000</v>
          </cell>
          <cell r="G14">
            <v>0</v>
          </cell>
          <cell r="H14">
            <v>2</v>
          </cell>
          <cell r="I14">
            <v>4800</v>
          </cell>
          <cell r="J14">
            <v>52000</v>
          </cell>
          <cell r="K14">
            <v>0</v>
          </cell>
          <cell r="L14">
            <v>0</v>
          </cell>
          <cell r="M14">
            <v>56800</v>
          </cell>
          <cell r="N14">
            <v>0</v>
          </cell>
          <cell r="O14">
            <v>0</v>
          </cell>
          <cell r="P14">
            <v>0</v>
          </cell>
          <cell r="Q14">
            <v>0</v>
          </cell>
          <cell r="R14">
            <v>0</v>
          </cell>
          <cell r="S14">
            <v>0</v>
          </cell>
          <cell r="T14">
            <v>0</v>
          </cell>
          <cell r="U14">
            <v>0</v>
          </cell>
          <cell r="V14">
            <v>0</v>
          </cell>
          <cell r="W14">
            <v>0</v>
          </cell>
          <cell r="X14">
            <v>0</v>
          </cell>
          <cell r="Y14">
            <v>0</v>
          </cell>
          <cell r="Z14">
            <v>0</v>
          </cell>
          <cell r="AA14">
            <v>2</v>
          </cell>
          <cell r="AB14">
            <v>2</v>
          </cell>
          <cell r="AC14">
            <v>52000</v>
          </cell>
        </row>
        <row r="15">
          <cell r="A15">
            <v>10</v>
          </cell>
          <cell r="B15" t="str">
            <v>　水海道市</v>
          </cell>
          <cell r="C15">
            <v>30000</v>
          </cell>
          <cell r="D15">
            <v>3000</v>
          </cell>
          <cell r="E15">
            <v>3000</v>
          </cell>
          <cell r="F15">
            <v>0</v>
          </cell>
          <cell r="G15">
            <v>32</v>
          </cell>
          <cell r="H15">
            <v>32</v>
          </cell>
          <cell r="I15">
            <v>420000</v>
          </cell>
          <cell r="J15">
            <v>0</v>
          </cell>
          <cell r="K15">
            <v>0</v>
          </cell>
          <cell r="L15">
            <v>0</v>
          </cell>
          <cell r="M15">
            <v>33000</v>
          </cell>
          <cell r="N15">
            <v>0</v>
          </cell>
          <cell r="O15">
            <v>0</v>
          </cell>
          <cell r="P15">
            <v>0</v>
          </cell>
          <cell r="Q15">
            <v>0</v>
          </cell>
          <cell r="R15">
            <v>0</v>
          </cell>
          <cell r="S15">
            <v>0</v>
          </cell>
          <cell r="T15">
            <v>0</v>
          </cell>
          <cell r="U15">
            <v>0</v>
          </cell>
          <cell r="V15">
            <v>0</v>
          </cell>
          <cell r="W15">
            <v>0</v>
          </cell>
          <cell r="X15">
            <v>0</v>
          </cell>
          <cell r="Y15">
            <v>0</v>
          </cell>
          <cell r="Z15">
            <v>0</v>
          </cell>
          <cell r="AA15">
            <v>32</v>
          </cell>
          <cell r="AB15">
            <v>32</v>
          </cell>
          <cell r="AC15">
            <v>420000</v>
          </cell>
        </row>
        <row r="16">
          <cell r="A16">
            <v>11</v>
          </cell>
          <cell r="B16" t="str">
            <v>　常陸太田市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row>
        <row r="17">
          <cell r="A17">
            <v>12</v>
          </cell>
          <cell r="B17" t="str">
            <v xml:space="preserve">  高萩市</v>
          </cell>
          <cell r="C17">
            <v>65600</v>
          </cell>
          <cell r="D17">
            <v>3200</v>
          </cell>
          <cell r="E17">
            <v>8400</v>
          </cell>
          <cell r="F17">
            <v>77200</v>
          </cell>
          <cell r="G17">
            <v>3200</v>
          </cell>
          <cell r="H17">
            <v>15</v>
          </cell>
          <cell r="I17">
            <v>8400</v>
          </cell>
          <cell r="J17">
            <v>75000</v>
          </cell>
          <cell r="K17">
            <v>0</v>
          </cell>
          <cell r="L17">
            <v>0</v>
          </cell>
          <cell r="M17">
            <v>77200</v>
          </cell>
          <cell r="N17">
            <v>0</v>
          </cell>
          <cell r="O17">
            <v>0</v>
          </cell>
          <cell r="P17">
            <v>0</v>
          </cell>
          <cell r="Q17">
            <v>0</v>
          </cell>
          <cell r="R17">
            <v>0</v>
          </cell>
          <cell r="S17">
            <v>0</v>
          </cell>
          <cell r="T17">
            <v>0</v>
          </cell>
          <cell r="U17">
            <v>0</v>
          </cell>
          <cell r="V17">
            <v>0</v>
          </cell>
          <cell r="W17">
            <v>0</v>
          </cell>
          <cell r="X17">
            <v>0</v>
          </cell>
          <cell r="Y17">
            <v>0</v>
          </cell>
          <cell r="Z17">
            <v>0</v>
          </cell>
          <cell r="AA17">
            <v>15</v>
          </cell>
          <cell r="AB17">
            <v>15</v>
          </cell>
          <cell r="AC17">
            <v>75000</v>
          </cell>
        </row>
        <row r="18">
          <cell r="A18">
            <v>13</v>
          </cell>
          <cell r="B18" t="str">
            <v>　北茨城市</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row>
        <row r="19">
          <cell r="A19">
            <v>14</v>
          </cell>
          <cell r="B19" t="str">
            <v>　笠間市</v>
          </cell>
          <cell r="C19">
            <v>0</v>
          </cell>
          <cell r="D19">
            <v>0</v>
          </cell>
          <cell r="E19">
            <v>15</v>
          </cell>
          <cell r="F19">
            <v>15</v>
          </cell>
          <cell r="G19">
            <v>100000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15</v>
          </cell>
          <cell r="AB19">
            <v>15</v>
          </cell>
          <cell r="AC19">
            <v>100000</v>
          </cell>
        </row>
        <row r="20">
          <cell r="A20">
            <v>15</v>
          </cell>
          <cell r="B20" t="str">
            <v>　取手市</v>
          </cell>
          <cell r="C20">
            <v>21600</v>
          </cell>
          <cell r="D20">
            <v>21600</v>
          </cell>
          <cell r="E20">
            <v>0</v>
          </cell>
          <cell r="F20">
            <v>36</v>
          </cell>
          <cell r="G20">
            <v>36</v>
          </cell>
          <cell r="H20">
            <v>303000</v>
          </cell>
          <cell r="I20">
            <v>21600</v>
          </cell>
          <cell r="J20">
            <v>0</v>
          </cell>
          <cell r="K20">
            <v>0</v>
          </cell>
          <cell r="L20">
            <v>0</v>
          </cell>
          <cell r="M20">
            <v>21600</v>
          </cell>
          <cell r="N20">
            <v>0</v>
          </cell>
          <cell r="O20">
            <v>0</v>
          </cell>
          <cell r="P20">
            <v>0</v>
          </cell>
          <cell r="Q20">
            <v>0</v>
          </cell>
          <cell r="R20">
            <v>0</v>
          </cell>
          <cell r="S20">
            <v>0</v>
          </cell>
          <cell r="T20">
            <v>0</v>
          </cell>
          <cell r="U20">
            <v>0</v>
          </cell>
          <cell r="V20">
            <v>0</v>
          </cell>
          <cell r="W20">
            <v>0</v>
          </cell>
          <cell r="X20">
            <v>0</v>
          </cell>
          <cell r="Y20">
            <v>0</v>
          </cell>
          <cell r="Z20">
            <v>0</v>
          </cell>
          <cell r="AA20">
            <v>36</v>
          </cell>
          <cell r="AB20">
            <v>36</v>
          </cell>
          <cell r="AC20">
            <v>303000</v>
          </cell>
        </row>
        <row r="21">
          <cell r="A21">
            <v>16</v>
          </cell>
          <cell r="B21" t="str">
            <v>　岩井市</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row>
        <row r="22">
          <cell r="A22">
            <v>17</v>
          </cell>
          <cell r="B22" t="str">
            <v>　牛久市</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row>
        <row r="23">
          <cell r="A23">
            <v>18</v>
          </cell>
          <cell r="B23" t="str">
            <v>　つくば市</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row>
        <row r="24">
          <cell r="A24">
            <v>19</v>
          </cell>
          <cell r="B24" t="str">
            <v>　ひたちなか市</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row>
        <row r="25">
          <cell r="A25">
            <v>20</v>
          </cell>
          <cell r="B25" t="str">
            <v>　鹿嶋市</v>
          </cell>
          <cell r="C25">
            <v>2000</v>
          </cell>
          <cell r="D25">
            <v>2000</v>
          </cell>
          <cell r="E25">
            <v>2000</v>
          </cell>
          <cell r="F25">
            <v>21</v>
          </cell>
          <cell r="G25">
            <v>21</v>
          </cell>
          <cell r="H25">
            <v>392000</v>
          </cell>
          <cell r="I25">
            <v>0</v>
          </cell>
          <cell r="J25">
            <v>0</v>
          </cell>
          <cell r="K25">
            <v>0</v>
          </cell>
          <cell r="L25">
            <v>0</v>
          </cell>
          <cell r="M25">
            <v>2000</v>
          </cell>
          <cell r="N25">
            <v>0</v>
          </cell>
          <cell r="O25">
            <v>0</v>
          </cell>
          <cell r="P25">
            <v>0</v>
          </cell>
          <cell r="Q25">
            <v>0</v>
          </cell>
          <cell r="R25">
            <v>0</v>
          </cell>
          <cell r="S25">
            <v>0</v>
          </cell>
          <cell r="T25">
            <v>0</v>
          </cell>
          <cell r="U25">
            <v>0</v>
          </cell>
          <cell r="V25">
            <v>0</v>
          </cell>
          <cell r="W25">
            <v>0</v>
          </cell>
          <cell r="X25">
            <v>0</v>
          </cell>
          <cell r="Y25">
            <v>0</v>
          </cell>
          <cell r="Z25">
            <v>0</v>
          </cell>
          <cell r="AA25">
            <v>21</v>
          </cell>
          <cell r="AB25">
            <v>21</v>
          </cell>
          <cell r="AC25">
            <v>392000</v>
          </cell>
        </row>
        <row r="26">
          <cell r="A26">
            <v>21</v>
          </cell>
          <cell r="B26" t="str">
            <v>　潮来市</v>
          </cell>
          <cell r="C26">
            <v>18000</v>
          </cell>
          <cell r="D26">
            <v>10000</v>
          </cell>
          <cell r="E26">
            <v>28000</v>
          </cell>
          <cell r="F26">
            <v>0</v>
          </cell>
          <cell r="G26">
            <v>15</v>
          </cell>
          <cell r="H26">
            <v>16</v>
          </cell>
          <cell r="I26">
            <v>10000</v>
          </cell>
          <cell r="J26">
            <v>0</v>
          </cell>
          <cell r="K26">
            <v>0</v>
          </cell>
          <cell r="L26">
            <v>0</v>
          </cell>
          <cell r="M26">
            <v>28000</v>
          </cell>
          <cell r="N26">
            <v>0</v>
          </cell>
          <cell r="O26">
            <v>0</v>
          </cell>
          <cell r="P26">
            <v>0</v>
          </cell>
          <cell r="Q26">
            <v>0</v>
          </cell>
          <cell r="R26">
            <v>0</v>
          </cell>
          <cell r="S26">
            <v>0</v>
          </cell>
          <cell r="T26">
            <v>0</v>
          </cell>
          <cell r="U26">
            <v>0</v>
          </cell>
          <cell r="V26">
            <v>0</v>
          </cell>
          <cell r="W26">
            <v>0</v>
          </cell>
          <cell r="X26">
            <v>0</v>
          </cell>
          <cell r="Y26">
            <v>0</v>
          </cell>
          <cell r="Z26">
            <v>0</v>
          </cell>
          <cell r="AA26">
            <v>15</v>
          </cell>
          <cell r="AB26">
            <v>16</v>
          </cell>
          <cell r="AC26">
            <v>100000</v>
          </cell>
        </row>
        <row r="27">
          <cell r="A27">
            <v>22</v>
          </cell>
          <cell r="B27" t="str">
            <v>　守谷市</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B28" t="str">
            <v>小　　計</v>
          </cell>
          <cell r="C28">
            <v>181600</v>
          </cell>
          <cell r="D28">
            <v>8000</v>
          </cell>
          <cell r="E28">
            <v>56600</v>
          </cell>
          <cell r="F28">
            <v>120000</v>
          </cell>
          <cell r="G28">
            <v>25440</v>
          </cell>
          <cell r="H28">
            <v>2000</v>
          </cell>
          <cell r="I28">
            <v>71417</v>
          </cell>
          <cell r="J28">
            <v>0</v>
          </cell>
          <cell r="K28">
            <v>0</v>
          </cell>
          <cell r="L28">
            <v>0</v>
          </cell>
          <cell r="M28">
            <v>465057</v>
          </cell>
          <cell r="N28">
            <v>0</v>
          </cell>
          <cell r="O28">
            <v>0</v>
          </cell>
          <cell r="P28">
            <v>0</v>
          </cell>
          <cell r="Q28">
            <v>0</v>
          </cell>
          <cell r="R28">
            <v>0</v>
          </cell>
          <cell r="S28">
            <v>0</v>
          </cell>
          <cell r="T28">
            <v>0</v>
          </cell>
          <cell r="U28">
            <v>0</v>
          </cell>
          <cell r="V28">
            <v>0</v>
          </cell>
          <cell r="W28">
            <v>0</v>
          </cell>
          <cell r="X28">
            <v>0</v>
          </cell>
          <cell r="Y28">
            <v>0</v>
          </cell>
          <cell r="Z28">
            <v>0</v>
          </cell>
          <cell r="AA28">
            <v>193</v>
          </cell>
          <cell r="AB28">
            <v>194</v>
          </cell>
          <cell r="AC28">
            <v>2146000</v>
          </cell>
          <cell r="AD28">
            <v>2000</v>
          </cell>
        </row>
        <row r="29">
          <cell r="M29">
            <v>0</v>
          </cell>
          <cell r="N29">
            <v>0</v>
          </cell>
          <cell r="O29">
            <v>0</v>
          </cell>
          <cell r="P29">
            <v>0</v>
          </cell>
          <cell r="Q29">
            <v>0</v>
          </cell>
          <cell r="R29">
            <v>0</v>
          </cell>
          <cell r="S29">
            <v>0</v>
          </cell>
          <cell r="T29">
            <v>0</v>
          </cell>
          <cell r="U29">
            <v>0</v>
          </cell>
          <cell r="V29">
            <v>0</v>
          </cell>
          <cell r="W29">
            <v>0</v>
          </cell>
          <cell r="X29">
            <v>0</v>
          </cell>
          <cell r="Y29">
            <v>0</v>
          </cell>
          <cell r="Z29">
            <v>0</v>
          </cell>
        </row>
        <row r="30">
          <cell r="M30">
            <v>0</v>
          </cell>
          <cell r="N30">
            <v>0</v>
          </cell>
          <cell r="O30">
            <v>0</v>
          </cell>
          <cell r="P30">
            <v>0</v>
          </cell>
          <cell r="Q30">
            <v>0</v>
          </cell>
          <cell r="R30">
            <v>0</v>
          </cell>
          <cell r="S30">
            <v>0</v>
          </cell>
          <cell r="T30">
            <v>0</v>
          </cell>
          <cell r="U30">
            <v>0</v>
          </cell>
          <cell r="V30">
            <v>0</v>
          </cell>
          <cell r="W30">
            <v>0</v>
          </cell>
          <cell r="X30">
            <v>0</v>
          </cell>
          <cell r="Y30">
            <v>0</v>
          </cell>
          <cell r="Z30">
            <v>0</v>
          </cell>
        </row>
        <row r="31">
          <cell r="M31">
            <v>0</v>
          </cell>
          <cell r="N31">
            <v>0</v>
          </cell>
          <cell r="O31">
            <v>0</v>
          </cell>
          <cell r="P31">
            <v>0</v>
          </cell>
          <cell r="Q31">
            <v>0</v>
          </cell>
          <cell r="R31">
            <v>0</v>
          </cell>
          <cell r="S31">
            <v>0</v>
          </cell>
          <cell r="T31">
            <v>0</v>
          </cell>
          <cell r="U31">
            <v>0</v>
          </cell>
          <cell r="V31">
            <v>0</v>
          </cell>
          <cell r="W31">
            <v>0</v>
          </cell>
          <cell r="X31">
            <v>0</v>
          </cell>
          <cell r="Y31">
            <v>0</v>
          </cell>
          <cell r="Z31">
            <v>0</v>
          </cell>
        </row>
        <row r="32">
          <cell r="A32">
            <v>23</v>
          </cell>
          <cell r="B32" t="str">
            <v>　茨城町</v>
          </cell>
          <cell r="C32">
            <v>16000</v>
          </cell>
          <cell r="D32">
            <v>2000</v>
          </cell>
          <cell r="E32">
            <v>2000</v>
          </cell>
          <cell r="F32">
            <v>20000</v>
          </cell>
          <cell r="G32">
            <v>0</v>
          </cell>
          <cell r="H32">
            <v>13</v>
          </cell>
          <cell r="I32">
            <v>2000</v>
          </cell>
          <cell r="J32">
            <v>190000</v>
          </cell>
          <cell r="K32">
            <v>0</v>
          </cell>
          <cell r="L32">
            <v>0</v>
          </cell>
          <cell r="M32">
            <v>20000</v>
          </cell>
          <cell r="N32">
            <v>0</v>
          </cell>
          <cell r="O32">
            <v>0</v>
          </cell>
          <cell r="P32">
            <v>0</v>
          </cell>
          <cell r="Q32">
            <v>0</v>
          </cell>
          <cell r="R32">
            <v>0</v>
          </cell>
          <cell r="S32">
            <v>0</v>
          </cell>
          <cell r="T32">
            <v>0</v>
          </cell>
          <cell r="U32">
            <v>0</v>
          </cell>
          <cell r="V32">
            <v>0</v>
          </cell>
          <cell r="W32">
            <v>0</v>
          </cell>
          <cell r="X32">
            <v>0</v>
          </cell>
          <cell r="Y32">
            <v>0</v>
          </cell>
          <cell r="Z32">
            <v>0</v>
          </cell>
          <cell r="AA32">
            <v>13</v>
          </cell>
          <cell r="AB32">
            <v>13</v>
          </cell>
          <cell r="AC32">
            <v>190000</v>
          </cell>
        </row>
        <row r="33">
          <cell r="A33">
            <v>24</v>
          </cell>
          <cell r="B33" t="str">
            <v>　小川町</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row>
        <row r="34">
          <cell r="A34">
            <v>25</v>
          </cell>
          <cell r="B34" t="str">
            <v>　美野里町</v>
          </cell>
          <cell r="C34">
            <v>157500</v>
          </cell>
          <cell r="D34">
            <v>16754</v>
          </cell>
          <cell r="E34">
            <v>16754</v>
          </cell>
          <cell r="F34">
            <v>6300</v>
          </cell>
          <cell r="G34">
            <v>4000</v>
          </cell>
          <cell r="H34">
            <v>0</v>
          </cell>
          <cell r="I34">
            <v>6300</v>
          </cell>
          <cell r="J34">
            <v>4</v>
          </cell>
          <cell r="K34">
            <v>40000</v>
          </cell>
          <cell r="L34">
            <v>4400</v>
          </cell>
          <cell r="M34">
            <v>184554</v>
          </cell>
          <cell r="N34">
            <v>0</v>
          </cell>
          <cell r="O34">
            <v>0</v>
          </cell>
          <cell r="P34">
            <v>0</v>
          </cell>
          <cell r="Q34">
            <v>0</v>
          </cell>
          <cell r="R34">
            <v>0</v>
          </cell>
          <cell r="S34">
            <v>0</v>
          </cell>
          <cell r="T34">
            <v>0</v>
          </cell>
          <cell r="U34">
            <v>0</v>
          </cell>
          <cell r="V34">
            <v>0</v>
          </cell>
          <cell r="W34">
            <v>0</v>
          </cell>
          <cell r="X34">
            <v>0</v>
          </cell>
          <cell r="Y34">
            <v>0</v>
          </cell>
          <cell r="Z34">
            <v>0</v>
          </cell>
          <cell r="AA34">
            <v>1</v>
          </cell>
          <cell r="AB34">
            <v>4</v>
          </cell>
          <cell r="AC34">
            <v>40000</v>
          </cell>
          <cell r="AD34">
            <v>4400</v>
          </cell>
        </row>
        <row r="35">
          <cell r="A35">
            <v>26</v>
          </cell>
          <cell r="B35" t="str">
            <v>　内原町</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row>
        <row r="36">
          <cell r="A36">
            <v>27</v>
          </cell>
          <cell r="B36" t="str">
            <v>　常北町</v>
          </cell>
          <cell r="C36">
            <v>7200</v>
          </cell>
          <cell r="D36">
            <v>7200</v>
          </cell>
          <cell r="E36">
            <v>0</v>
          </cell>
          <cell r="F36">
            <v>4</v>
          </cell>
          <cell r="G36">
            <v>4</v>
          </cell>
          <cell r="H36">
            <v>28000</v>
          </cell>
          <cell r="I36">
            <v>7200</v>
          </cell>
          <cell r="J36">
            <v>0</v>
          </cell>
          <cell r="K36">
            <v>0</v>
          </cell>
          <cell r="L36">
            <v>0</v>
          </cell>
          <cell r="M36">
            <v>7200</v>
          </cell>
          <cell r="N36">
            <v>0</v>
          </cell>
          <cell r="O36">
            <v>0</v>
          </cell>
          <cell r="P36">
            <v>0</v>
          </cell>
          <cell r="Q36">
            <v>0</v>
          </cell>
          <cell r="R36">
            <v>0</v>
          </cell>
          <cell r="S36">
            <v>0</v>
          </cell>
          <cell r="T36">
            <v>0</v>
          </cell>
          <cell r="U36">
            <v>0</v>
          </cell>
          <cell r="V36">
            <v>0</v>
          </cell>
          <cell r="W36">
            <v>0</v>
          </cell>
          <cell r="X36">
            <v>0</v>
          </cell>
          <cell r="Y36">
            <v>0</v>
          </cell>
          <cell r="Z36">
            <v>0</v>
          </cell>
          <cell r="AA36">
            <v>4</v>
          </cell>
          <cell r="AB36">
            <v>4</v>
          </cell>
          <cell r="AC36">
            <v>28000</v>
          </cell>
        </row>
        <row r="37">
          <cell r="A37">
            <v>28</v>
          </cell>
          <cell r="B37" t="str">
            <v>　大洗町</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row>
        <row r="38">
          <cell r="A38">
            <v>29</v>
          </cell>
          <cell r="B38" t="str">
            <v>　友部町</v>
          </cell>
          <cell r="C38">
            <v>0</v>
          </cell>
          <cell r="D38">
            <v>0</v>
          </cell>
          <cell r="E38">
            <v>7</v>
          </cell>
          <cell r="F38">
            <v>7</v>
          </cell>
          <cell r="G38">
            <v>120000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7</v>
          </cell>
          <cell r="AB38">
            <v>7</v>
          </cell>
          <cell r="AC38">
            <v>120000</v>
          </cell>
        </row>
        <row r="39">
          <cell r="A39">
            <v>30</v>
          </cell>
          <cell r="B39" t="str">
            <v>　岩間町</v>
          </cell>
          <cell r="C39">
            <v>2000</v>
          </cell>
          <cell r="D39">
            <v>2400</v>
          </cell>
          <cell r="E39">
            <v>2000</v>
          </cell>
          <cell r="F39">
            <v>0</v>
          </cell>
          <cell r="G39">
            <v>2400</v>
          </cell>
          <cell r="H39">
            <v>25</v>
          </cell>
          <cell r="I39">
            <v>232000</v>
          </cell>
          <cell r="J39">
            <v>0</v>
          </cell>
          <cell r="K39">
            <v>0</v>
          </cell>
          <cell r="L39">
            <v>0</v>
          </cell>
          <cell r="M39">
            <v>4400</v>
          </cell>
          <cell r="N39">
            <v>0</v>
          </cell>
          <cell r="O39">
            <v>0</v>
          </cell>
          <cell r="P39">
            <v>0</v>
          </cell>
          <cell r="Q39">
            <v>0</v>
          </cell>
          <cell r="R39">
            <v>0</v>
          </cell>
          <cell r="S39">
            <v>0</v>
          </cell>
          <cell r="T39">
            <v>0</v>
          </cell>
          <cell r="U39">
            <v>0</v>
          </cell>
          <cell r="V39">
            <v>0</v>
          </cell>
          <cell r="W39">
            <v>0</v>
          </cell>
          <cell r="X39">
            <v>0</v>
          </cell>
          <cell r="Y39">
            <v>0</v>
          </cell>
          <cell r="Z39">
            <v>0</v>
          </cell>
          <cell r="AA39">
            <v>25</v>
          </cell>
          <cell r="AB39">
            <v>25</v>
          </cell>
          <cell r="AC39">
            <v>232000</v>
          </cell>
        </row>
        <row r="40">
          <cell r="A40">
            <v>31</v>
          </cell>
          <cell r="B40" t="str">
            <v>　岩瀬町</v>
          </cell>
          <cell r="C40">
            <v>0</v>
          </cell>
          <cell r="D40">
            <v>0</v>
          </cell>
          <cell r="E40">
            <v>5</v>
          </cell>
          <cell r="F40">
            <v>5</v>
          </cell>
          <cell r="G40">
            <v>50000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5</v>
          </cell>
          <cell r="AB40">
            <v>5</v>
          </cell>
          <cell r="AC40">
            <v>50000</v>
          </cell>
        </row>
        <row r="41">
          <cell r="A41">
            <v>32</v>
          </cell>
          <cell r="B41" t="str">
            <v>　那珂町</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row>
        <row r="42">
          <cell r="A42">
            <v>33</v>
          </cell>
          <cell r="B42" t="str">
            <v>　瓜連町</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row>
        <row r="43">
          <cell r="A43">
            <v>34</v>
          </cell>
          <cell r="B43" t="str">
            <v>　大宮町</v>
          </cell>
          <cell r="C43">
            <v>0</v>
          </cell>
          <cell r="D43">
            <v>0</v>
          </cell>
          <cell r="E43">
            <v>15</v>
          </cell>
          <cell r="F43">
            <v>15</v>
          </cell>
          <cell r="G43">
            <v>490000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15</v>
          </cell>
          <cell r="AB43">
            <v>15</v>
          </cell>
          <cell r="AC43">
            <v>490000</v>
          </cell>
        </row>
        <row r="44">
          <cell r="A44">
            <v>35</v>
          </cell>
          <cell r="B44" t="str">
            <v>　山方町</v>
          </cell>
          <cell r="C44">
            <v>47000</v>
          </cell>
          <cell r="D44">
            <v>12000</v>
          </cell>
          <cell r="E44">
            <v>47000</v>
          </cell>
          <cell r="F44">
            <v>87500</v>
          </cell>
          <cell r="G44">
            <v>12000</v>
          </cell>
          <cell r="H44">
            <v>6</v>
          </cell>
          <cell r="I44">
            <v>28500</v>
          </cell>
          <cell r="J44">
            <v>180000</v>
          </cell>
          <cell r="K44">
            <v>0</v>
          </cell>
          <cell r="L44">
            <v>0</v>
          </cell>
          <cell r="M44">
            <v>87500</v>
          </cell>
          <cell r="N44">
            <v>0</v>
          </cell>
          <cell r="O44">
            <v>0</v>
          </cell>
          <cell r="P44">
            <v>0</v>
          </cell>
          <cell r="Q44">
            <v>0</v>
          </cell>
          <cell r="R44">
            <v>0</v>
          </cell>
          <cell r="S44">
            <v>0</v>
          </cell>
          <cell r="T44">
            <v>0</v>
          </cell>
          <cell r="U44">
            <v>0</v>
          </cell>
          <cell r="V44">
            <v>0</v>
          </cell>
          <cell r="W44">
            <v>0</v>
          </cell>
          <cell r="X44">
            <v>0</v>
          </cell>
          <cell r="Y44">
            <v>0</v>
          </cell>
          <cell r="Z44">
            <v>0</v>
          </cell>
          <cell r="AA44">
            <v>6</v>
          </cell>
          <cell r="AB44">
            <v>6</v>
          </cell>
          <cell r="AC44">
            <v>180000</v>
          </cell>
        </row>
        <row r="45">
          <cell r="A45">
            <v>36</v>
          </cell>
          <cell r="B45" t="str">
            <v>　金砂郷町</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row>
        <row r="46">
          <cell r="A46">
            <v>37</v>
          </cell>
          <cell r="B46" t="str">
            <v>　大子町</v>
          </cell>
          <cell r="C46">
            <v>151500</v>
          </cell>
          <cell r="D46">
            <v>10000</v>
          </cell>
          <cell r="E46">
            <v>10000</v>
          </cell>
          <cell r="F46">
            <v>3000</v>
          </cell>
          <cell r="G46">
            <v>2600</v>
          </cell>
          <cell r="H46">
            <v>197100</v>
          </cell>
          <cell r="I46">
            <v>30000</v>
          </cell>
          <cell r="J46">
            <v>22</v>
          </cell>
          <cell r="K46">
            <v>34</v>
          </cell>
          <cell r="L46">
            <v>340000</v>
          </cell>
          <cell r="M46">
            <v>197100</v>
          </cell>
          <cell r="N46">
            <v>0</v>
          </cell>
          <cell r="O46">
            <v>0</v>
          </cell>
          <cell r="P46">
            <v>0</v>
          </cell>
          <cell r="Q46">
            <v>0</v>
          </cell>
          <cell r="R46">
            <v>0</v>
          </cell>
          <cell r="S46">
            <v>0</v>
          </cell>
          <cell r="T46">
            <v>0</v>
          </cell>
          <cell r="U46">
            <v>0</v>
          </cell>
          <cell r="V46">
            <v>0</v>
          </cell>
          <cell r="W46">
            <v>0</v>
          </cell>
          <cell r="X46">
            <v>0</v>
          </cell>
          <cell r="Y46">
            <v>0</v>
          </cell>
          <cell r="Z46">
            <v>0</v>
          </cell>
          <cell r="AA46">
            <v>22</v>
          </cell>
          <cell r="AB46">
            <v>34</v>
          </cell>
          <cell r="AC46">
            <v>340000</v>
          </cell>
          <cell r="AD46">
            <v>170000</v>
          </cell>
        </row>
        <row r="47">
          <cell r="A47">
            <v>38</v>
          </cell>
          <cell r="B47" t="str">
            <v>　十王町</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row>
        <row r="48">
          <cell r="A48">
            <v>39</v>
          </cell>
          <cell r="B48" t="str">
            <v>　鉾田町</v>
          </cell>
          <cell r="C48">
            <v>8600</v>
          </cell>
          <cell r="D48">
            <v>15200</v>
          </cell>
          <cell r="E48">
            <v>8600</v>
          </cell>
          <cell r="F48">
            <v>0</v>
          </cell>
          <cell r="G48">
            <v>17</v>
          </cell>
          <cell r="H48">
            <v>17</v>
          </cell>
          <cell r="I48">
            <v>15200</v>
          </cell>
          <cell r="J48">
            <v>0</v>
          </cell>
          <cell r="K48">
            <v>0</v>
          </cell>
          <cell r="L48">
            <v>0</v>
          </cell>
          <cell r="M48">
            <v>23800</v>
          </cell>
          <cell r="N48">
            <v>0</v>
          </cell>
          <cell r="O48">
            <v>0</v>
          </cell>
          <cell r="P48">
            <v>0</v>
          </cell>
          <cell r="Q48">
            <v>0</v>
          </cell>
          <cell r="R48">
            <v>0</v>
          </cell>
          <cell r="S48">
            <v>0</v>
          </cell>
          <cell r="T48">
            <v>0</v>
          </cell>
          <cell r="U48">
            <v>0</v>
          </cell>
          <cell r="V48">
            <v>0</v>
          </cell>
          <cell r="W48">
            <v>0</v>
          </cell>
          <cell r="X48">
            <v>0</v>
          </cell>
          <cell r="Y48">
            <v>0</v>
          </cell>
          <cell r="Z48">
            <v>0</v>
          </cell>
          <cell r="AA48">
            <v>17</v>
          </cell>
          <cell r="AB48">
            <v>17</v>
          </cell>
          <cell r="AC48">
            <v>176000</v>
          </cell>
        </row>
        <row r="49">
          <cell r="A49">
            <v>40</v>
          </cell>
          <cell r="B49" t="str">
            <v>　神栖町</v>
          </cell>
          <cell r="C49">
            <v>46500</v>
          </cell>
          <cell r="D49">
            <v>45000</v>
          </cell>
          <cell r="E49">
            <v>1000</v>
          </cell>
          <cell r="F49">
            <v>3600</v>
          </cell>
          <cell r="G49">
            <v>3600</v>
          </cell>
          <cell r="H49">
            <v>100600</v>
          </cell>
          <cell r="I49">
            <v>4500</v>
          </cell>
          <cell r="J49">
            <v>11</v>
          </cell>
          <cell r="K49">
            <v>11</v>
          </cell>
          <cell r="L49">
            <v>210640</v>
          </cell>
          <cell r="M49">
            <v>100600</v>
          </cell>
          <cell r="N49">
            <v>0</v>
          </cell>
          <cell r="O49">
            <v>0</v>
          </cell>
          <cell r="P49">
            <v>0</v>
          </cell>
          <cell r="Q49">
            <v>0</v>
          </cell>
          <cell r="R49">
            <v>0</v>
          </cell>
          <cell r="S49">
            <v>0</v>
          </cell>
          <cell r="T49">
            <v>0</v>
          </cell>
          <cell r="U49">
            <v>0</v>
          </cell>
          <cell r="V49">
            <v>0</v>
          </cell>
          <cell r="W49">
            <v>0</v>
          </cell>
          <cell r="X49">
            <v>0</v>
          </cell>
          <cell r="Y49">
            <v>0</v>
          </cell>
          <cell r="Z49">
            <v>0</v>
          </cell>
          <cell r="AA49">
            <v>11</v>
          </cell>
          <cell r="AB49">
            <v>11</v>
          </cell>
          <cell r="AC49">
            <v>210640</v>
          </cell>
          <cell r="AD49">
            <v>11000</v>
          </cell>
        </row>
        <row r="50">
          <cell r="A50">
            <v>41</v>
          </cell>
          <cell r="B50" t="str">
            <v>　波崎町</v>
          </cell>
          <cell r="C50">
            <v>18000</v>
          </cell>
          <cell r="D50">
            <v>3000</v>
          </cell>
          <cell r="E50">
            <v>3000</v>
          </cell>
          <cell r="F50">
            <v>1280</v>
          </cell>
          <cell r="G50">
            <v>1280</v>
          </cell>
          <cell r="H50">
            <v>29280</v>
          </cell>
          <cell r="I50">
            <v>4000</v>
          </cell>
          <cell r="J50">
            <v>16</v>
          </cell>
          <cell r="K50">
            <v>16</v>
          </cell>
          <cell r="L50">
            <v>228900</v>
          </cell>
          <cell r="M50">
            <v>29280</v>
          </cell>
          <cell r="N50">
            <v>0</v>
          </cell>
          <cell r="O50">
            <v>0</v>
          </cell>
          <cell r="P50">
            <v>0</v>
          </cell>
          <cell r="Q50">
            <v>0</v>
          </cell>
          <cell r="R50">
            <v>0</v>
          </cell>
          <cell r="S50">
            <v>0</v>
          </cell>
          <cell r="T50">
            <v>0</v>
          </cell>
          <cell r="U50">
            <v>0</v>
          </cell>
          <cell r="V50">
            <v>0</v>
          </cell>
          <cell r="W50">
            <v>0</v>
          </cell>
          <cell r="X50">
            <v>0</v>
          </cell>
          <cell r="Y50">
            <v>0</v>
          </cell>
          <cell r="Z50">
            <v>0</v>
          </cell>
          <cell r="AA50">
            <v>16</v>
          </cell>
          <cell r="AB50">
            <v>16</v>
          </cell>
          <cell r="AC50">
            <v>228900</v>
          </cell>
        </row>
        <row r="51">
          <cell r="A51">
            <v>42</v>
          </cell>
          <cell r="B51" t="str">
            <v>　麻生町</v>
          </cell>
          <cell r="C51">
            <v>18000</v>
          </cell>
          <cell r="D51">
            <v>480</v>
          </cell>
          <cell r="E51">
            <v>10000</v>
          </cell>
          <cell r="F51">
            <v>28480</v>
          </cell>
          <cell r="G51">
            <v>480</v>
          </cell>
          <cell r="H51">
            <v>17</v>
          </cell>
          <cell r="I51">
            <v>10000</v>
          </cell>
          <cell r="J51">
            <v>100000</v>
          </cell>
          <cell r="K51">
            <v>0</v>
          </cell>
          <cell r="L51">
            <v>0</v>
          </cell>
          <cell r="M51">
            <v>28480</v>
          </cell>
          <cell r="N51">
            <v>0</v>
          </cell>
          <cell r="O51">
            <v>0</v>
          </cell>
          <cell r="P51">
            <v>0</v>
          </cell>
          <cell r="Q51">
            <v>0</v>
          </cell>
          <cell r="R51">
            <v>0</v>
          </cell>
          <cell r="S51">
            <v>0</v>
          </cell>
          <cell r="T51">
            <v>0</v>
          </cell>
          <cell r="U51">
            <v>0</v>
          </cell>
          <cell r="V51">
            <v>0</v>
          </cell>
          <cell r="W51">
            <v>0</v>
          </cell>
          <cell r="X51">
            <v>0</v>
          </cell>
          <cell r="Y51">
            <v>0</v>
          </cell>
          <cell r="Z51">
            <v>0</v>
          </cell>
          <cell r="AA51">
            <v>17</v>
          </cell>
          <cell r="AB51">
            <v>17</v>
          </cell>
          <cell r="AC51">
            <v>100000</v>
          </cell>
        </row>
        <row r="52">
          <cell r="A52">
            <v>43</v>
          </cell>
          <cell r="B52" t="str">
            <v>　北浦町</v>
          </cell>
          <cell r="C52">
            <v>40000</v>
          </cell>
          <cell r="D52">
            <v>5250</v>
          </cell>
          <cell r="E52">
            <v>5250</v>
          </cell>
          <cell r="F52">
            <v>21000</v>
          </cell>
          <cell r="G52">
            <v>1600</v>
          </cell>
          <cell r="H52">
            <v>0</v>
          </cell>
          <cell r="I52">
            <v>21000</v>
          </cell>
          <cell r="J52">
            <v>7</v>
          </cell>
          <cell r="K52">
            <v>110000</v>
          </cell>
          <cell r="L52">
            <v>14000</v>
          </cell>
          <cell r="M52">
            <v>67850</v>
          </cell>
          <cell r="N52">
            <v>0</v>
          </cell>
          <cell r="O52">
            <v>0</v>
          </cell>
          <cell r="P52">
            <v>0</v>
          </cell>
          <cell r="Q52">
            <v>0</v>
          </cell>
          <cell r="R52">
            <v>0</v>
          </cell>
          <cell r="S52">
            <v>0</v>
          </cell>
          <cell r="T52">
            <v>0</v>
          </cell>
          <cell r="U52">
            <v>0</v>
          </cell>
          <cell r="V52">
            <v>0</v>
          </cell>
          <cell r="W52">
            <v>0</v>
          </cell>
          <cell r="X52">
            <v>0</v>
          </cell>
          <cell r="Y52">
            <v>0</v>
          </cell>
          <cell r="Z52">
            <v>0</v>
          </cell>
          <cell r="AA52">
            <v>7</v>
          </cell>
          <cell r="AB52">
            <v>7</v>
          </cell>
          <cell r="AC52">
            <v>110000</v>
          </cell>
          <cell r="AD52">
            <v>14000</v>
          </cell>
        </row>
        <row r="53">
          <cell r="A53">
            <v>44</v>
          </cell>
          <cell r="B53" t="str">
            <v>　玉造町</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row>
        <row r="54">
          <cell r="A54">
            <v>45</v>
          </cell>
          <cell r="B54" t="str">
            <v>　江戸崎町</v>
          </cell>
          <cell r="C54">
            <v>20000</v>
          </cell>
          <cell r="D54">
            <v>20000</v>
          </cell>
          <cell r="E54">
            <v>5</v>
          </cell>
          <cell r="F54">
            <v>20</v>
          </cell>
          <cell r="G54">
            <v>75000</v>
          </cell>
          <cell r="H54">
            <v>75000</v>
          </cell>
          <cell r="I54">
            <v>20000</v>
          </cell>
          <cell r="J54">
            <v>7</v>
          </cell>
          <cell r="K54">
            <v>105000</v>
          </cell>
          <cell r="L54">
            <v>0</v>
          </cell>
          <cell r="M54">
            <v>20000</v>
          </cell>
          <cell r="N54">
            <v>5</v>
          </cell>
          <cell r="O54">
            <v>20</v>
          </cell>
          <cell r="P54">
            <v>75000</v>
          </cell>
          <cell r="Q54">
            <v>0</v>
          </cell>
          <cell r="R54">
            <v>0</v>
          </cell>
          <cell r="S54">
            <v>0</v>
          </cell>
          <cell r="T54">
            <v>0</v>
          </cell>
          <cell r="U54">
            <v>0</v>
          </cell>
          <cell r="V54">
            <v>0</v>
          </cell>
          <cell r="W54">
            <v>0</v>
          </cell>
          <cell r="X54">
            <v>0</v>
          </cell>
          <cell r="Y54">
            <v>0</v>
          </cell>
          <cell r="Z54">
            <v>75000</v>
          </cell>
          <cell r="AA54">
            <v>7</v>
          </cell>
          <cell r="AB54">
            <v>7</v>
          </cell>
          <cell r="AC54">
            <v>105000</v>
          </cell>
        </row>
        <row r="55">
          <cell r="A55">
            <v>46</v>
          </cell>
          <cell r="B55" t="str">
            <v>　阿見町</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row>
        <row r="56">
          <cell r="A56">
            <v>47</v>
          </cell>
          <cell r="B56" t="str">
            <v>　新利根町</v>
          </cell>
          <cell r="C56">
            <v>500</v>
          </cell>
          <cell r="D56">
            <v>800</v>
          </cell>
          <cell r="E56">
            <v>500</v>
          </cell>
          <cell r="F56">
            <v>5300</v>
          </cell>
          <cell r="G56">
            <v>800</v>
          </cell>
          <cell r="H56">
            <v>3</v>
          </cell>
          <cell r="I56">
            <v>4000</v>
          </cell>
          <cell r="J56">
            <v>18000</v>
          </cell>
          <cell r="K56">
            <v>0</v>
          </cell>
          <cell r="L56">
            <v>0</v>
          </cell>
          <cell r="M56">
            <v>5300</v>
          </cell>
          <cell r="N56">
            <v>0</v>
          </cell>
          <cell r="O56">
            <v>0</v>
          </cell>
          <cell r="P56">
            <v>0</v>
          </cell>
          <cell r="Q56">
            <v>0</v>
          </cell>
          <cell r="R56">
            <v>0</v>
          </cell>
          <cell r="S56">
            <v>0</v>
          </cell>
          <cell r="T56">
            <v>0</v>
          </cell>
          <cell r="U56">
            <v>0</v>
          </cell>
          <cell r="V56">
            <v>0</v>
          </cell>
          <cell r="W56">
            <v>0</v>
          </cell>
          <cell r="X56">
            <v>0</v>
          </cell>
          <cell r="Y56">
            <v>0</v>
          </cell>
          <cell r="Z56">
            <v>0</v>
          </cell>
          <cell r="AA56">
            <v>3</v>
          </cell>
          <cell r="AB56">
            <v>3</v>
          </cell>
          <cell r="AC56">
            <v>18000</v>
          </cell>
        </row>
        <row r="57">
          <cell r="A57">
            <v>48</v>
          </cell>
          <cell r="B57" t="str">
            <v>　河内町</v>
          </cell>
          <cell r="C57">
            <v>52000</v>
          </cell>
          <cell r="D57">
            <v>30000</v>
          </cell>
          <cell r="E57">
            <v>52000</v>
          </cell>
          <cell r="F57">
            <v>30000</v>
          </cell>
          <cell r="G57">
            <v>0</v>
          </cell>
          <cell r="H57">
            <v>9</v>
          </cell>
          <cell r="I57">
            <v>6000</v>
          </cell>
          <cell r="J57">
            <v>80000</v>
          </cell>
          <cell r="K57">
            <v>0</v>
          </cell>
          <cell r="L57">
            <v>0</v>
          </cell>
          <cell r="M57">
            <v>88000</v>
          </cell>
          <cell r="N57">
            <v>0</v>
          </cell>
          <cell r="O57">
            <v>0</v>
          </cell>
          <cell r="P57">
            <v>0</v>
          </cell>
          <cell r="Q57">
            <v>0</v>
          </cell>
          <cell r="R57">
            <v>0</v>
          </cell>
          <cell r="S57">
            <v>0</v>
          </cell>
          <cell r="T57">
            <v>0</v>
          </cell>
          <cell r="U57">
            <v>0</v>
          </cell>
          <cell r="V57">
            <v>0</v>
          </cell>
          <cell r="W57">
            <v>0</v>
          </cell>
          <cell r="X57">
            <v>0</v>
          </cell>
          <cell r="Y57">
            <v>0</v>
          </cell>
          <cell r="Z57">
            <v>0</v>
          </cell>
          <cell r="AA57">
            <v>9</v>
          </cell>
          <cell r="AB57">
            <v>9</v>
          </cell>
          <cell r="AC57">
            <v>80000</v>
          </cell>
        </row>
        <row r="58">
          <cell r="A58">
            <v>49</v>
          </cell>
          <cell r="B58" t="str">
            <v>　東町</v>
          </cell>
          <cell r="C58">
            <v>0</v>
          </cell>
          <cell r="D58">
            <v>0</v>
          </cell>
          <cell r="E58">
            <v>5</v>
          </cell>
          <cell r="F58">
            <v>5</v>
          </cell>
          <cell r="G58">
            <v>100000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5</v>
          </cell>
          <cell r="AB58">
            <v>5</v>
          </cell>
          <cell r="AC58">
            <v>100000</v>
          </cell>
        </row>
        <row r="59">
          <cell r="A59">
            <v>50</v>
          </cell>
          <cell r="B59" t="str">
            <v>　霞ヶ浦町</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row>
        <row r="60">
          <cell r="A60">
            <v>51</v>
          </cell>
          <cell r="B60" t="str">
            <v>　八郷町</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row>
        <row r="61">
          <cell r="A61">
            <v>52</v>
          </cell>
          <cell r="B61" t="str">
            <v>　千代田町</v>
          </cell>
          <cell r="C61">
            <v>0</v>
          </cell>
          <cell r="D61">
            <v>0</v>
          </cell>
          <cell r="E61">
            <v>6</v>
          </cell>
          <cell r="F61">
            <v>6</v>
          </cell>
          <cell r="G61">
            <v>60000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6</v>
          </cell>
          <cell r="AB61">
            <v>6</v>
          </cell>
          <cell r="AC61">
            <v>60000</v>
          </cell>
        </row>
        <row r="62">
          <cell r="A62">
            <v>53</v>
          </cell>
          <cell r="B62" t="str">
            <v>　伊奈町</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row>
        <row r="63">
          <cell r="A63">
            <v>54</v>
          </cell>
          <cell r="B63" t="str">
            <v>　関城町</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row>
        <row r="64">
          <cell r="A64">
            <v>55</v>
          </cell>
          <cell r="B64" t="str">
            <v>　明野町</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row>
        <row r="65">
          <cell r="A65">
            <v>56</v>
          </cell>
          <cell r="B65" t="str">
            <v>　真壁町</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row>
        <row r="66">
          <cell r="A66">
            <v>57</v>
          </cell>
          <cell r="B66" t="str">
            <v>　協和町</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row>
        <row r="67">
          <cell r="A67">
            <v>58</v>
          </cell>
          <cell r="B67" t="str">
            <v>　八千代町</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row>
        <row r="68">
          <cell r="A68">
            <v>59</v>
          </cell>
          <cell r="B68" t="str">
            <v>　石下町</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row>
        <row r="69">
          <cell r="A69">
            <v>60</v>
          </cell>
          <cell r="B69" t="str">
            <v>　総和町</v>
          </cell>
          <cell r="C69">
            <v>2400</v>
          </cell>
          <cell r="D69">
            <v>1600</v>
          </cell>
          <cell r="E69">
            <v>2400</v>
          </cell>
          <cell r="F69">
            <v>29600</v>
          </cell>
          <cell r="G69">
            <v>1600</v>
          </cell>
          <cell r="H69">
            <v>14</v>
          </cell>
          <cell r="I69">
            <v>25600</v>
          </cell>
          <cell r="J69">
            <v>220000</v>
          </cell>
          <cell r="K69">
            <v>0</v>
          </cell>
          <cell r="L69">
            <v>0</v>
          </cell>
          <cell r="M69">
            <v>29600</v>
          </cell>
          <cell r="N69">
            <v>0</v>
          </cell>
          <cell r="O69">
            <v>0</v>
          </cell>
          <cell r="P69">
            <v>0</v>
          </cell>
          <cell r="Q69">
            <v>0</v>
          </cell>
          <cell r="R69">
            <v>0</v>
          </cell>
          <cell r="S69">
            <v>0</v>
          </cell>
          <cell r="T69">
            <v>0</v>
          </cell>
          <cell r="U69">
            <v>0</v>
          </cell>
          <cell r="V69">
            <v>0</v>
          </cell>
          <cell r="W69">
            <v>0</v>
          </cell>
          <cell r="X69">
            <v>0</v>
          </cell>
          <cell r="Y69">
            <v>0</v>
          </cell>
          <cell r="Z69">
            <v>0</v>
          </cell>
          <cell r="AA69">
            <v>14</v>
          </cell>
          <cell r="AB69">
            <v>22</v>
          </cell>
          <cell r="AC69">
            <v>220000</v>
          </cell>
        </row>
        <row r="70">
          <cell r="A70">
            <v>61</v>
          </cell>
          <cell r="B70" t="str">
            <v>　五霞町</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row>
        <row r="71">
          <cell r="A71">
            <v>62</v>
          </cell>
          <cell r="B71" t="str">
            <v>　三和町</v>
          </cell>
          <cell r="C71">
            <v>11000</v>
          </cell>
          <cell r="D71">
            <v>9000</v>
          </cell>
          <cell r="E71">
            <v>11000</v>
          </cell>
          <cell r="F71">
            <v>0</v>
          </cell>
          <cell r="G71">
            <v>10</v>
          </cell>
          <cell r="H71">
            <v>10</v>
          </cell>
          <cell r="I71">
            <v>9000</v>
          </cell>
          <cell r="J71">
            <v>0</v>
          </cell>
          <cell r="K71">
            <v>0</v>
          </cell>
          <cell r="L71">
            <v>0</v>
          </cell>
          <cell r="M71">
            <v>20000</v>
          </cell>
          <cell r="N71">
            <v>0</v>
          </cell>
          <cell r="O71">
            <v>0</v>
          </cell>
          <cell r="P71">
            <v>0</v>
          </cell>
          <cell r="Q71">
            <v>0</v>
          </cell>
          <cell r="R71">
            <v>0</v>
          </cell>
          <cell r="S71">
            <v>0</v>
          </cell>
          <cell r="T71">
            <v>0</v>
          </cell>
          <cell r="U71">
            <v>0</v>
          </cell>
          <cell r="V71">
            <v>0</v>
          </cell>
          <cell r="W71">
            <v>0</v>
          </cell>
          <cell r="X71">
            <v>0</v>
          </cell>
          <cell r="Y71">
            <v>0</v>
          </cell>
          <cell r="Z71">
            <v>0</v>
          </cell>
          <cell r="AA71">
            <v>10</v>
          </cell>
          <cell r="AB71">
            <v>10</v>
          </cell>
          <cell r="AC71">
            <v>200000</v>
          </cell>
        </row>
        <row r="72">
          <cell r="A72">
            <v>63</v>
          </cell>
          <cell r="B72" t="str">
            <v>　猿島町</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row>
        <row r="73">
          <cell r="A73">
            <v>64</v>
          </cell>
          <cell r="B73" t="str">
            <v>　境町</v>
          </cell>
          <cell r="C73">
            <v>42000</v>
          </cell>
          <cell r="D73">
            <v>5000</v>
          </cell>
          <cell r="E73">
            <v>5000</v>
          </cell>
          <cell r="F73">
            <v>42000</v>
          </cell>
          <cell r="G73">
            <v>4000</v>
          </cell>
          <cell r="H73">
            <v>0</v>
          </cell>
          <cell r="I73">
            <v>42000</v>
          </cell>
          <cell r="J73">
            <v>10</v>
          </cell>
          <cell r="K73">
            <v>310000</v>
          </cell>
          <cell r="L73">
            <v>22000</v>
          </cell>
          <cell r="M73">
            <v>93000</v>
          </cell>
          <cell r="N73">
            <v>0</v>
          </cell>
          <cell r="O73">
            <v>0</v>
          </cell>
          <cell r="P73">
            <v>0</v>
          </cell>
          <cell r="Q73">
            <v>0</v>
          </cell>
          <cell r="R73">
            <v>0</v>
          </cell>
          <cell r="S73">
            <v>0</v>
          </cell>
          <cell r="T73">
            <v>0</v>
          </cell>
          <cell r="U73">
            <v>0</v>
          </cell>
          <cell r="V73">
            <v>0</v>
          </cell>
          <cell r="W73">
            <v>0</v>
          </cell>
          <cell r="X73">
            <v>0</v>
          </cell>
          <cell r="Y73">
            <v>0</v>
          </cell>
          <cell r="Z73">
            <v>0</v>
          </cell>
          <cell r="AA73">
            <v>10</v>
          </cell>
          <cell r="AB73">
            <v>10</v>
          </cell>
          <cell r="AC73">
            <v>310000</v>
          </cell>
          <cell r="AD73">
            <v>22000</v>
          </cell>
        </row>
        <row r="74">
          <cell r="A74">
            <v>65</v>
          </cell>
          <cell r="B74" t="str">
            <v>　藤代町</v>
          </cell>
          <cell r="C74">
            <v>0</v>
          </cell>
          <cell r="D74">
            <v>0</v>
          </cell>
          <cell r="E74">
            <v>9</v>
          </cell>
          <cell r="F74">
            <v>9</v>
          </cell>
          <cell r="G74">
            <v>180000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9</v>
          </cell>
          <cell r="AB74">
            <v>9</v>
          </cell>
          <cell r="AC74">
            <v>180000</v>
          </cell>
        </row>
        <row r="75">
          <cell r="A75">
            <v>66</v>
          </cell>
          <cell r="B75" t="str">
            <v>　利根町</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row>
        <row r="76">
          <cell r="B76" t="str">
            <v>小　　計</v>
          </cell>
          <cell r="C76">
            <v>489500</v>
          </cell>
          <cell r="D76">
            <v>48000</v>
          </cell>
          <cell r="E76">
            <v>166504</v>
          </cell>
          <cell r="F76">
            <v>33000</v>
          </cell>
          <cell r="G76">
            <v>34360</v>
          </cell>
          <cell r="H76">
            <v>0</v>
          </cell>
          <cell r="I76">
            <v>235300</v>
          </cell>
          <cell r="J76">
            <v>0</v>
          </cell>
          <cell r="K76">
            <v>0</v>
          </cell>
          <cell r="L76">
            <v>0</v>
          </cell>
          <cell r="M76">
            <v>1006664</v>
          </cell>
          <cell r="N76">
            <v>5</v>
          </cell>
          <cell r="O76">
            <v>20</v>
          </cell>
          <cell r="P76">
            <v>75000</v>
          </cell>
          <cell r="Q76">
            <v>0</v>
          </cell>
          <cell r="R76">
            <v>0</v>
          </cell>
          <cell r="S76">
            <v>0</v>
          </cell>
          <cell r="T76">
            <v>0</v>
          </cell>
          <cell r="U76">
            <v>0</v>
          </cell>
          <cell r="V76">
            <v>0</v>
          </cell>
          <cell r="W76">
            <v>0</v>
          </cell>
          <cell r="X76">
            <v>0</v>
          </cell>
          <cell r="Y76">
            <v>0</v>
          </cell>
          <cell r="Z76">
            <v>75000</v>
          </cell>
          <cell r="AA76">
            <v>239</v>
          </cell>
          <cell r="AB76">
            <v>262</v>
          </cell>
          <cell r="AC76">
            <v>3768540</v>
          </cell>
          <cell r="AD76">
            <v>221400</v>
          </cell>
        </row>
        <row r="77">
          <cell r="M77">
            <v>0</v>
          </cell>
          <cell r="N77">
            <v>0</v>
          </cell>
          <cell r="O77">
            <v>0</v>
          </cell>
          <cell r="P77">
            <v>0</v>
          </cell>
          <cell r="Q77">
            <v>0</v>
          </cell>
          <cell r="R77">
            <v>0</v>
          </cell>
          <cell r="S77">
            <v>0</v>
          </cell>
          <cell r="T77">
            <v>0</v>
          </cell>
          <cell r="U77">
            <v>0</v>
          </cell>
          <cell r="V77">
            <v>0</v>
          </cell>
          <cell r="W77">
            <v>0</v>
          </cell>
          <cell r="X77">
            <v>0</v>
          </cell>
          <cell r="Y77">
            <v>0</v>
          </cell>
          <cell r="Z77">
            <v>0</v>
          </cell>
        </row>
        <row r="78">
          <cell r="M78">
            <v>0</v>
          </cell>
          <cell r="N78">
            <v>0</v>
          </cell>
          <cell r="O78">
            <v>0</v>
          </cell>
          <cell r="P78">
            <v>0</v>
          </cell>
          <cell r="Q78">
            <v>0</v>
          </cell>
          <cell r="R78">
            <v>0</v>
          </cell>
          <cell r="S78">
            <v>0</v>
          </cell>
          <cell r="T78">
            <v>0</v>
          </cell>
          <cell r="U78">
            <v>0</v>
          </cell>
          <cell r="V78">
            <v>0</v>
          </cell>
          <cell r="W78">
            <v>0</v>
          </cell>
          <cell r="X78">
            <v>0</v>
          </cell>
          <cell r="Y78">
            <v>0</v>
          </cell>
          <cell r="Z78">
            <v>0</v>
          </cell>
        </row>
        <row r="79">
          <cell r="M79">
            <v>0</v>
          </cell>
          <cell r="N79">
            <v>0</v>
          </cell>
          <cell r="O79">
            <v>0</v>
          </cell>
          <cell r="P79">
            <v>0</v>
          </cell>
          <cell r="Q79">
            <v>0</v>
          </cell>
          <cell r="R79">
            <v>0</v>
          </cell>
          <cell r="S79">
            <v>0</v>
          </cell>
          <cell r="T79">
            <v>0</v>
          </cell>
          <cell r="U79">
            <v>0</v>
          </cell>
          <cell r="V79">
            <v>0</v>
          </cell>
          <cell r="W79">
            <v>0</v>
          </cell>
          <cell r="X79">
            <v>0</v>
          </cell>
          <cell r="Y79">
            <v>0</v>
          </cell>
          <cell r="Z79">
            <v>0</v>
          </cell>
        </row>
        <row r="80">
          <cell r="A80">
            <v>67</v>
          </cell>
          <cell r="B80" t="str">
            <v>　桂村</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row>
        <row r="81">
          <cell r="A81">
            <v>68</v>
          </cell>
          <cell r="B81" t="str">
            <v>　御前山村</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row>
        <row r="82">
          <cell r="A82">
            <v>69</v>
          </cell>
          <cell r="B82" t="str">
            <v>　七会村</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row>
        <row r="83">
          <cell r="A83">
            <v>70</v>
          </cell>
          <cell r="B83" t="str">
            <v>　東海村</v>
          </cell>
          <cell r="C83">
            <v>13700</v>
          </cell>
          <cell r="D83">
            <v>14400</v>
          </cell>
          <cell r="E83">
            <v>13700</v>
          </cell>
          <cell r="F83">
            <v>0</v>
          </cell>
          <cell r="G83">
            <v>8</v>
          </cell>
          <cell r="H83">
            <v>8</v>
          </cell>
          <cell r="I83">
            <v>14400</v>
          </cell>
          <cell r="J83">
            <v>0</v>
          </cell>
          <cell r="K83">
            <v>0</v>
          </cell>
          <cell r="L83">
            <v>0</v>
          </cell>
          <cell r="M83">
            <v>28100</v>
          </cell>
          <cell r="N83">
            <v>0</v>
          </cell>
          <cell r="O83">
            <v>0</v>
          </cell>
          <cell r="P83">
            <v>0</v>
          </cell>
          <cell r="Q83">
            <v>0</v>
          </cell>
          <cell r="R83">
            <v>0</v>
          </cell>
          <cell r="S83">
            <v>0</v>
          </cell>
          <cell r="T83">
            <v>0</v>
          </cell>
          <cell r="U83">
            <v>0</v>
          </cell>
          <cell r="V83">
            <v>0</v>
          </cell>
          <cell r="W83">
            <v>0</v>
          </cell>
          <cell r="X83">
            <v>0</v>
          </cell>
          <cell r="Y83">
            <v>0</v>
          </cell>
          <cell r="Z83">
            <v>0</v>
          </cell>
          <cell r="AA83">
            <v>8</v>
          </cell>
          <cell r="AB83">
            <v>8</v>
          </cell>
          <cell r="AC83">
            <v>108000</v>
          </cell>
        </row>
        <row r="84">
          <cell r="A84">
            <v>71</v>
          </cell>
          <cell r="B84" t="str">
            <v>　美和村</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row>
        <row r="85">
          <cell r="A85">
            <v>72</v>
          </cell>
          <cell r="B85" t="str">
            <v>　緒川村</v>
          </cell>
          <cell r="C85">
            <v>0</v>
          </cell>
          <cell r="D85">
            <v>0</v>
          </cell>
          <cell r="E85">
            <v>3</v>
          </cell>
          <cell r="F85">
            <v>3</v>
          </cell>
          <cell r="G85">
            <v>90000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3</v>
          </cell>
          <cell r="AB85">
            <v>3</v>
          </cell>
          <cell r="AC85">
            <v>90000</v>
          </cell>
        </row>
        <row r="86">
          <cell r="A86">
            <v>73</v>
          </cell>
          <cell r="B86" t="str">
            <v>　水府村</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row>
        <row r="87">
          <cell r="A87">
            <v>74</v>
          </cell>
          <cell r="B87" t="str">
            <v>　里美村</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row>
        <row r="88">
          <cell r="A88">
            <v>75</v>
          </cell>
          <cell r="B88" t="str">
            <v>　旭村</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row>
        <row r="89">
          <cell r="A89">
            <v>76</v>
          </cell>
          <cell r="B89" t="str">
            <v>　大洋村</v>
          </cell>
          <cell r="C89">
            <v>0</v>
          </cell>
          <cell r="D89">
            <v>0</v>
          </cell>
          <cell r="E89">
            <v>10</v>
          </cell>
          <cell r="F89">
            <v>10</v>
          </cell>
          <cell r="G89">
            <v>200000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10</v>
          </cell>
          <cell r="AB89">
            <v>10</v>
          </cell>
          <cell r="AC89">
            <v>200000</v>
          </cell>
        </row>
        <row r="90">
          <cell r="A90">
            <v>77</v>
          </cell>
          <cell r="B90" t="str">
            <v>　美浦村</v>
          </cell>
          <cell r="C90">
            <v>50000</v>
          </cell>
          <cell r="D90">
            <v>1600</v>
          </cell>
          <cell r="E90">
            <v>4000</v>
          </cell>
          <cell r="F90">
            <v>55600</v>
          </cell>
          <cell r="G90">
            <v>1600</v>
          </cell>
          <cell r="H90">
            <v>9</v>
          </cell>
          <cell r="I90">
            <v>4000</v>
          </cell>
          <cell r="J90">
            <v>90000</v>
          </cell>
          <cell r="K90">
            <v>18000</v>
          </cell>
          <cell r="L90">
            <v>0</v>
          </cell>
          <cell r="M90">
            <v>55600</v>
          </cell>
          <cell r="N90">
            <v>0</v>
          </cell>
          <cell r="O90">
            <v>0</v>
          </cell>
          <cell r="P90">
            <v>0</v>
          </cell>
          <cell r="Q90">
            <v>0</v>
          </cell>
          <cell r="R90">
            <v>0</v>
          </cell>
          <cell r="S90">
            <v>0</v>
          </cell>
          <cell r="T90">
            <v>0</v>
          </cell>
          <cell r="U90">
            <v>0</v>
          </cell>
          <cell r="V90">
            <v>0</v>
          </cell>
          <cell r="W90">
            <v>0</v>
          </cell>
          <cell r="X90">
            <v>0</v>
          </cell>
          <cell r="Y90">
            <v>0</v>
          </cell>
          <cell r="Z90">
            <v>0</v>
          </cell>
          <cell r="AA90">
            <v>9</v>
          </cell>
          <cell r="AB90">
            <v>9</v>
          </cell>
          <cell r="AC90">
            <v>90000</v>
          </cell>
          <cell r="AD90">
            <v>18000</v>
          </cell>
        </row>
        <row r="91">
          <cell r="A91">
            <v>78</v>
          </cell>
          <cell r="B91" t="str">
            <v>　桜川村</v>
          </cell>
          <cell r="C91">
            <v>74000</v>
          </cell>
          <cell r="D91">
            <v>2000</v>
          </cell>
          <cell r="E91">
            <v>2000</v>
          </cell>
          <cell r="F91">
            <v>95200</v>
          </cell>
          <cell r="G91">
            <v>0</v>
          </cell>
          <cell r="H91">
            <v>4</v>
          </cell>
          <cell r="I91">
            <v>19200</v>
          </cell>
          <cell r="J91">
            <v>80000</v>
          </cell>
          <cell r="K91">
            <v>4400</v>
          </cell>
          <cell r="L91">
            <v>0</v>
          </cell>
          <cell r="M91">
            <v>95200</v>
          </cell>
          <cell r="N91">
            <v>0</v>
          </cell>
          <cell r="O91">
            <v>0</v>
          </cell>
          <cell r="P91">
            <v>0</v>
          </cell>
          <cell r="Q91">
            <v>0</v>
          </cell>
          <cell r="R91">
            <v>0</v>
          </cell>
          <cell r="S91">
            <v>0</v>
          </cell>
          <cell r="T91">
            <v>0</v>
          </cell>
          <cell r="U91">
            <v>0</v>
          </cell>
          <cell r="V91">
            <v>0</v>
          </cell>
          <cell r="W91">
            <v>0</v>
          </cell>
          <cell r="X91">
            <v>0</v>
          </cell>
          <cell r="Y91">
            <v>0</v>
          </cell>
          <cell r="Z91">
            <v>0</v>
          </cell>
          <cell r="AA91">
            <v>4</v>
          </cell>
          <cell r="AB91">
            <v>4</v>
          </cell>
          <cell r="AC91">
            <v>80000</v>
          </cell>
          <cell r="AD91">
            <v>4400</v>
          </cell>
        </row>
        <row r="92">
          <cell r="A92">
            <v>79</v>
          </cell>
          <cell r="B92" t="str">
            <v>　玉里村</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row>
        <row r="93">
          <cell r="A93">
            <v>80</v>
          </cell>
          <cell r="B93" t="str">
            <v>　新治村</v>
          </cell>
          <cell r="C93">
            <v>0</v>
          </cell>
          <cell r="D93">
            <v>0</v>
          </cell>
          <cell r="E93">
            <v>3</v>
          </cell>
          <cell r="F93">
            <v>3</v>
          </cell>
          <cell r="G93">
            <v>30000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3</v>
          </cell>
          <cell r="AB93">
            <v>3</v>
          </cell>
          <cell r="AC93">
            <v>30000</v>
          </cell>
        </row>
        <row r="94">
          <cell r="A94">
            <v>81</v>
          </cell>
          <cell r="B94" t="str">
            <v>　谷和原村</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v>82</v>
          </cell>
          <cell r="B95" t="str">
            <v>　大和村</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A96">
            <v>83</v>
          </cell>
          <cell r="B96" t="str">
            <v>　千代川村</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row>
        <row r="97">
          <cell r="B97" t="str">
            <v>小　　計</v>
          </cell>
          <cell r="C97">
            <v>124000</v>
          </cell>
          <cell r="D97">
            <v>0</v>
          </cell>
          <cell r="E97">
            <v>15700</v>
          </cell>
          <cell r="F97">
            <v>0</v>
          </cell>
          <cell r="G97">
            <v>1600</v>
          </cell>
          <cell r="H97">
            <v>0</v>
          </cell>
          <cell r="I97">
            <v>37600</v>
          </cell>
          <cell r="J97">
            <v>0</v>
          </cell>
          <cell r="K97">
            <v>0</v>
          </cell>
          <cell r="L97">
            <v>0</v>
          </cell>
          <cell r="M97">
            <v>178900</v>
          </cell>
          <cell r="N97">
            <v>0</v>
          </cell>
          <cell r="O97">
            <v>0</v>
          </cell>
          <cell r="P97">
            <v>0</v>
          </cell>
          <cell r="Q97">
            <v>0</v>
          </cell>
          <cell r="R97">
            <v>0</v>
          </cell>
          <cell r="S97">
            <v>0</v>
          </cell>
          <cell r="T97">
            <v>0</v>
          </cell>
          <cell r="U97">
            <v>0</v>
          </cell>
          <cell r="V97">
            <v>0</v>
          </cell>
          <cell r="W97">
            <v>0</v>
          </cell>
          <cell r="X97">
            <v>0</v>
          </cell>
          <cell r="Y97">
            <v>0</v>
          </cell>
          <cell r="Z97">
            <v>0</v>
          </cell>
          <cell r="AA97">
            <v>37</v>
          </cell>
          <cell r="AB97">
            <v>37</v>
          </cell>
          <cell r="AC97">
            <v>598000</v>
          </cell>
          <cell r="AD97">
            <v>22400</v>
          </cell>
        </row>
        <row r="98">
          <cell r="M98">
            <v>0</v>
          </cell>
          <cell r="N98">
            <v>0</v>
          </cell>
          <cell r="O98">
            <v>0</v>
          </cell>
          <cell r="P98">
            <v>0</v>
          </cell>
          <cell r="Q98">
            <v>0</v>
          </cell>
          <cell r="R98">
            <v>0</v>
          </cell>
          <cell r="S98">
            <v>0</v>
          </cell>
          <cell r="T98">
            <v>0</v>
          </cell>
          <cell r="U98">
            <v>0</v>
          </cell>
          <cell r="V98">
            <v>0</v>
          </cell>
          <cell r="W98">
            <v>0</v>
          </cell>
          <cell r="X98">
            <v>0</v>
          </cell>
          <cell r="Y98">
            <v>0</v>
          </cell>
          <cell r="Z98">
            <v>0</v>
          </cell>
        </row>
        <row r="99">
          <cell r="A99">
            <v>1</v>
          </cell>
          <cell r="B99" t="str">
            <v>ニューライフカシマ</v>
          </cell>
          <cell r="C99">
            <v>0</v>
          </cell>
          <cell r="D99">
            <v>0</v>
          </cell>
          <cell r="E99">
            <v>12</v>
          </cell>
          <cell r="F99">
            <v>12</v>
          </cell>
          <cell r="G99">
            <v>120000</v>
          </cell>
          <cell r="H99">
            <v>40000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12</v>
          </cell>
          <cell r="AB99">
            <v>12</v>
          </cell>
          <cell r="AC99">
            <v>120000</v>
          </cell>
          <cell r="AD99">
            <v>40000</v>
          </cell>
        </row>
        <row r="100">
          <cell r="A100">
            <v>2</v>
          </cell>
          <cell r="B100" t="str">
            <v>スカイスポーツ取手</v>
          </cell>
          <cell r="C100">
            <v>0</v>
          </cell>
          <cell r="D100">
            <v>0</v>
          </cell>
          <cell r="E100">
            <v>4</v>
          </cell>
          <cell r="F100">
            <v>4</v>
          </cell>
          <cell r="G100">
            <v>65000</v>
          </cell>
          <cell r="H100">
            <v>11000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4</v>
          </cell>
          <cell r="AB100">
            <v>4</v>
          </cell>
          <cell r="AC100">
            <v>65000</v>
          </cell>
          <cell r="AD100">
            <v>11000</v>
          </cell>
        </row>
        <row r="101">
          <cell r="A101">
            <v>3</v>
          </cell>
          <cell r="B101" t="str">
            <v>ふれあい坂下</v>
          </cell>
          <cell r="C101">
            <v>0</v>
          </cell>
          <cell r="D101">
            <v>0</v>
          </cell>
          <cell r="E101">
            <v>7</v>
          </cell>
          <cell r="F101">
            <v>7</v>
          </cell>
          <cell r="G101">
            <v>80000</v>
          </cell>
          <cell r="H101">
            <v>133000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7</v>
          </cell>
          <cell r="AB101">
            <v>7</v>
          </cell>
          <cell r="AC101">
            <v>80000</v>
          </cell>
          <cell r="AD101">
            <v>133000</v>
          </cell>
        </row>
        <row r="102">
          <cell r="A102">
            <v>4</v>
          </cell>
          <cell r="B102" t="str">
            <v>未来の子ども</v>
          </cell>
          <cell r="C102">
            <v>0</v>
          </cell>
          <cell r="D102">
            <v>0</v>
          </cell>
          <cell r="E102">
            <v>6</v>
          </cell>
          <cell r="F102">
            <v>6</v>
          </cell>
          <cell r="G102">
            <v>150000</v>
          </cell>
          <cell r="H102">
            <v>13940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6</v>
          </cell>
          <cell r="AB102">
            <v>6</v>
          </cell>
          <cell r="AC102">
            <v>150000</v>
          </cell>
          <cell r="AD102">
            <v>13940</v>
          </cell>
        </row>
        <row r="103">
          <cell r="A103">
            <v>5</v>
          </cell>
          <cell r="B103" t="str">
            <v>水戸こどもの劇場</v>
          </cell>
          <cell r="C103">
            <v>0</v>
          </cell>
          <cell r="D103">
            <v>0</v>
          </cell>
          <cell r="E103">
            <v>13</v>
          </cell>
          <cell r="F103">
            <v>13</v>
          </cell>
          <cell r="G103">
            <v>260000</v>
          </cell>
          <cell r="H103">
            <v>26000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13</v>
          </cell>
          <cell r="AB103">
            <v>13</v>
          </cell>
          <cell r="AC103">
            <v>260000</v>
          </cell>
          <cell r="AD103">
            <v>26000</v>
          </cell>
        </row>
        <row r="104">
          <cell r="B104" t="str">
            <v>小計</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42</v>
          </cell>
          <cell r="AB104">
            <v>42</v>
          </cell>
          <cell r="AC104">
            <v>675000</v>
          </cell>
          <cell r="AD104">
            <v>223940</v>
          </cell>
        </row>
        <row r="105">
          <cell r="B105" t="str">
            <v>市町村等計</v>
          </cell>
          <cell r="C105">
            <v>795100</v>
          </cell>
          <cell r="D105">
            <v>56000</v>
          </cell>
          <cell r="E105">
            <v>238804</v>
          </cell>
          <cell r="F105">
            <v>153000</v>
          </cell>
          <cell r="G105">
            <v>61400</v>
          </cell>
          <cell r="H105">
            <v>2000</v>
          </cell>
          <cell r="I105">
            <v>344317</v>
          </cell>
          <cell r="J105">
            <v>0</v>
          </cell>
          <cell r="K105">
            <v>0</v>
          </cell>
          <cell r="L105">
            <v>0</v>
          </cell>
          <cell r="M105">
            <v>1650621</v>
          </cell>
          <cell r="N105">
            <v>5</v>
          </cell>
          <cell r="O105">
            <v>20</v>
          </cell>
          <cell r="P105">
            <v>75000</v>
          </cell>
          <cell r="Q105">
            <v>0</v>
          </cell>
          <cell r="R105">
            <v>0</v>
          </cell>
          <cell r="S105">
            <v>0</v>
          </cell>
          <cell r="T105">
            <v>0</v>
          </cell>
          <cell r="U105">
            <v>0</v>
          </cell>
          <cell r="V105">
            <v>0</v>
          </cell>
          <cell r="W105">
            <v>0</v>
          </cell>
          <cell r="X105">
            <v>0</v>
          </cell>
          <cell r="Y105">
            <v>0</v>
          </cell>
          <cell r="Z105">
            <v>75000</v>
          </cell>
          <cell r="AA105">
            <v>511</v>
          </cell>
          <cell r="AB105">
            <v>535</v>
          </cell>
          <cell r="AC105">
            <v>7187540</v>
          </cell>
          <cell r="AD105">
            <v>469740</v>
          </cell>
        </row>
        <row r="106">
          <cell r="B106" t="str">
            <v>市町村等計</v>
          </cell>
          <cell r="C106">
            <v>795100</v>
          </cell>
          <cell r="D106">
            <v>56000</v>
          </cell>
          <cell r="E106">
            <v>238804</v>
          </cell>
          <cell r="F106">
            <v>153000</v>
          </cell>
          <cell r="G106">
            <v>61400</v>
          </cell>
          <cell r="H106">
            <v>2000</v>
          </cell>
          <cell r="I106">
            <v>344317</v>
          </cell>
          <cell r="J106">
            <v>0</v>
          </cell>
          <cell r="K106">
            <v>0</v>
          </cell>
          <cell r="L106">
            <v>0</v>
          </cell>
          <cell r="M106">
            <v>1650621</v>
          </cell>
          <cell r="N106">
            <v>5</v>
          </cell>
          <cell r="O106">
            <v>20</v>
          </cell>
          <cell r="P106">
            <v>75000</v>
          </cell>
          <cell r="Q106">
            <v>0</v>
          </cell>
          <cell r="R106">
            <v>0</v>
          </cell>
          <cell r="S106">
            <v>0</v>
          </cell>
          <cell r="T106">
            <v>0</v>
          </cell>
          <cell r="U106">
            <v>0</v>
          </cell>
          <cell r="V106">
            <v>0</v>
          </cell>
          <cell r="W106">
            <v>0</v>
          </cell>
          <cell r="X106">
            <v>0</v>
          </cell>
          <cell r="Y106">
            <v>0</v>
          </cell>
          <cell r="Z106">
            <v>75000</v>
          </cell>
          <cell r="AA106">
            <v>511</v>
          </cell>
          <cell r="AB106">
            <v>535</v>
          </cell>
          <cell r="AC106">
            <v>7187540</v>
          </cell>
          <cell r="AD106">
            <v>469740</v>
          </cell>
        </row>
        <row r="107">
          <cell r="B107" t="str">
            <v>茨城県</v>
          </cell>
          <cell r="C107">
            <v>164000</v>
          </cell>
          <cell r="D107">
            <v>252000</v>
          </cell>
          <cell r="E107">
            <v>21000</v>
          </cell>
          <cell r="F107">
            <v>882000</v>
          </cell>
          <cell r="G107">
            <v>12400</v>
          </cell>
          <cell r="H107">
            <v>0</v>
          </cell>
          <cell r="I107">
            <v>37800</v>
          </cell>
          <cell r="J107">
            <v>180000</v>
          </cell>
          <cell r="K107">
            <v>0</v>
          </cell>
          <cell r="L107">
            <v>95130</v>
          </cell>
          <cell r="M107">
            <v>1644330</v>
          </cell>
          <cell r="N107">
            <v>0</v>
          </cell>
          <cell r="O107">
            <v>0</v>
          </cell>
          <cell r="P107">
            <v>0</v>
          </cell>
          <cell r="Q107">
            <v>0</v>
          </cell>
          <cell r="R107">
            <v>0</v>
          </cell>
          <cell r="S107">
            <v>0</v>
          </cell>
          <cell r="T107">
            <v>0</v>
          </cell>
          <cell r="U107">
            <v>0</v>
          </cell>
          <cell r="V107">
            <v>0</v>
          </cell>
          <cell r="W107">
            <v>0</v>
          </cell>
          <cell r="X107">
            <v>0</v>
          </cell>
          <cell r="Y107">
            <v>0</v>
          </cell>
          <cell r="Z107">
            <v>0</v>
          </cell>
        </row>
        <row r="108">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row>
        <row r="109">
          <cell r="B109" t="str">
            <v>合　　計</v>
          </cell>
          <cell r="C109">
            <v>959100</v>
          </cell>
          <cell r="D109">
            <v>308000</v>
          </cell>
          <cell r="E109">
            <v>259804</v>
          </cell>
          <cell r="F109">
            <v>1035000</v>
          </cell>
          <cell r="G109">
            <v>73800</v>
          </cell>
          <cell r="H109">
            <v>2000</v>
          </cell>
          <cell r="I109">
            <v>382117</v>
          </cell>
          <cell r="J109">
            <v>180000</v>
          </cell>
          <cell r="K109">
            <v>0</v>
          </cell>
          <cell r="L109">
            <v>95130</v>
          </cell>
          <cell r="M109">
            <v>3294951</v>
          </cell>
          <cell r="N109">
            <v>5</v>
          </cell>
          <cell r="O109">
            <v>20</v>
          </cell>
          <cell r="P109">
            <v>75000</v>
          </cell>
          <cell r="Q109">
            <v>0</v>
          </cell>
          <cell r="R109">
            <v>0</v>
          </cell>
          <cell r="S109">
            <v>0</v>
          </cell>
          <cell r="T109">
            <v>0</v>
          </cell>
          <cell r="U109">
            <v>0</v>
          </cell>
          <cell r="V109">
            <v>0</v>
          </cell>
          <cell r="W109">
            <v>0</v>
          </cell>
          <cell r="X109">
            <v>0</v>
          </cell>
          <cell r="Y109">
            <v>0</v>
          </cell>
          <cell r="Z109">
            <v>75000</v>
          </cell>
          <cell r="AA109">
            <v>511</v>
          </cell>
          <cell r="AB109">
            <v>535</v>
          </cell>
          <cell r="AC109">
            <v>7187540</v>
          </cell>
          <cell r="AD109">
            <v>469740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2.9" x14ac:dyDescent="0.2"/>
  <sheetData/>
  <phoneticPr fontId="1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E6305-CC9C-4617-8C0C-536BFAB36E54}">
  <sheetPr>
    <tabColor rgb="FFFF0000"/>
    <pageSetUpPr fitToPage="1"/>
  </sheetPr>
  <dimension ref="A1:L81"/>
  <sheetViews>
    <sheetView showGridLines="0" tabSelected="1" view="pageBreakPreview" topLeftCell="A11" zoomScale="70" zoomScaleNormal="100" zoomScaleSheetLayoutView="70" workbookViewId="0">
      <selection activeCell="O17" sqref="O17"/>
    </sheetView>
  </sheetViews>
  <sheetFormatPr defaultRowHeight="12.9" x14ac:dyDescent="0.2"/>
  <cols>
    <col min="1" max="1" width="3.3984375" customWidth="1"/>
    <col min="2" max="2" width="26" customWidth="1"/>
    <col min="3" max="3" width="16" customWidth="1"/>
    <col min="4" max="4" width="14.59765625" customWidth="1"/>
    <col min="5" max="7" width="12.59765625" customWidth="1"/>
    <col min="8" max="8" width="17.19921875" customWidth="1"/>
    <col min="9" max="9" width="12" customWidth="1"/>
    <col min="10" max="10" width="40" customWidth="1"/>
    <col min="11" max="11" width="2.19921875" customWidth="1"/>
    <col min="12" max="12" width="15" customWidth="1"/>
    <col min="13" max="13" width="2.19921875" customWidth="1"/>
  </cols>
  <sheetData>
    <row r="1" spans="1:10" ht="16.7" x14ac:dyDescent="0.2">
      <c r="A1" s="21" t="s">
        <v>57</v>
      </c>
      <c r="B1" s="22"/>
    </row>
    <row r="2" spans="1:10" ht="23.1" x14ac:dyDescent="0.2">
      <c r="B2" s="64" t="s">
        <v>27</v>
      </c>
      <c r="C2" s="64"/>
      <c r="D2" s="64"/>
      <c r="E2" s="64"/>
      <c r="F2" s="64"/>
      <c r="G2" s="64"/>
      <c r="H2" s="64"/>
      <c r="I2" s="64"/>
      <c r="J2" s="64"/>
    </row>
    <row r="3" spans="1:10" ht="9.8000000000000007" customHeight="1" x14ac:dyDescent="0.2">
      <c r="B3" s="45"/>
      <c r="C3" s="45"/>
      <c r="D3" s="45"/>
      <c r="E3" s="45"/>
      <c r="F3" s="45"/>
      <c r="G3" s="45"/>
      <c r="H3" s="45"/>
      <c r="I3" s="45"/>
      <c r="J3" s="45"/>
    </row>
    <row r="4" spans="1:10" ht="18.8" x14ac:dyDescent="0.2">
      <c r="B4" s="23"/>
      <c r="C4" s="23"/>
      <c r="D4" s="23"/>
      <c r="E4" s="23"/>
      <c r="F4" s="23"/>
      <c r="G4" s="23"/>
      <c r="H4" s="24" t="s">
        <v>5</v>
      </c>
      <c r="I4" s="65" t="s">
        <v>60</v>
      </c>
      <c r="J4" s="65"/>
    </row>
    <row r="5" spans="1:10" ht="14.55" thickBot="1" x14ac:dyDescent="0.25">
      <c r="B5" s="25" t="s">
        <v>4</v>
      </c>
    </row>
    <row r="6" spans="1:10" ht="17.2" customHeight="1" x14ac:dyDescent="0.2">
      <c r="B6" s="26" t="s">
        <v>14</v>
      </c>
      <c r="C6" s="66"/>
      <c r="D6" s="67"/>
      <c r="E6" s="67"/>
      <c r="F6" s="67"/>
      <c r="G6" s="67"/>
      <c r="H6" s="67"/>
      <c r="I6" s="67"/>
      <c r="J6" s="68"/>
    </row>
    <row r="7" spans="1:10" ht="23.1" customHeight="1" x14ac:dyDescent="0.2">
      <c r="B7" s="27" t="s">
        <v>3</v>
      </c>
      <c r="C7" s="69"/>
      <c r="D7" s="70"/>
      <c r="E7" s="70"/>
      <c r="F7" s="70"/>
      <c r="G7" s="70"/>
      <c r="H7" s="70"/>
      <c r="I7" s="70"/>
      <c r="J7" s="71"/>
    </row>
    <row r="8" spans="1:10" ht="17.2" customHeight="1" x14ac:dyDescent="0.2">
      <c r="B8" s="28" t="s">
        <v>14</v>
      </c>
      <c r="C8" s="72"/>
      <c r="D8" s="73"/>
      <c r="E8" s="73"/>
      <c r="F8" s="73"/>
      <c r="G8" s="73"/>
      <c r="H8" s="73"/>
      <c r="I8" s="73"/>
      <c r="J8" s="74"/>
    </row>
    <row r="9" spans="1:10" ht="23.1" customHeight="1" x14ac:dyDescent="0.2">
      <c r="B9" s="27" t="s">
        <v>6</v>
      </c>
      <c r="C9" s="75"/>
      <c r="D9" s="76"/>
      <c r="E9" s="76"/>
      <c r="F9" s="76"/>
      <c r="G9" s="76"/>
      <c r="H9" s="76"/>
      <c r="I9" s="76"/>
      <c r="J9" s="77"/>
    </row>
    <row r="10" spans="1:10" ht="23.1" customHeight="1" x14ac:dyDescent="0.2">
      <c r="B10" s="78" t="s">
        <v>15</v>
      </c>
      <c r="C10" s="79"/>
      <c r="D10" s="79"/>
      <c r="E10" s="79"/>
      <c r="F10" s="79"/>
      <c r="G10" s="79"/>
      <c r="H10" s="79"/>
      <c r="I10" s="79"/>
      <c r="J10" s="80"/>
    </row>
    <row r="11" spans="1:10" ht="23.1" customHeight="1" x14ac:dyDescent="0.2">
      <c r="B11" s="81"/>
      <c r="C11" s="82"/>
      <c r="D11" s="82"/>
      <c r="E11" s="82"/>
      <c r="F11" s="82"/>
      <c r="G11" s="82"/>
      <c r="H11" s="82"/>
      <c r="I11" s="82"/>
      <c r="J11" s="83"/>
    </row>
    <row r="12" spans="1:10" ht="23.1" customHeight="1" x14ac:dyDescent="0.2">
      <c r="B12" s="84" t="s">
        <v>28</v>
      </c>
      <c r="C12" s="85"/>
      <c r="D12" s="85"/>
      <c r="E12" s="85"/>
      <c r="F12" s="85"/>
      <c r="G12" s="85"/>
      <c r="H12" s="85"/>
      <c r="I12" s="85"/>
      <c r="J12" s="86"/>
    </row>
    <row r="13" spans="1:10" ht="23.1" customHeight="1" thickBot="1" x14ac:dyDescent="0.25">
      <c r="B13" s="46" t="s">
        <v>29</v>
      </c>
      <c r="C13" s="141"/>
      <c r="D13" s="87" t="s">
        <v>16</v>
      </c>
      <c r="E13" s="88"/>
      <c r="F13" s="142"/>
      <c r="G13" s="143"/>
      <c r="H13" s="143"/>
      <c r="I13" s="143"/>
      <c r="J13" s="144"/>
    </row>
    <row r="14" spans="1:10" ht="23.1" customHeight="1" x14ac:dyDescent="0.2">
      <c r="B14" s="62" t="s">
        <v>30</v>
      </c>
      <c r="C14" s="145"/>
      <c r="D14" s="146"/>
      <c r="E14" s="146"/>
      <c r="F14" s="146"/>
      <c r="G14" s="146"/>
      <c r="H14" s="146"/>
      <c r="I14" s="146"/>
      <c r="J14" s="147"/>
    </row>
    <row r="15" spans="1:10" ht="23.1" customHeight="1" thickBot="1" x14ac:dyDescent="0.25">
      <c r="B15" s="63"/>
      <c r="C15" s="148"/>
      <c r="D15" s="149"/>
      <c r="E15" s="149"/>
      <c r="F15" s="149"/>
      <c r="G15" s="149"/>
      <c r="H15" s="149"/>
      <c r="I15" s="149"/>
      <c r="J15" s="150"/>
    </row>
    <row r="16" spans="1:10" ht="23.1" customHeight="1" x14ac:dyDescent="0.2">
      <c r="B16" s="47"/>
      <c r="C16" s="48"/>
      <c r="D16" s="47"/>
      <c r="E16" s="47"/>
      <c r="F16" s="48"/>
      <c r="G16" s="48"/>
      <c r="H16" s="48"/>
      <c r="I16" s="48"/>
      <c r="J16" s="48"/>
    </row>
    <row r="17" spans="1:12" s="19" customFormat="1" ht="18" customHeight="1" x14ac:dyDescent="0.2">
      <c r="B17" s="49" t="s">
        <v>59</v>
      </c>
      <c r="C17" s="50"/>
      <c r="D17" s="50"/>
      <c r="E17" s="50"/>
      <c r="F17" s="50"/>
      <c r="G17" s="50"/>
      <c r="H17" s="50"/>
      <c r="I17" s="50"/>
    </row>
    <row r="18" spans="1:12" s="19" customFormat="1" ht="18" customHeight="1" x14ac:dyDescent="0.2">
      <c r="B18" s="51" t="s">
        <v>31</v>
      </c>
      <c r="G18" s="52"/>
      <c r="H18" s="52"/>
    </row>
    <row r="20" spans="1:12" ht="14" x14ac:dyDescent="0.2">
      <c r="B20" s="25" t="s">
        <v>17</v>
      </c>
    </row>
    <row r="21" spans="1:12" ht="16.7" x14ac:dyDescent="0.2">
      <c r="B21" t="s">
        <v>18</v>
      </c>
      <c r="C21" s="29"/>
      <c r="D21" s="90"/>
      <c r="E21" s="91"/>
      <c r="F21" s="92"/>
      <c r="G21" t="s">
        <v>1</v>
      </c>
    </row>
    <row r="22" spans="1:12" ht="20.149999999999999" customHeight="1" x14ac:dyDescent="0.2">
      <c r="B22" s="29" t="s">
        <v>19</v>
      </c>
      <c r="C22" s="29"/>
      <c r="D22" s="53"/>
      <c r="E22" s="53"/>
      <c r="F22" s="53"/>
      <c r="G22" s="53"/>
      <c r="H22" s="53"/>
    </row>
    <row r="23" spans="1:12" ht="16.7" x14ac:dyDescent="0.2">
      <c r="B23" s="29" t="s">
        <v>20</v>
      </c>
      <c r="C23" s="29"/>
      <c r="D23" s="90"/>
      <c r="E23" s="91"/>
      <c r="F23" s="92"/>
      <c r="G23" t="s">
        <v>1</v>
      </c>
    </row>
    <row r="24" spans="1:12" ht="20.149999999999999" customHeight="1" thickBot="1" x14ac:dyDescent="0.25">
      <c r="B24" s="33" t="s">
        <v>56</v>
      </c>
      <c r="D24" s="53"/>
      <c r="E24" s="53"/>
      <c r="F24" s="53"/>
      <c r="G24" s="53"/>
      <c r="H24" s="53"/>
    </row>
    <row r="25" spans="1:12" ht="17.2" thickBot="1" x14ac:dyDescent="0.25">
      <c r="B25" t="s">
        <v>21</v>
      </c>
      <c r="D25" s="93">
        <f>ROUNDDOWN($D$23,-3)</f>
        <v>0</v>
      </c>
      <c r="E25" s="94"/>
      <c r="F25" s="95"/>
      <c r="G25" t="s">
        <v>1</v>
      </c>
    </row>
    <row r="26" spans="1:12" ht="20.149999999999999" customHeight="1" x14ac:dyDescent="0.2">
      <c r="B26" t="s">
        <v>32</v>
      </c>
      <c r="D26" s="53"/>
      <c r="E26" s="53"/>
      <c r="F26" s="53"/>
      <c r="G26" s="53"/>
      <c r="H26" s="53"/>
    </row>
    <row r="27" spans="1:12" s="30" customFormat="1" ht="16.7" x14ac:dyDescent="0.2">
      <c r="A27"/>
      <c r="B27" t="s">
        <v>33</v>
      </c>
      <c r="C27"/>
      <c r="D27" s="54"/>
      <c r="E27" s="54"/>
      <c r="F27" s="54"/>
      <c r="G27" s="54"/>
      <c r="H27" s="54"/>
      <c r="I27"/>
      <c r="J27"/>
      <c r="L27"/>
    </row>
    <row r="28" spans="1:12" s="30" customFormat="1" x14ac:dyDescent="0.2">
      <c r="A28"/>
      <c r="B28"/>
      <c r="C28"/>
      <c r="D28"/>
      <c r="E28" s="29"/>
      <c r="F28"/>
      <c r="G28"/>
      <c r="H28"/>
      <c r="I28"/>
      <c r="J28"/>
      <c r="L28"/>
    </row>
    <row r="29" spans="1:12" s="30" customFormat="1" ht="18.8" customHeight="1" x14ac:dyDescent="0.2">
      <c r="A29"/>
      <c r="B29"/>
      <c r="C29" t="s">
        <v>34</v>
      </c>
      <c r="D29"/>
      <c r="E29"/>
      <c r="F29"/>
      <c r="G29"/>
      <c r="H29"/>
      <c r="I29"/>
      <c r="J29"/>
      <c r="L29"/>
    </row>
    <row r="30" spans="1:12" s="30" customFormat="1" x14ac:dyDescent="0.2">
      <c r="A30"/>
      <c r="B30"/>
      <c r="C30" t="s">
        <v>36</v>
      </c>
      <c r="D30"/>
      <c r="E30" s="29"/>
      <c r="F30"/>
      <c r="G30"/>
      <c r="H30"/>
      <c r="I30"/>
      <c r="J30"/>
      <c r="L30"/>
    </row>
    <row r="31" spans="1:12" s="30" customFormat="1" x14ac:dyDescent="0.2">
      <c r="A31"/>
      <c r="B31"/>
      <c r="C31" t="s">
        <v>35</v>
      </c>
      <c r="D31"/>
      <c r="E31" s="29"/>
      <c r="F31"/>
      <c r="G31"/>
      <c r="H31"/>
      <c r="I31"/>
      <c r="J31"/>
      <c r="L31"/>
    </row>
    <row r="32" spans="1:12" s="30" customFormat="1" ht="79.55" customHeight="1" x14ac:dyDescent="0.2">
      <c r="A32"/>
      <c r="B32"/>
      <c r="C32"/>
      <c r="D32"/>
      <c r="E32" s="29"/>
      <c r="F32"/>
      <c r="G32"/>
      <c r="H32"/>
      <c r="I32"/>
      <c r="J32"/>
      <c r="L32"/>
    </row>
    <row r="33" spans="1:12" s="30" customFormat="1" ht="18.8" customHeight="1" x14ac:dyDescent="0.2">
      <c r="A33"/>
      <c r="B33"/>
      <c r="C33" t="s">
        <v>39</v>
      </c>
      <c r="D33"/>
      <c r="E33" t="s">
        <v>40</v>
      </c>
      <c r="F33"/>
      <c r="G33"/>
      <c r="H33"/>
      <c r="I33"/>
      <c r="J33"/>
      <c r="L33"/>
    </row>
    <row r="34" spans="1:12" s="30" customFormat="1" ht="18.8" customHeight="1" x14ac:dyDescent="0.2">
      <c r="A34"/>
      <c r="B34"/>
      <c r="C34" t="s">
        <v>37</v>
      </c>
      <c r="D34"/>
      <c r="E34" t="s">
        <v>41</v>
      </c>
      <c r="F34" s="55"/>
      <c r="G34" s="55"/>
      <c r="H34" s="55"/>
      <c r="I34" s="55"/>
      <c r="J34" s="55"/>
      <c r="K34" s="55"/>
      <c r="L34" s="55"/>
    </row>
    <row r="35" spans="1:12" s="30" customFormat="1" ht="18.8" customHeight="1" x14ac:dyDescent="0.2">
      <c r="A35"/>
      <c r="B35"/>
      <c r="C35" t="s">
        <v>38</v>
      </c>
      <c r="D35"/>
      <c r="E35" t="s">
        <v>42</v>
      </c>
      <c r="F35" s="55"/>
      <c r="G35" s="55"/>
      <c r="H35" s="55"/>
      <c r="I35" s="55"/>
      <c r="J35" s="55"/>
      <c r="K35" s="55"/>
      <c r="L35" s="55"/>
    </row>
    <row r="36" spans="1:12" ht="14.25" customHeight="1" x14ac:dyDescent="0.2">
      <c r="D36" s="53"/>
      <c r="E36" s="53"/>
      <c r="F36" s="53"/>
      <c r="G36" s="53"/>
      <c r="H36" s="53"/>
    </row>
    <row r="37" spans="1:12" ht="14" x14ac:dyDescent="0.2">
      <c r="B37" s="25" t="s">
        <v>22</v>
      </c>
    </row>
    <row r="38" spans="1:12" x14ac:dyDescent="0.2">
      <c r="B38" s="29" t="s">
        <v>46</v>
      </c>
    </row>
    <row r="39" spans="1:12" ht="18.8" customHeight="1" x14ac:dyDescent="0.2">
      <c r="C39" s="29" t="s">
        <v>43</v>
      </c>
    </row>
    <row r="40" spans="1:12" ht="18.8" customHeight="1" x14ac:dyDescent="0.2">
      <c r="C40" t="s">
        <v>44</v>
      </c>
    </row>
    <row r="41" spans="1:12" ht="18.8" customHeight="1" x14ac:dyDescent="0.2">
      <c r="C41" s="29" t="s">
        <v>45</v>
      </c>
    </row>
    <row r="42" spans="1:12" ht="18.8" customHeight="1" x14ac:dyDescent="0.2">
      <c r="C42" t="s">
        <v>23</v>
      </c>
    </row>
    <row r="43" spans="1:12" ht="6.05" customHeight="1" x14ac:dyDescent="0.2">
      <c r="D43" s="53"/>
      <c r="E43" s="53"/>
      <c r="F43" s="53"/>
      <c r="G43" s="53"/>
      <c r="H43" s="53"/>
    </row>
    <row r="44" spans="1:12" x14ac:dyDescent="0.2">
      <c r="B44" s="31" t="s">
        <v>47</v>
      </c>
    </row>
    <row r="45" spans="1:12" ht="123.05" customHeight="1" x14ac:dyDescent="0.2">
      <c r="B45" s="89"/>
      <c r="C45" s="89"/>
      <c r="D45" s="89"/>
      <c r="E45" s="89"/>
      <c r="F45" s="89"/>
      <c r="G45" s="89"/>
      <c r="H45" s="89"/>
      <c r="I45" s="89"/>
      <c r="J45" s="89"/>
    </row>
    <row r="46" spans="1:12" ht="6.05" customHeight="1" x14ac:dyDescent="0.2">
      <c r="D46" s="53"/>
      <c r="E46" s="53"/>
      <c r="F46" s="53"/>
      <c r="G46" s="53"/>
      <c r="H46" s="53"/>
    </row>
    <row r="47" spans="1:12" x14ac:dyDescent="0.2">
      <c r="B47" s="29" t="s">
        <v>54</v>
      </c>
    </row>
    <row r="48" spans="1:12" ht="181.5" customHeight="1" x14ac:dyDescent="0.2">
      <c r="B48" s="89"/>
      <c r="C48" s="89"/>
      <c r="D48" s="89"/>
      <c r="E48" s="89"/>
      <c r="F48" s="89"/>
      <c r="G48" s="89"/>
      <c r="H48" s="89"/>
      <c r="I48" s="89"/>
      <c r="J48" s="89"/>
    </row>
    <row r="49" spans="2:10" ht="20.3" customHeight="1" x14ac:dyDescent="0.2">
      <c r="B49" s="29" t="s">
        <v>53</v>
      </c>
      <c r="C49" s="61"/>
      <c r="D49" s="61"/>
      <c r="E49" s="61"/>
      <c r="F49" s="61"/>
      <c r="G49" s="61"/>
      <c r="H49" s="61"/>
      <c r="I49" s="61"/>
      <c r="J49" s="61"/>
    </row>
    <row r="50" spans="2:10" ht="164.45" customHeight="1" x14ac:dyDescent="0.2">
      <c r="B50" s="89"/>
      <c r="C50" s="89"/>
      <c r="D50" s="89"/>
      <c r="E50" s="89"/>
      <c r="F50" s="89"/>
      <c r="G50" s="89"/>
      <c r="H50" s="89"/>
      <c r="I50" s="89"/>
      <c r="J50" s="89"/>
    </row>
    <row r="51" spans="2:10" s="32" customFormat="1" ht="18.8" customHeight="1" x14ac:dyDescent="0.2">
      <c r="B51" s="29" t="s">
        <v>55</v>
      </c>
      <c r="C51" s="61"/>
      <c r="D51" s="61"/>
      <c r="E51" s="61"/>
      <c r="F51" s="61"/>
      <c r="G51" s="61"/>
      <c r="H51" s="61"/>
      <c r="I51" s="61"/>
      <c r="J51" s="61"/>
    </row>
    <row r="52" spans="2:10" s="32" customFormat="1" ht="91.5" customHeight="1" x14ac:dyDescent="0.2">
      <c r="B52" s="89"/>
      <c r="C52" s="89"/>
      <c r="D52" s="89"/>
      <c r="E52" s="89"/>
      <c r="F52" s="89"/>
      <c r="G52" s="89"/>
      <c r="H52" s="89"/>
      <c r="I52" s="89"/>
      <c r="J52" s="89"/>
    </row>
    <row r="53" spans="2:10" s="32" customFormat="1" ht="18.8" customHeight="1" x14ac:dyDescent="0.2"/>
    <row r="54" spans="2:10" s="32" customFormat="1" x14ac:dyDescent="0.2"/>
    <row r="55" spans="2:10" s="32" customFormat="1" x14ac:dyDescent="0.2"/>
    <row r="56" spans="2:10" s="32" customFormat="1" x14ac:dyDescent="0.2"/>
    <row r="57" spans="2:10" s="32" customFormat="1" x14ac:dyDescent="0.2"/>
    <row r="58" spans="2:10" s="32" customFormat="1" x14ac:dyDescent="0.2"/>
    <row r="59" spans="2:10" s="32" customFormat="1" x14ac:dyDescent="0.2"/>
    <row r="60" spans="2:10" s="32" customFormat="1" x14ac:dyDescent="0.2"/>
    <row r="61" spans="2:10" s="32" customFormat="1" x14ac:dyDescent="0.2">
      <c r="B61" s="29"/>
      <c r="C61" s="56"/>
    </row>
    <row r="62" spans="2:10" s="32" customFormat="1" ht="9" customHeight="1" x14ac:dyDescent="0.2">
      <c r="C62" s="56"/>
    </row>
    <row r="63" spans="2:10" s="32" customFormat="1" x14ac:dyDescent="0.2"/>
    <row r="64" spans="2:10" s="32" customFormat="1" ht="18.8" customHeight="1" x14ac:dyDescent="0.2"/>
    <row r="65" s="32" customFormat="1" x14ac:dyDescent="0.2"/>
    <row r="66" s="32" customFormat="1" x14ac:dyDescent="0.2"/>
    <row r="67" s="32" customFormat="1" x14ac:dyDescent="0.2"/>
    <row r="68" s="32" customFormat="1" x14ac:dyDescent="0.2"/>
    <row r="69" s="32" customFormat="1" x14ac:dyDescent="0.2"/>
    <row r="70" s="32" customFormat="1" x14ac:dyDescent="0.2"/>
    <row r="71" s="32" customFormat="1" ht="18.8" customHeight="1" x14ac:dyDescent="0.2"/>
    <row r="72" s="32" customFormat="1" x14ac:dyDescent="0.2"/>
    <row r="73" s="32" customFormat="1" x14ac:dyDescent="0.2"/>
    <row r="74" s="32" customFormat="1" x14ac:dyDescent="0.2"/>
    <row r="75" s="32" customFormat="1" x14ac:dyDescent="0.2"/>
    <row r="76" s="32" customFormat="1" x14ac:dyDescent="0.2"/>
    <row r="77" s="32" customFormat="1" x14ac:dyDescent="0.2"/>
    <row r="78" s="32" customFormat="1" x14ac:dyDescent="0.2"/>
    <row r="79" s="32" customFormat="1" x14ac:dyDescent="0.2"/>
    <row r="81" ht="72.8" customHeight="1" x14ac:dyDescent="0.2"/>
  </sheetData>
  <sheetProtection selectLockedCells="1" selectUnlockedCells="1"/>
  <mergeCells count="20">
    <mergeCell ref="B50:J50"/>
    <mergeCell ref="B52:J52"/>
    <mergeCell ref="D21:F21"/>
    <mergeCell ref="D23:F23"/>
    <mergeCell ref="D25:F25"/>
    <mergeCell ref="B45:J45"/>
    <mergeCell ref="B48:J48"/>
    <mergeCell ref="C14:J15"/>
    <mergeCell ref="B14:B15"/>
    <mergeCell ref="B2:J2"/>
    <mergeCell ref="I4:J4"/>
    <mergeCell ref="C6:J6"/>
    <mergeCell ref="C7:J7"/>
    <mergeCell ref="C8:J8"/>
    <mergeCell ref="C9:J9"/>
    <mergeCell ref="B10:J10"/>
    <mergeCell ref="B11:J11"/>
    <mergeCell ref="B12:J12"/>
    <mergeCell ref="D13:E13"/>
    <mergeCell ref="F13:J13"/>
  </mergeCells>
  <phoneticPr fontId="10"/>
  <conditionalFormatting sqref="C16">
    <cfRule type="containsText" dxfId="7" priority="5" operator="containsText" text="あり">
      <formula>NOT(ISERROR(SEARCH("あり",C16)))</formula>
    </cfRule>
    <cfRule type="containsText" dxfId="6" priority="7" operator="containsText" text="なし">
      <formula>NOT(ISERROR(SEARCH("なし",C16)))</formula>
    </cfRule>
    <cfRule type="containsText" dxfId="5" priority="8" operator="containsText" text="あり">
      <formula>NOT(ISERROR(SEARCH("あり",C16)))</formula>
    </cfRule>
  </conditionalFormatting>
  <conditionalFormatting sqref="D25 D27:H27">
    <cfRule type="cellIs" dxfId="4" priority="6" operator="greaterThan">
      <formula>1000000</formula>
    </cfRule>
  </conditionalFormatting>
  <conditionalFormatting sqref="D25">
    <cfRule type="cellIs" dxfId="3" priority="4" operator="greaterThan">
      <formula>666000</formula>
    </cfRule>
  </conditionalFormatting>
  <conditionalFormatting sqref="C13:C14">
    <cfRule type="containsText" dxfId="2" priority="1" operator="containsText" text="あり">
      <formula>NOT(ISERROR(SEARCH("あり",C13)))</formula>
    </cfRule>
    <cfRule type="containsText" dxfId="1" priority="2" operator="containsText" text="なし">
      <formula>NOT(ISERROR(SEARCH("なし",C13)))</formula>
    </cfRule>
    <cfRule type="containsText" dxfId="0" priority="3" operator="containsText" text="あり">
      <formula>NOT(ISERROR(SEARCH("あり",C13)))</formula>
    </cfRule>
  </conditionalFormatting>
  <dataValidations count="4">
    <dataValidation imeMode="halfKatakana" allowBlank="1" showInputMessage="1" showErrorMessage="1" sqref="C8:H8 C6" xr:uid="{04A0B002-7450-40E9-95D5-11999076F998}"/>
    <dataValidation type="list" allowBlank="1" showInputMessage="1" showErrorMessage="1" sqref="C16 C13" xr:uid="{C69CC42F-DFB1-4EEE-BF49-6F135FE11F9A}">
      <formula1>"あり,なし"</formula1>
    </dataValidation>
    <dataValidation type="list" allowBlank="1" showInputMessage="1" showErrorMessage="1" sqref="F13:J13" xr:uid="{107E5B32-C63F-4046-B14F-CCA8D3789505}">
      <formula1>"それ以前,令和元年度,令和２年度,令和３年度,令和４年度"</formula1>
    </dataValidation>
    <dataValidation type="list" allowBlank="1" showInputMessage="1" showErrorMessage="1" sqref="B11:J11" xr:uid="{75362CCB-F207-44D0-890A-FFB3FEBAF71E}">
      <formula1>"生活介護,就労継続支援A型,就労継続支援B型,共同受注窓口"</formula1>
    </dataValidation>
  </dataValidations>
  <printOptions horizontalCentered="1"/>
  <pageMargins left="0.70866141732283472" right="0.70866141732283472" top="0.74803149606299213" bottom="0.74803149606299213" header="0.31496062992125984" footer="0.31496062992125984"/>
  <pageSetup paperSize="9" scale="5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3730" r:id="rId4" name="Check Box 2">
              <controlPr defaultSize="0" autoFill="0" autoLine="0" autoPict="0">
                <anchor moveWithCells="1">
                  <from>
                    <xdr:col>1</xdr:col>
                    <xdr:colOff>1624084</xdr:colOff>
                    <xdr:row>27</xdr:row>
                    <xdr:rowOff>150125</xdr:rowOff>
                  </from>
                  <to>
                    <xdr:col>2</xdr:col>
                    <xdr:colOff>75063</xdr:colOff>
                    <xdr:row>29</xdr:row>
                    <xdr:rowOff>47767</xdr:rowOff>
                  </to>
                </anchor>
              </controlPr>
            </control>
          </mc:Choice>
        </mc:AlternateContent>
        <mc:AlternateContent xmlns:mc="http://schemas.openxmlformats.org/markup-compatibility/2006">
          <mc:Choice Requires="x14">
            <control shapeId="73731" r:id="rId5" name="Check Box 3">
              <controlPr defaultSize="0" autoFill="0" autoLine="0" autoPict="0">
                <anchor moveWithCells="1">
                  <from>
                    <xdr:col>1</xdr:col>
                    <xdr:colOff>1617260</xdr:colOff>
                    <xdr:row>28</xdr:row>
                    <xdr:rowOff>184245</xdr:rowOff>
                  </from>
                  <to>
                    <xdr:col>2</xdr:col>
                    <xdr:colOff>20472</xdr:colOff>
                    <xdr:row>30</xdr:row>
                    <xdr:rowOff>75063</xdr:rowOff>
                  </to>
                </anchor>
              </controlPr>
            </control>
          </mc:Choice>
        </mc:AlternateContent>
        <mc:AlternateContent xmlns:mc="http://schemas.openxmlformats.org/markup-compatibility/2006">
          <mc:Choice Requires="x14">
            <control shapeId="73732" r:id="rId6" name="Check Box 4">
              <controlPr defaultSize="0" autoFill="0" autoLine="0" autoPict="0">
                <anchor moveWithCells="1">
                  <from>
                    <xdr:col>1</xdr:col>
                    <xdr:colOff>1610436</xdr:colOff>
                    <xdr:row>29</xdr:row>
                    <xdr:rowOff>136478</xdr:rowOff>
                  </from>
                  <to>
                    <xdr:col>2</xdr:col>
                    <xdr:colOff>102358</xdr:colOff>
                    <xdr:row>31</xdr:row>
                    <xdr:rowOff>20472</xdr:rowOff>
                  </to>
                </anchor>
              </controlPr>
            </control>
          </mc:Choice>
        </mc:AlternateContent>
        <mc:AlternateContent xmlns:mc="http://schemas.openxmlformats.org/markup-compatibility/2006">
          <mc:Choice Requires="x14">
            <control shapeId="73738" r:id="rId7" name="Check Box 10">
              <controlPr defaultSize="0" autoFill="0" autoLine="0" autoPict="0">
                <anchor moveWithCells="1">
                  <from>
                    <xdr:col>1</xdr:col>
                    <xdr:colOff>1603612</xdr:colOff>
                    <xdr:row>38</xdr:row>
                    <xdr:rowOff>13648</xdr:rowOff>
                  </from>
                  <to>
                    <xdr:col>2</xdr:col>
                    <xdr:colOff>47767</xdr:colOff>
                    <xdr:row>39</xdr:row>
                    <xdr:rowOff>13648</xdr:rowOff>
                  </to>
                </anchor>
              </controlPr>
            </control>
          </mc:Choice>
        </mc:AlternateContent>
        <mc:AlternateContent xmlns:mc="http://schemas.openxmlformats.org/markup-compatibility/2006">
          <mc:Choice Requires="x14">
            <control shapeId="73740" r:id="rId8" name="Check Box 12">
              <controlPr defaultSize="0" autoFill="0" autoLine="0" autoPict="0">
                <anchor moveWithCells="1">
                  <from>
                    <xdr:col>1</xdr:col>
                    <xdr:colOff>1549021</xdr:colOff>
                    <xdr:row>31</xdr:row>
                    <xdr:rowOff>968991</xdr:rowOff>
                  </from>
                  <to>
                    <xdr:col>1</xdr:col>
                    <xdr:colOff>1753737</xdr:colOff>
                    <xdr:row>33</xdr:row>
                    <xdr:rowOff>54591</xdr:rowOff>
                  </to>
                </anchor>
              </controlPr>
            </control>
          </mc:Choice>
        </mc:AlternateContent>
        <mc:AlternateContent xmlns:mc="http://schemas.openxmlformats.org/markup-compatibility/2006">
          <mc:Choice Requires="x14">
            <control shapeId="73741" r:id="rId9" name="Check Box 13">
              <controlPr defaultSize="0" autoFill="0" autoLine="0" autoPict="0">
                <anchor moveWithCells="1">
                  <from>
                    <xdr:col>1</xdr:col>
                    <xdr:colOff>1528549</xdr:colOff>
                    <xdr:row>33</xdr:row>
                    <xdr:rowOff>232012</xdr:rowOff>
                  </from>
                  <to>
                    <xdr:col>2</xdr:col>
                    <xdr:colOff>6824</xdr:colOff>
                    <xdr:row>35</xdr:row>
                    <xdr:rowOff>27296</xdr:rowOff>
                  </to>
                </anchor>
              </controlPr>
            </control>
          </mc:Choice>
        </mc:AlternateContent>
        <mc:AlternateContent xmlns:mc="http://schemas.openxmlformats.org/markup-compatibility/2006">
          <mc:Choice Requires="x14">
            <control shapeId="73746" r:id="rId10" name="Check Box 18">
              <controlPr defaultSize="0" autoFill="0" autoLine="0" autoPict="0">
                <anchor moveWithCells="1">
                  <from>
                    <xdr:col>0</xdr:col>
                    <xdr:colOff>102358</xdr:colOff>
                    <xdr:row>16</xdr:row>
                    <xdr:rowOff>136478</xdr:rowOff>
                  </from>
                  <to>
                    <xdr:col>1</xdr:col>
                    <xdr:colOff>245660</xdr:colOff>
                    <xdr:row>18</xdr:row>
                    <xdr:rowOff>116006</xdr:rowOff>
                  </to>
                </anchor>
              </controlPr>
            </control>
          </mc:Choice>
        </mc:AlternateContent>
        <mc:AlternateContent xmlns:mc="http://schemas.openxmlformats.org/markup-compatibility/2006">
          <mc:Choice Requires="x14">
            <control shapeId="73751" r:id="rId11" name="Check Box 23">
              <controlPr defaultSize="0" autoFill="0" autoLine="0" autoPict="0">
                <anchor moveWithCells="1">
                  <from>
                    <xdr:col>1</xdr:col>
                    <xdr:colOff>1542197</xdr:colOff>
                    <xdr:row>33</xdr:row>
                    <xdr:rowOff>13648</xdr:rowOff>
                  </from>
                  <to>
                    <xdr:col>1</xdr:col>
                    <xdr:colOff>1767385</xdr:colOff>
                    <xdr:row>34</xdr:row>
                    <xdr:rowOff>27296</xdr:rowOff>
                  </to>
                </anchor>
              </controlPr>
            </control>
          </mc:Choice>
        </mc:AlternateContent>
        <mc:AlternateContent xmlns:mc="http://schemas.openxmlformats.org/markup-compatibility/2006">
          <mc:Choice Requires="x14">
            <control shapeId="73753" r:id="rId12" name="Check Box 25">
              <controlPr defaultSize="0" autoFill="0" autoLine="0" autoPict="0">
                <anchor moveWithCells="1">
                  <from>
                    <xdr:col>3</xdr:col>
                    <xdr:colOff>784746</xdr:colOff>
                    <xdr:row>31</xdr:row>
                    <xdr:rowOff>968991</xdr:rowOff>
                  </from>
                  <to>
                    <xdr:col>3</xdr:col>
                    <xdr:colOff>962167</xdr:colOff>
                    <xdr:row>33</xdr:row>
                    <xdr:rowOff>27296</xdr:rowOff>
                  </to>
                </anchor>
              </controlPr>
            </control>
          </mc:Choice>
        </mc:AlternateContent>
        <mc:AlternateContent xmlns:mc="http://schemas.openxmlformats.org/markup-compatibility/2006">
          <mc:Choice Requires="x14">
            <control shapeId="73754" r:id="rId13" name="Check Box 26">
              <controlPr defaultSize="0" autoFill="0" autoLine="0" autoPict="0">
                <anchor moveWithCells="1">
                  <from>
                    <xdr:col>3</xdr:col>
                    <xdr:colOff>771099</xdr:colOff>
                    <xdr:row>33</xdr:row>
                    <xdr:rowOff>211540</xdr:rowOff>
                  </from>
                  <to>
                    <xdr:col>3</xdr:col>
                    <xdr:colOff>989463</xdr:colOff>
                    <xdr:row>35</xdr:row>
                    <xdr:rowOff>54591</xdr:rowOff>
                  </to>
                </anchor>
              </controlPr>
            </control>
          </mc:Choice>
        </mc:AlternateContent>
        <mc:AlternateContent xmlns:mc="http://schemas.openxmlformats.org/markup-compatibility/2006">
          <mc:Choice Requires="x14">
            <control shapeId="73755" r:id="rId14" name="Check Box 27">
              <controlPr defaultSize="0" autoFill="0" autoLine="0" autoPict="0">
                <anchor moveWithCells="1">
                  <from>
                    <xdr:col>3</xdr:col>
                    <xdr:colOff>777922</xdr:colOff>
                    <xdr:row>32</xdr:row>
                    <xdr:rowOff>191069</xdr:rowOff>
                  </from>
                  <to>
                    <xdr:col>3</xdr:col>
                    <xdr:colOff>982639</xdr:colOff>
                    <xdr:row>34</xdr:row>
                    <xdr:rowOff>61415</xdr:rowOff>
                  </to>
                </anchor>
              </controlPr>
            </control>
          </mc:Choice>
        </mc:AlternateContent>
        <mc:AlternateContent xmlns:mc="http://schemas.openxmlformats.org/markup-compatibility/2006">
          <mc:Choice Requires="x14">
            <control shapeId="73761" r:id="rId15" name="Check Box 33">
              <controlPr defaultSize="0" autoFill="0" autoLine="0" autoPict="0">
                <anchor moveWithCells="1">
                  <from>
                    <xdr:col>1</xdr:col>
                    <xdr:colOff>1603612</xdr:colOff>
                    <xdr:row>39</xdr:row>
                    <xdr:rowOff>6824</xdr:rowOff>
                  </from>
                  <to>
                    <xdr:col>1</xdr:col>
                    <xdr:colOff>1760561</xdr:colOff>
                    <xdr:row>40</xdr:row>
                    <xdr:rowOff>6824</xdr:rowOff>
                  </to>
                </anchor>
              </controlPr>
            </control>
          </mc:Choice>
        </mc:AlternateContent>
        <mc:AlternateContent xmlns:mc="http://schemas.openxmlformats.org/markup-compatibility/2006">
          <mc:Choice Requires="x14">
            <control shapeId="73762" r:id="rId16" name="Check Box 34">
              <controlPr defaultSize="0" autoFill="0" autoLine="0" autoPict="0">
                <anchor moveWithCells="1">
                  <from>
                    <xdr:col>1</xdr:col>
                    <xdr:colOff>1603612</xdr:colOff>
                    <xdr:row>40</xdr:row>
                    <xdr:rowOff>13648</xdr:rowOff>
                  </from>
                  <to>
                    <xdr:col>1</xdr:col>
                    <xdr:colOff>1760561</xdr:colOff>
                    <xdr:row>41</xdr:row>
                    <xdr:rowOff>13648</xdr:rowOff>
                  </to>
                </anchor>
              </controlPr>
            </control>
          </mc:Choice>
        </mc:AlternateContent>
        <mc:AlternateContent xmlns:mc="http://schemas.openxmlformats.org/markup-compatibility/2006">
          <mc:Choice Requires="x14">
            <control shapeId="73763" r:id="rId17" name="Check Box 35">
              <controlPr defaultSize="0" autoFill="0" autoLine="0" autoPict="0">
                <anchor moveWithCells="1">
                  <from>
                    <xdr:col>1</xdr:col>
                    <xdr:colOff>1603612</xdr:colOff>
                    <xdr:row>40</xdr:row>
                    <xdr:rowOff>238836</xdr:rowOff>
                  </from>
                  <to>
                    <xdr:col>1</xdr:col>
                    <xdr:colOff>1760561</xdr:colOff>
                    <xdr:row>41</xdr:row>
                    <xdr:rowOff>238836</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V65"/>
  <sheetViews>
    <sheetView showGridLines="0" view="pageBreakPreview" zoomScale="55" zoomScaleNormal="70" zoomScaleSheetLayoutView="55" workbookViewId="0">
      <selection activeCell="Y33" sqref="Y33"/>
    </sheetView>
  </sheetViews>
  <sheetFormatPr defaultColWidth="5.59765625" defaultRowHeight="14" x14ac:dyDescent="0.2"/>
  <cols>
    <col min="1" max="1" width="3.8984375" style="2" customWidth="1"/>
    <col min="2" max="2" width="5.59765625" style="2"/>
    <col min="3" max="3" width="12.8984375" style="2" customWidth="1"/>
    <col min="4" max="4" width="5.59765625" style="2"/>
    <col min="5" max="5" width="18" style="2" customWidth="1"/>
    <col min="6" max="21" width="5.59765625" style="2"/>
    <col min="22" max="22" width="3.8984375" style="2" customWidth="1"/>
    <col min="23" max="23" width="2.69921875" style="2" customWidth="1"/>
    <col min="24" max="16384" width="5.59765625" style="2"/>
  </cols>
  <sheetData>
    <row r="1" spans="1:22" ht="16.7" x14ac:dyDescent="0.2">
      <c r="A1" s="1" t="s">
        <v>58</v>
      </c>
      <c r="B1" s="3"/>
      <c r="C1" s="3"/>
      <c r="D1" s="3"/>
      <c r="E1" s="3"/>
      <c r="F1" s="3"/>
      <c r="G1" s="3"/>
      <c r="H1" s="3"/>
      <c r="I1" s="3"/>
      <c r="J1" s="3"/>
    </row>
    <row r="2" spans="1:22" ht="25" customHeight="1" x14ac:dyDescent="0.2">
      <c r="A2" s="3"/>
      <c r="B2" s="122" t="s">
        <v>24</v>
      </c>
      <c r="C2" s="122"/>
      <c r="D2" s="122"/>
      <c r="E2" s="122"/>
      <c r="F2" s="122"/>
      <c r="G2" s="122"/>
      <c r="H2" s="122"/>
      <c r="I2" s="122"/>
      <c r="J2" s="122"/>
      <c r="K2" s="122"/>
      <c r="L2" s="122"/>
      <c r="M2" s="122"/>
      <c r="N2" s="122"/>
      <c r="O2" s="122"/>
      <c r="P2" s="122"/>
      <c r="Q2" s="122"/>
      <c r="R2" s="122"/>
      <c r="S2" s="122"/>
      <c r="T2" s="122"/>
      <c r="U2" s="122"/>
    </row>
    <row r="3" spans="1:22" ht="25" customHeight="1" x14ac:dyDescent="0.2">
      <c r="A3" s="3"/>
      <c r="B3" s="122"/>
      <c r="C3" s="122"/>
      <c r="D3" s="122"/>
      <c r="E3" s="122"/>
      <c r="F3" s="122"/>
      <c r="G3" s="122"/>
      <c r="H3" s="122"/>
      <c r="I3" s="122"/>
      <c r="J3" s="122"/>
      <c r="K3" s="122"/>
      <c r="L3" s="122"/>
      <c r="M3" s="122"/>
      <c r="N3" s="122"/>
      <c r="O3" s="122"/>
      <c r="P3" s="122"/>
      <c r="Q3" s="122"/>
      <c r="R3" s="122"/>
      <c r="S3" s="122"/>
      <c r="T3" s="122"/>
      <c r="U3" s="122"/>
    </row>
    <row r="4" spans="1:22" s="39" customFormat="1" ht="9.8000000000000007" customHeight="1" x14ac:dyDescent="0.2">
      <c r="A4" s="37"/>
      <c r="B4" s="38"/>
      <c r="C4" s="38"/>
      <c r="D4" s="38"/>
      <c r="E4" s="38"/>
      <c r="F4" s="38"/>
      <c r="G4" s="38"/>
      <c r="H4" s="38"/>
      <c r="I4" s="38"/>
      <c r="J4" s="38"/>
    </row>
    <row r="5" spans="1:22" s="42" customFormat="1" ht="18.8" x14ac:dyDescent="0.2">
      <c r="A5" s="40"/>
      <c r="B5" s="41"/>
      <c r="C5" s="41"/>
      <c r="D5" s="41"/>
      <c r="E5" s="41"/>
      <c r="F5" s="41"/>
      <c r="G5" s="41"/>
      <c r="H5" s="40"/>
      <c r="I5" s="40"/>
      <c r="J5" s="40"/>
      <c r="P5" s="123" t="s">
        <v>5</v>
      </c>
      <c r="Q5" s="123"/>
      <c r="R5" s="123"/>
      <c r="S5" s="124" t="s">
        <v>60</v>
      </c>
      <c r="T5" s="124"/>
      <c r="U5" s="124"/>
      <c r="V5" s="124"/>
    </row>
    <row r="6" spans="1:22" s="42" customFormat="1" ht="18.8" x14ac:dyDescent="0.2">
      <c r="A6" s="40"/>
      <c r="B6" s="41"/>
      <c r="C6" s="41"/>
      <c r="D6" s="41"/>
      <c r="E6" s="41"/>
      <c r="F6" s="41"/>
      <c r="G6" s="41"/>
      <c r="H6" s="40"/>
      <c r="I6" s="40"/>
      <c r="J6" s="40"/>
      <c r="P6" s="43"/>
      <c r="Q6" s="43"/>
      <c r="R6" s="43"/>
      <c r="S6" s="44"/>
      <c r="T6" s="44"/>
      <c r="U6" s="44"/>
      <c r="V6" s="44"/>
    </row>
    <row r="7" spans="1:22" s="12" customFormat="1" ht="14.55" thickBot="1" x14ac:dyDescent="0.25">
      <c r="A7" s="14"/>
      <c r="B7" s="14"/>
      <c r="C7" s="18" t="s">
        <v>4</v>
      </c>
      <c r="D7" s="14"/>
      <c r="E7" s="14"/>
      <c r="F7" s="14"/>
      <c r="G7" s="14"/>
      <c r="H7" s="14"/>
      <c r="I7" s="14"/>
      <c r="J7" s="14"/>
    </row>
    <row r="8" spans="1:22" s="12" customFormat="1" ht="23.1" customHeight="1" x14ac:dyDescent="0.2">
      <c r="A8" s="14"/>
      <c r="B8" s="14"/>
      <c r="C8" s="17" t="s">
        <v>3</v>
      </c>
      <c r="D8" s="125"/>
      <c r="E8" s="126"/>
      <c r="F8" s="126"/>
      <c r="G8" s="126"/>
      <c r="H8" s="126"/>
      <c r="I8" s="126"/>
      <c r="J8" s="126"/>
      <c r="K8" s="127"/>
    </row>
    <row r="9" spans="1:22" s="12" customFormat="1" ht="23.1" customHeight="1" x14ac:dyDescent="0.2">
      <c r="A9" s="14"/>
      <c r="B9" s="14"/>
      <c r="C9" s="16" t="s">
        <v>6</v>
      </c>
      <c r="D9" s="128"/>
      <c r="E9" s="129"/>
      <c r="F9" s="129"/>
      <c r="G9" s="129"/>
      <c r="H9" s="129"/>
      <c r="I9" s="129"/>
      <c r="J9" s="129"/>
      <c r="K9" s="130"/>
    </row>
    <row r="10" spans="1:22" s="12" customFormat="1" ht="23.1" customHeight="1" x14ac:dyDescent="0.2">
      <c r="A10" s="14"/>
      <c r="B10" s="14"/>
      <c r="C10" s="15" t="s">
        <v>13</v>
      </c>
      <c r="D10" s="108"/>
      <c r="E10" s="109"/>
      <c r="F10" s="110" t="s">
        <v>11</v>
      </c>
      <c r="G10" s="110"/>
      <c r="H10" s="110"/>
      <c r="I10" s="110"/>
      <c r="J10" s="110"/>
      <c r="K10" s="111"/>
    </row>
    <row r="11" spans="1:22" s="12" customFormat="1" ht="23.1" customHeight="1" thickBot="1" x14ac:dyDescent="0.25">
      <c r="A11" s="14"/>
      <c r="B11" s="14"/>
      <c r="C11" s="13" t="s">
        <v>12</v>
      </c>
      <c r="D11" s="112"/>
      <c r="E11" s="113"/>
      <c r="F11" s="114" t="s">
        <v>11</v>
      </c>
      <c r="G11" s="114"/>
      <c r="H11" s="114"/>
      <c r="I11" s="114"/>
      <c r="J11" s="114"/>
      <c r="K11" s="115"/>
    </row>
    <row r="12" spans="1:22" ht="9.9499999999999993" customHeight="1" x14ac:dyDescent="0.2">
      <c r="A12" s="3"/>
      <c r="B12" s="3"/>
      <c r="C12" s="3"/>
      <c r="D12" s="3"/>
      <c r="E12" s="3"/>
      <c r="F12" s="3"/>
      <c r="G12" s="3"/>
      <c r="H12" s="3"/>
      <c r="I12" s="3"/>
      <c r="J12" s="3"/>
    </row>
    <row r="13" spans="1:22" ht="20.149999999999999" customHeight="1" x14ac:dyDescent="0.2">
      <c r="A13" s="3"/>
      <c r="B13" s="116" t="s">
        <v>10</v>
      </c>
      <c r="C13" s="116"/>
      <c r="D13" s="116"/>
      <c r="E13" s="117">
        <f>$C$17+$E$17-$G$17</f>
        <v>1000000</v>
      </c>
      <c r="F13" s="118"/>
      <c r="G13" s="118"/>
      <c r="H13" s="118"/>
      <c r="I13" s="118"/>
      <c r="J13" s="120" t="s">
        <v>1</v>
      </c>
      <c r="K13" s="121"/>
      <c r="M13" s="131"/>
      <c r="N13" s="131"/>
      <c r="O13" s="131"/>
      <c r="P13" s="131"/>
      <c r="Q13" s="131"/>
      <c r="R13" s="131"/>
      <c r="T13" s="11"/>
      <c r="U13" s="11"/>
    </row>
    <row r="14" spans="1:22" ht="20.149999999999999" customHeight="1" thickBot="1" x14ac:dyDescent="0.25">
      <c r="A14" s="3"/>
      <c r="B14" s="116"/>
      <c r="C14" s="116"/>
      <c r="D14" s="116"/>
      <c r="E14" s="119"/>
      <c r="F14" s="119"/>
      <c r="G14" s="119"/>
      <c r="H14" s="119"/>
      <c r="I14" s="119"/>
      <c r="J14" s="120"/>
      <c r="K14" s="121"/>
      <c r="M14" s="131"/>
      <c r="N14" s="131"/>
      <c r="O14" s="131"/>
      <c r="P14" s="131"/>
      <c r="Q14" s="131"/>
      <c r="R14" s="131"/>
      <c r="T14" s="11"/>
      <c r="U14" s="11"/>
    </row>
    <row r="15" spans="1:22" ht="9.9499999999999993" customHeight="1" x14ac:dyDescent="0.2">
      <c r="A15" s="3"/>
      <c r="B15" s="3"/>
      <c r="C15" s="3"/>
      <c r="D15" s="3"/>
      <c r="E15" s="3"/>
      <c r="F15" s="3"/>
      <c r="G15" s="3"/>
      <c r="H15" s="3"/>
      <c r="I15" s="3"/>
      <c r="J15" s="3"/>
    </row>
    <row r="16" spans="1:22" ht="50.25" customHeight="1" x14ac:dyDescent="0.2">
      <c r="A16" s="3"/>
      <c r="B16" s="3"/>
      <c r="C16" s="132" t="s">
        <v>50</v>
      </c>
      <c r="D16" s="132"/>
      <c r="E16" s="133" t="s">
        <v>48</v>
      </c>
      <c r="F16" s="134"/>
      <c r="G16" s="135" t="s">
        <v>9</v>
      </c>
      <c r="H16" s="136"/>
      <c r="I16" s="10"/>
      <c r="J16" s="10"/>
    </row>
    <row r="17" spans="1:18" ht="20.149999999999999" customHeight="1" x14ac:dyDescent="0.2">
      <c r="A17" s="3"/>
      <c r="B17" s="3"/>
      <c r="C17" s="137">
        <f>$P$31</f>
        <v>0</v>
      </c>
      <c r="D17" s="138"/>
      <c r="E17" s="137">
        <f>$P$44</f>
        <v>1000000</v>
      </c>
      <c r="F17" s="138"/>
      <c r="G17" s="139"/>
      <c r="H17" s="140"/>
      <c r="I17" s="9"/>
      <c r="J17" s="9"/>
    </row>
    <row r="18" spans="1:18" ht="7.55" customHeight="1" x14ac:dyDescent="0.2">
      <c r="A18" s="3"/>
      <c r="B18" s="3"/>
      <c r="C18" s="59"/>
      <c r="D18" s="60"/>
      <c r="E18" s="59"/>
      <c r="F18" s="60"/>
      <c r="G18" s="58"/>
      <c r="H18" s="58"/>
      <c r="I18" s="9"/>
      <c r="J18" s="9"/>
    </row>
    <row r="19" spans="1:18" ht="20.95" customHeight="1" x14ac:dyDescent="0.2">
      <c r="A19" s="3"/>
      <c r="B19" s="8" t="s">
        <v>51</v>
      </c>
      <c r="C19" s="3"/>
      <c r="D19" s="3"/>
      <c r="E19" s="3"/>
      <c r="F19" s="3"/>
      <c r="G19" s="3"/>
      <c r="H19" s="3"/>
      <c r="I19" s="3"/>
      <c r="J19" s="3"/>
    </row>
    <row r="20" spans="1:18" s="7" customFormat="1" ht="20.149999999999999" customHeight="1" x14ac:dyDescent="0.2">
      <c r="A20" s="8"/>
      <c r="B20" s="34" t="s">
        <v>8</v>
      </c>
      <c r="C20" s="107" t="s">
        <v>25</v>
      </c>
      <c r="D20" s="107"/>
      <c r="E20" s="107"/>
      <c r="F20" s="107"/>
      <c r="G20" s="107"/>
      <c r="H20" s="107"/>
      <c r="I20" s="107"/>
      <c r="J20" s="107"/>
      <c r="K20" s="103" t="s">
        <v>7</v>
      </c>
      <c r="L20" s="103"/>
      <c r="M20" s="103" t="s">
        <v>2</v>
      </c>
      <c r="N20" s="103"/>
      <c r="O20" s="103"/>
      <c r="P20" s="103" t="s">
        <v>26</v>
      </c>
      <c r="Q20" s="103"/>
      <c r="R20" s="103"/>
    </row>
    <row r="21" spans="1:18" ht="20.149999999999999" customHeight="1" x14ac:dyDescent="0.2">
      <c r="A21" s="3"/>
      <c r="B21" s="6">
        <v>1</v>
      </c>
      <c r="C21" s="96"/>
      <c r="D21" s="96"/>
      <c r="E21" s="96"/>
      <c r="F21" s="96"/>
      <c r="G21" s="96"/>
      <c r="H21" s="96"/>
      <c r="I21" s="96"/>
      <c r="J21" s="96"/>
      <c r="K21" s="5"/>
      <c r="L21" s="4"/>
      <c r="M21" s="97"/>
      <c r="N21" s="97"/>
      <c r="O21" s="97"/>
      <c r="P21" s="98">
        <f t="shared" ref="P21:P30" si="0">K21*M21</f>
        <v>0</v>
      </c>
      <c r="Q21" s="98"/>
      <c r="R21" s="98"/>
    </row>
    <row r="22" spans="1:18" ht="20.149999999999999" customHeight="1" x14ac:dyDescent="0.2">
      <c r="A22" s="3"/>
      <c r="B22" s="6">
        <v>2</v>
      </c>
      <c r="C22" s="96"/>
      <c r="D22" s="96"/>
      <c r="E22" s="96"/>
      <c r="F22" s="96"/>
      <c r="G22" s="96"/>
      <c r="H22" s="96"/>
      <c r="I22" s="96"/>
      <c r="J22" s="96"/>
      <c r="K22" s="5"/>
      <c r="L22" s="4"/>
      <c r="M22" s="97"/>
      <c r="N22" s="97"/>
      <c r="O22" s="97"/>
      <c r="P22" s="98">
        <f t="shared" si="0"/>
        <v>0</v>
      </c>
      <c r="Q22" s="98"/>
      <c r="R22" s="98"/>
    </row>
    <row r="23" spans="1:18" ht="20.149999999999999" customHeight="1" x14ac:dyDescent="0.2">
      <c r="A23" s="3"/>
      <c r="B23" s="6">
        <v>3</v>
      </c>
      <c r="C23" s="96"/>
      <c r="D23" s="96"/>
      <c r="E23" s="96"/>
      <c r="F23" s="96"/>
      <c r="G23" s="96"/>
      <c r="H23" s="96"/>
      <c r="I23" s="96"/>
      <c r="J23" s="96"/>
      <c r="K23" s="5"/>
      <c r="L23" s="4"/>
      <c r="M23" s="97"/>
      <c r="N23" s="97"/>
      <c r="O23" s="97"/>
      <c r="P23" s="98">
        <f t="shared" si="0"/>
        <v>0</v>
      </c>
      <c r="Q23" s="98"/>
      <c r="R23" s="98"/>
    </row>
    <row r="24" spans="1:18" ht="20.149999999999999" customHeight="1" x14ac:dyDescent="0.2">
      <c r="A24" s="3"/>
      <c r="B24" s="6">
        <v>4</v>
      </c>
      <c r="C24" s="96"/>
      <c r="D24" s="96"/>
      <c r="E24" s="96"/>
      <c r="F24" s="96"/>
      <c r="G24" s="96"/>
      <c r="H24" s="96"/>
      <c r="I24" s="96"/>
      <c r="J24" s="96"/>
      <c r="K24" s="5"/>
      <c r="L24" s="4"/>
      <c r="M24" s="97"/>
      <c r="N24" s="97"/>
      <c r="O24" s="97"/>
      <c r="P24" s="98">
        <f t="shared" si="0"/>
        <v>0</v>
      </c>
      <c r="Q24" s="98"/>
      <c r="R24" s="98"/>
    </row>
    <row r="25" spans="1:18" ht="20.149999999999999" customHeight="1" x14ac:dyDescent="0.2">
      <c r="A25" s="3"/>
      <c r="B25" s="6">
        <v>5</v>
      </c>
      <c r="C25" s="96"/>
      <c r="D25" s="96"/>
      <c r="E25" s="96"/>
      <c r="F25" s="96"/>
      <c r="G25" s="96"/>
      <c r="H25" s="96"/>
      <c r="I25" s="96"/>
      <c r="J25" s="96"/>
      <c r="K25" s="5"/>
      <c r="L25" s="4"/>
      <c r="M25" s="97"/>
      <c r="N25" s="97"/>
      <c r="O25" s="97"/>
      <c r="P25" s="98">
        <f t="shared" si="0"/>
        <v>0</v>
      </c>
      <c r="Q25" s="98"/>
      <c r="R25" s="98"/>
    </row>
    <row r="26" spans="1:18" ht="20.149999999999999" customHeight="1" x14ac:dyDescent="0.2">
      <c r="A26" s="3"/>
      <c r="B26" s="6">
        <v>6</v>
      </c>
      <c r="C26" s="96"/>
      <c r="D26" s="96"/>
      <c r="E26" s="96"/>
      <c r="F26" s="96"/>
      <c r="G26" s="96"/>
      <c r="H26" s="96"/>
      <c r="I26" s="96"/>
      <c r="J26" s="96"/>
      <c r="K26" s="5"/>
      <c r="L26" s="4"/>
      <c r="M26" s="97"/>
      <c r="N26" s="97"/>
      <c r="O26" s="97"/>
      <c r="P26" s="98">
        <f t="shared" si="0"/>
        <v>0</v>
      </c>
      <c r="Q26" s="98"/>
      <c r="R26" s="98"/>
    </row>
    <row r="27" spans="1:18" ht="20.149999999999999" customHeight="1" x14ac:dyDescent="0.2">
      <c r="A27" s="3"/>
      <c r="B27" s="6">
        <v>7</v>
      </c>
      <c r="C27" s="96"/>
      <c r="D27" s="96"/>
      <c r="E27" s="96"/>
      <c r="F27" s="96"/>
      <c r="G27" s="96"/>
      <c r="H27" s="96"/>
      <c r="I27" s="96"/>
      <c r="J27" s="96"/>
      <c r="K27" s="5"/>
      <c r="L27" s="4"/>
      <c r="M27" s="97"/>
      <c r="N27" s="97"/>
      <c r="O27" s="97"/>
      <c r="P27" s="98">
        <f t="shared" si="0"/>
        <v>0</v>
      </c>
      <c r="Q27" s="98"/>
      <c r="R27" s="98"/>
    </row>
    <row r="28" spans="1:18" ht="20.149999999999999" customHeight="1" x14ac:dyDescent="0.2">
      <c r="A28" s="3"/>
      <c r="B28" s="6">
        <v>8</v>
      </c>
      <c r="C28" s="96"/>
      <c r="D28" s="96"/>
      <c r="E28" s="96"/>
      <c r="F28" s="96"/>
      <c r="G28" s="96"/>
      <c r="H28" s="96"/>
      <c r="I28" s="96"/>
      <c r="J28" s="96"/>
      <c r="K28" s="5"/>
      <c r="L28" s="4"/>
      <c r="M28" s="97"/>
      <c r="N28" s="97"/>
      <c r="O28" s="97"/>
      <c r="P28" s="98">
        <f t="shared" si="0"/>
        <v>0</v>
      </c>
      <c r="Q28" s="98"/>
      <c r="R28" s="98"/>
    </row>
    <row r="29" spans="1:18" ht="20.149999999999999" customHeight="1" x14ac:dyDescent="0.2">
      <c r="A29" s="3"/>
      <c r="B29" s="6">
        <v>9</v>
      </c>
      <c r="C29" s="96"/>
      <c r="D29" s="96"/>
      <c r="E29" s="96"/>
      <c r="F29" s="96"/>
      <c r="G29" s="96"/>
      <c r="H29" s="96"/>
      <c r="I29" s="96"/>
      <c r="J29" s="96"/>
      <c r="K29" s="5"/>
      <c r="L29" s="4"/>
      <c r="M29" s="97"/>
      <c r="N29" s="97"/>
      <c r="O29" s="97"/>
      <c r="P29" s="98">
        <f t="shared" si="0"/>
        <v>0</v>
      </c>
      <c r="Q29" s="98"/>
      <c r="R29" s="98"/>
    </row>
    <row r="30" spans="1:18" ht="20.149999999999999" customHeight="1" x14ac:dyDescent="0.2">
      <c r="A30" s="3"/>
      <c r="B30" s="6">
        <v>10</v>
      </c>
      <c r="C30" s="96"/>
      <c r="D30" s="96"/>
      <c r="E30" s="96"/>
      <c r="F30" s="96"/>
      <c r="G30" s="96"/>
      <c r="H30" s="96"/>
      <c r="I30" s="96"/>
      <c r="J30" s="96"/>
      <c r="K30" s="5"/>
      <c r="L30" s="4"/>
      <c r="M30" s="97"/>
      <c r="N30" s="97"/>
      <c r="O30" s="97"/>
      <c r="P30" s="98">
        <f t="shared" si="0"/>
        <v>0</v>
      </c>
      <c r="Q30" s="98"/>
      <c r="R30" s="98"/>
    </row>
    <row r="31" spans="1:18" ht="20.149999999999999" customHeight="1" x14ac:dyDescent="0.2">
      <c r="A31" s="3"/>
      <c r="B31" s="3"/>
      <c r="C31" s="3"/>
      <c r="D31" s="3"/>
      <c r="E31" s="3"/>
      <c r="F31" s="3"/>
      <c r="G31" s="3"/>
      <c r="H31" s="3"/>
      <c r="I31" s="3"/>
      <c r="J31" s="3"/>
      <c r="M31" s="103" t="s">
        <v>0</v>
      </c>
      <c r="N31" s="103"/>
      <c r="O31" s="103"/>
      <c r="P31" s="104">
        <f>SUM(P21:R30)</f>
        <v>0</v>
      </c>
      <c r="Q31" s="105"/>
      <c r="R31" s="106"/>
    </row>
    <row r="32" spans="1:18" ht="19.5" customHeight="1" x14ac:dyDescent="0.2">
      <c r="A32" s="3"/>
      <c r="B32" s="8" t="s">
        <v>49</v>
      </c>
      <c r="C32" s="3"/>
      <c r="D32" s="3"/>
      <c r="E32" s="3"/>
      <c r="F32" s="3"/>
      <c r="G32" s="3"/>
      <c r="H32" s="3"/>
      <c r="I32" s="3"/>
      <c r="J32" s="3"/>
    </row>
    <row r="33" spans="1:21" ht="19.5" customHeight="1" x14ac:dyDescent="0.2">
      <c r="A33" s="3"/>
      <c r="B33" s="57" t="s">
        <v>8</v>
      </c>
      <c r="C33" s="107" t="s">
        <v>25</v>
      </c>
      <c r="D33" s="107"/>
      <c r="E33" s="107"/>
      <c r="F33" s="107"/>
      <c r="G33" s="107"/>
      <c r="H33" s="107"/>
      <c r="I33" s="107"/>
      <c r="J33" s="107"/>
      <c r="K33" s="103" t="s">
        <v>7</v>
      </c>
      <c r="L33" s="103"/>
      <c r="M33" s="103" t="s">
        <v>2</v>
      </c>
      <c r="N33" s="103"/>
      <c r="O33" s="103"/>
      <c r="P33" s="103" t="s">
        <v>26</v>
      </c>
      <c r="Q33" s="103"/>
      <c r="R33" s="103"/>
    </row>
    <row r="34" spans="1:21" ht="19.5" customHeight="1" x14ac:dyDescent="0.2">
      <c r="A34" s="3"/>
      <c r="B34" s="6">
        <v>1</v>
      </c>
      <c r="C34" s="96" t="s">
        <v>61</v>
      </c>
      <c r="D34" s="96"/>
      <c r="E34" s="96"/>
      <c r="F34" s="96"/>
      <c r="G34" s="96"/>
      <c r="H34" s="96"/>
      <c r="I34" s="96"/>
      <c r="J34" s="96"/>
      <c r="K34" s="5">
        <v>1</v>
      </c>
      <c r="L34" s="4" t="s">
        <v>62</v>
      </c>
      <c r="M34" s="97">
        <v>1000000</v>
      </c>
      <c r="N34" s="97"/>
      <c r="O34" s="97"/>
      <c r="P34" s="98">
        <f>K34*M34</f>
        <v>1000000</v>
      </c>
      <c r="Q34" s="98"/>
      <c r="R34" s="98"/>
    </row>
    <row r="35" spans="1:21" ht="19.5" customHeight="1" x14ac:dyDescent="0.2">
      <c r="A35" s="3"/>
      <c r="B35" s="6">
        <v>2</v>
      </c>
      <c r="C35" s="96"/>
      <c r="D35" s="96"/>
      <c r="E35" s="96"/>
      <c r="F35" s="96"/>
      <c r="G35" s="96"/>
      <c r="H35" s="96"/>
      <c r="I35" s="96"/>
      <c r="J35" s="96"/>
      <c r="K35" s="5"/>
      <c r="L35" s="4"/>
      <c r="M35" s="97"/>
      <c r="N35" s="97"/>
      <c r="O35" s="97"/>
      <c r="P35" s="98">
        <f t="shared" ref="P35:P43" si="1">K35*M35</f>
        <v>0</v>
      </c>
      <c r="Q35" s="98"/>
      <c r="R35" s="98"/>
    </row>
    <row r="36" spans="1:21" ht="19.5" customHeight="1" x14ac:dyDescent="0.2">
      <c r="A36" s="3"/>
      <c r="B36" s="6">
        <v>3</v>
      </c>
      <c r="C36" s="96"/>
      <c r="D36" s="96"/>
      <c r="E36" s="96"/>
      <c r="F36" s="96"/>
      <c r="G36" s="96"/>
      <c r="H36" s="96"/>
      <c r="I36" s="96"/>
      <c r="J36" s="96"/>
      <c r="K36" s="5"/>
      <c r="L36" s="4"/>
      <c r="M36" s="97"/>
      <c r="N36" s="97"/>
      <c r="O36" s="97"/>
      <c r="P36" s="98">
        <f t="shared" si="1"/>
        <v>0</v>
      </c>
      <c r="Q36" s="98"/>
      <c r="R36" s="98"/>
    </row>
    <row r="37" spans="1:21" ht="19.5" customHeight="1" x14ac:dyDescent="0.2">
      <c r="A37" s="3"/>
      <c r="B37" s="6">
        <v>4</v>
      </c>
      <c r="C37" s="96"/>
      <c r="D37" s="96"/>
      <c r="E37" s="96"/>
      <c r="F37" s="96"/>
      <c r="G37" s="96"/>
      <c r="H37" s="96"/>
      <c r="I37" s="96"/>
      <c r="J37" s="96"/>
      <c r="K37" s="5"/>
      <c r="L37" s="4"/>
      <c r="M37" s="97"/>
      <c r="N37" s="97"/>
      <c r="O37" s="97"/>
      <c r="P37" s="98">
        <f t="shared" si="1"/>
        <v>0</v>
      </c>
      <c r="Q37" s="98"/>
      <c r="R37" s="98"/>
    </row>
    <row r="38" spans="1:21" ht="19.5" customHeight="1" x14ac:dyDescent="0.2">
      <c r="A38" s="3"/>
      <c r="B38" s="6">
        <v>5</v>
      </c>
      <c r="C38" s="96"/>
      <c r="D38" s="96"/>
      <c r="E38" s="96"/>
      <c r="F38" s="96"/>
      <c r="G38" s="96"/>
      <c r="H38" s="96"/>
      <c r="I38" s="96"/>
      <c r="J38" s="96"/>
      <c r="K38" s="5"/>
      <c r="L38" s="4"/>
      <c r="M38" s="97"/>
      <c r="N38" s="97"/>
      <c r="O38" s="97"/>
      <c r="P38" s="98">
        <f t="shared" si="1"/>
        <v>0</v>
      </c>
      <c r="Q38" s="98"/>
      <c r="R38" s="98"/>
    </row>
    <row r="39" spans="1:21" ht="19.5" customHeight="1" x14ac:dyDescent="0.2">
      <c r="A39" s="3"/>
      <c r="B39" s="6">
        <v>6</v>
      </c>
      <c r="C39" s="96"/>
      <c r="D39" s="96"/>
      <c r="E39" s="96"/>
      <c r="F39" s="96"/>
      <c r="G39" s="96"/>
      <c r="H39" s="96"/>
      <c r="I39" s="96"/>
      <c r="J39" s="96"/>
      <c r="K39" s="5"/>
      <c r="L39" s="4"/>
      <c r="M39" s="97"/>
      <c r="N39" s="97"/>
      <c r="O39" s="97"/>
      <c r="P39" s="98">
        <f t="shared" si="1"/>
        <v>0</v>
      </c>
      <c r="Q39" s="98"/>
      <c r="R39" s="98"/>
    </row>
    <row r="40" spans="1:21" ht="19.5" customHeight="1" x14ac:dyDescent="0.2">
      <c r="A40" s="3"/>
      <c r="B40" s="6">
        <v>7</v>
      </c>
      <c r="C40" s="96"/>
      <c r="D40" s="96"/>
      <c r="E40" s="96"/>
      <c r="F40" s="96"/>
      <c r="G40" s="96"/>
      <c r="H40" s="96"/>
      <c r="I40" s="96"/>
      <c r="J40" s="96"/>
      <c r="K40" s="5"/>
      <c r="L40" s="4"/>
      <c r="M40" s="97"/>
      <c r="N40" s="97"/>
      <c r="O40" s="97"/>
      <c r="P40" s="98">
        <f t="shared" si="1"/>
        <v>0</v>
      </c>
      <c r="Q40" s="98"/>
      <c r="R40" s="98"/>
    </row>
    <row r="41" spans="1:21" ht="19.5" customHeight="1" x14ac:dyDescent="0.2">
      <c r="A41" s="3"/>
      <c r="B41" s="6">
        <v>8</v>
      </c>
      <c r="C41" s="96"/>
      <c r="D41" s="96"/>
      <c r="E41" s="96"/>
      <c r="F41" s="96"/>
      <c r="G41" s="96"/>
      <c r="H41" s="96"/>
      <c r="I41" s="96"/>
      <c r="J41" s="96"/>
      <c r="K41" s="5"/>
      <c r="L41" s="4"/>
      <c r="M41" s="97"/>
      <c r="N41" s="97"/>
      <c r="O41" s="97"/>
      <c r="P41" s="98">
        <f t="shared" si="1"/>
        <v>0</v>
      </c>
      <c r="Q41" s="98"/>
      <c r="R41" s="98"/>
    </row>
    <row r="42" spans="1:21" ht="19.5" customHeight="1" x14ac:dyDescent="0.2">
      <c r="A42" s="3"/>
      <c r="B42" s="6">
        <v>9</v>
      </c>
      <c r="C42" s="96"/>
      <c r="D42" s="96"/>
      <c r="E42" s="96"/>
      <c r="F42" s="96"/>
      <c r="G42" s="96"/>
      <c r="H42" s="96"/>
      <c r="I42" s="96"/>
      <c r="J42" s="96"/>
      <c r="K42" s="5"/>
      <c r="L42" s="4"/>
      <c r="M42" s="97"/>
      <c r="N42" s="97"/>
      <c r="O42" s="97"/>
      <c r="P42" s="98">
        <f t="shared" si="1"/>
        <v>0</v>
      </c>
      <c r="Q42" s="98"/>
      <c r="R42" s="98"/>
    </row>
    <row r="43" spans="1:21" ht="19.5" customHeight="1" x14ac:dyDescent="0.2">
      <c r="A43" s="3"/>
      <c r="B43" s="6">
        <v>10</v>
      </c>
      <c r="C43" s="96"/>
      <c r="D43" s="96"/>
      <c r="E43" s="96"/>
      <c r="F43" s="96"/>
      <c r="G43" s="96"/>
      <c r="H43" s="96"/>
      <c r="I43" s="96"/>
      <c r="J43" s="96"/>
      <c r="K43" s="5"/>
      <c r="L43" s="4"/>
      <c r="M43" s="97"/>
      <c r="N43" s="97"/>
      <c r="O43" s="97"/>
      <c r="P43" s="98">
        <f t="shared" si="1"/>
        <v>0</v>
      </c>
      <c r="Q43" s="98"/>
      <c r="R43" s="98"/>
    </row>
    <row r="44" spans="1:21" ht="19.5" customHeight="1" x14ac:dyDescent="0.2">
      <c r="A44" s="3"/>
      <c r="B44" s="3"/>
      <c r="C44" s="3"/>
      <c r="D44" s="3"/>
      <c r="E44" s="3"/>
      <c r="F44" s="3"/>
      <c r="G44" s="3"/>
      <c r="H44" s="3"/>
      <c r="I44" s="3"/>
      <c r="J44" s="3"/>
      <c r="M44" s="103" t="s">
        <v>0</v>
      </c>
      <c r="N44" s="103"/>
      <c r="O44" s="103"/>
      <c r="P44" s="104">
        <f>SUM(P34:R43)</f>
        <v>1000000</v>
      </c>
      <c r="Q44" s="105"/>
      <c r="R44" s="106"/>
    </row>
    <row r="45" spans="1:21" ht="19.5" customHeight="1" x14ac:dyDescent="0.2">
      <c r="A45" s="3"/>
      <c r="B45" s="3"/>
      <c r="C45" s="3"/>
      <c r="D45" s="3"/>
      <c r="E45" s="3"/>
      <c r="F45" s="3"/>
      <c r="G45" s="3"/>
      <c r="H45" s="3"/>
      <c r="I45" s="3"/>
      <c r="J45" s="3"/>
    </row>
    <row r="46" spans="1:21" ht="20.149999999999999" customHeight="1" x14ac:dyDescent="0.2">
      <c r="A46" s="3"/>
      <c r="B46" s="99" t="s">
        <v>52</v>
      </c>
      <c r="C46" s="100"/>
      <c r="D46" s="101"/>
      <c r="E46" s="101"/>
      <c r="F46" s="101"/>
      <c r="G46" s="101"/>
      <c r="H46" s="101"/>
      <c r="I46" s="101"/>
      <c r="J46" s="101"/>
      <c r="K46" s="102"/>
      <c r="L46" s="102"/>
      <c r="M46" s="102"/>
      <c r="N46" s="102"/>
      <c r="O46" s="102"/>
      <c r="P46" s="102"/>
      <c r="Q46" s="102"/>
      <c r="R46" s="102"/>
      <c r="S46" s="102"/>
      <c r="T46" s="102"/>
      <c r="U46" s="102"/>
    </row>
    <row r="47" spans="1:21" ht="20.149999999999999" customHeight="1" x14ac:dyDescent="0.2">
      <c r="A47" s="3"/>
      <c r="B47" s="100"/>
      <c r="C47" s="100"/>
      <c r="D47" s="101"/>
      <c r="E47" s="101"/>
      <c r="F47" s="101"/>
      <c r="G47" s="101"/>
      <c r="H47" s="101"/>
      <c r="I47" s="101"/>
      <c r="J47" s="101"/>
      <c r="K47" s="102"/>
      <c r="L47" s="102"/>
      <c r="M47" s="102"/>
      <c r="N47" s="102"/>
      <c r="O47" s="102"/>
      <c r="P47" s="102"/>
      <c r="Q47" s="102"/>
      <c r="R47" s="102"/>
      <c r="S47" s="102"/>
      <c r="T47" s="102"/>
      <c r="U47" s="102"/>
    </row>
    <row r="48" spans="1:21" ht="20.149999999999999" customHeight="1" x14ac:dyDescent="0.2">
      <c r="A48" s="3"/>
      <c r="B48" s="100"/>
      <c r="C48" s="100"/>
      <c r="D48" s="101"/>
      <c r="E48" s="101"/>
      <c r="F48" s="101"/>
      <c r="G48" s="101"/>
      <c r="H48" s="101"/>
      <c r="I48" s="101"/>
      <c r="J48" s="101"/>
      <c r="K48" s="102"/>
      <c r="L48" s="102"/>
      <c r="M48" s="102"/>
      <c r="N48" s="102"/>
      <c r="O48" s="102"/>
      <c r="P48" s="102"/>
      <c r="Q48" s="102"/>
      <c r="R48" s="102"/>
      <c r="S48" s="102"/>
      <c r="T48" s="102"/>
      <c r="U48" s="102"/>
    </row>
    <row r="49" spans="1:21" ht="105.05" customHeight="1" x14ac:dyDescent="0.2">
      <c r="A49" s="3"/>
      <c r="B49" s="100"/>
      <c r="C49" s="100"/>
      <c r="D49" s="101"/>
      <c r="E49" s="101"/>
      <c r="F49" s="101"/>
      <c r="G49" s="101"/>
      <c r="H49" s="101"/>
      <c r="I49" s="101"/>
      <c r="J49" s="101"/>
      <c r="K49" s="102"/>
      <c r="L49" s="102"/>
      <c r="M49" s="102"/>
      <c r="N49" s="102"/>
      <c r="O49" s="102"/>
      <c r="P49" s="102"/>
      <c r="Q49" s="102"/>
      <c r="R49" s="102"/>
      <c r="S49" s="102"/>
      <c r="T49" s="102"/>
      <c r="U49" s="102"/>
    </row>
    <row r="50" spans="1:21" ht="20.149999999999999" customHeight="1" x14ac:dyDescent="0.2">
      <c r="A50" s="3"/>
      <c r="B50" s="35"/>
      <c r="C50" s="36"/>
      <c r="D50" s="20"/>
      <c r="E50" s="20"/>
      <c r="F50" s="20"/>
      <c r="G50" s="20"/>
      <c r="H50" s="20"/>
      <c r="I50" s="20"/>
      <c r="J50" s="20"/>
      <c r="K50" s="20"/>
      <c r="L50" s="20"/>
      <c r="M50" s="20"/>
      <c r="N50" s="20"/>
      <c r="O50" s="20"/>
      <c r="P50" s="20"/>
    </row>
    <row r="51" spans="1:21" ht="20.149999999999999" customHeight="1" x14ac:dyDescent="0.2">
      <c r="A51" s="3"/>
      <c r="B51" s="3"/>
      <c r="C51" s="3"/>
      <c r="D51" s="3"/>
      <c r="E51" s="3"/>
      <c r="F51" s="3"/>
      <c r="G51" s="3"/>
      <c r="H51" s="3"/>
      <c r="I51" s="3"/>
      <c r="J51" s="3"/>
    </row>
    <row r="52" spans="1:21" ht="20.149999999999999" customHeight="1" x14ac:dyDescent="0.2">
      <c r="A52" s="3"/>
      <c r="B52" s="3"/>
      <c r="C52" s="3"/>
      <c r="D52" s="3"/>
      <c r="E52" s="3"/>
      <c r="F52" s="3"/>
      <c r="G52" s="3"/>
      <c r="H52" s="3"/>
      <c r="I52" s="3"/>
      <c r="J52" s="3"/>
    </row>
    <row r="53" spans="1:21" ht="20.149999999999999" customHeight="1" x14ac:dyDescent="0.2">
      <c r="A53" s="3"/>
      <c r="B53" s="3"/>
      <c r="C53" s="3"/>
      <c r="D53" s="3"/>
      <c r="E53" s="3"/>
      <c r="F53" s="3"/>
      <c r="G53" s="3"/>
      <c r="H53" s="3"/>
      <c r="I53" s="3"/>
      <c r="J53" s="3"/>
    </row>
    <row r="54" spans="1:21" ht="20.149999999999999" customHeight="1" x14ac:dyDescent="0.2">
      <c r="A54" s="3"/>
      <c r="B54" s="3"/>
      <c r="C54" s="3"/>
      <c r="D54" s="3"/>
      <c r="E54" s="3"/>
      <c r="F54" s="3"/>
      <c r="G54" s="3"/>
      <c r="H54" s="3"/>
      <c r="I54" s="3"/>
      <c r="J54" s="3"/>
    </row>
    <row r="55" spans="1:21" ht="20.149999999999999" customHeight="1" x14ac:dyDescent="0.2">
      <c r="A55" s="3"/>
      <c r="B55" s="3"/>
      <c r="C55" s="3"/>
      <c r="D55" s="3"/>
      <c r="E55" s="3"/>
      <c r="F55" s="3"/>
      <c r="G55" s="3"/>
      <c r="H55" s="3"/>
      <c r="I55" s="3"/>
      <c r="J55" s="3"/>
    </row>
    <row r="56" spans="1:21" ht="20.149999999999999" customHeight="1" x14ac:dyDescent="0.2">
      <c r="A56" s="3"/>
      <c r="B56" s="3"/>
      <c r="C56" s="3"/>
      <c r="D56" s="3"/>
      <c r="E56" s="3"/>
      <c r="F56" s="3"/>
      <c r="G56" s="3"/>
      <c r="H56" s="3"/>
      <c r="I56" s="3"/>
      <c r="J56" s="3"/>
    </row>
    <row r="57" spans="1:21" ht="20.149999999999999" customHeight="1" x14ac:dyDescent="0.2"/>
    <row r="58" spans="1:21" ht="20.149999999999999" customHeight="1" x14ac:dyDescent="0.2"/>
    <row r="59" spans="1:21" ht="20.149999999999999" customHeight="1" x14ac:dyDescent="0.2"/>
    <row r="60" spans="1:21" ht="20.149999999999999" customHeight="1" x14ac:dyDescent="0.2"/>
    <row r="61" spans="1:21" ht="20.149999999999999" customHeight="1" x14ac:dyDescent="0.2"/>
    <row r="62" spans="1:21" ht="20.149999999999999" customHeight="1" x14ac:dyDescent="0.2"/>
    <row r="63" spans="1:21" ht="20.149999999999999" customHeight="1" x14ac:dyDescent="0.2"/>
    <row r="64" spans="1:21" ht="20.149999999999999" customHeight="1" x14ac:dyDescent="0.2"/>
    <row r="65" ht="20.149999999999999" customHeight="1" x14ac:dyDescent="0.2"/>
  </sheetData>
  <mergeCells count="94">
    <mergeCell ref="M44:O44"/>
    <mergeCell ref="P44:R44"/>
    <mergeCell ref="C42:J42"/>
    <mergeCell ref="M42:O42"/>
    <mergeCell ref="P42:R42"/>
    <mergeCell ref="C43:J43"/>
    <mergeCell ref="M43:O43"/>
    <mergeCell ref="P43:R43"/>
    <mergeCell ref="C40:J40"/>
    <mergeCell ref="M40:O40"/>
    <mergeCell ref="P40:R40"/>
    <mergeCell ref="C41:J41"/>
    <mergeCell ref="M41:O41"/>
    <mergeCell ref="P41:R41"/>
    <mergeCell ref="C38:J38"/>
    <mergeCell ref="M38:O38"/>
    <mergeCell ref="P38:R38"/>
    <mergeCell ref="C39:J39"/>
    <mergeCell ref="M39:O39"/>
    <mergeCell ref="P39:R39"/>
    <mergeCell ref="C36:J36"/>
    <mergeCell ref="M36:O36"/>
    <mergeCell ref="P36:R36"/>
    <mergeCell ref="C37:J37"/>
    <mergeCell ref="M37:O37"/>
    <mergeCell ref="P37:R37"/>
    <mergeCell ref="P34:R34"/>
    <mergeCell ref="C35:J35"/>
    <mergeCell ref="M35:O35"/>
    <mergeCell ref="P35:R35"/>
    <mergeCell ref="M13:R13"/>
    <mergeCell ref="M14:R14"/>
    <mergeCell ref="C21:J21"/>
    <mergeCell ref="M21:O21"/>
    <mergeCell ref="P21:R21"/>
    <mergeCell ref="C16:D16"/>
    <mergeCell ref="E16:F16"/>
    <mergeCell ref="G16:H16"/>
    <mergeCell ref="C17:D17"/>
    <mergeCell ref="E17:F17"/>
    <mergeCell ref="G17:H17"/>
    <mergeCell ref="C20:J20"/>
    <mergeCell ref="B2:U3"/>
    <mergeCell ref="P5:R5"/>
    <mergeCell ref="S5:V5"/>
    <mergeCell ref="D8:K8"/>
    <mergeCell ref="D9:K9"/>
    <mergeCell ref="D10:E10"/>
    <mergeCell ref="F10:K10"/>
    <mergeCell ref="D11:E11"/>
    <mergeCell ref="F11:K11"/>
    <mergeCell ref="B13:D14"/>
    <mergeCell ref="E13:I14"/>
    <mergeCell ref="J13:K14"/>
    <mergeCell ref="K20:L20"/>
    <mergeCell ref="M20:O20"/>
    <mergeCell ref="P20:R20"/>
    <mergeCell ref="C22:J22"/>
    <mergeCell ref="M22:O22"/>
    <mergeCell ref="P22:R22"/>
    <mergeCell ref="C23:J23"/>
    <mergeCell ref="M23:O23"/>
    <mergeCell ref="P23:R23"/>
    <mergeCell ref="C24:J24"/>
    <mergeCell ref="M24:O24"/>
    <mergeCell ref="P24:R24"/>
    <mergeCell ref="C25:J25"/>
    <mergeCell ref="M25:O25"/>
    <mergeCell ref="P25:R25"/>
    <mergeCell ref="C26:J26"/>
    <mergeCell ref="M26:O26"/>
    <mergeCell ref="P26:R26"/>
    <mergeCell ref="C27:J27"/>
    <mergeCell ref="M27:O27"/>
    <mergeCell ref="P27:R27"/>
    <mergeCell ref="C28:J28"/>
    <mergeCell ref="M28:O28"/>
    <mergeCell ref="P28:R28"/>
    <mergeCell ref="C29:J29"/>
    <mergeCell ref="M29:O29"/>
    <mergeCell ref="P29:R29"/>
    <mergeCell ref="B46:C49"/>
    <mergeCell ref="D46:U49"/>
    <mergeCell ref="C30:J30"/>
    <mergeCell ref="M30:O30"/>
    <mergeCell ref="P30:R30"/>
    <mergeCell ref="M31:O31"/>
    <mergeCell ref="P31:R31"/>
    <mergeCell ref="C33:J33"/>
    <mergeCell ref="K33:L33"/>
    <mergeCell ref="M33:O33"/>
    <mergeCell ref="P33:R33"/>
    <mergeCell ref="C34:J34"/>
    <mergeCell ref="M34:O34"/>
  </mergeCells>
  <phoneticPr fontId="10"/>
  <dataValidations count="5">
    <dataValidation type="whole" allowBlank="1" showInputMessage="1" showErrorMessage="1" sqref="D10:D11" xr:uid="{00000000-0002-0000-0C00-000000000000}">
      <formula1>0</formula1>
      <formula2>9999</formula2>
    </dataValidation>
    <dataValidation imeMode="halfAlpha" allowBlank="1" showInputMessage="1" showErrorMessage="1" sqref="M21:R30 M34:R43" xr:uid="{00000000-0002-0000-0C00-000001000000}"/>
    <dataValidation type="whole" allowBlank="1" showInputMessage="1" showErrorMessage="1" sqref="K21:K30 K34:K43" xr:uid="{00000000-0002-0000-0C00-000002000000}">
      <formula1>1</formula1>
      <formula2>100</formula2>
    </dataValidation>
    <dataValidation type="list" allowBlank="1" showInputMessage="1" showErrorMessage="1" sqref="L21:L30" xr:uid="{00000000-0002-0000-0C00-000003000000}">
      <formula1>"式,台"</formula1>
    </dataValidation>
    <dataValidation type="list" allowBlank="1" showInputMessage="1" showErrorMessage="1" sqref="L34:L43" xr:uid="{D4F73691-279F-4B1A-81D4-ED029808B859}">
      <formula1>"式,人"</formula1>
    </dataValidation>
  </dataValidations>
  <printOptions horizontalCentered="1"/>
  <pageMargins left="0.23622047244094491" right="0.23622047244094491" top="0.74803149606299213" bottom="0.74803149606299213" header="0.31496062992125984" footer="0.31496062992125984"/>
  <pageSetup paperSize="9" scale="65"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6419C8864CED734F8CE7A92CF00A5E62" ma:contentTypeVersion="11" ma:contentTypeDescription="" ma:contentTypeScope="" ma:versionID="ed03d4749c55c8851a97fe6eac90a250">
  <xsd:schema xmlns:xsd="http://www.w3.org/2001/XMLSchema" xmlns:p="http://schemas.microsoft.com/office/2006/metadata/properties" xmlns:ns2="8B97BE19-CDDD-400E-817A-CFDD13F7EC12" xmlns:ns3="9302029e-8bbc-4893-b767-4a248ffcb74e" targetNamespace="http://schemas.microsoft.com/office/2006/metadata/properties" ma:root="true" ma:fieldsID="b3423d19a4a4b637fc033bf0be83b1c5" ns2:_="" ns3:_="">
    <xsd:import namespace="8B97BE19-CDDD-400E-817A-CFDD13F7EC12"/>
    <xsd:import namespace="9302029e-8bbc-4893-b767-4a248ffcb74e"/>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302029e-8bbc-4893-b767-4a248ffcb74e"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2.xml><?xml version="1.0" encoding="utf-8"?>
<ds:datastoreItem xmlns:ds="http://schemas.openxmlformats.org/officeDocument/2006/customXml" ds:itemID="{1D20C8F5-B162-4CF1-A83B-94B08B40DCEB}">
  <ds:schemaRefs>
    <ds:schemaRef ds:uri="http://purl.org/dc/terms/"/>
    <ds:schemaRef ds:uri="http://www.w3.org/XML/1998/namespace"/>
    <ds:schemaRef ds:uri="http://schemas.microsoft.com/office/2006/documentManagement/types"/>
    <ds:schemaRef ds:uri="http://purl.org/dc/elements/1.1/"/>
    <ds:schemaRef ds:uri="9302029e-8bbc-4893-b767-4a248ffcb74e"/>
    <ds:schemaRef ds:uri="http://purl.org/dc/dcmitype/"/>
    <ds:schemaRef ds:uri="http://schemas.microsoft.com/office/2006/metadata/propertie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B0CA1D1B-BD75-4783-B54B-4B347C52F1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302029e-8bbc-4893-b767-4a248ffcb74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　農福連携プラス推進モデル事業計画書 </vt:lpstr>
      <vt:lpstr>別紙3　農福連携プラス推進モデル事業積算内訳書</vt:lpstr>
      <vt:lpstr>'別紙2　農福連携プラス推進モデル事業計画書 '!Print_Area</vt:lpstr>
      <vt:lpstr>'別紙3　農福連携プラス推進モデル事業積算内訳書'!Print_Area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田中 李歩</cp:lastModifiedBy>
  <cp:lastPrinted>2024-05-08T09:56:40Z</cp:lastPrinted>
  <dcterms:created xsi:type="dcterms:W3CDTF">2006-04-10T04:26:56Z</dcterms:created>
  <dcterms:modified xsi:type="dcterms:W3CDTF">2024-05-08T09:56:40Z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2024-04-22T08:07:33Z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d23d0d45-98a4-43fd-85b0-5174d35c46a6</vt:lpwstr>
  </property>
  <property fmtid="{D5CDD505-2E9C-101B-9397-08002B2CF9AE}" pid="8" name="MSIP_Label_defa4170-0d19-0005-0004-bc88714345d2_ContentBits">
    <vt:lpwstr>0</vt:lpwstr>
  </property>
</Properties>
</file>