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2D85D7E-5667-4E13-ABAC-4CAEEB40278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1)" sheetId="63" r:id="rId1"/>
    <sheet name="(2)" sheetId="64" r:id="rId2"/>
    <sheet name="(3)" sheetId="65" r:id="rId3"/>
    <sheet name="(4)" sheetId="66" r:id="rId4"/>
    <sheet name="(5)" sheetId="6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67" l="1"/>
  <c r="K24" i="67" s="1"/>
  <c r="J22" i="67"/>
  <c r="J24" i="67" s="1"/>
  <c r="I22" i="67"/>
  <c r="I24" i="67" s="1"/>
  <c r="G22" i="67"/>
  <c r="G24" i="67" s="1"/>
  <c r="F22" i="67"/>
  <c r="F24" i="67" s="1"/>
  <c r="E22" i="67"/>
  <c r="E24" i="67" s="1"/>
  <c r="H21" i="67"/>
  <c r="D21" i="67"/>
  <c r="C21" i="67" s="1"/>
  <c r="H20" i="67"/>
  <c r="D20" i="67"/>
  <c r="C20" i="67"/>
  <c r="H19" i="67"/>
  <c r="D19" i="67"/>
  <c r="C19" i="67"/>
  <c r="H18" i="67"/>
  <c r="D18" i="67"/>
  <c r="C18" i="67"/>
  <c r="H17" i="67"/>
  <c r="H22" i="67" s="1"/>
  <c r="D17" i="67"/>
  <c r="D22" i="67" s="1"/>
  <c r="D24" i="67" s="1"/>
  <c r="H15" i="67"/>
  <c r="H24" i="67" s="1"/>
  <c r="D15" i="67"/>
  <c r="C15" i="67" s="1"/>
  <c r="J14" i="67"/>
  <c r="E14" i="67"/>
  <c r="K12" i="67"/>
  <c r="K14" i="67" s="1"/>
  <c r="J12" i="67"/>
  <c r="I12" i="67"/>
  <c r="I14" i="67" s="1"/>
  <c r="G12" i="67"/>
  <c r="G14" i="67" s="1"/>
  <c r="F12" i="67"/>
  <c r="F14" i="67" s="1"/>
  <c r="E12" i="67"/>
  <c r="H11" i="67"/>
  <c r="D11" i="67"/>
  <c r="C11" i="67" s="1"/>
  <c r="H10" i="67"/>
  <c r="D10" i="67"/>
  <c r="C10" i="67" s="1"/>
  <c r="H9" i="67"/>
  <c r="D9" i="67"/>
  <c r="C9" i="67" s="1"/>
  <c r="H8" i="67"/>
  <c r="C8" i="67" s="1"/>
  <c r="D8" i="67"/>
  <c r="H7" i="67"/>
  <c r="H12" i="67" s="1"/>
  <c r="H14" i="67" s="1"/>
  <c r="D7" i="67"/>
  <c r="D12" i="67" s="1"/>
  <c r="H5" i="67"/>
  <c r="D5" i="67"/>
  <c r="C5" i="67"/>
  <c r="H14" i="66"/>
  <c r="G14" i="66"/>
  <c r="F14" i="66"/>
  <c r="D14" i="66"/>
  <c r="E13" i="66"/>
  <c r="C13" i="66"/>
  <c r="E12" i="66"/>
  <c r="C12" i="66" s="1"/>
  <c r="E11" i="66"/>
  <c r="C11" i="66" s="1"/>
  <c r="E10" i="66"/>
  <c r="E14" i="66" s="1"/>
  <c r="C10" i="66"/>
  <c r="H9" i="66"/>
  <c r="G9" i="66"/>
  <c r="F9" i="66"/>
  <c r="D9" i="66"/>
  <c r="E8" i="66"/>
  <c r="C8" i="66"/>
  <c r="E7" i="66"/>
  <c r="C7" i="66"/>
  <c r="E6" i="66"/>
  <c r="C6" i="66"/>
  <c r="E5" i="66"/>
  <c r="E9" i="66" s="1"/>
  <c r="N14" i="65"/>
  <c r="M14" i="65"/>
  <c r="L14" i="65"/>
  <c r="J14" i="65"/>
  <c r="I14" i="65"/>
  <c r="H14" i="65"/>
  <c r="K13" i="65"/>
  <c r="G13" i="65"/>
  <c r="F13" i="65"/>
  <c r="E13" i="65"/>
  <c r="D13" i="65"/>
  <c r="C13" i="65" s="1"/>
  <c r="K12" i="65"/>
  <c r="G12" i="65"/>
  <c r="F12" i="65"/>
  <c r="E12" i="65"/>
  <c r="D12" i="65"/>
  <c r="C12" i="65"/>
  <c r="K11" i="65"/>
  <c r="G11" i="65"/>
  <c r="F11" i="65"/>
  <c r="E11" i="65"/>
  <c r="D11" i="65"/>
  <c r="C11" i="65" s="1"/>
  <c r="K10" i="65"/>
  <c r="K14" i="65" s="1"/>
  <c r="G10" i="65"/>
  <c r="G14" i="65" s="1"/>
  <c r="F10" i="65"/>
  <c r="F14" i="65" s="1"/>
  <c r="E10" i="65"/>
  <c r="E14" i="65" s="1"/>
  <c r="D10" i="65"/>
  <c r="D14" i="65" s="1"/>
  <c r="N9" i="65"/>
  <c r="M9" i="65"/>
  <c r="L9" i="65"/>
  <c r="K9" i="65"/>
  <c r="J9" i="65"/>
  <c r="I9" i="65"/>
  <c r="H9" i="65"/>
  <c r="K8" i="65"/>
  <c r="G8" i="65"/>
  <c r="F8" i="65"/>
  <c r="E8" i="65"/>
  <c r="D8" i="65"/>
  <c r="C8" i="65"/>
  <c r="K7" i="65"/>
  <c r="G7" i="65"/>
  <c r="F7" i="65"/>
  <c r="E7" i="65"/>
  <c r="C7" i="65" s="1"/>
  <c r="D7" i="65"/>
  <c r="K6" i="65"/>
  <c r="G6" i="65"/>
  <c r="F6" i="65"/>
  <c r="E6" i="65"/>
  <c r="C6" i="65" s="1"/>
  <c r="D6" i="65"/>
  <c r="K5" i="65"/>
  <c r="G5" i="65"/>
  <c r="G9" i="65" s="1"/>
  <c r="F5" i="65"/>
  <c r="F9" i="65" s="1"/>
  <c r="E5" i="65"/>
  <c r="E9" i="65" s="1"/>
  <c r="D5" i="65"/>
  <c r="D9" i="65" s="1"/>
  <c r="C5" i="65"/>
  <c r="C9" i="65" s="1"/>
  <c r="Q14" i="64"/>
  <c r="P14" i="64"/>
  <c r="O14" i="64"/>
  <c r="N14" i="64"/>
  <c r="L14" i="64"/>
  <c r="K14" i="64"/>
  <c r="J14" i="64"/>
  <c r="I14" i="64"/>
  <c r="G14" i="64"/>
  <c r="F14" i="64"/>
  <c r="E14" i="64"/>
  <c r="M13" i="64"/>
  <c r="H13" i="64"/>
  <c r="D13" i="64"/>
  <c r="C13" i="64" s="1"/>
  <c r="M12" i="64"/>
  <c r="H12" i="64"/>
  <c r="D12" i="64"/>
  <c r="C12" i="64"/>
  <c r="M11" i="64"/>
  <c r="H11" i="64"/>
  <c r="D11" i="64"/>
  <c r="C11" i="64"/>
  <c r="M10" i="64"/>
  <c r="M14" i="64" s="1"/>
  <c r="H10" i="64"/>
  <c r="H14" i="64" s="1"/>
  <c r="D10" i="64"/>
  <c r="D14" i="64" s="1"/>
  <c r="C10" i="64"/>
  <c r="Q9" i="64"/>
  <c r="P9" i="64"/>
  <c r="O9" i="64"/>
  <c r="N9" i="64"/>
  <c r="L9" i="64"/>
  <c r="K9" i="64"/>
  <c r="J9" i="64"/>
  <c r="I9" i="64"/>
  <c r="G9" i="64"/>
  <c r="F9" i="64"/>
  <c r="E9" i="64"/>
  <c r="M8" i="64"/>
  <c r="H8" i="64"/>
  <c r="D8" i="64"/>
  <c r="C8" i="64"/>
  <c r="M7" i="64"/>
  <c r="H7" i="64"/>
  <c r="D7" i="64"/>
  <c r="C7" i="64"/>
  <c r="M6" i="64"/>
  <c r="H6" i="64"/>
  <c r="D6" i="64"/>
  <c r="C6" i="64"/>
  <c r="M5" i="64"/>
  <c r="M9" i="64" s="1"/>
  <c r="H5" i="64"/>
  <c r="H9" i="64" s="1"/>
  <c r="D5" i="64"/>
  <c r="D9" i="64" s="1"/>
  <c r="C5" i="64"/>
  <c r="C9" i="64" s="1"/>
  <c r="H70" i="63"/>
  <c r="B70" i="63"/>
  <c r="H68" i="63"/>
  <c r="B68" i="63"/>
  <c r="B66" i="63"/>
  <c r="B65" i="63"/>
  <c r="H63" i="63"/>
  <c r="B63" i="63"/>
  <c r="H62" i="63"/>
  <c r="B62" i="63"/>
  <c r="H60" i="63"/>
  <c r="B60" i="63"/>
  <c r="B59" i="63"/>
  <c r="H58" i="63"/>
  <c r="B58" i="63"/>
  <c r="H57" i="63"/>
  <c r="B57" i="63"/>
  <c r="H56" i="63"/>
  <c r="B56" i="63"/>
  <c r="H55" i="63"/>
  <c r="B55" i="63"/>
  <c r="H54" i="63"/>
  <c r="B54" i="63"/>
  <c r="H53" i="63"/>
  <c r="B53" i="63"/>
  <c r="H51" i="63"/>
  <c r="B51" i="63"/>
  <c r="H50" i="63"/>
  <c r="B50" i="63"/>
  <c r="H48" i="63"/>
  <c r="B48" i="63"/>
  <c r="H47" i="63"/>
  <c r="B47" i="63"/>
  <c r="H46" i="63"/>
  <c r="B46" i="63"/>
  <c r="H45" i="63"/>
  <c r="B45" i="63"/>
  <c r="H43" i="63"/>
  <c r="B43" i="63"/>
  <c r="H42" i="63"/>
  <c r="B42" i="63"/>
  <c r="H41" i="63"/>
  <c r="B41" i="63"/>
  <c r="H40" i="63"/>
  <c r="B40" i="63"/>
  <c r="H38" i="63"/>
  <c r="B38" i="63"/>
  <c r="B37" i="63"/>
  <c r="H36" i="63"/>
  <c r="B36" i="63"/>
  <c r="H34" i="63"/>
  <c r="B34" i="63"/>
  <c r="H33" i="63"/>
  <c r="B33" i="63"/>
  <c r="H31" i="63"/>
  <c r="B31" i="63"/>
  <c r="H30" i="63"/>
  <c r="B30" i="63"/>
  <c r="H29" i="63"/>
  <c r="B29" i="63"/>
  <c r="H27" i="63"/>
  <c r="B27" i="63"/>
  <c r="H26" i="63"/>
  <c r="B26" i="63"/>
  <c r="H25" i="63"/>
  <c r="B25" i="63"/>
  <c r="H24" i="63"/>
  <c r="B24" i="63"/>
  <c r="H23" i="63"/>
  <c r="B23" i="63"/>
  <c r="H22" i="63"/>
  <c r="B22" i="63"/>
  <c r="H21" i="63"/>
  <c r="B21" i="63"/>
  <c r="H20" i="63"/>
  <c r="B20" i="63"/>
  <c r="H19" i="63"/>
  <c r="B19" i="63"/>
  <c r="H18" i="63"/>
  <c r="B18" i="63"/>
  <c r="H17" i="63"/>
  <c r="B17" i="63"/>
  <c r="H16" i="63"/>
  <c r="B16" i="63"/>
  <c r="H15" i="63"/>
  <c r="B15" i="63"/>
  <c r="H14" i="63"/>
  <c r="B14" i="63"/>
  <c r="H13" i="63"/>
  <c r="B13" i="63"/>
  <c r="H12" i="63"/>
  <c r="B12" i="63"/>
  <c r="H11" i="63"/>
  <c r="B11" i="63"/>
  <c r="H10" i="63"/>
  <c r="B10" i="63"/>
  <c r="H9" i="63"/>
  <c r="B9" i="63"/>
  <c r="H8" i="63"/>
  <c r="B8" i="63"/>
  <c r="H7" i="63"/>
  <c r="B7" i="63"/>
  <c r="H6" i="63"/>
  <c r="B6" i="63"/>
  <c r="D14" i="67" l="1"/>
  <c r="C7" i="67"/>
  <c r="C12" i="67" s="1"/>
  <c r="C14" i="67" s="1"/>
  <c r="C17" i="67"/>
  <c r="C22" i="67" s="1"/>
  <c r="C24" i="67" s="1"/>
  <c r="C14" i="66"/>
  <c r="C5" i="66"/>
  <c r="C9" i="66" s="1"/>
  <c r="C10" i="65"/>
  <c r="C14" i="65" s="1"/>
  <c r="C14" i="64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<sst xmlns="http://schemas.openxmlformats.org/spreadsheetml/2006/main" count="203" uniqueCount="109">
  <si>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</si>
  <si>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</si>
  <si>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</si>
  <si>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</si>
  <si>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</si>
  <si>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</si>
  <si>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</si>
  <si>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</si>
  <si>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</si>
  <si>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</si>
  <si>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</si>
  <si>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</si>
  <si>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</si>
  <si>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</si>
  <si>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</si>
  <si>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</si>
  <si>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</si>
  <si>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</si>
  <si>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</si>
  <si>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</si>
  <si>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</si>
  <si>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</si>
  <si>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</si>
  <si>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</si>
  <si>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</si>
  <si>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</si>
  <si>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</si>
  <si>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</si>
  <si>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</si>
  <si>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</si>
  <si>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</si>
  <si>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</si>
  <si>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</si>
  <si>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</si>
  <si>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</si>
  <si>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</si>
  <si>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</si>
  <si>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</si>
  <si>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</si>
  <si>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</si>
  <si>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</si>
  <si>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</si>
  <si>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</si>
  <si>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</si>
  <si>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</si>
  <si>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</si>
  <si>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</si>
  <si>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</si>
  <si>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</si>
  <si>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</si>
  <si>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</si>
  <si>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</si>
  <si>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</si>
  <si>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</si>
  <si>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</si>
  <si>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</si>
  <si>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</si>
  <si>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</si>
  <si>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</si>
  <si>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</si>
  <si>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</si>
  <si>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</si>
  <si>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</si>
  <si>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</si>
  <si>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</si>
  <si>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</si>
  <si>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</si>
  <si>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</si>
  <si>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</si>
  <si>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</si>
  <si>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</si>
  <si>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</si>
  <si>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</si>
  <si>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</si>
  <si>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</si>
  <si>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</si>
  <si>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</si>
  <si>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</si>
  <si>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</si>
  <si>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</si>
  <si>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</si>
  <si>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</si>
  <si>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</si>
  <si>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</si>
  <si>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</si>
  <si>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</si>
  <si>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</si>
  <si>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</si>
  <si>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</si>
  <si>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</si>
  <si>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</si>
  <si>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</si>
  <si>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</si>
  <si>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</si>
  <si>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</si>
  <si>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</si>
  <si>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</si>
  <si>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</si>
  <si>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</si>
  <si>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</si>
  <si>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</si>
  <si>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</si>
  <si>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</si>
  <si>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</si>
  <si>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</si>
  <si>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</si>
  <si>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</si>
  <si>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</si>
  <si>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6年  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</si>
</sst>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0" xfId="1" applyFont="1"/>
    <xf numFmtId="0" fontId="6" fillId="0" borderId="0" xfId="1" applyFont="1"/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C17F-F91C-48B5-90FD-5FFD82778914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79" customFormat="1" ht="18" customHeight="1" x14ac:dyDescent="0.2">
      <c r="E1" s="80" t="s">
        <v>97</v>
      </c>
      <c r="I1" s="79" t="s">
        <v>108</v>
      </c>
    </row>
    <row r="2" spans="1:18" s="79" customFormat="1" ht="12" customHeight="1" thickBot="1" x14ac:dyDescent="0.2">
      <c r="R2" s="79" t="s">
        <v>96</v>
      </c>
    </row>
    <row r="3" spans="1:18" s="3" customFormat="1" ht="12" customHeight="1" x14ac:dyDescent="0.15">
      <c r="A3" s="1"/>
      <c r="B3" s="2"/>
      <c r="C3" s="85" t="s">
        <v>95</v>
      </c>
      <c r="D3" s="86"/>
      <c r="E3" s="86"/>
      <c r="F3" s="87"/>
      <c r="G3" s="85" t="s">
        <v>94</v>
      </c>
      <c r="H3" s="86"/>
      <c r="I3" s="86"/>
      <c r="J3" s="86"/>
      <c r="K3" s="86"/>
      <c r="L3" s="87"/>
      <c r="M3" s="85" t="s">
        <v>93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9" t="s">
        <v>91</v>
      </c>
      <c r="I4" s="90"/>
      <c r="J4" s="90"/>
      <c r="K4" s="90"/>
      <c r="L4" s="91"/>
      <c r="M4" s="89" t="s">
        <v>33</v>
      </c>
      <c r="N4" s="91"/>
      <c r="O4" s="89" t="s">
        <v>32</v>
      </c>
      <c r="P4" s="91"/>
      <c r="Q4" s="89" t="s">
        <v>31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279</v>
      </c>
      <c r="C6" s="12">
        <v>94</v>
      </c>
      <c r="D6" s="12">
        <v>148</v>
      </c>
      <c r="E6" s="12">
        <v>0</v>
      </c>
      <c r="F6" s="12">
        <v>37</v>
      </c>
      <c r="G6" s="12">
        <v>277</v>
      </c>
      <c r="H6" s="12">
        <f t="shared" ref="H6:H27" si="1">SUM( I6:L6)</f>
        <v>2</v>
      </c>
      <c r="I6" s="12">
        <v>0</v>
      </c>
      <c r="J6" s="12">
        <v>2</v>
      </c>
      <c r="K6" s="12">
        <v>0</v>
      </c>
      <c r="L6" s="12">
        <v>0</v>
      </c>
      <c r="M6" s="12">
        <v>92</v>
      </c>
      <c r="N6" s="12">
        <v>35</v>
      </c>
      <c r="O6" s="12">
        <v>20</v>
      </c>
      <c r="P6" s="12">
        <v>6</v>
      </c>
      <c r="Q6" s="12">
        <v>4</v>
      </c>
      <c r="R6" s="13">
        <v>122</v>
      </c>
    </row>
    <row r="7" spans="1:18" ht="12" customHeight="1" x14ac:dyDescent="0.15">
      <c r="A7" s="15" t="s">
        <v>88</v>
      </c>
      <c r="B7" s="16">
        <f t="shared" si="0"/>
        <v>123</v>
      </c>
      <c r="C7" s="17">
        <v>37</v>
      </c>
      <c r="D7" s="17">
        <v>48</v>
      </c>
      <c r="E7" s="17">
        <v>0</v>
      </c>
      <c r="F7" s="17">
        <v>38</v>
      </c>
      <c r="G7" s="17">
        <v>114</v>
      </c>
      <c r="H7" s="17">
        <f t="shared" si="1"/>
        <v>9</v>
      </c>
      <c r="I7" s="17">
        <v>0</v>
      </c>
      <c r="J7" s="17">
        <v>9</v>
      </c>
      <c r="K7" s="17">
        <v>0</v>
      </c>
      <c r="L7" s="17">
        <v>0</v>
      </c>
      <c r="M7" s="17">
        <v>44</v>
      </c>
      <c r="N7" s="17">
        <v>11</v>
      </c>
      <c r="O7" s="17">
        <v>12</v>
      </c>
      <c r="P7" s="17">
        <v>28</v>
      </c>
      <c r="Q7" s="17">
        <v>0</v>
      </c>
      <c r="R7" s="18">
        <v>28</v>
      </c>
    </row>
    <row r="8" spans="1:18" ht="12" customHeight="1" x14ac:dyDescent="0.15">
      <c r="A8" s="15" t="s">
        <v>87</v>
      </c>
      <c r="B8" s="16">
        <f t="shared" si="0"/>
        <v>6</v>
      </c>
      <c r="C8" s="17">
        <v>5</v>
      </c>
      <c r="D8" s="17">
        <v>0</v>
      </c>
      <c r="E8" s="17">
        <v>0</v>
      </c>
      <c r="F8" s="17">
        <v>1</v>
      </c>
      <c r="G8" s="17">
        <v>6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5</v>
      </c>
      <c r="N8" s="17">
        <v>1</v>
      </c>
      <c r="O8" s="17">
        <v>0</v>
      </c>
      <c r="P8" s="17">
        <v>0</v>
      </c>
      <c r="Q8" s="17">
        <v>0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39</v>
      </c>
      <c r="C9" s="17">
        <v>20</v>
      </c>
      <c r="D9" s="17">
        <v>12</v>
      </c>
      <c r="E9" s="17">
        <v>0</v>
      </c>
      <c r="F9" s="17">
        <v>7</v>
      </c>
      <c r="G9" s="17">
        <v>39</v>
      </c>
      <c r="H9" s="17">
        <f t="shared" si="1"/>
        <v>0</v>
      </c>
      <c r="I9" s="17">
        <v>0</v>
      </c>
      <c r="J9" s="17">
        <v>0</v>
      </c>
      <c r="K9" s="17">
        <v>0</v>
      </c>
      <c r="L9" s="17">
        <v>0</v>
      </c>
      <c r="M9" s="17">
        <v>21</v>
      </c>
      <c r="N9" s="17">
        <v>6</v>
      </c>
      <c r="O9" s="17">
        <v>12</v>
      </c>
      <c r="P9" s="17">
        <v>0</v>
      </c>
      <c r="Q9" s="17">
        <v>0</v>
      </c>
      <c r="R9" s="18">
        <v>0</v>
      </c>
    </row>
    <row r="10" spans="1:18" ht="12" customHeight="1" x14ac:dyDescent="0.15">
      <c r="A10" s="15" t="s">
        <v>85</v>
      </c>
      <c r="B10" s="16">
        <f t="shared" si="0"/>
        <v>32</v>
      </c>
      <c r="C10" s="17">
        <v>25</v>
      </c>
      <c r="D10" s="17">
        <v>4</v>
      </c>
      <c r="E10" s="17">
        <v>0</v>
      </c>
      <c r="F10" s="17">
        <v>3</v>
      </c>
      <c r="G10" s="17">
        <v>32</v>
      </c>
      <c r="H10" s="17">
        <f t="shared" si="1"/>
        <v>0</v>
      </c>
      <c r="I10" s="17">
        <v>0</v>
      </c>
      <c r="J10" s="17">
        <v>0</v>
      </c>
      <c r="K10" s="17">
        <v>0</v>
      </c>
      <c r="L10" s="17">
        <v>0</v>
      </c>
      <c r="M10" s="17">
        <v>23</v>
      </c>
      <c r="N10" s="17">
        <v>5</v>
      </c>
      <c r="O10" s="17">
        <v>0</v>
      </c>
      <c r="P10" s="17">
        <v>4</v>
      </c>
      <c r="Q10" s="17">
        <v>0</v>
      </c>
      <c r="R10" s="18">
        <v>0</v>
      </c>
    </row>
    <row r="11" spans="1:18" ht="12" customHeight="1" x14ac:dyDescent="0.15">
      <c r="A11" s="15" t="s">
        <v>84</v>
      </c>
      <c r="B11" s="16">
        <f t="shared" si="0"/>
        <v>25</v>
      </c>
      <c r="C11" s="17">
        <v>15</v>
      </c>
      <c r="D11" s="17">
        <v>10</v>
      </c>
      <c r="E11" s="17">
        <v>0</v>
      </c>
      <c r="F11" s="17">
        <v>0</v>
      </c>
      <c r="G11" s="17">
        <v>24</v>
      </c>
      <c r="H11" s="17">
        <f t="shared" si="1"/>
        <v>1</v>
      </c>
      <c r="I11" s="17">
        <v>0</v>
      </c>
      <c r="J11" s="17">
        <v>1</v>
      </c>
      <c r="K11" s="17">
        <v>0</v>
      </c>
      <c r="L11" s="17">
        <v>0</v>
      </c>
      <c r="M11" s="17">
        <v>14</v>
      </c>
      <c r="N11" s="17">
        <v>1</v>
      </c>
      <c r="O11" s="17">
        <v>10</v>
      </c>
      <c r="P11" s="17">
        <v>0</v>
      </c>
      <c r="Q11" s="17">
        <v>0</v>
      </c>
      <c r="R11" s="18">
        <v>0</v>
      </c>
    </row>
    <row r="12" spans="1:18" ht="12" customHeight="1" x14ac:dyDescent="0.15">
      <c r="A12" s="15" t="s">
        <v>83</v>
      </c>
      <c r="B12" s="16">
        <f t="shared" si="0"/>
        <v>2</v>
      </c>
      <c r="C12" s="17">
        <v>2</v>
      </c>
      <c r="D12" s="17">
        <v>0</v>
      </c>
      <c r="E12" s="17">
        <v>0</v>
      </c>
      <c r="F12" s="17">
        <v>0</v>
      </c>
      <c r="G12" s="17">
        <v>2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2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16</v>
      </c>
      <c r="C13" s="17">
        <v>10</v>
      </c>
      <c r="D13" s="17">
        <v>6</v>
      </c>
      <c r="E13" s="17">
        <v>0</v>
      </c>
      <c r="F13" s="17">
        <v>0</v>
      </c>
      <c r="G13" s="17">
        <v>16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9</v>
      </c>
      <c r="N13" s="17">
        <v>1</v>
      </c>
      <c r="O13" s="17">
        <v>6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21</v>
      </c>
      <c r="C14" s="17">
        <v>14</v>
      </c>
      <c r="D14" s="17">
        <v>7</v>
      </c>
      <c r="E14" s="17">
        <v>0</v>
      </c>
      <c r="F14" s="17">
        <v>0</v>
      </c>
      <c r="G14" s="17">
        <v>21</v>
      </c>
      <c r="H14" s="17">
        <f t="shared" si="1"/>
        <v>0</v>
      </c>
      <c r="I14" s="17">
        <v>0</v>
      </c>
      <c r="J14" s="17">
        <v>0</v>
      </c>
      <c r="K14" s="17">
        <v>0</v>
      </c>
      <c r="L14" s="17">
        <v>0</v>
      </c>
      <c r="M14" s="17">
        <v>11</v>
      </c>
      <c r="N14" s="17">
        <v>4</v>
      </c>
      <c r="O14" s="17">
        <v>0</v>
      </c>
      <c r="P14" s="17">
        <v>6</v>
      </c>
      <c r="Q14" s="17">
        <v>0</v>
      </c>
      <c r="R14" s="18">
        <v>0</v>
      </c>
    </row>
    <row r="15" spans="1:18" ht="12" customHeight="1" x14ac:dyDescent="0.15">
      <c r="A15" s="15" t="s">
        <v>80</v>
      </c>
      <c r="B15" s="16">
        <f t="shared" si="0"/>
        <v>16</v>
      </c>
      <c r="C15" s="17">
        <v>7</v>
      </c>
      <c r="D15" s="17">
        <v>9</v>
      </c>
      <c r="E15" s="17">
        <v>0</v>
      </c>
      <c r="F15" s="17">
        <v>0</v>
      </c>
      <c r="G15" s="17">
        <v>15</v>
      </c>
      <c r="H15" s="17">
        <f t="shared" si="1"/>
        <v>1</v>
      </c>
      <c r="I15" s="17">
        <v>0</v>
      </c>
      <c r="J15" s="17">
        <v>1</v>
      </c>
      <c r="K15" s="17">
        <v>0</v>
      </c>
      <c r="L15" s="17">
        <v>0</v>
      </c>
      <c r="M15" s="17">
        <v>5</v>
      </c>
      <c r="N15" s="17">
        <v>2</v>
      </c>
      <c r="O15" s="17">
        <v>5</v>
      </c>
      <c r="P15" s="17">
        <v>0</v>
      </c>
      <c r="Q15" s="17">
        <v>0</v>
      </c>
      <c r="R15" s="18">
        <v>4</v>
      </c>
    </row>
    <row r="16" spans="1:18" ht="12" customHeight="1" x14ac:dyDescent="0.15">
      <c r="A16" s="15" t="s">
        <v>79</v>
      </c>
      <c r="B16" s="16">
        <f t="shared" si="0"/>
        <v>23</v>
      </c>
      <c r="C16" s="17">
        <v>10</v>
      </c>
      <c r="D16" s="17">
        <v>0</v>
      </c>
      <c r="E16" s="17">
        <v>0</v>
      </c>
      <c r="F16" s="17">
        <v>13</v>
      </c>
      <c r="G16" s="17">
        <v>15</v>
      </c>
      <c r="H16" s="17">
        <f t="shared" si="1"/>
        <v>8</v>
      </c>
      <c r="I16" s="17">
        <v>0</v>
      </c>
      <c r="J16" s="17">
        <v>8</v>
      </c>
      <c r="K16" s="17">
        <v>0</v>
      </c>
      <c r="L16" s="17">
        <v>0</v>
      </c>
      <c r="M16" s="17">
        <v>22</v>
      </c>
      <c r="N16" s="17">
        <v>1</v>
      </c>
      <c r="O16" s="17">
        <v>0</v>
      </c>
      <c r="P16" s="17">
        <v>0</v>
      </c>
      <c r="Q16" s="17">
        <v>0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13</v>
      </c>
      <c r="C17" s="17">
        <v>11</v>
      </c>
      <c r="D17" s="17">
        <v>0</v>
      </c>
      <c r="E17" s="17">
        <v>0</v>
      </c>
      <c r="F17" s="17">
        <v>2</v>
      </c>
      <c r="G17" s="17">
        <v>13</v>
      </c>
      <c r="H17" s="17">
        <f t="shared" si="1"/>
        <v>0</v>
      </c>
      <c r="I17" s="17">
        <v>0</v>
      </c>
      <c r="J17" s="17">
        <v>0</v>
      </c>
      <c r="K17" s="17">
        <v>0</v>
      </c>
      <c r="L17" s="17">
        <v>0</v>
      </c>
      <c r="M17" s="17">
        <v>10</v>
      </c>
      <c r="N17" s="17">
        <v>3</v>
      </c>
      <c r="O17" s="17">
        <v>0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76</v>
      </c>
      <c r="C18" s="17">
        <v>37</v>
      </c>
      <c r="D18" s="17">
        <v>38</v>
      </c>
      <c r="E18" s="17">
        <v>0</v>
      </c>
      <c r="F18" s="17">
        <v>1</v>
      </c>
      <c r="G18" s="17">
        <v>75</v>
      </c>
      <c r="H18" s="17">
        <f t="shared" si="1"/>
        <v>1</v>
      </c>
      <c r="I18" s="17">
        <v>0</v>
      </c>
      <c r="J18" s="17">
        <v>1</v>
      </c>
      <c r="K18" s="17">
        <v>0</v>
      </c>
      <c r="L18" s="17">
        <v>0</v>
      </c>
      <c r="M18" s="17">
        <v>28</v>
      </c>
      <c r="N18" s="17">
        <v>10</v>
      </c>
      <c r="O18" s="17">
        <v>24</v>
      </c>
      <c r="P18" s="17">
        <v>0</v>
      </c>
      <c r="Q18" s="17">
        <v>0</v>
      </c>
      <c r="R18" s="18">
        <v>14</v>
      </c>
    </row>
    <row r="19" spans="1:18" ht="12" customHeight="1" x14ac:dyDescent="0.15">
      <c r="A19" s="15" t="s">
        <v>76</v>
      </c>
      <c r="B19" s="16">
        <f t="shared" si="0"/>
        <v>61</v>
      </c>
      <c r="C19" s="17">
        <v>25</v>
      </c>
      <c r="D19" s="17">
        <v>20</v>
      </c>
      <c r="E19" s="17">
        <v>0</v>
      </c>
      <c r="F19" s="17">
        <v>16</v>
      </c>
      <c r="G19" s="17">
        <v>61</v>
      </c>
      <c r="H19" s="17">
        <f t="shared" si="1"/>
        <v>0</v>
      </c>
      <c r="I19" s="17">
        <v>0</v>
      </c>
      <c r="J19" s="17">
        <v>0</v>
      </c>
      <c r="K19" s="17">
        <v>0</v>
      </c>
      <c r="L19" s="17">
        <v>0</v>
      </c>
      <c r="M19" s="17">
        <v>33</v>
      </c>
      <c r="N19" s="17">
        <v>8</v>
      </c>
      <c r="O19" s="17">
        <v>20</v>
      </c>
      <c r="P19" s="17">
        <v>0</v>
      </c>
      <c r="Q19" s="17">
        <v>0</v>
      </c>
      <c r="R19" s="18">
        <v>0</v>
      </c>
    </row>
    <row r="20" spans="1:18" ht="12" customHeight="1" x14ac:dyDescent="0.15">
      <c r="A20" s="15" t="s">
        <v>75</v>
      </c>
      <c r="B20" s="16">
        <f t="shared" si="0"/>
        <v>4</v>
      </c>
      <c r="C20" s="17">
        <v>4</v>
      </c>
      <c r="D20" s="17">
        <v>0</v>
      </c>
      <c r="E20" s="17">
        <v>0</v>
      </c>
      <c r="F20" s="17">
        <v>0</v>
      </c>
      <c r="G20" s="17">
        <v>4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4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32</v>
      </c>
      <c r="C21" s="17">
        <v>17</v>
      </c>
      <c r="D21" s="17">
        <v>3</v>
      </c>
      <c r="E21" s="17">
        <v>0</v>
      </c>
      <c r="F21" s="17">
        <v>12</v>
      </c>
      <c r="G21" s="17">
        <v>31</v>
      </c>
      <c r="H21" s="17">
        <f t="shared" si="1"/>
        <v>1</v>
      </c>
      <c r="I21" s="17">
        <v>0</v>
      </c>
      <c r="J21" s="17">
        <v>1</v>
      </c>
      <c r="K21" s="17">
        <v>0</v>
      </c>
      <c r="L21" s="17">
        <v>0</v>
      </c>
      <c r="M21" s="17">
        <v>23</v>
      </c>
      <c r="N21" s="17">
        <v>6</v>
      </c>
      <c r="O21" s="17">
        <v>3</v>
      </c>
      <c r="P21" s="17">
        <v>0</v>
      </c>
      <c r="Q21" s="17">
        <v>0</v>
      </c>
      <c r="R21" s="18">
        <v>0</v>
      </c>
    </row>
    <row r="22" spans="1:18" ht="12" customHeight="1" x14ac:dyDescent="0.15">
      <c r="A22" s="15" t="s">
        <v>73</v>
      </c>
      <c r="B22" s="16">
        <f t="shared" si="0"/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18</v>
      </c>
      <c r="C23" s="17">
        <v>18</v>
      </c>
      <c r="D23" s="17">
        <v>0</v>
      </c>
      <c r="E23" s="17">
        <v>0</v>
      </c>
      <c r="F23" s="17">
        <v>0</v>
      </c>
      <c r="G23" s="17">
        <v>18</v>
      </c>
      <c r="H23" s="17">
        <f t="shared" si="1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16</v>
      </c>
      <c r="N23" s="17">
        <v>2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8</v>
      </c>
      <c r="C24" s="17">
        <v>4</v>
      </c>
      <c r="D24" s="17">
        <v>4</v>
      </c>
      <c r="E24" s="17">
        <v>0</v>
      </c>
      <c r="F24" s="17">
        <v>0</v>
      </c>
      <c r="G24" s="17">
        <v>8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4</v>
      </c>
      <c r="N24" s="17">
        <v>0</v>
      </c>
      <c r="O24" s="17">
        <v>4</v>
      </c>
      <c r="P24" s="17">
        <v>0</v>
      </c>
      <c r="Q24" s="17">
        <v>0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2</v>
      </c>
      <c r="C25" s="17">
        <v>1</v>
      </c>
      <c r="D25" s="17">
        <v>0</v>
      </c>
      <c r="E25" s="17">
        <v>0</v>
      </c>
      <c r="F25" s="17">
        <v>1</v>
      </c>
      <c r="G25" s="17">
        <v>2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2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7</v>
      </c>
      <c r="C26" s="21">
        <v>7</v>
      </c>
      <c r="D26" s="21">
        <v>0</v>
      </c>
      <c r="E26" s="21">
        <v>0</v>
      </c>
      <c r="F26" s="21">
        <v>0</v>
      </c>
      <c r="G26" s="21">
        <v>7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6</v>
      </c>
      <c r="N26" s="21">
        <v>1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803</v>
      </c>
      <c r="C27" s="25">
        <v>363</v>
      </c>
      <c r="D27" s="25">
        <v>309</v>
      </c>
      <c r="E27" s="25">
        <v>0</v>
      </c>
      <c r="F27" s="25">
        <v>131</v>
      </c>
      <c r="G27" s="25">
        <v>780</v>
      </c>
      <c r="H27" s="25">
        <f t="shared" si="1"/>
        <v>23</v>
      </c>
      <c r="I27" s="25">
        <v>0</v>
      </c>
      <c r="J27" s="25">
        <v>23</v>
      </c>
      <c r="K27" s="25">
        <v>0</v>
      </c>
      <c r="L27" s="25">
        <v>0</v>
      </c>
      <c r="M27" s="25">
        <v>374</v>
      </c>
      <c r="N27" s="25">
        <v>97</v>
      </c>
      <c r="O27" s="25">
        <v>116</v>
      </c>
      <c r="P27" s="25">
        <v>44</v>
      </c>
      <c r="Q27" s="25">
        <v>4</v>
      </c>
      <c r="R27" s="26">
        <v>168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7</v>
      </c>
      <c r="C29" s="17">
        <v>6</v>
      </c>
      <c r="D29" s="17">
        <v>0</v>
      </c>
      <c r="E29" s="17">
        <v>0</v>
      </c>
      <c r="F29" s="17">
        <v>1</v>
      </c>
      <c r="G29" s="17">
        <v>6</v>
      </c>
      <c r="H29" s="17">
        <f>SUM( I29:L29)</f>
        <v>1</v>
      </c>
      <c r="I29" s="17">
        <v>0</v>
      </c>
      <c r="J29" s="17">
        <v>1</v>
      </c>
      <c r="K29" s="17">
        <v>0</v>
      </c>
      <c r="L29" s="17">
        <v>0</v>
      </c>
      <c r="M29" s="17">
        <v>6</v>
      </c>
      <c r="N29" s="17">
        <v>1</v>
      </c>
      <c r="O29" s="17">
        <v>0</v>
      </c>
      <c r="P29" s="17">
        <v>0</v>
      </c>
      <c r="Q29" s="17">
        <v>0</v>
      </c>
      <c r="R29" s="18">
        <v>0</v>
      </c>
    </row>
    <row r="30" spans="1:18" ht="12" customHeight="1" x14ac:dyDescent="0.15">
      <c r="A30" s="19" t="s">
        <v>66</v>
      </c>
      <c r="B30" s="20">
        <f>SUM( C30:F30)</f>
        <v>22</v>
      </c>
      <c r="C30" s="21">
        <v>8</v>
      </c>
      <c r="D30" s="21">
        <v>14</v>
      </c>
      <c r="E30" s="21">
        <v>0</v>
      </c>
      <c r="F30" s="21">
        <v>0</v>
      </c>
      <c r="G30" s="21">
        <v>21</v>
      </c>
      <c r="H30" s="21">
        <f>SUM( I30:L30)</f>
        <v>1</v>
      </c>
      <c r="I30" s="21">
        <v>0</v>
      </c>
      <c r="J30" s="21">
        <v>1</v>
      </c>
      <c r="K30" s="21">
        <v>0</v>
      </c>
      <c r="L30" s="21">
        <v>0</v>
      </c>
      <c r="M30" s="21">
        <v>7</v>
      </c>
      <c r="N30" s="21">
        <v>1</v>
      </c>
      <c r="O30" s="21">
        <v>14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29</v>
      </c>
      <c r="C31" s="25">
        <v>14</v>
      </c>
      <c r="D31" s="25">
        <v>14</v>
      </c>
      <c r="E31" s="25">
        <v>0</v>
      </c>
      <c r="F31" s="25">
        <v>1</v>
      </c>
      <c r="G31" s="25">
        <v>27</v>
      </c>
      <c r="H31" s="25">
        <f>SUM( I31:L31)</f>
        <v>2</v>
      </c>
      <c r="I31" s="25">
        <v>0</v>
      </c>
      <c r="J31" s="25">
        <v>2</v>
      </c>
      <c r="K31" s="25">
        <v>0</v>
      </c>
      <c r="L31" s="25">
        <v>0</v>
      </c>
      <c r="M31" s="25">
        <v>13</v>
      </c>
      <c r="N31" s="25">
        <v>2</v>
      </c>
      <c r="O31" s="25">
        <v>14</v>
      </c>
      <c r="P31" s="25">
        <v>0</v>
      </c>
      <c r="Q31" s="25">
        <v>0</v>
      </c>
      <c r="R31" s="26">
        <v>0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5</v>
      </c>
      <c r="C33" s="21">
        <v>5</v>
      </c>
      <c r="D33" s="21">
        <v>0</v>
      </c>
      <c r="E33" s="21">
        <v>0</v>
      </c>
      <c r="F33" s="21">
        <v>0</v>
      </c>
      <c r="G33" s="21">
        <v>5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1</v>
      </c>
      <c r="O33" s="21">
        <v>0</v>
      </c>
      <c r="P33" s="21">
        <v>0</v>
      </c>
      <c r="Q33" s="21">
        <v>0</v>
      </c>
      <c r="R33" s="22">
        <v>0</v>
      </c>
    </row>
    <row r="34" spans="1:18" ht="12" customHeight="1" x14ac:dyDescent="0.15">
      <c r="A34" s="23" t="s">
        <v>105</v>
      </c>
      <c r="B34" s="24">
        <f>SUM( C34:F34)</f>
        <v>5</v>
      </c>
      <c r="C34" s="25">
        <v>5</v>
      </c>
      <c r="D34" s="25">
        <v>0</v>
      </c>
      <c r="E34" s="25">
        <v>0</v>
      </c>
      <c r="F34" s="25">
        <v>0</v>
      </c>
      <c r="G34" s="25">
        <v>5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4</v>
      </c>
      <c r="N34" s="25">
        <v>1</v>
      </c>
      <c r="O34" s="25">
        <v>0</v>
      </c>
      <c r="P34" s="25">
        <v>0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3</v>
      </c>
      <c r="C36" s="17">
        <v>3</v>
      </c>
      <c r="D36" s="17">
        <v>0</v>
      </c>
      <c r="E36" s="17">
        <v>0</v>
      </c>
      <c r="F36" s="17">
        <v>0</v>
      </c>
      <c r="G36" s="17">
        <v>3</v>
      </c>
      <c r="H36" s="17">
        <f>SUM( I36:L36)</f>
        <v>0</v>
      </c>
      <c r="I36" s="17">
        <v>0</v>
      </c>
      <c r="J36" s="17">
        <v>0</v>
      </c>
      <c r="K36" s="17">
        <v>0</v>
      </c>
      <c r="L36" s="17">
        <v>0</v>
      </c>
      <c r="M36" s="17">
        <v>2</v>
      </c>
      <c r="N36" s="17">
        <v>1</v>
      </c>
      <c r="O36" s="17">
        <v>0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C37:R37)</f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3</v>
      </c>
      <c r="C38" s="25">
        <v>3</v>
      </c>
      <c r="D38" s="25">
        <v>0</v>
      </c>
      <c r="E38" s="25">
        <v>0</v>
      </c>
      <c r="F38" s="25">
        <v>0</v>
      </c>
      <c r="G38" s="25">
        <v>3</v>
      </c>
      <c r="H38" s="25">
        <f>SUM( I38:L38)</f>
        <v>0</v>
      </c>
      <c r="I38" s="25">
        <v>0</v>
      </c>
      <c r="J38" s="25">
        <v>0</v>
      </c>
      <c r="K38" s="25">
        <v>0</v>
      </c>
      <c r="L38" s="25">
        <v>0</v>
      </c>
      <c r="M38" s="25">
        <v>2</v>
      </c>
      <c r="N38" s="25">
        <v>1</v>
      </c>
      <c r="O38" s="25">
        <v>0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2</v>
      </c>
      <c r="C40" s="17">
        <v>2</v>
      </c>
      <c r="D40" s="17">
        <v>0</v>
      </c>
      <c r="E40" s="17">
        <v>0</v>
      </c>
      <c r="F40" s="17">
        <v>0</v>
      </c>
      <c r="G40" s="17">
        <v>2</v>
      </c>
      <c r="H40" s="17">
        <f>SUM( I40:L40)</f>
        <v>0</v>
      </c>
      <c r="I40" s="17">
        <v>0</v>
      </c>
      <c r="J40" s="17">
        <v>0</v>
      </c>
      <c r="K40" s="17">
        <v>0</v>
      </c>
      <c r="L40" s="17">
        <v>0</v>
      </c>
      <c r="M40" s="17">
        <v>2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SUM( I41:L41)</f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3</v>
      </c>
      <c r="C42" s="21">
        <v>3</v>
      </c>
      <c r="D42" s="21">
        <v>0</v>
      </c>
      <c r="E42" s="21">
        <v>0</v>
      </c>
      <c r="F42" s="21">
        <v>0</v>
      </c>
      <c r="G42" s="21">
        <v>3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3</v>
      </c>
      <c r="N42" s="21">
        <v>0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103</v>
      </c>
      <c r="B43" s="24">
        <f>SUM( C43:F43)</f>
        <v>5</v>
      </c>
      <c r="C43" s="25">
        <v>5</v>
      </c>
      <c r="D43" s="25">
        <v>0</v>
      </c>
      <c r="E43" s="25">
        <v>0</v>
      </c>
      <c r="F43" s="25">
        <v>0</v>
      </c>
      <c r="G43" s="25">
        <v>5</v>
      </c>
      <c r="H43" s="25">
        <f>SUM( I43:L43)</f>
        <v>0</v>
      </c>
      <c r="I43" s="25">
        <v>0</v>
      </c>
      <c r="J43" s="25">
        <v>0</v>
      </c>
      <c r="K43" s="25">
        <v>0</v>
      </c>
      <c r="L43" s="25">
        <v>0</v>
      </c>
      <c r="M43" s="25">
        <v>5</v>
      </c>
      <c r="N43" s="25">
        <v>0</v>
      </c>
      <c r="O43" s="25">
        <v>0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5</v>
      </c>
      <c r="C46" s="17">
        <v>5</v>
      </c>
      <c r="D46" s="17">
        <v>0</v>
      </c>
      <c r="E46" s="17">
        <v>0</v>
      </c>
      <c r="F46" s="17">
        <v>0</v>
      </c>
      <c r="G46" s="17">
        <v>5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4</v>
      </c>
      <c r="N46" s="17">
        <v>1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4</v>
      </c>
      <c r="C47" s="21">
        <v>4</v>
      </c>
      <c r="D47" s="21">
        <v>0</v>
      </c>
      <c r="E47" s="21">
        <v>0</v>
      </c>
      <c r="F47" s="21">
        <v>0</v>
      </c>
      <c r="G47" s="21">
        <v>4</v>
      </c>
      <c r="H47" s="21">
        <f>SUM( 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4</v>
      </c>
      <c r="N47" s="21">
        <v>0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10</v>
      </c>
      <c r="C48" s="25">
        <v>10</v>
      </c>
      <c r="D48" s="25">
        <v>0</v>
      </c>
      <c r="E48" s="25">
        <v>0</v>
      </c>
      <c r="F48" s="25">
        <v>0</v>
      </c>
      <c r="G48" s="25">
        <v>10</v>
      </c>
      <c r="H48" s="25">
        <f>SUM( I48:L48)</f>
        <v>0</v>
      </c>
      <c r="I48" s="25">
        <v>0</v>
      </c>
      <c r="J48" s="25">
        <v>0</v>
      </c>
      <c r="K48" s="25">
        <v>0</v>
      </c>
      <c r="L48" s="25">
        <v>0</v>
      </c>
      <c r="M48" s="25">
        <v>9</v>
      </c>
      <c r="N48" s="25">
        <v>1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13</v>
      </c>
      <c r="C50" s="21">
        <v>5</v>
      </c>
      <c r="D50" s="21">
        <v>8</v>
      </c>
      <c r="E50" s="21">
        <v>0</v>
      </c>
      <c r="F50" s="21">
        <v>0</v>
      </c>
      <c r="G50" s="21">
        <v>13</v>
      </c>
      <c r="H50" s="21">
        <f>SUM( 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3</v>
      </c>
      <c r="N50" s="21">
        <v>2</v>
      </c>
      <c r="O50" s="21">
        <v>8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13</v>
      </c>
      <c r="C51" s="25">
        <v>5</v>
      </c>
      <c r="D51" s="25">
        <v>8</v>
      </c>
      <c r="E51" s="25">
        <v>0</v>
      </c>
      <c r="F51" s="25">
        <v>0</v>
      </c>
      <c r="G51" s="25">
        <v>13</v>
      </c>
      <c r="H51" s="25">
        <f>SUM( I51:L51)</f>
        <v>0</v>
      </c>
      <c r="I51" s="25">
        <v>0</v>
      </c>
      <c r="J51" s="25">
        <v>0</v>
      </c>
      <c r="K51" s="25">
        <v>0</v>
      </c>
      <c r="L51" s="25">
        <v>0</v>
      </c>
      <c r="M51" s="25">
        <v>3</v>
      </c>
      <c r="N51" s="25">
        <v>2</v>
      </c>
      <c r="O51" s="25">
        <v>8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 t="shared" ref="B53:B58" si="2">SUM( C53:F53)</f>
        <v>13</v>
      </c>
      <c r="C53" s="17">
        <v>5</v>
      </c>
      <c r="D53" s="17">
        <v>6</v>
      </c>
      <c r="E53" s="17">
        <v>0</v>
      </c>
      <c r="F53" s="17">
        <v>2</v>
      </c>
      <c r="G53" s="17">
        <v>5</v>
      </c>
      <c r="H53" s="17">
        <f t="shared" ref="H53:H58" si="3">SUM( I53:L53)</f>
        <v>8</v>
      </c>
      <c r="I53" s="17">
        <v>0</v>
      </c>
      <c r="J53" s="17">
        <v>8</v>
      </c>
      <c r="K53" s="17">
        <v>0</v>
      </c>
      <c r="L53" s="17">
        <v>0</v>
      </c>
      <c r="M53" s="17">
        <v>7</v>
      </c>
      <c r="N53" s="17">
        <v>0</v>
      </c>
      <c r="O53" s="17">
        <v>6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 t="shared" si="2"/>
        <v>6</v>
      </c>
      <c r="C54" s="17">
        <v>6</v>
      </c>
      <c r="D54" s="17">
        <v>0</v>
      </c>
      <c r="E54" s="17">
        <v>0</v>
      </c>
      <c r="F54" s="17">
        <v>0</v>
      </c>
      <c r="G54" s="17">
        <v>6</v>
      </c>
      <c r="H54" s="17">
        <f t="shared" si="3"/>
        <v>0</v>
      </c>
      <c r="I54" s="17">
        <v>0</v>
      </c>
      <c r="J54" s="17">
        <v>0</v>
      </c>
      <c r="K54" s="17">
        <v>0</v>
      </c>
      <c r="L54" s="17">
        <v>0</v>
      </c>
      <c r="M54" s="17">
        <v>6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 t="shared" si="2"/>
        <v>6</v>
      </c>
      <c r="C55" s="17">
        <v>6</v>
      </c>
      <c r="D55" s="17">
        <v>0</v>
      </c>
      <c r="E55" s="17">
        <v>0</v>
      </c>
      <c r="F55" s="17">
        <v>0</v>
      </c>
      <c r="G55" s="17">
        <v>6</v>
      </c>
      <c r="H55" s="17">
        <f t="shared" si="3"/>
        <v>0</v>
      </c>
      <c r="I55" s="17">
        <v>0</v>
      </c>
      <c r="J55" s="17">
        <v>0</v>
      </c>
      <c r="K55" s="17">
        <v>0</v>
      </c>
      <c r="L55" s="17">
        <v>0</v>
      </c>
      <c r="M55" s="17">
        <v>6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 t="shared" si="2"/>
        <v>1</v>
      </c>
      <c r="C56" s="17">
        <v>1</v>
      </c>
      <c r="D56" s="17">
        <v>0</v>
      </c>
      <c r="E56" s="17">
        <v>0</v>
      </c>
      <c r="F56" s="17">
        <v>0</v>
      </c>
      <c r="G56" s="17">
        <v>1</v>
      </c>
      <c r="H56" s="17">
        <f t="shared" si="3"/>
        <v>0</v>
      </c>
      <c r="I56" s="17">
        <v>0</v>
      </c>
      <c r="J56" s="17">
        <v>0</v>
      </c>
      <c r="K56" s="17">
        <v>0</v>
      </c>
      <c r="L56" s="17">
        <v>0</v>
      </c>
      <c r="M56" s="17">
        <v>1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 t="shared" si="2"/>
        <v>2</v>
      </c>
      <c r="C57" s="17">
        <v>2</v>
      </c>
      <c r="D57" s="17">
        <v>0</v>
      </c>
      <c r="E57" s="17">
        <v>0</v>
      </c>
      <c r="F57" s="17">
        <v>0</v>
      </c>
      <c r="G57" s="17">
        <v>2</v>
      </c>
      <c r="H57" s="17">
        <f t="shared" si="3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2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 t="shared" si="2"/>
        <v>1</v>
      </c>
      <c r="C58" s="17">
        <v>1</v>
      </c>
      <c r="D58" s="17">
        <v>0</v>
      </c>
      <c r="E58" s="17">
        <v>0</v>
      </c>
      <c r="F58" s="17">
        <v>0</v>
      </c>
      <c r="G58" s="17">
        <v>0</v>
      </c>
      <c r="H58" s="17">
        <f t="shared" si="3"/>
        <v>1</v>
      </c>
      <c r="I58" s="17">
        <v>0</v>
      </c>
      <c r="J58" s="17">
        <v>1</v>
      </c>
      <c r="K58" s="17">
        <v>0</v>
      </c>
      <c r="L58" s="17">
        <v>0</v>
      </c>
      <c r="M58" s="17">
        <v>1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29</v>
      </c>
      <c r="C60" s="25">
        <v>21</v>
      </c>
      <c r="D60" s="25">
        <v>6</v>
      </c>
      <c r="E60" s="25">
        <v>0</v>
      </c>
      <c r="F60" s="25">
        <v>2</v>
      </c>
      <c r="G60" s="25">
        <v>20</v>
      </c>
      <c r="H60" s="25">
        <f>SUM( I60:L60)</f>
        <v>9</v>
      </c>
      <c r="I60" s="25">
        <v>0</v>
      </c>
      <c r="J60" s="25">
        <v>9</v>
      </c>
      <c r="K60" s="25">
        <v>0</v>
      </c>
      <c r="L60" s="25">
        <v>0</v>
      </c>
      <c r="M60" s="25">
        <v>23</v>
      </c>
      <c r="N60" s="25">
        <v>0</v>
      </c>
      <c r="O60" s="25">
        <v>6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7</v>
      </c>
      <c r="C62" s="21">
        <v>7</v>
      </c>
      <c r="D62" s="21">
        <v>0</v>
      </c>
      <c r="E62" s="21">
        <v>0</v>
      </c>
      <c r="F62" s="21">
        <v>0</v>
      </c>
      <c r="G62" s="21">
        <v>6</v>
      </c>
      <c r="H62" s="21">
        <f>SUM( I62:L62)</f>
        <v>1</v>
      </c>
      <c r="I62" s="21">
        <v>0</v>
      </c>
      <c r="J62" s="21">
        <v>1</v>
      </c>
      <c r="K62" s="21">
        <v>0</v>
      </c>
      <c r="L62" s="21">
        <v>0</v>
      </c>
      <c r="M62" s="21">
        <v>7</v>
      </c>
      <c r="N62" s="21">
        <v>0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7</v>
      </c>
      <c r="C63" s="25">
        <v>7</v>
      </c>
      <c r="D63" s="25">
        <v>0</v>
      </c>
      <c r="E63" s="25">
        <v>0</v>
      </c>
      <c r="F63" s="25">
        <v>0</v>
      </c>
      <c r="G63" s="25">
        <v>6</v>
      </c>
      <c r="H63" s="25">
        <f>SUM( I63:L63)</f>
        <v>1</v>
      </c>
      <c r="I63" s="25">
        <v>0</v>
      </c>
      <c r="J63" s="25">
        <v>1</v>
      </c>
      <c r="K63" s="25">
        <v>0</v>
      </c>
      <c r="L63" s="25">
        <v>0</v>
      </c>
      <c r="M63" s="25">
        <v>7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107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101</v>
      </c>
      <c r="C68" s="17">
        <v>70</v>
      </c>
      <c r="D68" s="17">
        <v>28</v>
      </c>
      <c r="E68" s="17">
        <v>0</v>
      </c>
      <c r="F68" s="17">
        <v>3</v>
      </c>
      <c r="G68" s="17">
        <v>89</v>
      </c>
      <c r="H68" s="17">
        <f>SUM( I68:L68)</f>
        <v>12</v>
      </c>
      <c r="I68" s="17">
        <v>0</v>
      </c>
      <c r="J68" s="17">
        <v>12</v>
      </c>
      <c r="K68" s="17">
        <v>0</v>
      </c>
      <c r="L68" s="17">
        <v>0</v>
      </c>
      <c r="M68" s="17">
        <v>66</v>
      </c>
      <c r="N68" s="17">
        <v>7</v>
      </c>
      <c r="O68" s="17">
        <v>28</v>
      </c>
      <c r="P68" s="17">
        <v>0</v>
      </c>
      <c r="Q68" s="17">
        <v>0</v>
      </c>
      <c r="R68" s="18">
        <v>0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904</v>
      </c>
      <c r="C70" s="29">
        <v>433</v>
      </c>
      <c r="D70" s="29">
        <v>337</v>
      </c>
      <c r="E70" s="29">
        <v>0</v>
      </c>
      <c r="F70" s="29">
        <v>134</v>
      </c>
      <c r="G70" s="29">
        <v>869</v>
      </c>
      <c r="H70" s="29">
        <f>SUM( I70:L70)</f>
        <v>35</v>
      </c>
      <c r="I70" s="29">
        <v>0</v>
      </c>
      <c r="J70" s="29">
        <v>35</v>
      </c>
      <c r="K70" s="29">
        <v>0</v>
      </c>
      <c r="L70" s="29">
        <v>0</v>
      </c>
      <c r="M70" s="29">
        <v>440</v>
      </c>
      <c r="N70" s="29">
        <v>104</v>
      </c>
      <c r="O70" s="29">
        <v>144</v>
      </c>
      <c r="P70" s="29">
        <v>44</v>
      </c>
      <c r="Q70" s="29">
        <v>4</v>
      </c>
      <c r="R70" s="30">
        <v>168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25F3-F082-4B73-B779-6C7B516049F3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256" width="7.796875" style="14"/>
    <col min="257" max="257" width="3.296875" style="14" customWidth="1"/>
    <col min="258" max="258" width="9.59765625" style="14" customWidth="1"/>
    <col min="259" max="512" width="7.796875" style="14"/>
    <col min="513" max="513" width="3.296875" style="14" customWidth="1"/>
    <col min="514" max="514" width="9.59765625" style="14" customWidth="1"/>
    <col min="515" max="768" width="7.796875" style="14"/>
    <col min="769" max="769" width="3.296875" style="14" customWidth="1"/>
    <col min="770" max="770" width="9.59765625" style="14" customWidth="1"/>
    <col min="771" max="1024" width="7.796875" style="14"/>
    <col min="1025" max="1025" width="3.296875" style="14" customWidth="1"/>
    <col min="1026" max="1026" width="9.59765625" style="14" customWidth="1"/>
    <col min="1027" max="1280" width="7.796875" style="14"/>
    <col min="1281" max="1281" width="3.296875" style="14" customWidth="1"/>
    <col min="1282" max="1282" width="9.59765625" style="14" customWidth="1"/>
    <col min="1283" max="1536" width="7.796875" style="14"/>
    <col min="1537" max="1537" width="3.296875" style="14" customWidth="1"/>
    <col min="1538" max="1538" width="9.59765625" style="14" customWidth="1"/>
    <col min="1539" max="1792" width="7.796875" style="14"/>
    <col min="1793" max="1793" width="3.296875" style="14" customWidth="1"/>
    <col min="1794" max="1794" width="9.59765625" style="14" customWidth="1"/>
    <col min="1795" max="2048" width="7.796875" style="14"/>
    <col min="2049" max="2049" width="3.296875" style="14" customWidth="1"/>
    <col min="2050" max="2050" width="9.59765625" style="14" customWidth="1"/>
    <col min="2051" max="2304" width="7.796875" style="14"/>
    <col min="2305" max="2305" width="3.296875" style="14" customWidth="1"/>
    <col min="2306" max="2306" width="9.59765625" style="14" customWidth="1"/>
    <col min="2307" max="2560" width="7.796875" style="14"/>
    <col min="2561" max="2561" width="3.296875" style="14" customWidth="1"/>
    <col min="2562" max="2562" width="9.59765625" style="14" customWidth="1"/>
    <col min="2563" max="2816" width="7.796875" style="14"/>
    <col min="2817" max="2817" width="3.296875" style="14" customWidth="1"/>
    <col min="2818" max="2818" width="9.59765625" style="14" customWidth="1"/>
    <col min="2819" max="3072" width="7.796875" style="14"/>
    <col min="3073" max="3073" width="3.296875" style="14" customWidth="1"/>
    <col min="3074" max="3074" width="9.59765625" style="14" customWidth="1"/>
    <col min="3075" max="3328" width="7.796875" style="14"/>
    <col min="3329" max="3329" width="3.296875" style="14" customWidth="1"/>
    <col min="3330" max="3330" width="9.59765625" style="14" customWidth="1"/>
    <col min="3331" max="3584" width="7.796875" style="14"/>
    <col min="3585" max="3585" width="3.296875" style="14" customWidth="1"/>
    <col min="3586" max="3586" width="9.59765625" style="14" customWidth="1"/>
    <col min="3587" max="3840" width="7.796875" style="14"/>
    <col min="3841" max="3841" width="3.296875" style="14" customWidth="1"/>
    <col min="3842" max="3842" width="9.59765625" style="14" customWidth="1"/>
    <col min="3843" max="4096" width="7.796875" style="14"/>
    <col min="4097" max="4097" width="3.296875" style="14" customWidth="1"/>
    <col min="4098" max="4098" width="9.59765625" style="14" customWidth="1"/>
    <col min="4099" max="4352" width="7.796875" style="14"/>
    <col min="4353" max="4353" width="3.296875" style="14" customWidth="1"/>
    <col min="4354" max="4354" width="9.59765625" style="14" customWidth="1"/>
    <col min="4355" max="4608" width="7.796875" style="14"/>
    <col min="4609" max="4609" width="3.296875" style="14" customWidth="1"/>
    <col min="4610" max="4610" width="9.59765625" style="14" customWidth="1"/>
    <col min="4611" max="4864" width="7.796875" style="14"/>
    <col min="4865" max="4865" width="3.296875" style="14" customWidth="1"/>
    <col min="4866" max="4866" width="9.59765625" style="14" customWidth="1"/>
    <col min="4867" max="5120" width="7.796875" style="14"/>
    <col min="5121" max="5121" width="3.296875" style="14" customWidth="1"/>
    <col min="5122" max="5122" width="9.59765625" style="14" customWidth="1"/>
    <col min="5123" max="5376" width="7.796875" style="14"/>
    <col min="5377" max="5377" width="3.296875" style="14" customWidth="1"/>
    <col min="5378" max="5378" width="9.59765625" style="14" customWidth="1"/>
    <col min="5379" max="5632" width="7.796875" style="14"/>
    <col min="5633" max="5633" width="3.296875" style="14" customWidth="1"/>
    <col min="5634" max="5634" width="9.59765625" style="14" customWidth="1"/>
    <col min="5635" max="5888" width="7.796875" style="14"/>
    <col min="5889" max="5889" width="3.296875" style="14" customWidth="1"/>
    <col min="5890" max="5890" width="9.59765625" style="14" customWidth="1"/>
    <col min="5891" max="6144" width="7.796875" style="14"/>
    <col min="6145" max="6145" width="3.296875" style="14" customWidth="1"/>
    <col min="6146" max="6146" width="9.59765625" style="14" customWidth="1"/>
    <col min="6147" max="6400" width="7.796875" style="14"/>
    <col min="6401" max="6401" width="3.296875" style="14" customWidth="1"/>
    <col min="6402" max="6402" width="9.59765625" style="14" customWidth="1"/>
    <col min="6403" max="6656" width="7.796875" style="14"/>
    <col min="6657" max="6657" width="3.296875" style="14" customWidth="1"/>
    <col min="6658" max="6658" width="9.59765625" style="14" customWidth="1"/>
    <col min="6659" max="6912" width="7.796875" style="14"/>
    <col min="6913" max="6913" width="3.296875" style="14" customWidth="1"/>
    <col min="6914" max="6914" width="9.59765625" style="14" customWidth="1"/>
    <col min="6915" max="7168" width="7.796875" style="14"/>
    <col min="7169" max="7169" width="3.296875" style="14" customWidth="1"/>
    <col min="7170" max="7170" width="9.59765625" style="14" customWidth="1"/>
    <col min="7171" max="7424" width="7.796875" style="14"/>
    <col min="7425" max="7425" width="3.296875" style="14" customWidth="1"/>
    <col min="7426" max="7426" width="9.59765625" style="14" customWidth="1"/>
    <col min="7427" max="7680" width="7.796875" style="14"/>
    <col min="7681" max="7681" width="3.296875" style="14" customWidth="1"/>
    <col min="7682" max="7682" width="9.59765625" style="14" customWidth="1"/>
    <col min="7683" max="7936" width="7.796875" style="14"/>
    <col min="7937" max="7937" width="3.296875" style="14" customWidth="1"/>
    <col min="7938" max="7938" width="9.59765625" style="14" customWidth="1"/>
    <col min="7939" max="8192" width="7.796875" style="14"/>
    <col min="8193" max="8193" width="3.296875" style="14" customWidth="1"/>
    <col min="8194" max="8194" width="9.59765625" style="14" customWidth="1"/>
    <col min="8195" max="8448" width="7.796875" style="14"/>
    <col min="8449" max="8449" width="3.296875" style="14" customWidth="1"/>
    <col min="8450" max="8450" width="9.59765625" style="14" customWidth="1"/>
    <col min="8451" max="8704" width="7.796875" style="14"/>
    <col min="8705" max="8705" width="3.296875" style="14" customWidth="1"/>
    <col min="8706" max="8706" width="9.59765625" style="14" customWidth="1"/>
    <col min="8707" max="8960" width="7.796875" style="14"/>
    <col min="8961" max="8961" width="3.296875" style="14" customWidth="1"/>
    <col min="8962" max="8962" width="9.59765625" style="14" customWidth="1"/>
    <col min="8963" max="9216" width="7.796875" style="14"/>
    <col min="9217" max="9217" width="3.296875" style="14" customWidth="1"/>
    <col min="9218" max="9218" width="9.59765625" style="14" customWidth="1"/>
    <col min="9219" max="9472" width="7.796875" style="14"/>
    <col min="9473" max="9473" width="3.296875" style="14" customWidth="1"/>
    <col min="9474" max="9474" width="9.59765625" style="14" customWidth="1"/>
    <col min="9475" max="9728" width="7.796875" style="14"/>
    <col min="9729" max="9729" width="3.296875" style="14" customWidth="1"/>
    <col min="9730" max="9730" width="9.59765625" style="14" customWidth="1"/>
    <col min="9731" max="9984" width="7.796875" style="14"/>
    <col min="9985" max="9985" width="3.296875" style="14" customWidth="1"/>
    <col min="9986" max="9986" width="9.59765625" style="14" customWidth="1"/>
    <col min="9987" max="10240" width="7.796875" style="14"/>
    <col min="10241" max="10241" width="3.296875" style="14" customWidth="1"/>
    <col min="10242" max="10242" width="9.59765625" style="14" customWidth="1"/>
    <col min="10243" max="10496" width="7.796875" style="14"/>
    <col min="10497" max="10497" width="3.296875" style="14" customWidth="1"/>
    <col min="10498" max="10498" width="9.59765625" style="14" customWidth="1"/>
    <col min="10499" max="10752" width="7.796875" style="14"/>
    <col min="10753" max="10753" width="3.296875" style="14" customWidth="1"/>
    <col min="10754" max="10754" width="9.59765625" style="14" customWidth="1"/>
    <col min="10755" max="11008" width="7.796875" style="14"/>
    <col min="11009" max="11009" width="3.296875" style="14" customWidth="1"/>
    <col min="11010" max="11010" width="9.59765625" style="14" customWidth="1"/>
    <col min="11011" max="11264" width="7.796875" style="14"/>
    <col min="11265" max="11265" width="3.296875" style="14" customWidth="1"/>
    <col min="11266" max="11266" width="9.59765625" style="14" customWidth="1"/>
    <col min="11267" max="11520" width="7.796875" style="14"/>
    <col min="11521" max="11521" width="3.296875" style="14" customWidth="1"/>
    <col min="11522" max="11522" width="9.59765625" style="14" customWidth="1"/>
    <col min="11523" max="11776" width="7.796875" style="14"/>
    <col min="11777" max="11777" width="3.296875" style="14" customWidth="1"/>
    <col min="11778" max="11778" width="9.59765625" style="14" customWidth="1"/>
    <col min="11779" max="12032" width="7.796875" style="14"/>
    <col min="12033" max="12033" width="3.296875" style="14" customWidth="1"/>
    <col min="12034" max="12034" width="9.59765625" style="14" customWidth="1"/>
    <col min="12035" max="12288" width="7.796875" style="14"/>
    <col min="12289" max="12289" width="3.296875" style="14" customWidth="1"/>
    <col min="12290" max="12290" width="9.59765625" style="14" customWidth="1"/>
    <col min="12291" max="12544" width="7.796875" style="14"/>
    <col min="12545" max="12545" width="3.296875" style="14" customWidth="1"/>
    <col min="12546" max="12546" width="9.59765625" style="14" customWidth="1"/>
    <col min="12547" max="12800" width="7.796875" style="14"/>
    <col min="12801" max="12801" width="3.296875" style="14" customWidth="1"/>
    <col min="12802" max="12802" width="9.59765625" style="14" customWidth="1"/>
    <col min="12803" max="13056" width="7.796875" style="14"/>
    <col min="13057" max="13057" width="3.296875" style="14" customWidth="1"/>
    <col min="13058" max="13058" width="9.59765625" style="14" customWidth="1"/>
    <col min="13059" max="13312" width="7.796875" style="14"/>
    <col min="13313" max="13313" width="3.296875" style="14" customWidth="1"/>
    <col min="13314" max="13314" width="9.59765625" style="14" customWidth="1"/>
    <col min="13315" max="13568" width="7.796875" style="14"/>
    <col min="13569" max="13569" width="3.296875" style="14" customWidth="1"/>
    <col min="13570" max="13570" width="9.59765625" style="14" customWidth="1"/>
    <col min="13571" max="13824" width="7.796875" style="14"/>
    <col min="13825" max="13825" width="3.296875" style="14" customWidth="1"/>
    <col min="13826" max="13826" width="9.59765625" style="14" customWidth="1"/>
    <col min="13827" max="14080" width="7.796875" style="14"/>
    <col min="14081" max="14081" width="3.296875" style="14" customWidth="1"/>
    <col min="14082" max="14082" width="9.59765625" style="14" customWidth="1"/>
    <col min="14083" max="14336" width="7.796875" style="14"/>
    <col min="14337" max="14337" width="3.296875" style="14" customWidth="1"/>
    <col min="14338" max="14338" width="9.59765625" style="14" customWidth="1"/>
    <col min="14339" max="14592" width="7.796875" style="14"/>
    <col min="14593" max="14593" width="3.296875" style="14" customWidth="1"/>
    <col min="14594" max="14594" width="9.59765625" style="14" customWidth="1"/>
    <col min="14595" max="14848" width="7.796875" style="14"/>
    <col min="14849" max="14849" width="3.296875" style="14" customWidth="1"/>
    <col min="14850" max="14850" width="9.59765625" style="14" customWidth="1"/>
    <col min="14851" max="15104" width="7.796875" style="14"/>
    <col min="15105" max="15105" width="3.296875" style="14" customWidth="1"/>
    <col min="15106" max="15106" width="9.59765625" style="14" customWidth="1"/>
    <col min="15107" max="15360" width="7.796875" style="14"/>
    <col min="15361" max="15361" width="3.296875" style="14" customWidth="1"/>
    <col min="15362" max="15362" width="9.59765625" style="14" customWidth="1"/>
    <col min="15363" max="15616" width="7.796875" style="14"/>
    <col min="15617" max="15617" width="3.296875" style="14" customWidth="1"/>
    <col min="15618" max="15618" width="9.59765625" style="14" customWidth="1"/>
    <col min="15619" max="15872" width="7.796875" style="14"/>
    <col min="15873" max="15873" width="3.296875" style="14" customWidth="1"/>
    <col min="15874" max="15874" width="9.59765625" style="14" customWidth="1"/>
    <col min="15875" max="16128" width="7.796875" style="14"/>
    <col min="16129" max="16129" width="3.296875" style="14" customWidth="1"/>
    <col min="16130" max="16130" width="9.59765625" style="14" customWidth="1"/>
    <col min="16131" max="16384" width="7.796875" style="14"/>
  </cols>
  <sheetData>
    <row r="1" spans="1:17" s="79" customFormat="1" ht="18" customHeight="1" x14ac:dyDescent="0.2">
      <c r="A1" s="79" t="s">
        <v>98</v>
      </c>
      <c r="E1" s="80" t="s">
        <v>43</v>
      </c>
      <c r="I1" s="79" t="s">
        <v>108</v>
      </c>
    </row>
    <row r="2" spans="1:17" s="79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20</v>
      </c>
      <c r="E3" s="86"/>
      <c r="F3" s="86"/>
      <c r="G3" s="87"/>
      <c r="H3" s="85" t="s">
        <v>19</v>
      </c>
      <c r="I3" s="86"/>
      <c r="J3" s="86"/>
      <c r="K3" s="87"/>
      <c r="L3" s="33" t="s">
        <v>42</v>
      </c>
      <c r="M3" s="86" t="s">
        <v>41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5" t="s">
        <v>10</v>
      </c>
      <c r="B5" s="42" t="s">
        <v>26</v>
      </c>
      <c r="C5" s="43">
        <f>+D5+H5</f>
        <v>433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433</v>
      </c>
      <c r="I5" s="44">
        <v>0</v>
      </c>
      <c r="J5" s="44">
        <v>0</v>
      </c>
      <c r="K5" s="44">
        <v>433</v>
      </c>
      <c r="L5" s="44">
        <v>420</v>
      </c>
      <c r="M5" s="44">
        <f>SUM(N5:Q5)</f>
        <v>13</v>
      </c>
      <c r="N5" s="44">
        <v>0</v>
      </c>
      <c r="O5" s="44">
        <v>13</v>
      </c>
      <c r="P5" s="44">
        <v>0</v>
      </c>
      <c r="Q5" s="45">
        <v>0</v>
      </c>
    </row>
    <row r="6" spans="1:17" ht="15" customHeight="1" x14ac:dyDescent="0.15">
      <c r="A6" s="96"/>
      <c r="B6" s="46" t="s">
        <v>25</v>
      </c>
      <c r="C6" s="47">
        <f>+D6+H6</f>
        <v>337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337</v>
      </c>
      <c r="I6" s="48">
        <v>60</v>
      </c>
      <c r="J6" s="48">
        <v>0</v>
      </c>
      <c r="K6" s="48">
        <v>277</v>
      </c>
      <c r="L6" s="48">
        <v>331</v>
      </c>
      <c r="M6" s="48">
        <f>SUM(N6:Q6)</f>
        <v>6</v>
      </c>
      <c r="N6" s="48">
        <v>0</v>
      </c>
      <c r="O6" s="48">
        <v>6</v>
      </c>
      <c r="P6" s="48">
        <v>0</v>
      </c>
      <c r="Q6" s="49">
        <v>0</v>
      </c>
    </row>
    <row r="7" spans="1:17" ht="15" customHeight="1" x14ac:dyDescent="0.15">
      <c r="A7" s="96"/>
      <c r="B7" s="46" t="s">
        <v>24</v>
      </c>
      <c r="C7" s="47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8">
        <v>0</v>
      </c>
      <c r="L7" s="48">
        <v>0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6"/>
      <c r="B8" s="50" t="s">
        <v>23</v>
      </c>
      <c r="C8" s="51">
        <f>+D8+H8</f>
        <v>134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134</v>
      </c>
      <c r="I8" s="52">
        <v>134</v>
      </c>
      <c r="J8" s="52">
        <v>0</v>
      </c>
      <c r="K8" s="52">
        <v>0</v>
      </c>
      <c r="L8" s="52">
        <v>118</v>
      </c>
      <c r="M8" s="52">
        <f>SUM(N8:Q8)</f>
        <v>16</v>
      </c>
      <c r="N8" s="52">
        <v>0</v>
      </c>
      <c r="O8" s="52">
        <v>16</v>
      </c>
      <c r="P8" s="52">
        <v>0</v>
      </c>
      <c r="Q8" s="53">
        <v>0</v>
      </c>
    </row>
    <row r="9" spans="1:17" ht="15" customHeight="1" x14ac:dyDescent="0.15">
      <c r="A9" s="97"/>
      <c r="B9" s="54" t="s">
        <v>0</v>
      </c>
      <c r="C9" s="55">
        <f>SUM(C5:C8)</f>
        <v>904</v>
      </c>
      <c r="D9" s="55">
        <f t="shared" ref="D9:P9" si="0">SUM(D5:D8)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904</v>
      </c>
      <c r="I9" s="55">
        <f t="shared" si="0"/>
        <v>194</v>
      </c>
      <c r="J9" s="55">
        <f t="shared" si="0"/>
        <v>0</v>
      </c>
      <c r="K9" s="55">
        <f t="shared" si="0"/>
        <v>710</v>
      </c>
      <c r="L9" s="55">
        <f t="shared" si="0"/>
        <v>869</v>
      </c>
      <c r="M9" s="55">
        <f t="shared" si="0"/>
        <v>35</v>
      </c>
      <c r="N9" s="55">
        <f t="shared" si="0"/>
        <v>0</v>
      </c>
      <c r="O9" s="55">
        <f t="shared" si="0"/>
        <v>35</v>
      </c>
      <c r="P9" s="55">
        <f t="shared" si="0"/>
        <v>0</v>
      </c>
      <c r="Q9" s="56">
        <f>SUM(Q5:Q8)</f>
        <v>0</v>
      </c>
    </row>
    <row r="10" spans="1:17" ht="15" customHeight="1" x14ac:dyDescent="0.15">
      <c r="A10" s="93" t="s">
        <v>7</v>
      </c>
      <c r="B10" s="42" t="s">
        <v>26</v>
      </c>
      <c r="C10" s="43">
        <f>+D10+H10</f>
        <v>49976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49976</v>
      </c>
      <c r="I10" s="44">
        <v>0</v>
      </c>
      <c r="J10" s="44">
        <v>0</v>
      </c>
      <c r="K10" s="44">
        <v>49976</v>
      </c>
      <c r="L10" s="44">
        <v>48603</v>
      </c>
      <c r="M10" s="44">
        <f>SUM(N10:Q10)</f>
        <v>1373</v>
      </c>
      <c r="N10" s="44">
        <v>0</v>
      </c>
      <c r="O10" s="44">
        <v>1373</v>
      </c>
      <c r="P10" s="44">
        <v>0</v>
      </c>
      <c r="Q10" s="45">
        <v>0</v>
      </c>
    </row>
    <row r="11" spans="1:17" ht="15" customHeight="1" x14ac:dyDescent="0.15">
      <c r="A11" s="94"/>
      <c r="B11" s="46" t="s">
        <v>25</v>
      </c>
      <c r="C11" s="47">
        <f>+D11+H11</f>
        <v>19073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19073</v>
      </c>
      <c r="I11" s="48">
        <v>3427</v>
      </c>
      <c r="J11" s="48">
        <v>0</v>
      </c>
      <c r="K11" s="48">
        <v>15646</v>
      </c>
      <c r="L11" s="48">
        <v>18729</v>
      </c>
      <c r="M11" s="48">
        <f>SUM(N11:Q11)</f>
        <v>344</v>
      </c>
      <c r="N11" s="48">
        <v>0</v>
      </c>
      <c r="O11" s="48">
        <v>344</v>
      </c>
      <c r="P11" s="48">
        <v>0</v>
      </c>
      <c r="Q11" s="49">
        <v>0</v>
      </c>
    </row>
    <row r="12" spans="1:17" ht="15" customHeight="1" x14ac:dyDescent="0.15">
      <c r="A12" s="94"/>
      <c r="B12" s="46" t="s">
        <v>24</v>
      </c>
      <c r="C12" s="47">
        <f>+D12+H12</f>
        <v>0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0</v>
      </c>
      <c r="I12" s="48">
        <v>0</v>
      </c>
      <c r="J12" s="48">
        <v>0</v>
      </c>
      <c r="K12" s="48">
        <v>0</v>
      </c>
      <c r="L12" s="48">
        <v>0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4"/>
      <c r="B13" s="50" t="s">
        <v>23</v>
      </c>
      <c r="C13" s="51">
        <f>+D13+H13</f>
        <v>13254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13254</v>
      </c>
      <c r="I13" s="52">
        <v>13254</v>
      </c>
      <c r="J13" s="52">
        <v>0</v>
      </c>
      <c r="K13" s="52">
        <v>0</v>
      </c>
      <c r="L13" s="52">
        <v>11555</v>
      </c>
      <c r="M13" s="52">
        <f>SUM(N13:Q13)</f>
        <v>1699</v>
      </c>
      <c r="N13" s="52">
        <v>0</v>
      </c>
      <c r="O13" s="52">
        <v>1699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 t="shared" ref="C14:Q14" si="1">SUM(C10:C13)</f>
        <v>82303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82303</v>
      </c>
      <c r="I14" s="59">
        <f t="shared" si="1"/>
        <v>16681</v>
      </c>
      <c r="J14" s="59">
        <f t="shared" si="1"/>
        <v>0</v>
      </c>
      <c r="K14" s="59">
        <f t="shared" si="1"/>
        <v>65622</v>
      </c>
      <c r="L14" s="59">
        <f t="shared" si="1"/>
        <v>78887</v>
      </c>
      <c r="M14" s="59">
        <f t="shared" si="1"/>
        <v>3416</v>
      </c>
      <c r="N14" s="59">
        <f t="shared" si="1"/>
        <v>0</v>
      </c>
      <c r="O14" s="59">
        <f t="shared" si="1"/>
        <v>3416</v>
      </c>
      <c r="P14" s="59">
        <f t="shared" si="1"/>
        <v>0</v>
      </c>
      <c r="Q14" s="60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F12A-4B52-4ECC-8AC0-AD887AA50C20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79" customFormat="1" ht="18" customHeight="1" x14ac:dyDescent="0.2">
      <c r="A1" s="79" t="s">
        <v>98</v>
      </c>
      <c r="E1" s="80" t="s">
        <v>36</v>
      </c>
      <c r="H1" s="79" t="s">
        <v>108</v>
      </c>
    </row>
    <row r="2" spans="1:14" s="79" customFormat="1" ht="15" customHeight="1" thickBot="1" x14ac:dyDescent="0.2"/>
    <row r="3" spans="1:14" s="3" customFormat="1" ht="15" customHeight="1" x14ac:dyDescent="0.15">
      <c r="A3" s="31"/>
      <c r="B3" s="32"/>
      <c r="C3" s="85" t="s">
        <v>22</v>
      </c>
      <c r="D3" s="86"/>
      <c r="E3" s="86"/>
      <c r="F3" s="87"/>
      <c r="G3" s="85" t="s">
        <v>35</v>
      </c>
      <c r="H3" s="86"/>
      <c r="I3" s="86"/>
      <c r="J3" s="87"/>
      <c r="K3" s="85" t="s">
        <v>34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5" t="s">
        <v>10</v>
      </c>
      <c r="B5" s="42" t="s">
        <v>26</v>
      </c>
      <c r="C5" s="44">
        <f>SUM(D5:F5)</f>
        <v>433</v>
      </c>
      <c r="D5" s="44">
        <f t="shared" ref="D5:F8" si="0">+H5+L5</f>
        <v>433</v>
      </c>
      <c r="E5" s="44">
        <f t="shared" si="0"/>
        <v>0</v>
      </c>
      <c r="F5" s="44">
        <f t="shared" si="0"/>
        <v>0</v>
      </c>
      <c r="G5" s="44">
        <f>SUM(H5:J5)</f>
        <v>340</v>
      </c>
      <c r="H5" s="44">
        <v>340</v>
      </c>
      <c r="I5" s="44">
        <v>0</v>
      </c>
      <c r="J5" s="44">
        <v>0</v>
      </c>
      <c r="K5" s="44">
        <f>SUM(L5:N5)</f>
        <v>93</v>
      </c>
      <c r="L5" s="44">
        <v>93</v>
      </c>
      <c r="M5" s="44">
        <v>0</v>
      </c>
      <c r="N5" s="45">
        <v>0</v>
      </c>
    </row>
    <row r="6" spans="1:14" ht="15" customHeight="1" x14ac:dyDescent="0.15">
      <c r="A6" s="96"/>
      <c r="B6" s="46" t="s">
        <v>25</v>
      </c>
      <c r="C6" s="48">
        <f>SUM(D6:F6)</f>
        <v>337</v>
      </c>
      <c r="D6" s="48">
        <f t="shared" si="0"/>
        <v>3</v>
      </c>
      <c r="E6" s="48">
        <f t="shared" si="0"/>
        <v>180</v>
      </c>
      <c r="F6" s="48">
        <f t="shared" si="0"/>
        <v>154</v>
      </c>
      <c r="G6" s="48">
        <f>SUM(H6:J6)</f>
        <v>151</v>
      </c>
      <c r="H6" s="48">
        <v>3</v>
      </c>
      <c r="I6" s="48">
        <v>144</v>
      </c>
      <c r="J6" s="48">
        <v>4</v>
      </c>
      <c r="K6" s="48">
        <f>SUM(L6:N6)</f>
        <v>186</v>
      </c>
      <c r="L6" s="48">
        <v>0</v>
      </c>
      <c r="M6" s="48">
        <v>36</v>
      </c>
      <c r="N6" s="49">
        <v>150</v>
      </c>
    </row>
    <row r="7" spans="1:14" ht="15" customHeight="1" x14ac:dyDescent="0.15">
      <c r="A7" s="96"/>
      <c r="B7" s="46" t="s">
        <v>24</v>
      </c>
      <c r="C7" s="48">
        <f>SUM(D7:F7)</f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>SUM(H7:J7)</f>
        <v>0</v>
      </c>
      <c r="H7" s="48">
        <v>0</v>
      </c>
      <c r="I7" s="48">
        <v>0</v>
      </c>
      <c r="J7" s="48">
        <v>0</v>
      </c>
      <c r="K7" s="48">
        <f>SUM(L7:N7)</f>
        <v>0</v>
      </c>
      <c r="L7" s="48">
        <v>0</v>
      </c>
      <c r="M7" s="48">
        <v>0</v>
      </c>
      <c r="N7" s="49">
        <v>0</v>
      </c>
    </row>
    <row r="8" spans="1:14" ht="15" customHeight="1" x14ac:dyDescent="0.15">
      <c r="A8" s="96"/>
      <c r="B8" s="50" t="s">
        <v>23</v>
      </c>
      <c r="C8" s="52">
        <f>SUM(D8:F8)</f>
        <v>134</v>
      </c>
      <c r="D8" s="52">
        <f t="shared" si="0"/>
        <v>108</v>
      </c>
      <c r="E8" s="52">
        <f t="shared" si="0"/>
        <v>8</v>
      </c>
      <c r="F8" s="52">
        <f t="shared" si="0"/>
        <v>18</v>
      </c>
      <c r="G8" s="52">
        <f>SUM(H8:J8)</f>
        <v>97</v>
      </c>
      <c r="H8" s="52">
        <v>97</v>
      </c>
      <c r="I8" s="52">
        <v>0</v>
      </c>
      <c r="J8" s="52">
        <v>0</v>
      </c>
      <c r="K8" s="52">
        <f>SUM(L8:N8)</f>
        <v>37</v>
      </c>
      <c r="L8" s="52">
        <v>11</v>
      </c>
      <c r="M8" s="52">
        <v>8</v>
      </c>
      <c r="N8" s="53">
        <v>18</v>
      </c>
    </row>
    <row r="9" spans="1:14" ht="15" customHeight="1" x14ac:dyDescent="0.15">
      <c r="A9" s="97"/>
      <c r="B9" s="54" t="s">
        <v>0</v>
      </c>
      <c r="C9" s="61">
        <f>SUM(C5:C8)</f>
        <v>904</v>
      </c>
      <c r="D9" s="61">
        <f>SUM(D5:D8)</f>
        <v>544</v>
      </c>
      <c r="E9" s="61">
        <f t="shared" ref="E9:M9" si="1">SUM(E5:E8)</f>
        <v>188</v>
      </c>
      <c r="F9" s="61">
        <f t="shared" si="1"/>
        <v>172</v>
      </c>
      <c r="G9" s="61">
        <f t="shared" si="1"/>
        <v>588</v>
      </c>
      <c r="H9" s="61">
        <f t="shared" si="1"/>
        <v>440</v>
      </c>
      <c r="I9" s="61">
        <f t="shared" si="1"/>
        <v>144</v>
      </c>
      <c r="J9" s="61">
        <f t="shared" si="1"/>
        <v>4</v>
      </c>
      <c r="K9" s="61">
        <f t="shared" si="1"/>
        <v>316</v>
      </c>
      <c r="L9" s="61">
        <f t="shared" si="1"/>
        <v>104</v>
      </c>
      <c r="M9" s="61">
        <f t="shared" si="1"/>
        <v>44</v>
      </c>
      <c r="N9" s="56">
        <f>SUM(N5:N8)</f>
        <v>168</v>
      </c>
    </row>
    <row r="10" spans="1:14" ht="15" customHeight="1" x14ac:dyDescent="0.15">
      <c r="A10" s="93" t="s">
        <v>7</v>
      </c>
      <c r="B10" s="42" t="s">
        <v>26</v>
      </c>
      <c r="C10" s="44">
        <f>SUM(D10:F10)</f>
        <v>49976</v>
      </c>
      <c r="D10" s="44">
        <f t="shared" ref="D10:F13" si="2">+H10+L10</f>
        <v>49976</v>
      </c>
      <c r="E10" s="44">
        <f t="shared" si="2"/>
        <v>0</v>
      </c>
      <c r="F10" s="44">
        <f t="shared" si="2"/>
        <v>0</v>
      </c>
      <c r="G10" s="44">
        <f>SUM(H10:J10)</f>
        <v>39275</v>
      </c>
      <c r="H10" s="44">
        <v>39275</v>
      </c>
      <c r="I10" s="44">
        <v>0</v>
      </c>
      <c r="J10" s="44">
        <v>0</v>
      </c>
      <c r="K10" s="44">
        <f>SUM(L10:N10)</f>
        <v>10701</v>
      </c>
      <c r="L10" s="44">
        <v>10701</v>
      </c>
      <c r="M10" s="44">
        <v>0</v>
      </c>
      <c r="N10" s="45">
        <v>0</v>
      </c>
    </row>
    <row r="11" spans="1:14" ht="15" customHeight="1" x14ac:dyDescent="0.15">
      <c r="A11" s="94"/>
      <c r="B11" s="46" t="s">
        <v>25</v>
      </c>
      <c r="C11" s="48">
        <f>SUM(D11:F11)</f>
        <v>19073</v>
      </c>
      <c r="D11" s="48">
        <f t="shared" si="2"/>
        <v>239</v>
      </c>
      <c r="E11" s="48">
        <f t="shared" si="2"/>
        <v>9875</v>
      </c>
      <c r="F11" s="48">
        <f t="shared" si="2"/>
        <v>8959</v>
      </c>
      <c r="G11" s="48">
        <f>SUM(H11:J11)</f>
        <v>8565</v>
      </c>
      <c r="H11" s="48">
        <v>239</v>
      </c>
      <c r="I11" s="48">
        <v>8068</v>
      </c>
      <c r="J11" s="48">
        <v>258</v>
      </c>
      <c r="K11" s="48">
        <f>SUM(L11:N11)</f>
        <v>10508</v>
      </c>
      <c r="L11" s="48">
        <v>0</v>
      </c>
      <c r="M11" s="48">
        <v>1807</v>
      </c>
      <c r="N11" s="49">
        <v>8701</v>
      </c>
    </row>
    <row r="12" spans="1:14" ht="15" customHeight="1" x14ac:dyDescent="0.15">
      <c r="A12" s="94"/>
      <c r="B12" s="46" t="s">
        <v>24</v>
      </c>
      <c r="C12" s="48">
        <f>SUM(D12:F12)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>SUM(H12:J12)</f>
        <v>0</v>
      </c>
      <c r="H12" s="48">
        <v>0</v>
      </c>
      <c r="I12" s="48">
        <v>0</v>
      </c>
      <c r="J12" s="48">
        <v>0</v>
      </c>
      <c r="K12" s="48">
        <f>SUM(L12:N12)</f>
        <v>0</v>
      </c>
      <c r="L12" s="48">
        <v>0</v>
      </c>
      <c r="M12" s="48">
        <v>0</v>
      </c>
      <c r="N12" s="49">
        <v>0</v>
      </c>
    </row>
    <row r="13" spans="1:14" ht="15" customHeight="1" x14ac:dyDescent="0.15">
      <c r="A13" s="94"/>
      <c r="B13" s="50" t="s">
        <v>23</v>
      </c>
      <c r="C13" s="52">
        <f>SUM(D13:F13)</f>
        <v>13254</v>
      </c>
      <c r="D13" s="52">
        <f t="shared" si="2"/>
        <v>11504</v>
      </c>
      <c r="E13" s="52">
        <f t="shared" si="2"/>
        <v>526</v>
      </c>
      <c r="F13" s="52">
        <f t="shared" si="2"/>
        <v>1224</v>
      </c>
      <c r="G13" s="52">
        <f>SUM(H13:J13)</f>
        <v>10489</v>
      </c>
      <c r="H13" s="52">
        <v>10489</v>
      </c>
      <c r="I13" s="52">
        <v>0</v>
      </c>
      <c r="J13" s="52">
        <v>0</v>
      </c>
      <c r="K13" s="52">
        <f>SUM(L13:N13)</f>
        <v>2765</v>
      </c>
      <c r="L13" s="52">
        <v>1015</v>
      </c>
      <c r="M13" s="52">
        <v>526</v>
      </c>
      <c r="N13" s="53">
        <v>1224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82303</v>
      </c>
      <c r="D14" s="62">
        <f t="shared" si="3"/>
        <v>61719</v>
      </c>
      <c r="E14" s="62">
        <f t="shared" si="3"/>
        <v>10401</v>
      </c>
      <c r="F14" s="62">
        <f t="shared" si="3"/>
        <v>10183</v>
      </c>
      <c r="G14" s="62">
        <f t="shared" si="3"/>
        <v>58329</v>
      </c>
      <c r="H14" s="62">
        <f t="shared" si="3"/>
        <v>50003</v>
      </c>
      <c r="I14" s="62">
        <f t="shared" si="3"/>
        <v>8068</v>
      </c>
      <c r="J14" s="62">
        <f t="shared" si="3"/>
        <v>258</v>
      </c>
      <c r="K14" s="62">
        <f t="shared" si="3"/>
        <v>23974</v>
      </c>
      <c r="L14" s="62">
        <f t="shared" si="3"/>
        <v>11716</v>
      </c>
      <c r="M14" s="62">
        <f t="shared" si="3"/>
        <v>2333</v>
      </c>
      <c r="N14" s="60">
        <f t="shared" si="3"/>
        <v>9925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50D2-76A8-4567-A9A5-0D2001457289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79" customFormat="1" ht="18" customHeight="1" x14ac:dyDescent="0.2">
      <c r="A1" s="79" t="s">
        <v>98</v>
      </c>
      <c r="D1" s="80" t="s">
        <v>29</v>
      </c>
      <c r="F1" s="79" t="s">
        <v>108</v>
      </c>
    </row>
    <row r="2" spans="1:8" s="79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81"/>
      <c r="G3" s="82" t="s">
        <v>99</v>
      </c>
      <c r="H3" s="83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5" t="s">
        <v>10</v>
      </c>
      <c r="B5" s="42" t="s">
        <v>26</v>
      </c>
      <c r="C5" s="64">
        <f>D5+E5</f>
        <v>150</v>
      </c>
      <c r="D5" s="44">
        <v>46</v>
      </c>
      <c r="E5" s="65">
        <f>F5+G5+H5</f>
        <v>104</v>
      </c>
      <c r="F5" s="44">
        <v>11</v>
      </c>
      <c r="G5" s="44">
        <v>0</v>
      </c>
      <c r="H5" s="45">
        <v>93</v>
      </c>
    </row>
    <row r="6" spans="1:8" ht="15" customHeight="1" x14ac:dyDescent="0.15">
      <c r="A6" s="96"/>
      <c r="B6" s="46" t="s">
        <v>25</v>
      </c>
      <c r="C6" s="66">
        <f>D6+E6</f>
        <v>293</v>
      </c>
      <c r="D6" s="48">
        <v>132</v>
      </c>
      <c r="E6" s="48">
        <f>F6+G6+H6</f>
        <v>161</v>
      </c>
      <c r="F6" s="48">
        <v>0</v>
      </c>
      <c r="G6" s="48">
        <v>0</v>
      </c>
      <c r="H6" s="49">
        <v>161</v>
      </c>
    </row>
    <row r="7" spans="1:8" ht="15" customHeight="1" x14ac:dyDescent="0.15">
      <c r="A7" s="96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6"/>
      <c r="B8" s="50" t="s">
        <v>23</v>
      </c>
      <c r="C8" s="44">
        <f>D8+E8</f>
        <v>40</v>
      </c>
      <c r="D8" s="52">
        <v>3</v>
      </c>
      <c r="E8" s="44">
        <f>F8+G8+H8</f>
        <v>37</v>
      </c>
      <c r="F8" s="52">
        <v>0</v>
      </c>
      <c r="G8" s="52">
        <v>0</v>
      </c>
      <c r="H8" s="53">
        <v>37</v>
      </c>
    </row>
    <row r="9" spans="1:8" ht="15" customHeight="1" x14ac:dyDescent="0.15">
      <c r="A9" s="97"/>
      <c r="B9" s="54" t="s">
        <v>22</v>
      </c>
      <c r="C9" s="61">
        <f t="shared" ref="C9:H9" si="0">SUM(C5:C8)</f>
        <v>483</v>
      </c>
      <c r="D9" s="61">
        <f t="shared" si="0"/>
        <v>181</v>
      </c>
      <c r="E9" s="61">
        <f t="shared" si="0"/>
        <v>302</v>
      </c>
      <c r="F9" s="61">
        <f t="shared" si="0"/>
        <v>11</v>
      </c>
      <c r="G9" s="61">
        <f t="shared" si="0"/>
        <v>0</v>
      </c>
      <c r="H9" s="56">
        <f t="shared" si="0"/>
        <v>291</v>
      </c>
    </row>
    <row r="10" spans="1:8" ht="15" customHeight="1" x14ac:dyDescent="0.15">
      <c r="A10" s="93" t="s">
        <v>7</v>
      </c>
      <c r="B10" s="68" t="s">
        <v>26</v>
      </c>
      <c r="C10" s="69">
        <f>D10+E10</f>
        <v>16773</v>
      </c>
      <c r="D10" s="70">
        <v>4840</v>
      </c>
      <c r="E10" s="70">
        <f>F10+G10+H10</f>
        <v>11933</v>
      </c>
      <c r="F10" s="70">
        <v>1232</v>
      </c>
      <c r="G10" s="70">
        <v>0</v>
      </c>
      <c r="H10" s="71">
        <v>10701</v>
      </c>
    </row>
    <row r="11" spans="1:8" ht="15" customHeight="1" x14ac:dyDescent="0.15">
      <c r="A11" s="94"/>
      <c r="B11" s="46" t="s">
        <v>25</v>
      </c>
      <c r="C11" s="66">
        <f>D11+E11</f>
        <v>16199</v>
      </c>
      <c r="D11" s="48">
        <v>7080</v>
      </c>
      <c r="E11" s="48">
        <f>F11+G11+H11</f>
        <v>9119</v>
      </c>
      <c r="F11" s="48">
        <v>0</v>
      </c>
      <c r="G11" s="48">
        <v>0</v>
      </c>
      <c r="H11" s="49">
        <v>9119</v>
      </c>
    </row>
    <row r="12" spans="1:8" ht="15" customHeight="1" x14ac:dyDescent="0.15">
      <c r="A12" s="94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4"/>
      <c r="B13" s="50" t="s">
        <v>23</v>
      </c>
      <c r="C13" s="67">
        <f>D13+E13</f>
        <v>3121</v>
      </c>
      <c r="D13" s="52">
        <v>356</v>
      </c>
      <c r="E13" s="67">
        <f>F13+G13+H13</f>
        <v>2765</v>
      </c>
      <c r="F13" s="52">
        <v>0</v>
      </c>
      <c r="G13" s="52">
        <v>0</v>
      </c>
      <c r="H13" s="53">
        <v>2765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36093</v>
      </c>
      <c r="D14" s="62">
        <f t="shared" si="1"/>
        <v>12276</v>
      </c>
      <c r="E14" s="59">
        <f t="shared" si="1"/>
        <v>23817</v>
      </c>
      <c r="F14" s="62">
        <f t="shared" si="1"/>
        <v>1232</v>
      </c>
      <c r="G14" s="59">
        <f t="shared" si="1"/>
        <v>0</v>
      </c>
      <c r="H14" s="60">
        <f t="shared" si="1"/>
        <v>22585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3149-4386-4152-9DF5-096AC6433C2E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79" customFormat="1" ht="18" customHeight="1" x14ac:dyDescent="0.2">
      <c r="A1" s="79" t="s">
        <v>98</v>
      </c>
      <c r="D1" s="80" t="s">
        <v>21</v>
      </c>
      <c r="E1" s="80"/>
      <c r="G1" s="79" t="s">
        <v>108</v>
      </c>
    </row>
    <row r="2" spans="1:11" s="79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20</v>
      </c>
      <c r="E3" s="86"/>
      <c r="F3" s="86"/>
      <c r="G3" s="87"/>
      <c r="H3" s="85" t="s">
        <v>19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5" t="s">
        <v>10</v>
      </c>
      <c r="B5" s="42" t="s">
        <v>8</v>
      </c>
      <c r="C5" s="44">
        <f>SUM(D5+H5)</f>
        <v>588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588</v>
      </c>
      <c r="I5" s="44">
        <v>103</v>
      </c>
      <c r="J5" s="44">
        <v>0</v>
      </c>
      <c r="K5" s="45">
        <v>485</v>
      </c>
    </row>
    <row r="6" spans="1:11" ht="15" customHeight="1" x14ac:dyDescent="0.15">
      <c r="A6" s="94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4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4"/>
      <c r="B8" s="73" t="s">
        <v>5</v>
      </c>
      <c r="C8" s="48">
        <f>+D8+H8</f>
        <v>0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0</v>
      </c>
      <c r="I8" s="48">
        <v>0</v>
      </c>
      <c r="J8" s="48">
        <v>0</v>
      </c>
      <c r="K8" s="49">
        <v>0</v>
      </c>
    </row>
    <row r="9" spans="1:11" ht="15" customHeight="1" x14ac:dyDescent="0.15">
      <c r="A9" s="94"/>
      <c r="B9" s="73" t="s">
        <v>4</v>
      </c>
      <c r="C9" s="48">
        <f>+D9+H9</f>
        <v>316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316</v>
      </c>
      <c r="I9" s="48">
        <v>91</v>
      </c>
      <c r="J9" s="48">
        <v>0</v>
      </c>
      <c r="K9" s="49">
        <v>225</v>
      </c>
    </row>
    <row r="10" spans="1:11" ht="15" customHeight="1" x14ac:dyDescent="0.15">
      <c r="A10" s="94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4"/>
      <c r="B11" s="50" t="s">
        <v>2</v>
      </c>
      <c r="C11" s="52">
        <f>+D11+H11</f>
        <v>0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0</v>
      </c>
      <c r="I11" s="52">
        <v>0</v>
      </c>
      <c r="J11" s="52">
        <v>0</v>
      </c>
      <c r="K11" s="53">
        <v>0</v>
      </c>
    </row>
    <row r="12" spans="1:11" ht="15" customHeight="1" x14ac:dyDescent="0.15">
      <c r="A12" s="94"/>
      <c r="B12" s="74" t="s">
        <v>1</v>
      </c>
      <c r="C12" s="70">
        <f>SUM(C7:C11)</f>
        <v>316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316</v>
      </c>
      <c r="I12" s="70">
        <f t="shared" si="0"/>
        <v>91</v>
      </c>
      <c r="J12" s="70">
        <f t="shared" si="0"/>
        <v>0</v>
      </c>
      <c r="K12" s="71">
        <f t="shared" si="0"/>
        <v>225</v>
      </c>
    </row>
    <row r="13" spans="1:11" ht="15" customHeight="1" x14ac:dyDescent="0.15">
      <c r="A13" s="94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0</v>
      </c>
      <c r="C14" s="61">
        <f>+C5+C12</f>
        <v>904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904</v>
      </c>
      <c r="I14" s="61">
        <f t="shared" si="1"/>
        <v>194</v>
      </c>
      <c r="J14" s="61">
        <f t="shared" si="1"/>
        <v>0</v>
      </c>
      <c r="K14" s="56">
        <f t="shared" si="1"/>
        <v>710</v>
      </c>
    </row>
    <row r="15" spans="1:11" ht="15" customHeight="1" x14ac:dyDescent="0.15">
      <c r="A15" s="84"/>
      <c r="B15" s="75" t="s">
        <v>8</v>
      </c>
      <c r="C15" s="44">
        <f>SUM(D15+H15)</f>
        <v>58329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58329</v>
      </c>
      <c r="I15" s="44">
        <v>10913</v>
      </c>
      <c r="J15" s="44">
        <v>0</v>
      </c>
      <c r="K15" s="45">
        <v>47416</v>
      </c>
    </row>
    <row r="16" spans="1:11" ht="15" customHeight="1" x14ac:dyDescent="0.15">
      <c r="A16" s="99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5</v>
      </c>
      <c r="C18" s="48">
        <f>+D18+H18</f>
        <v>0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0</v>
      </c>
      <c r="I18" s="48">
        <v>0</v>
      </c>
      <c r="J18" s="48">
        <v>0</v>
      </c>
      <c r="K18" s="49">
        <v>0</v>
      </c>
    </row>
    <row r="19" spans="1:11" ht="15" customHeight="1" x14ac:dyDescent="0.15">
      <c r="A19" s="99"/>
      <c r="B19" s="73" t="s">
        <v>4</v>
      </c>
      <c r="C19" s="48">
        <f>+D19+H19</f>
        <v>23974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23974</v>
      </c>
      <c r="I19" s="48">
        <v>5768</v>
      </c>
      <c r="J19" s="48">
        <v>0</v>
      </c>
      <c r="K19" s="49">
        <v>18206</v>
      </c>
    </row>
    <row r="20" spans="1:11" ht="15" customHeight="1" x14ac:dyDescent="0.15">
      <c r="A20" s="99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2</v>
      </c>
      <c r="C21" s="52">
        <f>+D21+H21</f>
        <v>0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0</v>
      </c>
      <c r="I21" s="52">
        <v>0</v>
      </c>
      <c r="J21" s="52">
        <v>0</v>
      </c>
      <c r="K21" s="53">
        <v>0</v>
      </c>
    </row>
    <row r="22" spans="1:11" ht="15" customHeight="1" x14ac:dyDescent="0.15">
      <c r="A22" s="99"/>
      <c r="B22" s="74" t="s">
        <v>1</v>
      </c>
      <c r="C22" s="70">
        <f t="shared" ref="C22:K22" si="2">SUM(C17:C21)</f>
        <v>23974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23974</v>
      </c>
      <c r="I22" s="70">
        <f t="shared" si="2"/>
        <v>5768</v>
      </c>
      <c r="J22" s="70">
        <f t="shared" si="2"/>
        <v>0</v>
      </c>
      <c r="K22" s="71">
        <f t="shared" si="2"/>
        <v>18206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82303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82303</v>
      </c>
      <c r="I24" s="62">
        <f t="shared" si="3"/>
        <v>16681</v>
      </c>
      <c r="J24" s="62">
        <f t="shared" si="3"/>
        <v>0</v>
      </c>
      <c r="K24" s="60">
        <f t="shared" si="3"/>
        <v>65622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2023-11-24T08:12:36Z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35875073-9bd4-4eb5-b64a-d78fc9a0d494</vt:lpwstr>
  </property>
  <property fmtid="{D5CDD505-2E9C-101B-9397-08002B2CF9AE}" pid="8" name="MSIP_Label_defa4170-0d19-0005-0004-bc88714345d2_ContentBits">
    <vt:lpwstr>0</vt:lpwstr>
  </property>
</Properties>
</file>