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rentai.local\fssroot\3006健康福祉部\0522医療整備課\医療整備係\周産期医療\県_交付要綱_岐阜県周産期医療施設運営費等補助金交付要綱\20240399_概算払全額\"/>
    </mc:Choice>
  </mc:AlternateContent>
  <xr:revisionPtr revIDLastSave="0" documentId="13_ncr:1_{55967034-5621-4F8A-A2B8-0B77BE7961A6}" xr6:coauthVersionLast="47" xr6:coauthVersionMax="47" xr10:uidLastSave="{00000000-0000-0000-0000-000000000000}"/>
  <bookViews>
    <workbookView xWindow="-120" yWindow="-120" windowWidth="29040" windowHeight="15990" tabRatio="890" xr2:uid="{1D4168A7-C090-4D40-A323-99FF9C0C36EF}"/>
  </bookViews>
  <sheets>
    <sheet name="別紙1_交付申請" sheetId="1" r:id="rId1"/>
    <sheet name="別紙1_実績報告" sheetId="2" r:id="rId2"/>
    <sheet name="別紙2-1_総合" sheetId="5" r:id="rId3"/>
    <sheet name="別紙2-2_地域" sheetId="6" r:id="rId4"/>
    <sheet name="別紙2-3_日中一時支援" sheetId="4" r:id="rId5"/>
    <sheet name="別紙3-1_MFICU" sheetId="7" r:id="rId6"/>
    <sheet name="別紙3-2_NICU" sheetId="8" r:id="rId7"/>
    <sheet name="別紙3-3_GCU" sheetId="9" r:id="rId8"/>
    <sheet name="別紙3-4_日中一時支援" sheetId="10"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7" i="2" l="1"/>
  <c r="I16" i="2"/>
  <c r="J16" i="2" s="1"/>
  <c r="K16" i="2" s="1"/>
  <c r="N16" i="2" s="1"/>
  <c r="F16" i="2"/>
  <c r="I15" i="2"/>
  <c r="H15" i="2"/>
  <c r="G15" i="2"/>
  <c r="E15" i="2"/>
  <c r="D15" i="2"/>
  <c r="F14" i="2"/>
  <c r="F13" i="2"/>
  <c r="F12" i="2"/>
  <c r="F15" i="2" s="1"/>
  <c r="J15" i="2" s="1"/>
  <c r="K15" i="2" s="1"/>
  <c r="N15" i="2" s="1"/>
  <c r="F11" i="2"/>
  <c r="I10" i="2"/>
  <c r="H10" i="2"/>
  <c r="H17" i="2" s="1"/>
  <c r="G10" i="2"/>
  <c r="G17" i="2" s="1"/>
  <c r="E10" i="2"/>
  <c r="E17" i="2" s="1"/>
  <c r="D10" i="2"/>
  <c r="D17" i="2" s="1"/>
  <c r="F9" i="2"/>
  <c r="F8" i="2"/>
  <c r="F7" i="2"/>
  <c r="F10" i="2" s="1"/>
  <c r="F6" i="2"/>
  <c r="F17" i="2" l="1"/>
  <c r="J10" i="2"/>
  <c r="K10" i="2" l="1"/>
  <c r="K17" i="2" s="1"/>
  <c r="J17" i="2"/>
  <c r="B61" i="10" l="1"/>
  <c r="B48" i="10"/>
  <c r="D49" i="10" s="1"/>
  <c r="D30" i="10"/>
  <c r="B30" i="10"/>
  <c r="B49" i="10" l="1"/>
  <c r="D48" i="10"/>
  <c r="B75" i="9"/>
  <c r="B76" i="9" s="1"/>
  <c r="B64" i="9"/>
  <c r="B74" i="8"/>
  <c r="B75" i="8" s="1"/>
  <c r="B63" i="8"/>
  <c r="B75" i="7"/>
  <c r="B74" i="7"/>
  <c r="B63" i="7"/>
  <c r="K22" i="6"/>
  <c r="D21" i="6"/>
  <c r="K21" i="6" s="1"/>
  <c r="D20" i="6"/>
  <c r="K20" i="6" s="1"/>
  <c r="D19" i="6"/>
  <c r="K19" i="6" s="1"/>
  <c r="K23" i="6" s="1"/>
  <c r="K22" i="5"/>
  <c r="D21" i="5"/>
  <c r="K21" i="5" s="1"/>
  <c r="D20" i="5"/>
  <c r="K20" i="5" s="1"/>
  <c r="D19" i="5"/>
  <c r="K19" i="5" s="1"/>
  <c r="K23" i="5" s="1"/>
  <c r="B62" i="10" l="1"/>
  <c r="E49" i="10"/>
  <c r="N10" i="2" l="1"/>
  <c r="H15" i="1" l="1"/>
  <c r="G15" i="1"/>
  <c r="I15" i="1" s="1"/>
  <c r="E15" i="1"/>
  <c r="E17" i="1" s="1"/>
  <c r="D15" i="1"/>
  <c r="F14" i="1"/>
  <c r="F13" i="1"/>
  <c r="F12" i="1"/>
  <c r="F11" i="1"/>
  <c r="E10" i="1"/>
  <c r="G10" i="1"/>
  <c r="I10" i="1" s="1"/>
  <c r="H10" i="1"/>
  <c r="H17" i="1" s="1"/>
  <c r="I16" i="1"/>
  <c r="F7" i="1"/>
  <c r="F8" i="1"/>
  <c r="F9" i="1"/>
  <c r="F6" i="1"/>
  <c r="F10" i="1" s="1"/>
  <c r="D10" i="1"/>
  <c r="F15" i="1" l="1"/>
  <c r="J15" i="1" s="1"/>
  <c r="K15" i="1" s="1"/>
  <c r="F16" i="1"/>
  <c r="J16" i="1" s="1"/>
  <c r="K16" i="1" s="1"/>
  <c r="I17" i="1"/>
  <c r="D17" i="1"/>
  <c r="G17" i="1"/>
  <c r="L17" i="2" l="1"/>
  <c r="M17" i="2"/>
  <c r="N17" i="2" s="1"/>
  <c r="J10" i="1"/>
  <c r="F17" i="1"/>
  <c r="K10" i="1" l="1"/>
  <c r="K17" i="1" s="1"/>
  <c r="J1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D9" authorId="0" shapeId="0" xr:uid="{6D638645-13B1-4B59-AECD-5782AA5F8B33}">
      <text>
        <r>
          <rPr>
            <b/>
            <sz val="9"/>
            <color indexed="81"/>
            <rFont val="ＭＳ Ｐゴシック"/>
            <family val="3"/>
            <charset val="128"/>
          </rPr>
          <t>プルダウンより選択して下さい</t>
        </r>
      </text>
    </comment>
    <comment ref="D26" authorId="0" shapeId="0" xr:uid="{EAAD4058-F0A9-4C3E-8D59-6F5A94AAC2D6}">
      <text>
        <r>
          <rPr>
            <b/>
            <sz val="9"/>
            <color indexed="81"/>
            <rFont val="MS P ゴシック"/>
            <family val="3"/>
            <charset val="128"/>
          </rPr>
          <t>有無を選択</t>
        </r>
      </text>
    </comment>
    <comment ref="G26" authorId="0" shapeId="0" xr:uid="{BFD3312D-784D-4B5E-9612-2585AFB56D71}">
      <text>
        <r>
          <rPr>
            <b/>
            <sz val="9"/>
            <color indexed="81"/>
            <rFont val="MS P ゴシック"/>
            <family val="3"/>
            <charset val="128"/>
          </rPr>
          <t>周産期医療対策事業等実施要綱第４の１（３）に定める近隣の医師等の人数</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D9" authorId="0" shapeId="0" xr:uid="{684C2381-458B-4F94-A11D-5F043423FA61}">
      <text>
        <r>
          <rPr>
            <b/>
            <sz val="9"/>
            <color indexed="81"/>
            <rFont val="ＭＳ Ｐゴシック"/>
            <family val="3"/>
            <charset val="128"/>
          </rPr>
          <t>プルダウンより選択して下さい</t>
        </r>
      </text>
    </comment>
    <comment ref="D26" authorId="0" shapeId="0" xr:uid="{9FA43DDC-7DBD-4314-991D-401DACBEE44B}">
      <text>
        <r>
          <rPr>
            <b/>
            <sz val="9"/>
            <color indexed="81"/>
            <rFont val="MS P ゴシック"/>
            <family val="3"/>
            <charset val="128"/>
          </rPr>
          <t>有無を選択</t>
        </r>
      </text>
    </comment>
    <comment ref="G26" authorId="0" shapeId="0" xr:uid="{7BD46F75-5A3D-4654-A5B7-D16FD1C2FBBD}">
      <text>
        <r>
          <rPr>
            <b/>
            <sz val="9"/>
            <color indexed="81"/>
            <rFont val="MS P ゴシック"/>
            <family val="3"/>
            <charset val="128"/>
          </rPr>
          <t>周産期医療対策事業等実施要綱第４の１（３）に定める近隣の医師等の人数</t>
        </r>
        <r>
          <rPr>
            <sz val="9"/>
            <color indexed="81"/>
            <rFont val="MS P ゴシック"/>
            <family val="3"/>
            <charset val="128"/>
          </rPr>
          <t xml:space="preserve">
</t>
        </r>
      </text>
    </comment>
  </commentList>
</comments>
</file>

<file path=xl/sharedStrings.xml><?xml version="1.0" encoding="utf-8"?>
<sst xmlns="http://schemas.openxmlformats.org/spreadsheetml/2006/main" count="586" uniqueCount="220">
  <si>
    <t>事業</t>
    <rPh sb="0" eb="2">
      <t>ジギョウ</t>
    </rPh>
    <phoneticPr fontId="2"/>
  </si>
  <si>
    <t>種目</t>
    <rPh sb="0" eb="2">
      <t>シュモク</t>
    </rPh>
    <phoneticPr fontId="2"/>
  </si>
  <si>
    <t>総事業費</t>
    <rPh sb="0" eb="4">
      <t>ソウジギョウヒ</t>
    </rPh>
    <phoneticPr fontId="2"/>
  </si>
  <si>
    <t>差引事業費</t>
    <rPh sb="0" eb="2">
      <t>サシヒキ</t>
    </rPh>
    <rPh sb="2" eb="5">
      <t>ジギョウヒ</t>
    </rPh>
    <phoneticPr fontId="2"/>
  </si>
  <si>
    <t>補助対象経費の支出予定額</t>
    <rPh sb="0" eb="6">
      <t>ホジョタイショウケイヒ</t>
    </rPh>
    <rPh sb="7" eb="9">
      <t>シシュツ</t>
    </rPh>
    <rPh sb="9" eb="11">
      <t>ヨテイ</t>
    </rPh>
    <rPh sb="11" eb="12">
      <t>ガク</t>
    </rPh>
    <phoneticPr fontId="2"/>
  </si>
  <si>
    <t>基準額</t>
    <rPh sb="0" eb="3">
      <t>キジュンガク</t>
    </rPh>
    <phoneticPr fontId="2"/>
  </si>
  <si>
    <t>選定額</t>
    <rPh sb="0" eb="3">
      <t>センテイガク</t>
    </rPh>
    <phoneticPr fontId="2"/>
  </si>
  <si>
    <t>県補助基本額</t>
    <rPh sb="0" eb="6">
      <t>ケンホジョキホンガク</t>
    </rPh>
    <phoneticPr fontId="2"/>
  </si>
  <si>
    <t>県補助所要額</t>
    <rPh sb="0" eb="3">
      <t>ケンホジョ</t>
    </rPh>
    <rPh sb="3" eb="6">
      <t>ショヨウガク</t>
    </rPh>
    <phoneticPr fontId="2"/>
  </si>
  <si>
    <t>周産期母子医療センター運営事業</t>
    <rPh sb="0" eb="7">
      <t>シュウサンキボシイリョウ</t>
    </rPh>
    <rPh sb="11" eb="15">
      <t>ウンエイジギョウ</t>
    </rPh>
    <phoneticPr fontId="2"/>
  </si>
  <si>
    <t>総合周産期母子医療センター</t>
  </si>
  <si>
    <t>総合周産期母子医療センター</t>
    <rPh sb="0" eb="2">
      <t>ソウゴウ</t>
    </rPh>
    <rPh sb="2" eb="5">
      <t>シュウサンキ</t>
    </rPh>
    <rPh sb="5" eb="7">
      <t>ボシ</t>
    </rPh>
    <rPh sb="7" eb="9">
      <t>イリョウ</t>
    </rPh>
    <phoneticPr fontId="2"/>
  </si>
  <si>
    <t>NICU等長期入院児支援事業</t>
    <rPh sb="4" eb="5">
      <t>トウ</t>
    </rPh>
    <rPh sb="5" eb="7">
      <t>チョウキ</t>
    </rPh>
    <rPh sb="7" eb="10">
      <t>ニュウインジ</t>
    </rPh>
    <rPh sb="10" eb="12">
      <t>シエン</t>
    </rPh>
    <rPh sb="12" eb="14">
      <t>ジギョウ</t>
    </rPh>
    <phoneticPr fontId="2"/>
  </si>
  <si>
    <t>日中一時支援事業</t>
    <rPh sb="0" eb="2">
      <t>ニッチュウ</t>
    </rPh>
    <rPh sb="2" eb="4">
      <t>イチジ</t>
    </rPh>
    <rPh sb="4" eb="6">
      <t>シエン</t>
    </rPh>
    <rPh sb="6" eb="8">
      <t>ジギョウ</t>
    </rPh>
    <phoneticPr fontId="2"/>
  </si>
  <si>
    <t>合計</t>
    <rPh sb="0" eb="2">
      <t>ゴウケイ</t>
    </rPh>
    <phoneticPr fontId="2"/>
  </si>
  <si>
    <t>区分</t>
    <rPh sb="0" eb="2">
      <t>クブン</t>
    </rPh>
    <phoneticPr fontId="2"/>
  </si>
  <si>
    <t>MFICU運営費</t>
    <rPh sb="5" eb="8">
      <t>ウンエイヒ</t>
    </rPh>
    <phoneticPr fontId="2"/>
  </si>
  <si>
    <t>NICU運営費</t>
    <rPh sb="4" eb="7">
      <t>ウンエイヒ</t>
    </rPh>
    <phoneticPr fontId="2"/>
  </si>
  <si>
    <t>GCU運営費</t>
    <rPh sb="3" eb="6">
      <t>ウンエイヒ</t>
    </rPh>
    <phoneticPr fontId="2"/>
  </si>
  <si>
    <t>搬送受入促進事業</t>
    <rPh sb="0" eb="2">
      <t>ハンソウ</t>
    </rPh>
    <rPh sb="2" eb="4">
      <t>ウケイ</t>
    </rPh>
    <rPh sb="4" eb="6">
      <t>ソクシン</t>
    </rPh>
    <rPh sb="6" eb="8">
      <t>ジギョウ</t>
    </rPh>
    <phoneticPr fontId="2"/>
  </si>
  <si>
    <t>小計</t>
    <rPh sb="0" eb="2">
      <t>ショウケイ</t>
    </rPh>
    <phoneticPr fontId="2"/>
  </si>
  <si>
    <t>地域周産期母子医療センター</t>
    <rPh sb="0" eb="2">
      <t>チイキ</t>
    </rPh>
    <rPh sb="2" eb="5">
      <t>シュウサンキ</t>
    </rPh>
    <rPh sb="5" eb="7">
      <t>ボシ</t>
    </rPh>
    <rPh sb="7" eb="9">
      <t>イリョウ</t>
    </rPh>
    <phoneticPr fontId="2"/>
  </si>
  <si>
    <t>（補助事業者名：　　　　　　　　　　　　　）</t>
    <rPh sb="1" eb="7">
      <t>ホジョジギョウシャメイ</t>
    </rPh>
    <phoneticPr fontId="2"/>
  </si>
  <si>
    <t>補助金所要額調書</t>
    <rPh sb="0" eb="3">
      <t>ホジョキン</t>
    </rPh>
    <rPh sb="3" eb="6">
      <t>ショヨウガク</t>
    </rPh>
    <rPh sb="6" eb="8">
      <t>チョウショ</t>
    </rPh>
    <phoneticPr fontId="2"/>
  </si>
  <si>
    <t>(A)</t>
    <phoneticPr fontId="2"/>
  </si>
  <si>
    <t>(B)</t>
    <phoneticPr fontId="2"/>
  </si>
  <si>
    <t>(A)-(B)=(C)</t>
    <phoneticPr fontId="2"/>
  </si>
  <si>
    <t>(D)</t>
    <phoneticPr fontId="2"/>
  </si>
  <si>
    <t>(E)</t>
    <phoneticPr fontId="2"/>
  </si>
  <si>
    <t>(F)</t>
    <phoneticPr fontId="2"/>
  </si>
  <si>
    <t>(G)</t>
    <phoneticPr fontId="2"/>
  </si>
  <si>
    <t>(H)</t>
    <phoneticPr fontId="2"/>
  </si>
  <si>
    <t>診療収入額及び寄付金その他の収入額</t>
    <rPh sb="0" eb="4">
      <t>シンリョウシュウニュウ</t>
    </rPh>
    <rPh sb="4" eb="5">
      <t>ガク</t>
    </rPh>
    <rPh sb="5" eb="6">
      <t>オヨ</t>
    </rPh>
    <rPh sb="7" eb="10">
      <t>キフキン</t>
    </rPh>
    <rPh sb="12" eb="13">
      <t>タ</t>
    </rPh>
    <rPh sb="14" eb="16">
      <t>シュウニュウ</t>
    </rPh>
    <rPh sb="16" eb="17">
      <t>ガク</t>
    </rPh>
    <phoneticPr fontId="2"/>
  </si>
  <si>
    <t>補助金所要額精算書</t>
    <rPh sb="0" eb="3">
      <t>ホジョキン</t>
    </rPh>
    <rPh sb="3" eb="6">
      <t>ショヨウガク</t>
    </rPh>
    <rPh sb="6" eb="9">
      <t>セイサンショ</t>
    </rPh>
    <phoneticPr fontId="2"/>
  </si>
  <si>
    <t>差引過△不足額</t>
    <rPh sb="0" eb="2">
      <t>サシヒキ</t>
    </rPh>
    <rPh sb="2" eb="3">
      <t>カ</t>
    </rPh>
    <rPh sb="4" eb="6">
      <t>フソク</t>
    </rPh>
    <rPh sb="6" eb="7">
      <t>ガク</t>
    </rPh>
    <phoneticPr fontId="2"/>
  </si>
  <si>
    <t>(I)</t>
    <phoneticPr fontId="2"/>
  </si>
  <si>
    <t>(J)</t>
    <phoneticPr fontId="2"/>
  </si>
  <si>
    <t>(J)-(H)=(K)</t>
    <phoneticPr fontId="2"/>
  </si>
  <si>
    <t>(注)1　「総事業費(A)」欄には、当該事業に係る経費のみ記入すること。</t>
    <rPh sb="1" eb="2">
      <t>チュウ</t>
    </rPh>
    <rPh sb="6" eb="10">
      <t>ソウジギョウヒ</t>
    </rPh>
    <rPh sb="14" eb="15">
      <t>ラン</t>
    </rPh>
    <rPh sb="18" eb="20">
      <t>トウガイ</t>
    </rPh>
    <rPh sb="20" eb="22">
      <t>ジギョウ</t>
    </rPh>
    <rPh sb="23" eb="24">
      <t>カカ</t>
    </rPh>
    <rPh sb="25" eb="27">
      <t>ケイヒ</t>
    </rPh>
    <rPh sb="29" eb="31">
      <t>キニュウ</t>
    </rPh>
    <phoneticPr fontId="2"/>
  </si>
  <si>
    <t>(注)2　「選定額(F)」欄には、「補助対象経費の支出予定額(D)」欄と「基準額(E)」欄とを比較して少ない方の額を記入すること。</t>
    <rPh sb="1" eb="2">
      <t>チュウ</t>
    </rPh>
    <rPh sb="6" eb="8">
      <t>センテイ</t>
    </rPh>
    <rPh sb="54" eb="55">
      <t>カタ</t>
    </rPh>
    <phoneticPr fontId="2"/>
  </si>
  <si>
    <t>(注)3　「県補助基本額(G)」欄には、「差引事業費(C)」欄と「選定額(F)」欄とを比較して少ない方の額を記入すること。</t>
    <rPh sb="1" eb="2">
      <t>チュウ</t>
    </rPh>
    <rPh sb="6" eb="12">
      <t>ケンホジョキホンガク</t>
    </rPh>
    <rPh sb="16" eb="17">
      <t>ラン</t>
    </rPh>
    <rPh sb="21" eb="26">
      <t>サシヒキジギョウヒ</t>
    </rPh>
    <rPh sb="30" eb="31">
      <t>ラン</t>
    </rPh>
    <rPh sb="33" eb="36">
      <t>センテイガク</t>
    </rPh>
    <rPh sb="40" eb="41">
      <t>ラン</t>
    </rPh>
    <rPh sb="43" eb="45">
      <t>ヒカク</t>
    </rPh>
    <rPh sb="47" eb="48">
      <t>スク</t>
    </rPh>
    <rPh sb="50" eb="51">
      <t>ホウ</t>
    </rPh>
    <rPh sb="52" eb="53">
      <t>ガク</t>
    </rPh>
    <rPh sb="54" eb="56">
      <t>キニュウ</t>
    </rPh>
    <phoneticPr fontId="2"/>
  </si>
  <si>
    <t>(注)4　「県補助所要額(H)」欄には、別表「補助金の額」の欄に定める補助率を「県補助基本額(G)」に乗じて得た額を記入すること。</t>
    <rPh sb="1" eb="2">
      <t>チュウ</t>
    </rPh>
    <rPh sb="6" eb="9">
      <t>ケンホジョ</t>
    </rPh>
    <rPh sb="9" eb="12">
      <t>ショヨウガク</t>
    </rPh>
    <rPh sb="16" eb="17">
      <t>ラン</t>
    </rPh>
    <phoneticPr fontId="2"/>
  </si>
  <si>
    <t>　　　　算出された額に1,000円未満の端数が生じた場合には、これを切り捨てる。</t>
    <phoneticPr fontId="2"/>
  </si>
  <si>
    <t>NICU等長期入院児支援事業概要</t>
    <rPh sb="4" eb="5">
      <t>トウ</t>
    </rPh>
    <rPh sb="5" eb="7">
      <t>チョウキ</t>
    </rPh>
    <rPh sb="7" eb="10">
      <t>ニュウインジ</t>
    </rPh>
    <rPh sb="10" eb="12">
      <t>シエン</t>
    </rPh>
    <rPh sb="12" eb="14">
      <t>ジギョウ</t>
    </rPh>
    <rPh sb="14" eb="16">
      <t>ガイヨウ</t>
    </rPh>
    <phoneticPr fontId="5"/>
  </si>
  <si>
    <t>種目</t>
    <rPh sb="0" eb="2">
      <t>シュモク</t>
    </rPh>
    <phoneticPr fontId="5"/>
  </si>
  <si>
    <t>日中一時支援事業</t>
    <rPh sb="0" eb="2">
      <t>ニッチュウ</t>
    </rPh>
    <rPh sb="2" eb="4">
      <t>イチジ</t>
    </rPh>
    <rPh sb="4" eb="6">
      <t>シエン</t>
    </rPh>
    <rPh sb="6" eb="8">
      <t>ジギョウ</t>
    </rPh>
    <phoneticPr fontId="5"/>
  </si>
  <si>
    <t>都道府県名</t>
    <rPh sb="0" eb="4">
      <t>トドウフケン</t>
    </rPh>
    <rPh sb="4" eb="5">
      <t>メイ</t>
    </rPh>
    <phoneticPr fontId="5"/>
  </si>
  <si>
    <t>団体名（開設者）</t>
    <rPh sb="0" eb="2">
      <t>ダンタイ</t>
    </rPh>
    <rPh sb="2" eb="3">
      <t>メイ</t>
    </rPh>
    <rPh sb="4" eb="7">
      <t>カイセツシャ</t>
    </rPh>
    <phoneticPr fontId="5"/>
  </si>
  <si>
    <t>医療機関名</t>
    <rPh sb="0" eb="2">
      <t>イリョウ</t>
    </rPh>
    <rPh sb="2" eb="4">
      <t>キカン</t>
    </rPh>
    <rPh sb="4" eb="5">
      <t>メイ</t>
    </rPh>
    <phoneticPr fontId="5"/>
  </si>
  <si>
    <t>所在地</t>
    <rPh sb="0" eb="3">
      <t>ショザイチ</t>
    </rPh>
    <phoneticPr fontId="5"/>
  </si>
  <si>
    <t>運営開始年月日</t>
    <rPh sb="0" eb="2">
      <t>ウンエイ</t>
    </rPh>
    <rPh sb="2" eb="4">
      <t>カイシ</t>
    </rPh>
    <rPh sb="4" eb="7">
      <t>ネンガッピ</t>
    </rPh>
    <phoneticPr fontId="5"/>
  </si>
  <si>
    <t>１.医療機関の現況</t>
    <rPh sb="2" eb="4">
      <t>イリョウ</t>
    </rPh>
    <rPh sb="4" eb="6">
      <t>キカン</t>
    </rPh>
    <rPh sb="7" eb="9">
      <t>ゲンキョウ</t>
    </rPh>
    <phoneticPr fontId="5"/>
  </si>
  <si>
    <t>　　年　　月　　日現在</t>
    <phoneticPr fontId="5"/>
  </si>
  <si>
    <t>（把握可能な直近の日付）</t>
    <phoneticPr fontId="5"/>
  </si>
  <si>
    <t>病床数</t>
    <rPh sb="0" eb="3">
      <t>ビョウショウスウ</t>
    </rPh>
    <phoneticPr fontId="5"/>
  </si>
  <si>
    <t>床</t>
    <rPh sb="0" eb="1">
      <t>ショウ</t>
    </rPh>
    <phoneticPr fontId="5"/>
  </si>
  <si>
    <t>（うち一般病床　　　　床）</t>
    <rPh sb="3" eb="5">
      <t>イッパン</t>
    </rPh>
    <rPh sb="5" eb="7">
      <t>ビョウショウ</t>
    </rPh>
    <rPh sb="11" eb="12">
      <t>ショウ</t>
    </rPh>
    <phoneticPr fontId="5"/>
  </si>
  <si>
    <t>　　※一般病床とは、精神病床、感染症病床、結核病床を除いた病床を指す。</t>
    <rPh sb="3" eb="5">
      <t>イッパン</t>
    </rPh>
    <rPh sb="5" eb="7">
      <t>ビョウショウ</t>
    </rPh>
    <rPh sb="10" eb="12">
      <t>セイシン</t>
    </rPh>
    <rPh sb="12" eb="14">
      <t>ビョウショウ</t>
    </rPh>
    <rPh sb="15" eb="18">
      <t>カンセンショウ</t>
    </rPh>
    <rPh sb="18" eb="20">
      <t>ビョウショウ</t>
    </rPh>
    <rPh sb="21" eb="23">
      <t>ケッカク</t>
    </rPh>
    <rPh sb="23" eb="25">
      <t>ビョウショウ</t>
    </rPh>
    <rPh sb="26" eb="27">
      <t>ノゾ</t>
    </rPh>
    <rPh sb="29" eb="31">
      <t>ビョウショウ</t>
    </rPh>
    <rPh sb="32" eb="33">
      <t>サ</t>
    </rPh>
    <phoneticPr fontId="5"/>
  </si>
  <si>
    <t>標榜診療科名</t>
    <rPh sb="0" eb="2">
      <t>ヒョウボウ</t>
    </rPh>
    <rPh sb="2" eb="5">
      <t>シンリョウカ</t>
    </rPh>
    <rPh sb="5" eb="6">
      <t>メイ</t>
    </rPh>
    <phoneticPr fontId="5"/>
  </si>
  <si>
    <t>　□内科　□呼吸器内科　□循環器内科　□消化器内科　□腎臓内科　□神経内科　□糖尿病内科　□血液内科　□皮膚科　□アレルギー科　□リウマチ科　　</t>
    <rPh sb="2" eb="4">
      <t>ナイカ</t>
    </rPh>
    <rPh sb="6" eb="9">
      <t>コキュウキ</t>
    </rPh>
    <rPh sb="9" eb="11">
      <t>ナイカ</t>
    </rPh>
    <rPh sb="13" eb="16">
      <t>ジュンカンキ</t>
    </rPh>
    <rPh sb="16" eb="18">
      <t>ナイカ</t>
    </rPh>
    <rPh sb="20" eb="23">
      <t>ショウカキ</t>
    </rPh>
    <rPh sb="23" eb="25">
      <t>ナイカ</t>
    </rPh>
    <rPh sb="27" eb="29">
      <t>ジンゾウ</t>
    </rPh>
    <rPh sb="29" eb="31">
      <t>ナイカ</t>
    </rPh>
    <rPh sb="33" eb="35">
      <t>シンケイ</t>
    </rPh>
    <rPh sb="35" eb="37">
      <t>ナイカ</t>
    </rPh>
    <rPh sb="39" eb="42">
      <t>トウニョウビョウ</t>
    </rPh>
    <rPh sb="42" eb="44">
      <t>ナイカ</t>
    </rPh>
    <rPh sb="46" eb="48">
      <t>ケツエキ</t>
    </rPh>
    <rPh sb="48" eb="50">
      <t>ナイカ</t>
    </rPh>
    <rPh sb="52" eb="55">
      <t>ヒフカ</t>
    </rPh>
    <rPh sb="62" eb="63">
      <t>カ</t>
    </rPh>
    <rPh sb="69" eb="70">
      <t>カ</t>
    </rPh>
    <phoneticPr fontId="5"/>
  </si>
  <si>
    <t>　□感染症内科　□小児科　□外科　□心臓血管外科　□脳神経外科　□整形外科　□小児外科　□産婦人科　□放射線科　□麻酔科　□病理診断科　</t>
    <rPh sb="9" eb="12">
      <t>ショウニカ</t>
    </rPh>
    <rPh sb="14" eb="16">
      <t>ゲカ</t>
    </rPh>
    <rPh sb="18" eb="20">
      <t>シンゾウ</t>
    </rPh>
    <rPh sb="20" eb="22">
      <t>ケッカン</t>
    </rPh>
    <rPh sb="22" eb="24">
      <t>ゲカ</t>
    </rPh>
    <rPh sb="26" eb="29">
      <t>ノウシンケイ</t>
    </rPh>
    <rPh sb="29" eb="31">
      <t>ゲカ</t>
    </rPh>
    <rPh sb="33" eb="35">
      <t>セイケイ</t>
    </rPh>
    <rPh sb="35" eb="37">
      <t>ゲカ</t>
    </rPh>
    <rPh sb="39" eb="41">
      <t>ショウニ</t>
    </rPh>
    <rPh sb="41" eb="43">
      <t>ゲカ</t>
    </rPh>
    <rPh sb="45" eb="49">
      <t>サンフジンカ</t>
    </rPh>
    <rPh sb="51" eb="54">
      <t>ホウシャセン</t>
    </rPh>
    <rPh sb="54" eb="55">
      <t>カ</t>
    </rPh>
    <rPh sb="57" eb="60">
      <t>マスイカ</t>
    </rPh>
    <rPh sb="62" eb="64">
      <t>ビョウリ</t>
    </rPh>
    <rPh sb="64" eb="66">
      <t>シンダン</t>
    </rPh>
    <rPh sb="66" eb="67">
      <t>カ</t>
    </rPh>
    <phoneticPr fontId="5"/>
  </si>
  <si>
    <t>　□臨床検査科　□救急科　□その他（　　　　　　　　　　）</t>
    <rPh sb="16" eb="17">
      <t>タ</t>
    </rPh>
    <phoneticPr fontId="5"/>
  </si>
  <si>
    <t>連携する訪問看護施設</t>
    <rPh sb="0" eb="2">
      <t>レンケイ</t>
    </rPh>
    <rPh sb="4" eb="6">
      <t>ホウモン</t>
    </rPh>
    <rPh sb="6" eb="8">
      <t>カンゴ</t>
    </rPh>
    <rPh sb="8" eb="10">
      <t>シセツ</t>
    </rPh>
    <phoneticPr fontId="5"/>
  </si>
  <si>
    <t>施設名</t>
    <rPh sb="0" eb="2">
      <t>シセツ</t>
    </rPh>
    <rPh sb="2" eb="3">
      <t>メイ</t>
    </rPh>
    <phoneticPr fontId="5"/>
  </si>
  <si>
    <t>日中一時支援事業を行う必要性</t>
    <rPh sb="0" eb="2">
      <t>ニッチュウ</t>
    </rPh>
    <rPh sb="2" eb="4">
      <t>イチジ</t>
    </rPh>
    <rPh sb="4" eb="6">
      <t>シエン</t>
    </rPh>
    <rPh sb="6" eb="8">
      <t>ジギョウ</t>
    </rPh>
    <rPh sb="9" eb="10">
      <t>オコナ</t>
    </rPh>
    <rPh sb="11" eb="14">
      <t>ヒツヨウセイ</t>
    </rPh>
    <phoneticPr fontId="5"/>
  </si>
  <si>
    <t>運営方針</t>
    <rPh sb="0" eb="2">
      <t>ウンエイ</t>
    </rPh>
    <rPh sb="2" eb="4">
      <t>ホウシン</t>
    </rPh>
    <phoneticPr fontId="5"/>
  </si>
  <si>
    <t>（１）在宅等に移行したＮＩＣＵ等長期入院児等を保護者の要請に応じた、一時的に受入の有無。</t>
    <rPh sb="3" eb="5">
      <t>ザイタク</t>
    </rPh>
    <rPh sb="5" eb="6">
      <t>トウ</t>
    </rPh>
    <rPh sb="7" eb="9">
      <t>イコウ</t>
    </rPh>
    <rPh sb="15" eb="16">
      <t>トウ</t>
    </rPh>
    <rPh sb="16" eb="18">
      <t>チョウキ</t>
    </rPh>
    <rPh sb="18" eb="21">
      <t>ニュウインジ</t>
    </rPh>
    <rPh sb="21" eb="22">
      <t>トウ</t>
    </rPh>
    <rPh sb="23" eb="26">
      <t>ホゴシャ</t>
    </rPh>
    <rPh sb="27" eb="29">
      <t>ヨウセイ</t>
    </rPh>
    <rPh sb="30" eb="31">
      <t>オウ</t>
    </rPh>
    <rPh sb="34" eb="36">
      <t>イチジ</t>
    </rPh>
    <rPh sb="36" eb="37">
      <t>テキ</t>
    </rPh>
    <rPh sb="38" eb="40">
      <t>ウケイレ</t>
    </rPh>
    <rPh sb="41" eb="43">
      <t>ウム</t>
    </rPh>
    <phoneticPr fontId="5"/>
  </si>
  <si>
    <t>（２）人工呼吸管理、栄養管理、呼吸理学療法を含むリハビリテーション、必要に応じて感染・輸液管理を行うために必要な診療機能の有無。</t>
    <rPh sb="3" eb="5">
      <t>ジンコウ</t>
    </rPh>
    <rPh sb="5" eb="7">
      <t>コキュウ</t>
    </rPh>
    <rPh sb="7" eb="9">
      <t>カンリ</t>
    </rPh>
    <rPh sb="10" eb="12">
      <t>エイヨウ</t>
    </rPh>
    <rPh sb="12" eb="14">
      <t>カンリ</t>
    </rPh>
    <rPh sb="15" eb="17">
      <t>コキュウ</t>
    </rPh>
    <rPh sb="17" eb="19">
      <t>リガク</t>
    </rPh>
    <rPh sb="19" eb="21">
      <t>リョウホウ</t>
    </rPh>
    <rPh sb="22" eb="23">
      <t>フク</t>
    </rPh>
    <rPh sb="34" eb="36">
      <t>ヒツヨウ</t>
    </rPh>
    <rPh sb="37" eb="38">
      <t>オウ</t>
    </rPh>
    <rPh sb="40" eb="42">
      <t>カンセン</t>
    </rPh>
    <rPh sb="43" eb="45">
      <t>ユエキ</t>
    </rPh>
    <rPh sb="45" eb="47">
      <t>カンリ</t>
    </rPh>
    <rPh sb="48" eb="49">
      <t>オコナ</t>
    </rPh>
    <rPh sb="53" eb="55">
      <t>ヒツヨウ</t>
    </rPh>
    <rPh sb="56" eb="58">
      <t>シンリョウ</t>
    </rPh>
    <rPh sb="58" eb="60">
      <t>キノウ</t>
    </rPh>
    <rPh sb="61" eb="63">
      <t>ウム</t>
    </rPh>
    <phoneticPr fontId="5"/>
  </si>
  <si>
    <t>その他</t>
    <rPh sb="2" eb="3">
      <t>タ</t>
    </rPh>
    <phoneticPr fontId="5"/>
  </si>
  <si>
    <t>事業に要する病床数</t>
    <rPh sb="0" eb="2">
      <t>ジギョウ</t>
    </rPh>
    <rPh sb="3" eb="4">
      <t>ヨウ</t>
    </rPh>
    <rPh sb="6" eb="9">
      <t>ビョウショウスウ</t>
    </rPh>
    <phoneticPr fontId="5"/>
  </si>
  <si>
    <t>患者が１人でも入所する日数</t>
    <rPh sb="0" eb="2">
      <t>カンジャ</t>
    </rPh>
    <rPh sb="4" eb="5">
      <t>ニン</t>
    </rPh>
    <rPh sb="7" eb="9">
      <t>ニュウショ</t>
    </rPh>
    <rPh sb="11" eb="13">
      <t>ニッスウ</t>
    </rPh>
    <rPh sb="12" eb="13">
      <t>テイジツ</t>
    </rPh>
    <phoneticPr fontId="5"/>
  </si>
  <si>
    <t>人工呼吸器</t>
    <rPh sb="0" eb="2">
      <t>ジンコウ</t>
    </rPh>
    <rPh sb="2" eb="5">
      <t>コキュウキ</t>
    </rPh>
    <phoneticPr fontId="5"/>
  </si>
  <si>
    <t>呼吸・循環モニター</t>
    <rPh sb="0" eb="2">
      <t>コキュウ</t>
    </rPh>
    <rPh sb="3" eb="5">
      <t>ジュンカン</t>
    </rPh>
    <phoneticPr fontId="5"/>
  </si>
  <si>
    <t>酸素・空気・吸引の　　　　中央配管</t>
    <rPh sb="0" eb="2">
      <t>サンソ</t>
    </rPh>
    <rPh sb="3" eb="5">
      <t>クウキ</t>
    </rPh>
    <rPh sb="6" eb="8">
      <t>キュウイン</t>
    </rPh>
    <rPh sb="13" eb="15">
      <t>チュウオウ</t>
    </rPh>
    <rPh sb="15" eb="17">
      <t>ハイカン</t>
    </rPh>
    <phoneticPr fontId="5"/>
  </si>
  <si>
    <t>２.日中一時支援事業支援施設の医療チームの人数（直近）</t>
    <rPh sb="2" eb="4">
      <t>ニッチュウ</t>
    </rPh>
    <rPh sb="4" eb="6">
      <t>イチジ</t>
    </rPh>
    <rPh sb="6" eb="8">
      <t>シエン</t>
    </rPh>
    <rPh sb="8" eb="10">
      <t>ジギョウ</t>
    </rPh>
    <rPh sb="10" eb="12">
      <t>シエン</t>
    </rPh>
    <rPh sb="12" eb="14">
      <t>シセツ</t>
    </rPh>
    <rPh sb="15" eb="17">
      <t>イリョウ</t>
    </rPh>
    <rPh sb="21" eb="23">
      <t>ニンズウ</t>
    </rPh>
    <rPh sb="24" eb="26">
      <t>チョッキン</t>
    </rPh>
    <phoneticPr fontId="5"/>
  </si>
  <si>
    <t>　※該当無しの場合は、空欄とせず、必ず０人と記入すること。また、（　　）内は院内兼務人数を記入すること。</t>
    <rPh sb="2" eb="4">
      <t>ガイトウ</t>
    </rPh>
    <rPh sb="4" eb="5">
      <t>ナ</t>
    </rPh>
    <rPh sb="7" eb="9">
      <t>バアイ</t>
    </rPh>
    <rPh sb="11" eb="13">
      <t>クウラン</t>
    </rPh>
    <rPh sb="17" eb="18">
      <t>カナラ</t>
    </rPh>
    <rPh sb="20" eb="21">
      <t>ニン</t>
    </rPh>
    <rPh sb="22" eb="24">
      <t>キニュウ</t>
    </rPh>
    <rPh sb="36" eb="37">
      <t>ナイ</t>
    </rPh>
    <rPh sb="38" eb="40">
      <t>インナイ</t>
    </rPh>
    <rPh sb="40" eb="42">
      <t>ケンム</t>
    </rPh>
    <rPh sb="42" eb="44">
      <t>ニンズウ</t>
    </rPh>
    <rPh sb="45" eb="47">
      <t>キニュウ</t>
    </rPh>
    <phoneticPr fontId="5"/>
  </si>
  <si>
    <t>区分</t>
    <rPh sb="0" eb="2">
      <t>クブン</t>
    </rPh>
    <phoneticPr fontId="5"/>
  </si>
  <si>
    <t>小児科医</t>
    <rPh sb="0" eb="4">
      <t>ショウニカイ</t>
    </rPh>
    <phoneticPr fontId="5"/>
  </si>
  <si>
    <t>うち呼吸管理に習熟した小児科医</t>
    <rPh sb="2" eb="4">
      <t>コキュウ</t>
    </rPh>
    <rPh sb="4" eb="6">
      <t>カンリ</t>
    </rPh>
    <rPh sb="7" eb="9">
      <t>シュウジュク</t>
    </rPh>
    <rPh sb="11" eb="15">
      <t>ショウニカイ</t>
    </rPh>
    <phoneticPr fontId="5"/>
  </si>
  <si>
    <t>看護師</t>
    <rPh sb="0" eb="3">
      <t>カンゴシ</t>
    </rPh>
    <phoneticPr fontId="5"/>
  </si>
  <si>
    <t>小児に精通した　　　　　　理学療法士</t>
    <rPh sb="0" eb="2">
      <t>ショウニ</t>
    </rPh>
    <rPh sb="3" eb="5">
      <t>セイツウ</t>
    </rPh>
    <rPh sb="13" eb="15">
      <t>リガク</t>
    </rPh>
    <rPh sb="15" eb="18">
      <t>リョウホウシ</t>
    </rPh>
    <phoneticPr fontId="5"/>
  </si>
  <si>
    <t>臨床工学技士</t>
    <rPh sb="0" eb="2">
      <t>リンショウ</t>
    </rPh>
    <rPh sb="2" eb="4">
      <t>コウガク</t>
    </rPh>
    <rPh sb="4" eb="6">
      <t>ギシ</t>
    </rPh>
    <phoneticPr fontId="5"/>
  </si>
  <si>
    <t>常勤</t>
    <rPh sb="0" eb="2">
      <t>ジョウキン</t>
    </rPh>
    <phoneticPr fontId="5"/>
  </si>
  <si>
    <t>（　　　 人）</t>
    <rPh sb="5" eb="6">
      <t>ニン</t>
    </rPh>
    <phoneticPr fontId="5"/>
  </si>
  <si>
    <t>非常勤</t>
    <rPh sb="0" eb="3">
      <t>ヒジョウキン</t>
    </rPh>
    <phoneticPr fontId="5"/>
  </si>
  <si>
    <t>　【　　備　　考　　】　（注）　交代勤務体系を取っている場合については備考欄に詳細を記入すること。</t>
    <rPh sb="4" eb="5">
      <t>ソナエ</t>
    </rPh>
    <rPh sb="7" eb="8">
      <t>コウ</t>
    </rPh>
    <rPh sb="13" eb="14">
      <t>チュウ</t>
    </rPh>
    <rPh sb="16" eb="18">
      <t>コウタイ</t>
    </rPh>
    <rPh sb="18" eb="20">
      <t>キンム</t>
    </rPh>
    <rPh sb="20" eb="22">
      <t>タイケイ</t>
    </rPh>
    <rPh sb="23" eb="24">
      <t>ト</t>
    </rPh>
    <rPh sb="28" eb="30">
      <t>バアイ</t>
    </rPh>
    <rPh sb="35" eb="37">
      <t>ビコウ</t>
    </rPh>
    <rPh sb="37" eb="38">
      <t>ラン</t>
    </rPh>
    <rPh sb="39" eb="41">
      <t>ショウサイ</t>
    </rPh>
    <rPh sb="42" eb="44">
      <t>キニュウ</t>
    </rPh>
    <phoneticPr fontId="5"/>
  </si>
  <si>
    <t>　　（注）　日中一時支援事業を実施する上で規約等を作成している場合、添付すること。なお、規約等は作成途中の案でも可とする。</t>
    <rPh sb="3" eb="4">
      <t>チュウ</t>
    </rPh>
    <rPh sb="6" eb="8">
      <t>ニッチュウ</t>
    </rPh>
    <rPh sb="8" eb="10">
      <t>イチジ</t>
    </rPh>
    <rPh sb="10" eb="12">
      <t>シエン</t>
    </rPh>
    <rPh sb="12" eb="14">
      <t>ジギョウ</t>
    </rPh>
    <rPh sb="15" eb="17">
      <t>ジッシ</t>
    </rPh>
    <rPh sb="19" eb="20">
      <t>ウエ</t>
    </rPh>
    <rPh sb="21" eb="23">
      <t>キヤク</t>
    </rPh>
    <rPh sb="23" eb="24">
      <t>トウ</t>
    </rPh>
    <rPh sb="25" eb="27">
      <t>サクセイ</t>
    </rPh>
    <rPh sb="31" eb="33">
      <t>バアイ</t>
    </rPh>
    <rPh sb="34" eb="36">
      <t>テンプ</t>
    </rPh>
    <rPh sb="44" eb="46">
      <t>キヤク</t>
    </rPh>
    <rPh sb="46" eb="47">
      <t>トウ</t>
    </rPh>
    <rPh sb="48" eb="50">
      <t>サクセイ</t>
    </rPh>
    <rPh sb="50" eb="52">
      <t>トチュウ</t>
    </rPh>
    <rPh sb="53" eb="54">
      <t>アン</t>
    </rPh>
    <rPh sb="56" eb="57">
      <t>カ</t>
    </rPh>
    <phoneticPr fontId="5"/>
  </si>
  <si>
    <t>周産期母子医療センター運営事業概要</t>
    <rPh sb="0" eb="3">
      <t>シュウサンキ</t>
    </rPh>
    <rPh sb="3" eb="5">
      <t>ボシ</t>
    </rPh>
    <rPh sb="5" eb="7">
      <t>イリョウ</t>
    </rPh>
    <rPh sb="11" eb="13">
      <t>ウンエイ</t>
    </rPh>
    <rPh sb="13" eb="17">
      <t>ジギョウガイヨウ</t>
    </rPh>
    <phoneticPr fontId="5"/>
  </si>
  <si>
    <t>病院名</t>
    <rPh sb="0" eb="2">
      <t>ビョウイン</t>
    </rPh>
    <rPh sb="2" eb="3">
      <t>メイ</t>
    </rPh>
    <phoneticPr fontId="5"/>
  </si>
  <si>
    <t>１.病院の現況</t>
    <rPh sb="2" eb="4">
      <t>ビョウイン</t>
    </rPh>
    <rPh sb="5" eb="7">
      <t>ゲンキョウ</t>
    </rPh>
    <phoneticPr fontId="5"/>
  </si>
  <si>
    <t>　（把握可能な直近の日付）</t>
    <phoneticPr fontId="5"/>
  </si>
  <si>
    <t>区　　　　　　分</t>
    <rPh sb="0" eb="1">
      <t>ク</t>
    </rPh>
    <rPh sb="7" eb="8">
      <t>ブン</t>
    </rPh>
    <phoneticPr fontId="5"/>
  </si>
  <si>
    <t>病　　床　　数</t>
    <rPh sb="0" eb="1">
      <t>ヤマイ</t>
    </rPh>
    <rPh sb="3" eb="4">
      <t>トコ</t>
    </rPh>
    <rPh sb="6" eb="7">
      <t>スウ</t>
    </rPh>
    <phoneticPr fontId="5"/>
  </si>
  <si>
    <t>（うち一般病床　　　床）</t>
    <rPh sb="3" eb="5">
      <t>イッパン</t>
    </rPh>
    <rPh sb="5" eb="7">
      <t>ビョウショウ</t>
    </rPh>
    <rPh sb="10" eb="11">
      <t>ショウ</t>
    </rPh>
    <phoneticPr fontId="5"/>
  </si>
  <si>
    <t>　□内科　□呼吸器内科　□循環器内科　□消化器内科　□腎臓内科　□神経内科　□糖尿病内科　□血液内科　□皮膚科　□アレルギー科　　　</t>
    <rPh sb="2" eb="4">
      <t>ナイカ</t>
    </rPh>
    <rPh sb="6" eb="9">
      <t>コキュウキ</t>
    </rPh>
    <rPh sb="9" eb="11">
      <t>ナイカ</t>
    </rPh>
    <rPh sb="13" eb="16">
      <t>ジュンカンキ</t>
    </rPh>
    <rPh sb="16" eb="18">
      <t>ナイカ</t>
    </rPh>
    <rPh sb="20" eb="23">
      <t>ショウカキ</t>
    </rPh>
    <rPh sb="23" eb="25">
      <t>ナイカ</t>
    </rPh>
    <rPh sb="27" eb="29">
      <t>ジンゾウ</t>
    </rPh>
    <rPh sb="29" eb="31">
      <t>ナイカ</t>
    </rPh>
    <rPh sb="33" eb="35">
      <t>シンケイ</t>
    </rPh>
    <rPh sb="35" eb="37">
      <t>ナイカ</t>
    </rPh>
    <rPh sb="39" eb="42">
      <t>トウニョウビョウ</t>
    </rPh>
    <rPh sb="42" eb="44">
      <t>ナイカ</t>
    </rPh>
    <rPh sb="46" eb="48">
      <t>ケツエキ</t>
    </rPh>
    <rPh sb="48" eb="50">
      <t>ナイカ</t>
    </rPh>
    <rPh sb="52" eb="55">
      <t>ヒフカ</t>
    </rPh>
    <rPh sb="62" eb="63">
      <t>カ</t>
    </rPh>
    <phoneticPr fontId="5"/>
  </si>
  <si>
    <t>　□リウマチ科　□感染症内科　□小児科　□外科　□心臓血管外科　□脳神経外科　□整形外科　□小児外科　□産婦人科　□放射線科　□麻酔科</t>
    <rPh sb="16" eb="19">
      <t>ショウニカ</t>
    </rPh>
    <rPh sb="21" eb="23">
      <t>ゲカ</t>
    </rPh>
    <rPh sb="25" eb="27">
      <t>シンゾウ</t>
    </rPh>
    <rPh sb="27" eb="29">
      <t>ケッカン</t>
    </rPh>
    <rPh sb="29" eb="31">
      <t>ゲカ</t>
    </rPh>
    <rPh sb="33" eb="36">
      <t>ノウシンケイ</t>
    </rPh>
    <rPh sb="36" eb="38">
      <t>ゲカ</t>
    </rPh>
    <rPh sb="40" eb="42">
      <t>セイケイ</t>
    </rPh>
    <rPh sb="42" eb="44">
      <t>ゲカ</t>
    </rPh>
    <rPh sb="46" eb="48">
      <t>ショウニ</t>
    </rPh>
    <rPh sb="48" eb="50">
      <t>ゲカ</t>
    </rPh>
    <rPh sb="52" eb="56">
      <t>サンフジンカ</t>
    </rPh>
    <rPh sb="58" eb="61">
      <t>ホウシャセン</t>
    </rPh>
    <rPh sb="61" eb="62">
      <t>カ</t>
    </rPh>
    <rPh sb="64" eb="67">
      <t>マスイカ</t>
    </rPh>
    <phoneticPr fontId="5"/>
  </si>
  <si>
    <t>　□病理診断科　□臨床検査科　□救急科　□その他（　　　　　　　　　　）</t>
    <rPh sb="23" eb="24">
      <t>タ</t>
    </rPh>
    <phoneticPr fontId="5"/>
  </si>
  <si>
    <t>２.　基準額</t>
    <rPh sb="3" eb="6">
      <t>キジュンガク</t>
    </rPh>
    <phoneticPr fontId="5"/>
  </si>
  <si>
    <t>病床ごとの基準額</t>
    <rPh sb="0" eb="2">
      <t>ビョウショウ</t>
    </rPh>
    <rPh sb="5" eb="8">
      <t>キジュンガク</t>
    </rPh>
    <phoneticPr fontId="5"/>
  </si>
  <si>
    <t>申請病床数</t>
    <rPh sb="0" eb="2">
      <t>シンセイ</t>
    </rPh>
    <rPh sb="2" eb="5">
      <t>ビョウショウスウ</t>
    </rPh>
    <phoneticPr fontId="5"/>
  </si>
  <si>
    <t>事業月数</t>
    <rPh sb="0" eb="2">
      <t>ジギョウ</t>
    </rPh>
    <rPh sb="2" eb="4">
      <t>ツキスウ</t>
    </rPh>
    <phoneticPr fontId="5"/>
  </si>
  <si>
    <t>基準額（病床ごとの基準額×申請病床数×事業月/１２）</t>
    <rPh sb="0" eb="3">
      <t>キジュンガク</t>
    </rPh>
    <rPh sb="4" eb="6">
      <t>ビョウショウ</t>
    </rPh>
    <rPh sb="9" eb="12">
      <t>キジュンガク</t>
    </rPh>
    <rPh sb="13" eb="15">
      <t>シンセイ</t>
    </rPh>
    <rPh sb="15" eb="17">
      <t>ビョウショウ</t>
    </rPh>
    <rPh sb="17" eb="18">
      <t>スウ</t>
    </rPh>
    <rPh sb="19" eb="21">
      <t>ジギョウ</t>
    </rPh>
    <rPh sb="21" eb="22">
      <t>ツキ</t>
    </rPh>
    <phoneticPr fontId="5"/>
  </si>
  <si>
    <t xml:space="preserve">年度内に変更がある場合
</t>
    <rPh sb="0" eb="2">
      <t>ネンド</t>
    </rPh>
    <rPh sb="2" eb="3">
      <t>ナイ</t>
    </rPh>
    <rPh sb="4" eb="6">
      <t>ヘンコウ</t>
    </rPh>
    <rPh sb="9" eb="11">
      <t>バアイ</t>
    </rPh>
    <phoneticPr fontId="5"/>
  </si>
  <si>
    <t>円</t>
    <rPh sb="0" eb="1">
      <t>エン</t>
    </rPh>
    <phoneticPr fontId="5"/>
  </si>
  <si>
    <t>床</t>
    <rPh sb="0" eb="1">
      <t>ユカ</t>
    </rPh>
    <phoneticPr fontId="5"/>
  </si>
  <si>
    <t>月</t>
    <rPh sb="0" eb="1">
      <t>ツキ</t>
    </rPh>
    <phoneticPr fontId="5"/>
  </si>
  <si>
    <t>ＭＦＩＣＵ</t>
    <phoneticPr fontId="5"/>
  </si>
  <si>
    <t>ＮＩＣＵ</t>
    <phoneticPr fontId="5"/>
  </si>
  <si>
    <t>ＧＣＵ</t>
    <phoneticPr fontId="5"/>
  </si>
  <si>
    <t>搬送受入促進事業</t>
    <rPh sb="0" eb="2">
      <t>ハンソウ</t>
    </rPh>
    <rPh sb="2" eb="3">
      <t>ウ</t>
    </rPh>
    <rPh sb="3" eb="4">
      <t>イ</t>
    </rPh>
    <rPh sb="4" eb="6">
      <t>ソクシン</t>
    </rPh>
    <rPh sb="6" eb="8">
      <t>ジギョウ</t>
    </rPh>
    <phoneticPr fontId="5"/>
  </si>
  <si>
    <t>計</t>
    <rPh sb="0" eb="1">
      <t>ケイ</t>
    </rPh>
    <phoneticPr fontId="5"/>
  </si>
  <si>
    <t>３.　搬送受入促進事業申請の有無（有の場合は、前年度実績を記載すること。）</t>
    <rPh sb="3" eb="5">
      <t>ハンソウ</t>
    </rPh>
    <rPh sb="5" eb="7">
      <t>ウケイレ</t>
    </rPh>
    <rPh sb="7" eb="9">
      <t>ソクシン</t>
    </rPh>
    <rPh sb="9" eb="11">
      <t>ジギョウ</t>
    </rPh>
    <rPh sb="11" eb="13">
      <t>シンセイ</t>
    </rPh>
    <rPh sb="14" eb="16">
      <t>ウム</t>
    </rPh>
    <rPh sb="17" eb="18">
      <t>ア</t>
    </rPh>
    <rPh sb="19" eb="21">
      <t>バアイ</t>
    </rPh>
    <rPh sb="23" eb="26">
      <t>ゼンネンド</t>
    </rPh>
    <rPh sb="26" eb="28">
      <t>ジッセキ</t>
    </rPh>
    <rPh sb="29" eb="31">
      <t>キサイ</t>
    </rPh>
    <phoneticPr fontId="5"/>
  </si>
  <si>
    <t>日</t>
    <rPh sb="0" eb="1">
      <t>ニチ</t>
    </rPh>
    <phoneticPr fontId="5"/>
  </si>
  <si>
    <t>人／日</t>
    <rPh sb="0" eb="1">
      <t>ニン</t>
    </rPh>
    <rPh sb="2" eb="3">
      <t>ニチ</t>
    </rPh>
    <phoneticPr fontId="5"/>
  </si>
  <si>
    <t>対象経費</t>
    <rPh sb="0" eb="2">
      <t>タイショウ</t>
    </rPh>
    <rPh sb="2" eb="4">
      <t>ケイヒ</t>
    </rPh>
    <phoneticPr fontId="5"/>
  </si>
  <si>
    <t>金額</t>
    <rPh sb="0" eb="2">
      <t>キンガク</t>
    </rPh>
    <phoneticPr fontId="5"/>
  </si>
  <si>
    <t>算出根拠</t>
    <rPh sb="0" eb="2">
      <t>サンシュツ</t>
    </rPh>
    <rPh sb="2" eb="4">
      <t>コンキョ</t>
    </rPh>
    <phoneticPr fontId="5"/>
  </si>
  <si>
    <t>○○○○費</t>
    <rPh sb="4" eb="5">
      <t>ヒ</t>
    </rPh>
    <phoneticPr fontId="5"/>
  </si>
  <si>
    <t>（注）近隣開業医等との協力・連携体制の仕組みがわかる資料を添付すること。</t>
    <rPh sb="1" eb="2">
      <t>チュウ</t>
    </rPh>
    <rPh sb="3" eb="5">
      <t>キンリン</t>
    </rPh>
    <rPh sb="5" eb="8">
      <t>カイギョウイ</t>
    </rPh>
    <rPh sb="8" eb="9">
      <t>トウ</t>
    </rPh>
    <rPh sb="11" eb="13">
      <t>キョウリョク</t>
    </rPh>
    <rPh sb="14" eb="16">
      <t>レンケイ</t>
    </rPh>
    <rPh sb="16" eb="18">
      <t>タイセイ</t>
    </rPh>
    <rPh sb="19" eb="21">
      <t>シク</t>
    </rPh>
    <rPh sb="26" eb="28">
      <t>シリョウ</t>
    </rPh>
    <rPh sb="29" eb="31">
      <t>テンプ</t>
    </rPh>
    <phoneticPr fontId="5"/>
  </si>
  <si>
    <t>４.　母体救命強化加算申請の有無</t>
    <rPh sb="3" eb="5">
      <t>ボタイ</t>
    </rPh>
    <rPh sb="5" eb="7">
      <t>キュウメイ</t>
    </rPh>
    <rPh sb="7" eb="9">
      <t>キョウカ</t>
    </rPh>
    <rPh sb="9" eb="11">
      <t>カサン</t>
    </rPh>
    <rPh sb="11" eb="13">
      <t>シンセイ</t>
    </rPh>
    <rPh sb="14" eb="16">
      <t>ウム</t>
    </rPh>
    <phoneticPr fontId="5"/>
  </si>
  <si>
    <t>事業開始年月日</t>
    <phoneticPr fontId="5"/>
  </si>
  <si>
    <t>救命救急センターの指定状況</t>
    <rPh sb="0" eb="2">
      <t>キュウメイ</t>
    </rPh>
    <rPh sb="2" eb="4">
      <t>キュウキュウ</t>
    </rPh>
    <rPh sb="9" eb="11">
      <t>シテイ</t>
    </rPh>
    <rPh sb="11" eb="13">
      <t>ジョウキョウ</t>
    </rPh>
    <phoneticPr fontId="5"/>
  </si>
  <si>
    <t>関係診療科の有無</t>
    <rPh sb="0" eb="2">
      <t>カンケイ</t>
    </rPh>
    <rPh sb="2" eb="5">
      <t>シンリョウカ</t>
    </rPh>
    <rPh sb="6" eb="8">
      <t>ウム</t>
    </rPh>
    <phoneticPr fontId="5"/>
  </si>
  <si>
    <t>診療科名</t>
    <rPh sb="0" eb="3">
      <t>シンリョウカ</t>
    </rPh>
    <rPh sb="3" eb="4">
      <t>メイ</t>
    </rPh>
    <phoneticPr fontId="5"/>
  </si>
  <si>
    <t>産科</t>
    <rPh sb="0" eb="2">
      <t>サンカ</t>
    </rPh>
    <phoneticPr fontId="5"/>
  </si>
  <si>
    <t>小児科
（新生児科）</t>
    <rPh sb="0" eb="3">
      <t>ショウニカ</t>
    </rPh>
    <rPh sb="5" eb="9">
      <t>シンセイジカ</t>
    </rPh>
    <phoneticPr fontId="5"/>
  </si>
  <si>
    <t>脳神経外科</t>
    <rPh sb="0" eb="3">
      <t>ノウシンケイ</t>
    </rPh>
    <rPh sb="3" eb="5">
      <t>ゲカ</t>
    </rPh>
    <phoneticPr fontId="5"/>
  </si>
  <si>
    <t>循環器内科</t>
    <rPh sb="0" eb="3">
      <t>ジュンカンキ</t>
    </rPh>
    <rPh sb="3" eb="5">
      <t>ナイカ</t>
    </rPh>
    <phoneticPr fontId="5"/>
  </si>
  <si>
    <t>心臓血管外科　</t>
    <rPh sb="0" eb="2">
      <t>シンゾウ</t>
    </rPh>
    <rPh sb="2" eb="4">
      <t>ケッカン</t>
    </rPh>
    <rPh sb="4" eb="6">
      <t>ゲカ</t>
    </rPh>
    <phoneticPr fontId="5"/>
  </si>
  <si>
    <t>24時間医師がいるか</t>
    <rPh sb="2" eb="4">
      <t>ジカン</t>
    </rPh>
    <rPh sb="4" eb="6">
      <t>イシ</t>
    </rPh>
    <phoneticPr fontId="5"/>
  </si>
  <si>
    <t>（注）救命救急センターや関係診療科との協力・連携体制の仕組みがわかる資料を添付すること。</t>
    <rPh sb="1" eb="2">
      <t>チュウ</t>
    </rPh>
    <rPh sb="3" eb="5">
      <t>キュウメイ</t>
    </rPh>
    <rPh sb="5" eb="7">
      <t>キュウキュウ</t>
    </rPh>
    <rPh sb="12" eb="14">
      <t>カンケイ</t>
    </rPh>
    <rPh sb="14" eb="16">
      <t>シンリョウ</t>
    </rPh>
    <rPh sb="16" eb="17">
      <t>カ</t>
    </rPh>
    <rPh sb="19" eb="21">
      <t>キョウリョク</t>
    </rPh>
    <rPh sb="22" eb="24">
      <t>レンケイ</t>
    </rPh>
    <rPh sb="24" eb="26">
      <t>タイセイ</t>
    </rPh>
    <rPh sb="27" eb="29">
      <t>シク</t>
    </rPh>
    <rPh sb="34" eb="36">
      <t>シリョウ</t>
    </rPh>
    <rPh sb="37" eb="39">
      <t>テンプ</t>
    </rPh>
    <phoneticPr fontId="5"/>
  </si>
  <si>
    <t>５.　麻酔科医配置加算申請の有無</t>
    <rPh sb="3" eb="6">
      <t>マスイカ</t>
    </rPh>
    <rPh sb="6" eb="7">
      <t>イ</t>
    </rPh>
    <rPh sb="7" eb="9">
      <t>ハイチ</t>
    </rPh>
    <rPh sb="9" eb="11">
      <t>カサン</t>
    </rPh>
    <rPh sb="11" eb="13">
      <t>シンセイ</t>
    </rPh>
    <rPh sb="14" eb="16">
      <t>ウム</t>
    </rPh>
    <phoneticPr fontId="5"/>
  </si>
  <si>
    <t>センター内における麻酔科医の勤務状況</t>
    <rPh sb="4" eb="5">
      <t>ナイ</t>
    </rPh>
    <rPh sb="9" eb="13">
      <t>マスイカイ</t>
    </rPh>
    <rPh sb="14" eb="16">
      <t>キンム</t>
    </rPh>
    <rPh sb="16" eb="18">
      <t>ジョウキョウ</t>
    </rPh>
    <phoneticPr fontId="5"/>
  </si>
  <si>
    <t>　常勤　・　非常勤</t>
    <rPh sb="1" eb="3">
      <t>ジョウキン</t>
    </rPh>
    <rPh sb="6" eb="9">
      <t>ヒジョウキン</t>
    </rPh>
    <phoneticPr fontId="5"/>
  </si>
  <si>
    <t>専従　・　兼務</t>
    <rPh sb="0" eb="2">
      <t>センジュウ</t>
    </rPh>
    <rPh sb="5" eb="7">
      <t>ケンム</t>
    </rPh>
    <phoneticPr fontId="5"/>
  </si>
  <si>
    <t>専任　・　非専任</t>
    <rPh sb="0" eb="2">
      <t>センニン</t>
    </rPh>
    <rPh sb="5" eb="6">
      <t>ヒ</t>
    </rPh>
    <rPh sb="6" eb="8">
      <t>センニン</t>
    </rPh>
    <phoneticPr fontId="5"/>
  </si>
  <si>
    <t>確保月数</t>
    <rPh sb="0" eb="2">
      <t>カクホ</t>
    </rPh>
    <rPh sb="2" eb="4">
      <t>ツキスウ</t>
    </rPh>
    <phoneticPr fontId="5"/>
  </si>
  <si>
    <t>（注）麻酔科医の配置がわかる資料を添付すること。</t>
    <rPh sb="1" eb="2">
      <t>チュウ</t>
    </rPh>
    <rPh sb="3" eb="6">
      <t>マスイカ</t>
    </rPh>
    <rPh sb="6" eb="7">
      <t>イ</t>
    </rPh>
    <rPh sb="8" eb="10">
      <t>ハイチ</t>
    </rPh>
    <rPh sb="14" eb="16">
      <t>シリョウ</t>
    </rPh>
    <rPh sb="17" eb="19">
      <t>テンプ</t>
    </rPh>
    <phoneticPr fontId="5"/>
  </si>
  <si>
    <t>６.　臨床心理技術者配置加算申請の有無</t>
    <rPh sb="3" eb="5">
      <t>リンショウ</t>
    </rPh>
    <rPh sb="5" eb="7">
      <t>シンリ</t>
    </rPh>
    <rPh sb="7" eb="10">
      <t>ギジュツシャ</t>
    </rPh>
    <rPh sb="10" eb="12">
      <t>ハイチ</t>
    </rPh>
    <rPh sb="12" eb="14">
      <t>カサン</t>
    </rPh>
    <rPh sb="14" eb="16">
      <t>シンセイ</t>
    </rPh>
    <rPh sb="17" eb="19">
      <t>ウム</t>
    </rPh>
    <phoneticPr fontId="5"/>
  </si>
  <si>
    <t>センター内における臨床心理技術者の勤務状況</t>
    <rPh sb="4" eb="5">
      <t>ナイ</t>
    </rPh>
    <rPh sb="9" eb="11">
      <t>リンショウ</t>
    </rPh>
    <rPh sb="11" eb="13">
      <t>シンリ</t>
    </rPh>
    <rPh sb="13" eb="15">
      <t>ギジュツ</t>
    </rPh>
    <rPh sb="15" eb="16">
      <t>シャ</t>
    </rPh>
    <rPh sb="17" eb="19">
      <t>キンム</t>
    </rPh>
    <rPh sb="19" eb="21">
      <t>ジョウキョウ</t>
    </rPh>
    <phoneticPr fontId="5"/>
  </si>
  <si>
    <t>（注）臨床心理技術者の配置がわかる資料を添付すること。</t>
    <rPh sb="1" eb="2">
      <t>チュウ</t>
    </rPh>
    <rPh sb="3" eb="5">
      <t>リンショウ</t>
    </rPh>
    <rPh sb="5" eb="7">
      <t>シンリ</t>
    </rPh>
    <rPh sb="7" eb="10">
      <t>ギジュツシャ</t>
    </rPh>
    <rPh sb="11" eb="13">
      <t>ハイチ</t>
    </rPh>
    <rPh sb="17" eb="19">
      <t>シリョウ</t>
    </rPh>
    <rPh sb="20" eb="22">
      <t>テンプ</t>
    </rPh>
    <phoneticPr fontId="5"/>
  </si>
  <si>
    <t>地域周産期母子医療センター</t>
    <rPh sb="0" eb="2">
      <t>チイキ</t>
    </rPh>
    <phoneticPr fontId="5"/>
  </si>
  <si>
    <t>所要額明細書（ＭＦＩＣＵ）</t>
    <rPh sb="0" eb="3">
      <t>ショヨウガク</t>
    </rPh>
    <rPh sb="3" eb="6">
      <t>メイサイショ</t>
    </rPh>
    <phoneticPr fontId="5"/>
  </si>
  <si>
    <t>支出額</t>
    <rPh sb="0" eb="1">
      <t>シ</t>
    </rPh>
    <rPh sb="2" eb="3">
      <t>ガク</t>
    </rPh>
    <phoneticPr fontId="5"/>
  </si>
  <si>
    <t>支出額</t>
    <rPh sb="0" eb="2">
      <t>シシュツ</t>
    </rPh>
    <rPh sb="2" eb="3">
      <t>ガク</t>
    </rPh>
    <phoneticPr fontId="5"/>
  </si>
  <si>
    <t>算出内訳</t>
    <rPh sb="0" eb="2">
      <t>サンシュツ</t>
    </rPh>
    <rPh sb="2" eb="4">
      <t>ウチワケ</t>
    </rPh>
    <phoneticPr fontId="5"/>
  </si>
  <si>
    <t>職員基本給</t>
    <rPh sb="0" eb="2">
      <t>ショクイン</t>
    </rPh>
    <rPh sb="2" eb="5">
      <t>キホンキュウ</t>
    </rPh>
    <phoneticPr fontId="5"/>
  </si>
  <si>
    <t>医師</t>
    <rPh sb="0" eb="2">
      <t>イシ</t>
    </rPh>
    <phoneticPr fontId="5"/>
  </si>
  <si>
    <t>検査技師</t>
    <rPh sb="0" eb="2">
      <t>ケンサ</t>
    </rPh>
    <rPh sb="2" eb="4">
      <t>ギシ</t>
    </rPh>
    <phoneticPr fontId="5"/>
  </si>
  <si>
    <t>Ｘ線技師</t>
    <rPh sb="0" eb="2">
      <t>エックスセン</t>
    </rPh>
    <rPh sb="2" eb="4">
      <t>ギシ</t>
    </rPh>
    <phoneticPr fontId="5"/>
  </si>
  <si>
    <t>○○○○</t>
    <phoneticPr fontId="5"/>
  </si>
  <si>
    <t>職員諸手当</t>
    <rPh sb="0" eb="2">
      <t>ショクイン</t>
    </rPh>
    <rPh sb="2" eb="5">
      <t>ショテアテ</t>
    </rPh>
    <phoneticPr fontId="5"/>
  </si>
  <si>
    <t>非常勤職員手当</t>
    <rPh sb="0" eb="3">
      <t>ヒジョウキン</t>
    </rPh>
    <rPh sb="3" eb="5">
      <t>ショクイン</t>
    </rPh>
    <rPh sb="5" eb="7">
      <t>テアテ</t>
    </rPh>
    <phoneticPr fontId="5"/>
  </si>
  <si>
    <t>諸謝金</t>
    <rPh sb="0" eb="1">
      <t>ショ</t>
    </rPh>
    <rPh sb="1" eb="3">
      <t>シャキン</t>
    </rPh>
    <phoneticPr fontId="5"/>
  </si>
  <si>
    <t>旅費</t>
    <rPh sb="0" eb="2">
      <t>リョヒ</t>
    </rPh>
    <phoneticPr fontId="5"/>
  </si>
  <si>
    <t>備品費</t>
    <rPh sb="0" eb="3">
      <t>ビヒンヒ</t>
    </rPh>
    <phoneticPr fontId="5"/>
  </si>
  <si>
    <t>消耗品費</t>
    <rPh sb="0" eb="3">
      <t>ショウモウヒン</t>
    </rPh>
    <rPh sb="3" eb="4">
      <t>ヒ</t>
    </rPh>
    <phoneticPr fontId="5"/>
  </si>
  <si>
    <t>材料費</t>
    <rPh sb="0" eb="3">
      <t>ザイリョウヒ</t>
    </rPh>
    <phoneticPr fontId="5"/>
  </si>
  <si>
    <t>　医薬品費</t>
    <rPh sb="1" eb="4">
      <t>イヤクヒン</t>
    </rPh>
    <rPh sb="4" eb="5">
      <t>ヒ</t>
    </rPh>
    <phoneticPr fontId="5"/>
  </si>
  <si>
    <t>　診療材料費</t>
    <rPh sb="1" eb="3">
      <t>シンリョウ</t>
    </rPh>
    <rPh sb="3" eb="6">
      <t>ザイリョウヒ</t>
    </rPh>
    <phoneticPr fontId="5"/>
  </si>
  <si>
    <t>　給食材料費</t>
    <rPh sb="1" eb="3">
      <t>キュウショク</t>
    </rPh>
    <rPh sb="3" eb="6">
      <t>ザイリョウヒ</t>
    </rPh>
    <phoneticPr fontId="5"/>
  </si>
  <si>
    <t>印刷製本費</t>
    <rPh sb="0" eb="2">
      <t>インサツ</t>
    </rPh>
    <rPh sb="2" eb="4">
      <t>セイホン</t>
    </rPh>
    <rPh sb="4" eb="5">
      <t>ヒ</t>
    </rPh>
    <phoneticPr fontId="5"/>
  </si>
  <si>
    <t>通信運搬費</t>
    <rPh sb="0" eb="2">
      <t>ツウシン</t>
    </rPh>
    <rPh sb="2" eb="5">
      <t>ウンパンヒ</t>
    </rPh>
    <phoneticPr fontId="5"/>
  </si>
  <si>
    <t>光熱水料</t>
    <rPh sb="0" eb="2">
      <t>コウネツ</t>
    </rPh>
    <rPh sb="2" eb="4">
      <t>スイリョウ</t>
    </rPh>
    <phoneticPr fontId="5"/>
  </si>
  <si>
    <t>借料及び損料</t>
    <rPh sb="0" eb="2">
      <t>シャクリョウ</t>
    </rPh>
    <rPh sb="2" eb="3">
      <t>オヨ</t>
    </rPh>
    <rPh sb="4" eb="6">
      <t>ソンリョウ</t>
    </rPh>
    <phoneticPr fontId="5"/>
  </si>
  <si>
    <t>社会保険料</t>
    <rPh sb="0" eb="2">
      <t>シャカイ</t>
    </rPh>
    <rPh sb="2" eb="5">
      <t>ホケンリョウ</t>
    </rPh>
    <phoneticPr fontId="5"/>
  </si>
  <si>
    <t>雑役務費（修繕料）</t>
    <rPh sb="0" eb="2">
      <t>ザツエキ</t>
    </rPh>
    <rPh sb="2" eb="4">
      <t>ムヒ</t>
    </rPh>
    <rPh sb="5" eb="7">
      <t>シュウゼン</t>
    </rPh>
    <rPh sb="7" eb="8">
      <t>リョウ</t>
    </rPh>
    <phoneticPr fontId="5"/>
  </si>
  <si>
    <t>燃料費</t>
    <rPh sb="0" eb="3">
      <t>ネンリョウヒ</t>
    </rPh>
    <phoneticPr fontId="5"/>
  </si>
  <si>
    <t>委託費</t>
    <rPh sb="0" eb="3">
      <t>イタクヒ</t>
    </rPh>
    <phoneticPr fontId="5"/>
  </si>
  <si>
    <t>減価償却費</t>
    <rPh sb="0" eb="2">
      <t>ゲンカ</t>
    </rPh>
    <rPh sb="2" eb="5">
      <t>ショウキャクヒ</t>
    </rPh>
    <phoneticPr fontId="5"/>
  </si>
  <si>
    <t>資産消耗費</t>
    <rPh sb="0" eb="2">
      <t>シサン</t>
    </rPh>
    <rPh sb="2" eb="5">
      <t>ショウモウヒ</t>
    </rPh>
    <phoneticPr fontId="5"/>
  </si>
  <si>
    <t>合計（対象経費）</t>
    <rPh sb="0" eb="2">
      <t>ゴウケイ</t>
    </rPh>
    <rPh sb="3" eb="5">
      <t>タイショウ</t>
    </rPh>
    <rPh sb="5" eb="7">
      <t>ケイヒ</t>
    </rPh>
    <phoneticPr fontId="5"/>
  </si>
  <si>
    <t>MFICUに係る総事業費</t>
    <rPh sb="6" eb="7">
      <t>カカ</t>
    </rPh>
    <rPh sb="8" eb="12">
      <t>ソウジギョウヒ</t>
    </rPh>
    <phoneticPr fontId="5"/>
  </si>
  <si>
    <t>※内訳省略</t>
    <rPh sb="1" eb="3">
      <t>ウチワケ</t>
    </rPh>
    <rPh sb="3" eb="5">
      <t>ショウリャク</t>
    </rPh>
    <phoneticPr fontId="5"/>
  </si>
  <si>
    <t>収入額</t>
    <rPh sb="0" eb="1">
      <t>シュウ</t>
    </rPh>
    <rPh sb="2" eb="3">
      <t>ガク</t>
    </rPh>
    <phoneticPr fontId="5"/>
  </si>
  <si>
    <t>収入額</t>
    <rPh sb="0" eb="2">
      <t>シュウニュウ</t>
    </rPh>
    <rPh sb="2" eb="3">
      <t>ガク</t>
    </rPh>
    <phoneticPr fontId="5"/>
  </si>
  <si>
    <t>医業収益</t>
    <rPh sb="0" eb="2">
      <t>イギョウ</t>
    </rPh>
    <rPh sb="2" eb="4">
      <t>シュウエキ</t>
    </rPh>
    <phoneticPr fontId="5"/>
  </si>
  <si>
    <t>入院収入</t>
    <rPh sb="0" eb="2">
      <t>ニュウイン</t>
    </rPh>
    <rPh sb="2" eb="4">
      <t>シュウニュウ</t>
    </rPh>
    <phoneticPr fontId="5"/>
  </si>
  <si>
    <t>外来収入</t>
    <rPh sb="0" eb="2">
      <t>ガイライ</t>
    </rPh>
    <rPh sb="2" eb="4">
      <t>シュウニュウ</t>
    </rPh>
    <phoneticPr fontId="5"/>
  </si>
  <si>
    <t>医業外収益</t>
    <rPh sb="0" eb="2">
      <t>イギョウ</t>
    </rPh>
    <rPh sb="2" eb="3">
      <t>ガイ</t>
    </rPh>
    <rPh sb="3" eb="5">
      <t>シュウエキ</t>
    </rPh>
    <phoneticPr fontId="5"/>
  </si>
  <si>
    <t>合計</t>
    <rPh sb="0" eb="2">
      <t>ゴウケイ</t>
    </rPh>
    <phoneticPr fontId="5"/>
  </si>
  <si>
    <t>収支差額</t>
    <rPh sb="0" eb="2">
      <t>シュウシ</t>
    </rPh>
    <rPh sb="2" eb="4">
      <t>サガク</t>
    </rPh>
    <phoneticPr fontId="5"/>
  </si>
  <si>
    <t>（注）</t>
    <rPh sb="1" eb="2">
      <t>チュウ</t>
    </rPh>
    <phoneticPr fontId="5"/>
  </si>
  <si>
    <t>1　当該年度の支出額を記入すること。</t>
    <rPh sb="7" eb="9">
      <t>シシュツ</t>
    </rPh>
    <phoneticPr fontId="5"/>
  </si>
  <si>
    <t>2　「算出内訳」欄は、詳細に記入すること。</t>
    <rPh sb="3" eb="5">
      <t>サンシュツ</t>
    </rPh>
    <rPh sb="5" eb="7">
      <t>ウチワケ</t>
    </rPh>
    <rPh sb="8" eb="9">
      <t>ラン</t>
    </rPh>
    <rPh sb="11" eb="13">
      <t>ショウサイ</t>
    </rPh>
    <rPh sb="14" eb="16">
      <t>キニュウ</t>
    </rPh>
    <phoneticPr fontId="5"/>
  </si>
  <si>
    <t>3　「減価償却費」欄は、国庫補助を受けた資産に係る部分は、対象経費に含めないこと。</t>
    <rPh sb="3" eb="5">
      <t>ゲンカ</t>
    </rPh>
    <rPh sb="5" eb="8">
      <t>ショウキャクヒ</t>
    </rPh>
    <rPh sb="9" eb="10">
      <t>ラン</t>
    </rPh>
    <rPh sb="12" eb="14">
      <t>コッコ</t>
    </rPh>
    <rPh sb="14" eb="16">
      <t>ホジョ</t>
    </rPh>
    <rPh sb="17" eb="18">
      <t>ウ</t>
    </rPh>
    <rPh sb="20" eb="22">
      <t>シサン</t>
    </rPh>
    <rPh sb="23" eb="24">
      <t>カカ</t>
    </rPh>
    <rPh sb="25" eb="27">
      <t>ブブン</t>
    </rPh>
    <rPh sb="29" eb="31">
      <t>タイショウ</t>
    </rPh>
    <rPh sb="31" eb="33">
      <t>ケイヒ</t>
    </rPh>
    <rPh sb="34" eb="35">
      <t>フク</t>
    </rPh>
    <phoneticPr fontId="5"/>
  </si>
  <si>
    <t>所要額明細書（ＮＩＣＵ）</t>
    <rPh sb="0" eb="3">
      <t>ショヨウガク</t>
    </rPh>
    <rPh sb="3" eb="6">
      <t>メイサイショ</t>
    </rPh>
    <phoneticPr fontId="5"/>
  </si>
  <si>
    <t>NICUに係る総事業費</t>
    <rPh sb="5" eb="6">
      <t>カカ</t>
    </rPh>
    <rPh sb="7" eb="11">
      <t>ソウジギョウヒ</t>
    </rPh>
    <phoneticPr fontId="5"/>
  </si>
  <si>
    <t>所要額明細書（ＧＣＵ）</t>
    <rPh sb="0" eb="3">
      <t>ショヨウガク</t>
    </rPh>
    <rPh sb="3" eb="6">
      <t>メイサイショ</t>
    </rPh>
    <phoneticPr fontId="5"/>
  </si>
  <si>
    <t>GCUに係る総事業費</t>
    <rPh sb="4" eb="5">
      <t>カカ</t>
    </rPh>
    <rPh sb="6" eb="10">
      <t>ソウジギョウヒ</t>
    </rPh>
    <phoneticPr fontId="5"/>
  </si>
  <si>
    <t>日中一時支援事業所要額明細書</t>
    <rPh sb="0" eb="2">
      <t>ニッチュウ</t>
    </rPh>
    <rPh sb="2" eb="4">
      <t>イチジ</t>
    </rPh>
    <rPh sb="4" eb="6">
      <t>シエン</t>
    </rPh>
    <rPh sb="6" eb="8">
      <t>ジギョウ</t>
    </rPh>
    <rPh sb="8" eb="11">
      <t>ショヨウガク</t>
    </rPh>
    <rPh sb="11" eb="14">
      <t>メイサイショ</t>
    </rPh>
    <phoneticPr fontId="5"/>
  </si>
  <si>
    <t>施設名（　　　　　　　　　　　　　　　　　　　　　　　　）</t>
    <rPh sb="0" eb="2">
      <t>シセツ</t>
    </rPh>
    <rPh sb="2" eb="3">
      <t>メイ</t>
    </rPh>
    <phoneticPr fontId="5"/>
  </si>
  <si>
    <t>基準額</t>
    <rPh sb="0" eb="3">
      <t>キジュンガク</t>
    </rPh>
    <phoneticPr fontId="5"/>
  </si>
  <si>
    <t>選定額</t>
    <rPh sb="0" eb="2">
      <t>センテイ</t>
    </rPh>
    <rPh sb="2" eb="3">
      <t>ガク</t>
    </rPh>
    <phoneticPr fontId="5"/>
  </si>
  <si>
    <t>ア病床確保経費</t>
    <rPh sb="1" eb="3">
      <t>ビョウショウ</t>
    </rPh>
    <rPh sb="3" eb="5">
      <t>カクホ</t>
    </rPh>
    <rPh sb="5" eb="7">
      <t>ケイヒ</t>
    </rPh>
    <phoneticPr fontId="5"/>
  </si>
  <si>
    <t>（算出根拠）</t>
    <phoneticPr fontId="5"/>
  </si>
  <si>
    <t>病床の確保を行う日数</t>
    <rPh sb="0" eb="2">
      <t>ビョウショウ</t>
    </rPh>
    <rPh sb="3" eb="5">
      <t>カクホ</t>
    </rPh>
    <rPh sb="6" eb="7">
      <t>オコナ</t>
    </rPh>
    <rPh sb="8" eb="10">
      <t>ニッスウ</t>
    </rPh>
    <phoneticPr fontId="5"/>
  </si>
  <si>
    <t>光熱水料</t>
    <phoneticPr fontId="5"/>
  </si>
  <si>
    <t>小計</t>
    <rPh sb="0" eb="2">
      <t>ショウケイ</t>
    </rPh>
    <phoneticPr fontId="5"/>
  </si>
  <si>
    <t>（算出根拠）</t>
  </si>
  <si>
    <t>イ看護師確保に必要な経費</t>
    <rPh sb="1" eb="4">
      <t>カンゴシ</t>
    </rPh>
    <rPh sb="4" eb="6">
      <t>カクホ</t>
    </rPh>
    <rPh sb="7" eb="9">
      <t>ヒツヨウ</t>
    </rPh>
    <rPh sb="10" eb="12">
      <t>ケイヒ</t>
    </rPh>
    <phoneticPr fontId="5"/>
  </si>
  <si>
    <t>看護助手等</t>
    <phoneticPr fontId="5"/>
  </si>
  <si>
    <t>報償費</t>
    <rPh sb="0" eb="2">
      <t>ホウショウ</t>
    </rPh>
    <rPh sb="2" eb="3">
      <t>ヒ</t>
    </rPh>
    <phoneticPr fontId="5"/>
  </si>
  <si>
    <t>患者が１人でも入所する日数</t>
    <phoneticPr fontId="5"/>
  </si>
  <si>
    <t>※日中一時支援事業にかかるものに限る</t>
    <rPh sb="16" eb="17">
      <t>カギ</t>
    </rPh>
    <phoneticPr fontId="5"/>
  </si>
  <si>
    <t>１医業収益</t>
    <rPh sb="1" eb="3">
      <t>イギョウ</t>
    </rPh>
    <rPh sb="3" eb="5">
      <t>シュウエキ</t>
    </rPh>
    <phoneticPr fontId="5"/>
  </si>
  <si>
    <t>２医業外収益</t>
    <rPh sb="1" eb="3">
      <t>イギョウ</t>
    </rPh>
    <rPh sb="3" eb="4">
      <t>ガイ</t>
    </rPh>
    <rPh sb="4" eb="6">
      <t>シュウエキ</t>
    </rPh>
    <phoneticPr fontId="5"/>
  </si>
  <si>
    <t>３　寄附金その他の収入</t>
    <rPh sb="2" eb="5">
      <t>キフキン</t>
    </rPh>
    <rPh sb="7" eb="8">
      <t>タ</t>
    </rPh>
    <rPh sb="9" eb="11">
      <t>シュウニュウ</t>
    </rPh>
    <phoneticPr fontId="5"/>
  </si>
  <si>
    <t>(注)5　「県補助受入額(I)」欄には、補助事業者が県会計管理者から県補助金の交付を受けて実際に受領した額を記入すること。</t>
    <phoneticPr fontId="2"/>
  </si>
  <si>
    <t>県補助受入額</t>
    <rPh sb="0" eb="1">
      <t>ケン</t>
    </rPh>
    <rPh sb="1" eb="3">
      <t>ホジョ</t>
    </rPh>
    <rPh sb="3" eb="5">
      <t>ウケイ</t>
    </rPh>
    <rPh sb="5" eb="6">
      <t>ガク</t>
    </rPh>
    <phoneticPr fontId="2"/>
  </si>
  <si>
    <t>県交付決定額</t>
    <rPh sb="0" eb="1">
      <t>ケン</t>
    </rPh>
    <rPh sb="1" eb="6">
      <t>コウフケッテイガク</t>
    </rPh>
    <phoneticPr fontId="2"/>
  </si>
  <si>
    <t>別紙2-1</t>
    <rPh sb="0" eb="2">
      <t>ベッシ</t>
    </rPh>
    <phoneticPr fontId="5"/>
  </si>
  <si>
    <t>別紙2-2</t>
    <rPh sb="0" eb="2">
      <t>ベッシ</t>
    </rPh>
    <phoneticPr fontId="5"/>
  </si>
  <si>
    <t>（注）ＭＦＩＣＵ、ＮＩＣＵ、ＧＣＵにおける対象経費等は、別紙3-1～3の所要額明細書に記入すること。</t>
    <rPh sb="1" eb="2">
      <t>チュウ</t>
    </rPh>
    <rPh sb="21" eb="23">
      <t>タイショウ</t>
    </rPh>
    <rPh sb="23" eb="25">
      <t>ケイヒ</t>
    </rPh>
    <rPh sb="25" eb="26">
      <t>トウ</t>
    </rPh>
    <rPh sb="28" eb="30">
      <t>ベッシ</t>
    </rPh>
    <rPh sb="36" eb="39">
      <t>ショヨウガク</t>
    </rPh>
    <rPh sb="39" eb="42">
      <t>メイサイショ</t>
    </rPh>
    <rPh sb="43" eb="45">
      <t>キニュウ</t>
    </rPh>
    <phoneticPr fontId="5"/>
  </si>
  <si>
    <t>別紙2-3</t>
    <rPh sb="0" eb="2">
      <t>ベッシ</t>
    </rPh>
    <phoneticPr fontId="5"/>
  </si>
  <si>
    <t>別紙3-1</t>
    <rPh sb="0" eb="2">
      <t>ベッシ</t>
    </rPh>
    <phoneticPr fontId="5"/>
  </si>
  <si>
    <t>別紙3-4</t>
    <rPh sb="0" eb="2">
      <t>ベッシ</t>
    </rPh>
    <phoneticPr fontId="5"/>
  </si>
  <si>
    <t>別紙3-3</t>
    <rPh sb="0" eb="2">
      <t>ベッシ</t>
    </rPh>
    <phoneticPr fontId="5"/>
  </si>
  <si>
    <t>別紙3-2</t>
    <rPh sb="0" eb="2">
      <t>ベッシ</t>
    </rPh>
    <phoneticPr fontId="5"/>
  </si>
  <si>
    <t>別紙1</t>
    <rPh sb="0" eb="2">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</si>
</sst>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quot;床&quot;"/>
    <numFmt numFmtId="177" formatCode="#,###&quot;日/年&quot;"/>
    <numFmt numFmtId="178" formatCode="#,###&quot;人&quot;"/>
    <numFmt numFmtId="179" formatCode="#,##0;&quot;△ &quot;#,##0"/>
    <numFmt numFmtId="180" formatCode="General&quot;月&quot;"/>
    <numFmt numFmtId="181" formatCode="#,##0_ "/>
    <numFmt numFmtId="182" formatCode="##&quot;床&quot;"/>
    <numFmt numFmtId="183" formatCode="General&quot;日&quot;"/>
    <numFmt numFmtId="184" formatCode="General&quot;人/日&quot;"/>
  </numFmts>
  <fonts count="14">
    <font>
      <sz val="10"/>
      <color theme="1"/>
      <name val="BIZ UDゴシック"/>
      <family val="2"/>
      <charset val="128"/>
    </font>
    <font>
      <sz val="10"/>
      <color theme="1"/>
      <name val="BIZ UDゴシック"/>
      <family val="2"/>
      <charset val="128"/>
    </font>
    <font>
      <sz val="6"/>
      <name val="BIZ UDゴシック"/>
      <family val="2"/>
      <charset val="128"/>
    </font>
    <font>
      <sz val="11"/>
      <color theme="1"/>
      <name val="游ゴシック"/>
      <family val="2"/>
      <charset val="128"/>
      <scheme val="minor"/>
    </font>
    <font>
      <sz val="12"/>
      <name val="ＭＳ ゴシック"/>
      <family val="3"/>
      <charset val="128"/>
    </font>
    <font>
      <sz val="6"/>
      <name val="游ゴシック"/>
      <family val="2"/>
      <charset val="128"/>
      <scheme val="minor"/>
    </font>
    <font>
      <sz val="10"/>
      <name val="ＭＳ ゴシック"/>
      <family val="3"/>
      <charset val="128"/>
    </font>
    <font>
      <strike/>
      <sz val="12"/>
      <name val="ＭＳ ゴシック"/>
      <family val="3"/>
      <charset val="128"/>
    </font>
    <font>
      <b/>
      <sz val="9"/>
      <color indexed="81"/>
      <name val="ＭＳ Ｐゴシック"/>
      <family val="3"/>
      <charset val="128"/>
    </font>
    <font>
      <b/>
      <sz val="9"/>
      <color indexed="81"/>
      <name val="MS P ゴシック"/>
      <family val="3"/>
      <charset val="128"/>
    </font>
    <font>
      <sz val="9"/>
      <color indexed="81"/>
      <name val="MS P ゴシック"/>
      <family val="3"/>
      <charset val="128"/>
    </font>
    <font>
      <sz val="11"/>
      <name val="ＭＳ ゴシック"/>
      <family val="3"/>
      <charset val="128"/>
    </font>
    <font>
      <sz val="10"/>
      <color theme="1"/>
      <name val="ＭＳ ゴシック"/>
      <family val="3"/>
      <charset val="128"/>
    </font>
    <font>
      <sz val="12"/>
      <color theme="1"/>
      <name val="ＭＳ ゴシック"/>
      <family val="3"/>
      <charset val="128"/>
    </font>
  </fonts>
  <fills count="3">
    <fill>
      <patternFill patternType="none"/>
    </fill>
    <fill>
      <patternFill patternType="gray125"/>
    </fill>
    <fill>
      <patternFill patternType="solid">
        <fgColor theme="8" tint="0.79998168889431442"/>
        <bgColor indexed="64"/>
      </patternFill>
    </fill>
  </fills>
  <borders count="26">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diagonalUp="1">
      <left style="thin">
        <color theme="0" tint="-0.499984740745262"/>
      </left>
      <right style="thin">
        <color theme="0" tint="-0.499984740745262"/>
      </right>
      <top style="thin">
        <color theme="0" tint="-0.499984740745262"/>
      </top>
      <bottom style="thin">
        <color theme="0" tint="-0.499984740745262"/>
      </bottom>
      <diagonal style="thin">
        <color theme="0" tint="-0.499984740745262"/>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cellStyleXfs>
  <cellXfs count="297">
    <xf numFmtId="0" fontId="0" fillId="0" borderId="0" xfId="0">
      <alignment vertical="center"/>
    </xf>
    <xf numFmtId="0" fontId="4" fillId="0" borderId="0" xfId="2" applyFont="1">
      <alignment vertical="center"/>
    </xf>
    <xf numFmtId="0" fontId="4" fillId="0" borderId="0" xfId="2" applyFont="1" applyAlignment="1">
      <alignment horizontal="centerContinuous" vertical="center"/>
    </xf>
    <xf numFmtId="0" fontId="4" fillId="0" borderId="0" xfId="2" applyFont="1" applyAlignment="1">
      <alignment horizontal="distributed" vertical="center" indent="10"/>
    </xf>
    <xf numFmtId="0" fontId="6" fillId="0" borderId="0" xfId="2" applyFont="1">
      <alignment vertical="center"/>
    </xf>
    <xf numFmtId="0" fontId="6" fillId="0" borderId="11" xfId="2" applyFont="1" applyBorder="1">
      <alignment vertical="center"/>
    </xf>
    <xf numFmtId="0" fontId="4" fillId="0" borderId="12" xfId="2" applyFont="1" applyBorder="1">
      <alignment vertical="center"/>
    </xf>
    <xf numFmtId="0" fontId="4" fillId="2" borderId="8" xfId="2" applyFont="1" applyFill="1" applyBorder="1" applyAlignment="1">
      <alignment horizontal="right" vertical="center"/>
    </xf>
    <xf numFmtId="0" fontId="6" fillId="0" borderId="14" xfId="2" applyFont="1" applyBorder="1">
      <alignment vertical="center"/>
    </xf>
    <xf numFmtId="0" fontId="4" fillId="0" borderId="14" xfId="2" applyFont="1" applyBorder="1">
      <alignment vertical="center"/>
    </xf>
    <xf numFmtId="0" fontId="7" fillId="2" borderId="15" xfId="2" applyFont="1" applyFill="1" applyBorder="1">
      <alignment vertical="center"/>
    </xf>
    <xf numFmtId="0" fontId="4" fillId="0" borderId="11" xfId="2" applyFont="1" applyBorder="1">
      <alignment vertical="center"/>
    </xf>
    <xf numFmtId="0" fontId="7" fillId="2" borderId="18" xfId="2" applyFont="1" applyFill="1" applyBorder="1">
      <alignment vertical="center"/>
    </xf>
    <xf numFmtId="0" fontId="7" fillId="0" borderId="0" xfId="2" applyFont="1">
      <alignment vertical="center"/>
    </xf>
    <xf numFmtId="0" fontId="4" fillId="0" borderId="8" xfId="2" applyFont="1" applyBorder="1">
      <alignment vertical="center"/>
    </xf>
    <xf numFmtId="0" fontId="4" fillId="0" borderId="10" xfId="2" applyFont="1" applyBorder="1">
      <alignment vertical="center"/>
    </xf>
    <xf numFmtId="0" fontId="4" fillId="0" borderId="9" xfId="2" applyFont="1" applyBorder="1">
      <alignment vertical="center"/>
    </xf>
    <xf numFmtId="0" fontId="4" fillId="0" borderId="14" xfId="2" applyFont="1" applyBorder="1" applyAlignment="1">
      <alignment horizontal="left" vertical="center"/>
    </xf>
    <xf numFmtId="0" fontId="4" fillId="0" borderId="15" xfId="2" applyFont="1" applyBorder="1" applyAlignment="1">
      <alignment horizontal="left" vertical="center"/>
    </xf>
    <xf numFmtId="0" fontId="4" fillId="2" borderId="10" xfId="2" applyFont="1" applyFill="1" applyBorder="1" applyAlignment="1">
      <alignment horizontal="right" vertical="center"/>
    </xf>
    <xf numFmtId="0" fontId="6" fillId="2" borderId="0" xfId="2" applyFont="1" applyFill="1">
      <alignment vertical="center"/>
    </xf>
    <xf numFmtId="0" fontId="6" fillId="2" borderId="16" xfId="2" applyFont="1" applyFill="1" applyBorder="1">
      <alignment vertical="center"/>
    </xf>
    <xf numFmtId="0" fontId="6" fillId="2" borderId="11" xfId="2" applyFont="1" applyFill="1" applyBorder="1">
      <alignment vertical="center"/>
    </xf>
    <xf numFmtId="0" fontId="6" fillId="2" borderId="18" xfId="2" applyFont="1" applyFill="1" applyBorder="1">
      <alignment vertical="center"/>
    </xf>
    <xf numFmtId="0" fontId="4" fillId="0" borderId="23" xfId="2" applyFont="1" applyBorder="1" applyAlignment="1">
      <alignment vertical="center" wrapText="1"/>
    </xf>
    <xf numFmtId="0" fontId="6" fillId="0" borderId="19" xfId="2" applyFont="1" applyBorder="1" applyAlignment="1">
      <alignment horizontal="center" vertical="center" wrapText="1"/>
    </xf>
    <xf numFmtId="0" fontId="4" fillId="0" borderId="18" xfId="2" applyFont="1" applyBorder="1" applyAlignment="1">
      <alignment vertical="center" wrapText="1"/>
    </xf>
    <xf numFmtId="0" fontId="4" fillId="0" borderId="16" xfId="2" applyFont="1" applyBorder="1">
      <alignment vertical="center"/>
    </xf>
    <xf numFmtId="0" fontId="4" fillId="0" borderId="0" xfId="2" applyFont="1" applyAlignment="1">
      <alignment horizontal="right" vertical="center"/>
    </xf>
    <xf numFmtId="0" fontId="4" fillId="0" borderId="24" xfId="2" applyFont="1" applyBorder="1" applyAlignment="1">
      <alignment horizontal="right" vertical="center"/>
    </xf>
    <xf numFmtId="0" fontId="4" fillId="0" borderId="16" xfId="2" applyFont="1" applyBorder="1" applyAlignment="1">
      <alignment horizontal="right" vertical="center"/>
    </xf>
    <xf numFmtId="0" fontId="6" fillId="0" borderId="24" xfId="2" applyFont="1" applyBorder="1" applyAlignment="1">
      <alignment horizontal="right" vertical="center"/>
    </xf>
    <xf numFmtId="0" fontId="4" fillId="0" borderId="13" xfId="2" applyFont="1" applyBorder="1">
      <alignment vertical="center"/>
    </xf>
    <xf numFmtId="0" fontId="4" fillId="0" borderId="15" xfId="2" applyFont="1" applyBorder="1" applyAlignment="1">
      <alignment horizontal="right" vertical="center"/>
    </xf>
    <xf numFmtId="179" fontId="4" fillId="2" borderId="23" xfId="2" applyNumberFormat="1" applyFont="1" applyFill="1" applyBorder="1" applyAlignment="1">
      <alignment horizontal="right" vertical="center" wrapText="1"/>
    </xf>
    <xf numFmtId="179" fontId="4" fillId="2" borderId="18" xfId="2" applyNumberFormat="1" applyFont="1" applyFill="1" applyBorder="1" applyAlignment="1">
      <alignment horizontal="right" vertical="center" wrapText="1"/>
    </xf>
    <xf numFmtId="179" fontId="4" fillId="2" borderId="19" xfId="2" applyNumberFormat="1" applyFont="1" applyFill="1" applyBorder="1" applyAlignment="1">
      <alignment horizontal="right" vertical="center" wrapText="1"/>
    </xf>
    <xf numFmtId="179" fontId="4" fillId="2" borderId="9" xfId="2" applyNumberFormat="1" applyFont="1" applyFill="1" applyBorder="1" applyAlignment="1">
      <alignment horizontal="right" vertical="center" wrapText="1"/>
    </xf>
    <xf numFmtId="0" fontId="4" fillId="2" borderId="19" xfId="2" applyFont="1" applyFill="1" applyBorder="1">
      <alignment vertical="center"/>
    </xf>
    <xf numFmtId="0" fontId="4" fillId="2" borderId="8" xfId="2" applyFont="1" applyFill="1" applyBorder="1">
      <alignment vertical="center"/>
    </xf>
    <xf numFmtId="0" fontId="4" fillId="0" borderId="13" xfId="2" applyFont="1" applyBorder="1" applyAlignment="1">
      <alignment horizontal="center" vertical="center"/>
    </xf>
    <xf numFmtId="0" fontId="4" fillId="0" borderId="14" xfId="2" applyFont="1" applyBorder="1" applyAlignment="1">
      <alignment horizontal="center" vertical="center"/>
    </xf>
    <xf numFmtId="0" fontId="4" fillId="0" borderId="15" xfId="2" applyFont="1" applyBorder="1" applyAlignment="1">
      <alignment horizontal="center" vertical="center"/>
    </xf>
    <xf numFmtId="0" fontId="4" fillId="0" borderId="17" xfId="2" applyFont="1" applyBorder="1">
      <alignment vertical="center"/>
    </xf>
    <xf numFmtId="0" fontId="4" fillId="0" borderId="18" xfId="2" applyFont="1" applyBorder="1">
      <alignment vertical="center"/>
    </xf>
    <xf numFmtId="0" fontId="4" fillId="0" borderId="15" xfId="2" applyFont="1" applyBorder="1">
      <alignment vertical="center"/>
    </xf>
    <xf numFmtId="0" fontId="4" fillId="0" borderId="0" xfId="2" applyFont="1" applyAlignment="1">
      <alignment horizontal="left" vertical="center"/>
    </xf>
    <xf numFmtId="38" fontId="4" fillId="0" borderId="0" xfId="3" applyFont="1" applyBorder="1" applyAlignment="1">
      <alignment vertical="center"/>
    </xf>
    <xf numFmtId="0" fontId="4" fillId="0" borderId="0" xfId="2" applyFont="1" applyAlignment="1">
      <alignment horizontal="distributed" vertical="center"/>
    </xf>
    <xf numFmtId="38" fontId="4" fillId="0" borderId="0" xfId="3" applyFont="1" applyBorder="1" applyAlignment="1">
      <alignment horizontal="right" vertical="center"/>
    </xf>
    <xf numFmtId="0" fontId="4" fillId="0" borderId="0" xfId="2" applyFont="1" applyAlignment="1">
      <alignment horizontal="center" vertical="center"/>
    </xf>
    <xf numFmtId="0" fontId="4" fillId="0" borderId="0" xfId="2" applyFont="1" applyAlignment="1">
      <alignment horizontal="distributed" vertical="center" indent="1"/>
    </xf>
    <xf numFmtId="0" fontId="4" fillId="0" borderId="0" xfId="2" applyFont="1" applyAlignment="1">
      <alignment horizontal="distributed" vertical="center" indent="3"/>
    </xf>
    <xf numFmtId="179" fontId="6" fillId="0" borderId="0" xfId="2" applyNumberFormat="1" applyFont="1">
      <alignment vertical="center"/>
    </xf>
    <xf numFmtId="0" fontId="11" fillId="0" borderId="0" xfId="2" applyFont="1">
      <alignment vertical="center"/>
    </xf>
    <xf numFmtId="179" fontId="4" fillId="0" borderId="0" xfId="2" applyNumberFormat="1" applyFont="1" applyAlignment="1">
      <alignment horizontal="centerContinuous" vertical="center"/>
    </xf>
    <xf numFmtId="179" fontId="4" fillId="0" borderId="0" xfId="2" applyNumberFormat="1" applyFont="1">
      <alignment vertical="center"/>
    </xf>
    <xf numFmtId="0" fontId="4" fillId="0" borderId="8" xfId="2" applyFont="1" applyBorder="1" applyAlignment="1">
      <alignment horizontal="center" vertical="center"/>
    </xf>
    <xf numFmtId="179" fontId="4" fillId="0" borderId="19" xfId="2" applyNumberFormat="1" applyFont="1" applyBorder="1" applyAlignment="1">
      <alignment horizontal="center" vertical="center"/>
    </xf>
    <xf numFmtId="0" fontId="4" fillId="0" borderId="9" xfId="2" applyFont="1" applyBorder="1" applyAlignment="1">
      <alignment horizontal="center" vertical="center"/>
    </xf>
    <xf numFmtId="179" fontId="4" fillId="0" borderId="24" xfId="2" applyNumberFormat="1" applyFont="1" applyBorder="1" applyAlignment="1">
      <alignment horizontal="right" vertical="center"/>
    </xf>
    <xf numFmtId="179" fontId="4" fillId="2" borderId="24" xfId="3" applyNumberFormat="1" applyFont="1" applyFill="1" applyBorder="1" applyAlignment="1">
      <alignment vertical="center"/>
    </xf>
    <xf numFmtId="0" fontId="4" fillId="2" borderId="16" xfId="2" applyFont="1" applyFill="1" applyBorder="1" applyAlignment="1">
      <alignment vertical="center" wrapText="1"/>
    </xf>
    <xf numFmtId="0" fontId="4" fillId="0" borderId="12" xfId="2" applyFont="1" applyBorder="1" applyAlignment="1">
      <alignment horizontal="left" vertical="center" indent="1"/>
    </xf>
    <xf numFmtId="179" fontId="4" fillId="2" borderId="24" xfId="2" applyNumberFormat="1" applyFont="1" applyFill="1" applyBorder="1">
      <alignment vertical="center"/>
    </xf>
    <xf numFmtId="0" fontId="11" fillId="0" borderId="12" xfId="2" applyFont="1" applyBorder="1">
      <alignment vertical="center"/>
    </xf>
    <xf numFmtId="0" fontId="7" fillId="0" borderId="12" xfId="2" applyFont="1" applyBorder="1">
      <alignment vertical="center"/>
    </xf>
    <xf numFmtId="0" fontId="4" fillId="0" borderId="19" xfId="2" applyFont="1" applyBorder="1" applyAlignment="1">
      <alignment horizontal="center" vertical="center"/>
    </xf>
    <xf numFmtId="179" fontId="4" fillId="0" borderId="19" xfId="2" applyNumberFormat="1" applyFont="1" applyBorder="1">
      <alignment vertical="center"/>
    </xf>
    <xf numFmtId="0" fontId="4" fillId="0" borderId="19" xfId="2" applyFont="1" applyBorder="1">
      <alignment vertical="center"/>
    </xf>
    <xf numFmtId="179" fontId="4" fillId="2" borderId="19" xfId="2" applyNumberFormat="1" applyFont="1" applyFill="1" applyBorder="1">
      <alignment vertical="center"/>
    </xf>
    <xf numFmtId="0" fontId="11" fillId="0" borderId="19" xfId="2" applyFont="1" applyBorder="1">
      <alignment vertical="center"/>
    </xf>
    <xf numFmtId="0" fontId="4" fillId="0" borderId="24" xfId="2" applyFont="1" applyBorder="1">
      <alignment vertical="center"/>
    </xf>
    <xf numFmtId="0" fontId="4" fillId="0" borderId="24" xfId="2" applyFont="1" applyBorder="1" applyAlignment="1">
      <alignment horizontal="left" vertical="center" indent="1"/>
    </xf>
    <xf numFmtId="0" fontId="4" fillId="0" borderId="19" xfId="2" applyFont="1" applyBorder="1" applyAlignment="1">
      <alignment vertical="center" wrapText="1"/>
    </xf>
    <xf numFmtId="179" fontId="11" fillId="0" borderId="0" xfId="2" applyNumberFormat="1" applyFont="1">
      <alignment vertical="center"/>
    </xf>
    <xf numFmtId="0" fontId="4" fillId="2" borderId="24" xfId="2" applyFont="1" applyFill="1" applyBorder="1" applyAlignment="1">
      <alignment vertical="center" wrapText="1"/>
    </xf>
    <xf numFmtId="179" fontId="4" fillId="0" borderId="0" xfId="2" applyNumberFormat="1" applyFont="1" applyAlignment="1">
      <alignment horizontal="right" vertical="center"/>
    </xf>
    <xf numFmtId="0" fontId="4" fillId="0" borderId="25" xfId="2" applyFont="1" applyBorder="1" applyAlignment="1">
      <alignment horizontal="center" vertical="center"/>
    </xf>
    <xf numFmtId="0" fontId="4" fillId="0" borderId="25" xfId="2" applyFont="1" applyBorder="1">
      <alignment vertical="center"/>
    </xf>
    <xf numFmtId="0" fontId="4" fillId="0" borderId="23" xfId="2" applyFont="1" applyBorder="1">
      <alignment vertical="center"/>
    </xf>
    <xf numFmtId="179" fontId="4" fillId="2" borderId="23" xfId="2" applyNumberFormat="1" applyFont="1" applyFill="1" applyBorder="1">
      <alignment vertical="center"/>
    </xf>
    <xf numFmtId="0" fontId="4" fillId="2" borderId="23" xfId="2" applyFont="1" applyFill="1" applyBorder="1" applyAlignment="1">
      <alignment vertical="center" wrapText="1"/>
    </xf>
    <xf numFmtId="0" fontId="4" fillId="2" borderId="24" xfId="2" applyFont="1" applyFill="1" applyBorder="1">
      <alignment vertical="center"/>
    </xf>
    <xf numFmtId="179" fontId="4" fillId="2" borderId="24" xfId="3" applyNumberFormat="1" applyFont="1" applyFill="1" applyBorder="1" applyAlignment="1">
      <alignment horizontal="right" vertical="center"/>
    </xf>
    <xf numFmtId="0" fontId="4" fillId="2" borderId="24" xfId="2" applyFont="1" applyFill="1" applyBorder="1" applyAlignment="1">
      <alignment horizontal="center" vertical="center"/>
    </xf>
    <xf numFmtId="0" fontId="4" fillId="2" borderId="23" xfId="2" applyFont="1" applyFill="1" applyBorder="1">
      <alignment vertical="center"/>
    </xf>
    <xf numFmtId="0" fontId="11" fillId="0" borderId="0" xfId="2" applyFont="1" applyAlignment="1">
      <alignment horizontal="distributed" vertical="center" indent="1"/>
    </xf>
    <xf numFmtId="179" fontId="11" fillId="0" borderId="0" xfId="2" applyNumberFormat="1" applyFont="1" applyAlignment="1">
      <alignment horizontal="distributed" vertical="center" indent="1"/>
    </xf>
    <xf numFmtId="0" fontId="11" fillId="0" borderId="0" xfId="2" applyFont="1" applyAlignment="1">
      <alignment horizontal="distributed" vertical="center" indent="3"/>
    </xf>
    <xf numFmtId="179" fontId="11" fillId="0" borderId="0" xfId="2" applyNumberFormat="1" applyFont="1" applyAlignment="1">
      <alignment horizontal="left" vertical="center"/>
    </xf>
    <xf numFmtId="0" fontId="11" fillId="0" borderId="0" xfId="2" applyFont="1" applyAlignment="1">
      <alignment horizontal="left" vertical="center"/>
    </xf>
    <xf numFmtId="181" fontId="4" fillId="0" borderId="0" xfId="2" applyNumberFormat="1" applyFont="1">
      <alignment vertical="center"/>
    </xf>
    <xf numFmtId="0" fontId="4" fillId="0" borderId="10" xfId="2" applyFont="1" applyBorder="1" applyAlignment="1">
      <alignment horizontal="center" vertical="center"/>
    </xf>
    <xf numFmtId="0" fontId="4" fillId="2" borderId="0" xfId="2" applyFont="1" applyFill="1" applyAlignment="1">
      <alignment vertical="center" wrapText="1"/>
    </xf>
    <xf numFmtId="179" fontId="4" fillId="0" borderId="24" xfId="3" applyNumberFormat="1" applyFont="1" applyBorder="1" applyAlignment="1">
      <alignment vertical="center"/>
    </xf>
    <xf numFmtId="179" fontId="4" fillId="0" borderId="24" xfId="3" applyNumberFormat="1" applyFont="1" applyFill="1" applyBorder="1" applyAlignment="1">
      <alignment vertical="center" wrapText="1"/>
    </xf>
    <xf numFmtId="182" fontId="11" fillId="0" borderId="24" xfId="3" applyNumberFormat="1" applyFont="1" applyFill="1" applyBorder="1" applyAlignment="1">
      <alignment vertical="center"/>
    </xf>
    <xf numFmtId="177" fontId="4" fillId="0" borderId="24" xfId="3" applyNumberFormat="1" applyFont="1" applyFill="1" applyBorder="1" applyAlignment="1">
      <alignment vertical="center"/>
    </xf>
    <xf numFmtId="183" fontId="4" fillId="2" borderId="24" xfId="3" applyNumberFormat="1" applyFont="1" applyFill="1" applyBorder="1" applyAlignment="1">
      <alignment vertical="center" wrapText="1"/>
    </xf>
    <xf numFmtId="179" fontId="11" fillId="0" borderId="24" xfId="3" applyNumberFormat="1" applyFont="1" applyFill="1" applyBorder="1" applyAlignment="1">
      <alignment vertical="center" wrapText="1"/>
    </xf>
    <xf numFmtId="179" fontId="4" fillId="0" borderId="24" xfId="3" applyNumberFormat="1" applyFont="1" applyFill="1" applyBorder="1" applyAlignment="1">
      <alignment vertical="center"/>
    </xf>
    <xf numFmtId="0" fontId="4" fillId="0" borderId="12" xfId="2" applyFont="1" applyBorder="1" applyAlignment="1">
      <alignment horizontal="left" vertical="center"/>
    </xf>
    <xf numFmtId="179" fontId="4" fillId="0" borderId="19" xfId="3" applyNumberFormat="1" applyFont="1" applyFill="1" applyBorder="1" applyAlignment="1">
      <alignment vertical="center"/>
    </xf>
    <xf numFmtId="179" fontId="4" fillId="0" borderId="24" xfId="2" applyNumberFormat="1" applyFont="1" applyBorder="1">
      <alignment vertical="center"/>
    </xf>
    <xf numFmtId="0" fontId="11" fillId="0" borderId="12" xfId="2" applyFont="1" applyBorder="1" applyAlignment="1">
      <alignment vertical="center" wrapText="1"/>
    </xf>
    <xf numFmtId="179" fontId="4" fillId="0" borderId="24" xfId="3" applyNumberFormat="1" applyFont="1" applyBorder="1" applyAlignment="1">
      <alignment vertical="center" wrapText="1"/>
    </xf>
    <xf numFmtId="0" fontId="4" fillId="0" borderId="12" xfId="2" applyFont="1" applyBorder="1" applyAlignment="1">
      <alignment vertical="center" wrapText="1"/>
    </xf>
    <xf numFmtId="184" fontId="4" fillId="2" borderId="24" xfId="3" applyNumberFormat="1" applyFont="1" applyFill="1" applyBorder="1" applyAlignment="1">
      <alignment vertical="center" wrapText="1"/>
    </xf>
    <xf numFmtId="179" fontId="4" fillId="0" borderId="19" xfId="3" applyNumberFormat="1" applyFont="1" applyBorder="1" applyAlignment="1">
      <alignment vertical="center"/>
    </xf>
    <xf numFmtId="179" fontId="4" fillId="0" borderId="9" xfId="2" applyNumberFormat="1" applyFont="1" applyBorder="1">
      <alignment vertical="center"/>
    </xf>
    <xf numFmtId="0" fontId="4" fillId="0" borderId="8" xfId="2" applyFont="1" applyBorder="1" applyAlignment="1">
      <alignment horizontal="centerContinuous" vertical="center"/>
    </xf>
    <xf numFmtId="0" fontId="4" fillId="0" borderId="10" xfId="2" applyFont="1" applyBorder="1" applyAlignment="1">
      <alignment horizontal="centerContinuous" vertical="center"/>
    </xf>
    <xf numFmtId="0" fontId="4" fillId="0" borderId="9" xfId="2" applyFont="1" applyBorder="1" applyAlignment="1">
      <alignment horizontal="centerContinuous" vertical="center"/>
    </xf>
    <xf numFmtId="179" fontId="4" fillId="2" borderId="0" xfId="2" applyNumberFormat="1" applyFont="1" applyFill="1">
      <alignment vertical="center"/>
    </xf>
    <xf numFmtId="0" fontId="4" fillId="0" borderId="24" xfId="2" applyFont="1" applyBorder="1" applyAlignment="1">
      <alignment vertical="center" wrapText="1"/>
    </xf>
    <xf numFmtId="0" fontId="4" fillId="0" borderId="24" xfId="2" applyFont="1" applyBorder="1" applyAlignment="1">
      <alignment horizontal="distributed" vertical="center"/>
    </xf>
    <xf numFmtId="179" fontId="4" fillId="0" borderId="12" xfId="2" applyNumberFormat="1" applyFont="1" applyBorder="1">
      <alignment vertical="center"/>
    </xf>
    <xf numFmtId="179" fontId="4" fillId="0" borderId="10" xfId="2" applyNumberFormat="1" applyFont="1" applyBorder="1">
      <alignment vertical="center"/>
    </xf>
    <xf numFmtId="179" fontId="4" fillId="0" borderId="8" xfId="2" applyNumberFormat="1" applyFont="1" applyBorder="1">
      <alignment vertical="center"/>
    </xf>
    <xf numFmtId="179" fontId="4" fillId="0" borderId="17" xfId="2" applyNumberFormat="1" applyFont="1" applyBorder="1">
      <alignment vertical="center"/>
    </xf>
    <xf numFmtId="0" fontId="12" fillId="0" borderId="0" xfId="0" applyFont="1" applyFill="1">
      <alignment vertical="center"/>
    </xf>
    <xf numFmtId="0" fontId="12" fillId="0" borderId="0" xfId="0" applyFont="1" applyFill="1" applyAlignment="1">
      <alignment horizontal="right" vertical="center"/>
    </xf>
    <xf numFmtId="0" fontId="12" fillId="0" borderId="6" xfId="0" applyFont="1" applyFill="1" applyBorder="1" applyAlignment="1">
      <alignment horizontal="center" vertical="center" wrapText="1"/>
    </xf>
    <xf numFmtId="0" fontId="12" fillId="0" borderId="0" xfId="0" applyFont="1" applyFill="1" applyAlignment="1">
      <alignment vertical="center" wrapText="1"/>
    </xf>
    <xf numFmtId="0" fontId="12" fillId="0" borderId="7" xfId="0" applyFont="1" applyFill="1" applyBorder="1" applyAlignment="1">
      <alignment horizontal="center" vertical="center" wrapText="1"/>
    </xf>
    <xf numFmtId="0" fontId="12" fillId="0" borderId="1" xfId="0" applyFont="1" applyFill="1" applyBorder="1" applyAlignment="1">
      <alignment vertical="center" wrapText="1"/>
    </xf>
    <xf numFmtId="38" fontId="12" fillId="0" borderId="1" xfId="1" applyFont="1" applyFill="1" applyBorder="1">
      <alignment vertical="center"/>
    </xf>
    <xf numFmtId="38" fontId="12" fillId="0" borderId="2" xfId="1" applyFont="1" applyFill="1" applyBorder="1">
      <alignment vertical="center"/>
    </xf>
    <xf numFmtId="0" fontId="12" fillId="0" borderId="1" xfId="0" applyFont="1" applyFill="1" applyBorder="1" applyAlignment="1">
      <alignment horizontal="center" vertical="center" wrapText="1"/>
    </xf>
    <xf numFmtId="179" fontId="12" fillId="0" borderId="1" xfId="1" applyNumberFormat="1" applyFont="1" applyFill="1" applyBorder="1">
      <alignment vertical="center"/>
    </xf>
    <xf numFmtId="0" fontId="12" fillId="0" borderId="1" xfId="0" applyFont="1" applyFill="1" applyBorder="1" applyAlignment="1">
      <alignment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3" fillId="0" borderId="0" xfId="0" applyFont="1" applyFill="1" applyAlignment="1">
      <alignment horizontal="center" vertical="center"/>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4" fillId="2" borderId="19" xfId="2" applyFont="1" applyFill="1" applyBorder="1" applyAlignment="1">
      <alignment horizontal="center" vertical="center"/>
    </xf>
    <xf numFmtId="0" fontId="6" fillId="2" borderId="10" xfId="2" applyFont="1" applyFill="1" applyBorder="1">
      <alignment vertical="center"/>
    </xf>
    <xf numFmtId="0" fontId="4" fillId="0" borderId="13" xfId="2" applyFont="1" applyBorder="1" applyAlignment="1">
      <alignment horizontal="center" vertical="center"/>
    </xf>
    <xf numFmtId="0" fontId="4" fillId="0" borderId="14" xfId="2" applyFont="1" applyBorder="1" applyAlignment="1">
      <alignment horizontal="center" vertical="center"/>
    </xf>
    <xf numFmtId="0" fontId="4" fillId="0" borderId="15" xfId="2" applyFont="1" applyBorder="1" applyAlignment="1">
      <alignment horizontal="center" vertical="center"/>
    </xf>
    <xf numFmtId="0" fontId="4" fillId="2" borderId="14" xfId="2" applyFont="1" applyFill="1" applyBorder="1" applyAlignment="1">
      <alignment horizontal="left" vertical="center"/>
    </xf>
    <xf numFmtId="0" fontId="7" fillId="0" borderId="14" xfId="2" applyFont="1" applyBorder="1" applyAlignment="1">
      <alignment horizontal="left" vertical="center"/>
    </xf>
    <xf numFmtId="0" fontId="4" fillId="0" borderId="8" xfId="2" applyFont="1" applyBorder="1" applyAlignment="1">
      <alignment horizontal="center" vertical="center"/>
    </xf>
    <xf numFmtId="0" fontId="7" fillId="0" borderId="9" xfId="2" applyFont="1" applyBorder="1" applyAlignment="1">
      <alignment horizontal="center" vertical="center"/>
    </xf>
    <xf numFmtId="0" fontId="4" fillId="0" borderId="10" xfId="2" applyFont="1" applyBorder="1" applyAlignment="1">
      <alignment horizontal="left" vertical="center"/>
    </xf>
    <xf numFmtId="0" fontId="4" fillId="0" borderId="9" xfId="2" applyFont="1" applyBorder="1" applyAlignment="1">
      <alignment horizontal="left" vertical="center"/>
    </xf>
    <xf numFmtId="0" fontId="4" fillId="2" borderId="11" xfId="2" applyFont="1" applyFill="1" applyBorder="1" applyAlignment="1">
      <alignment horizontal="center" vertical="center"/>
    </xf>
    <xf numFmtId="0" fontId="4" fillId="0" borderId="19" xfId="2" applyFont="1" applyBorder="1" applyAlignment="1">
      <alignment horizontal="center" vertical="center"/>
    </xf>
    <xf numFmtId="0" fontId="4" fillId="0" borderId="17" xfId="2" applyFont="1" applyBorder="1" applyAlignment="1">
      <alignment horizontal="center" vertical="center"/>
    </xf>
    <xf numFmtId="0" fontId="4" fillId="0" borderId="11" xfId="2" applyFont="1" applyBorder="1" applyAlignment="1">
      <alignment horizontal="center" vertical="center"/>
    </xf>
    <xf numFmtId="0" fontId="4" fillId="0" borderId="18" xfId="2" applyFont="1" applyBorder="1" applyAlignment="1">
      <alignment horizontal="center" vertical="center"/>
    </xf>
    <xf numFmtId="0" fontId="4" fillId="0" borderId="13" xfId="2" applyFont="1" applyBorder="1" applyAlignment="1">
      <alignment horizontal="center" vertical="center" wrapText="1"/>
    </xf>
    <xf numFmtId="0" fontId="4" fillId="0" borderId="15" xfId="2" applyFont="1" applyBorder="1" applyAlignment="1">
      <alignment horizontal="center" vertical="center" wrapText="1"/>
    </xf>
    <xf numFmtId="0" fontId="4" fillId="0" borderId="14" xfId="2" applyFont="1" applyBorder="1" applyAlignment="1">
      <alignment horizontal="center" vertical="center" wrapText="1"/>
    </xf>
    <xf numFmtId="0" fontId="4" fillId="0" borderId="13" xfId="2" applyFont="1" applyBorder="1" applyAlignment="1">
      <alignment horizontal="center" vertical="center" shrinkToFit="1"/>
    </xf>
    <xf numFmtId="0" fontId="4" fillId="0" borderId="14" xfId="2" applyFont="1" applyBorder="1" applyAlignment="1">
      <alignment horizontal="center" vertical="center" shrinkToFit="1"/>
    </xf>
    <xf numFmtId="0" fontId="4" fillId="0" borderId="15" xfId="2" applyFont="1" applyBorder="1" applyAlignment="1">
      <alignment horizontal="center" vertical="center" shrinkToFit="1"/>
    </xf>
    <xf numFmtId="0" fontId="4" fillId="0" borderId="17" xfId="2" applyFont="1" applyBorder="1" applyAlignment="1">
      <alignment horizontal="center" vertical="center" shrinkToFit="1"/>
    </xf>
    <xf numFmtId="0" fontId="4" fillId="0" borderId="11" xfId="2" applyFont="1" applyBorder="1" applyAlignment="1">
      <alignment horizontal="center" vertical="center" shrinkToFit="1"/>
    </xf>
    <xf numFmtId="0" fontId="4" fillId="0" borderId="18" xfId="2" applyFont="1" applyBorder="1" applyAlignment="1">
      <alignment horizontal="center" vertical="center" shrinkToFit="1"/>
    </xf>
    <xf numFmtId="0" fontId="4" fillId="0" borderId="24" xfId="2" applyFont="1" applyBorder="1" applyAlignment="1">
      <alignment horizontal="center" vertical="center"/>
    </xf>
    <xf numFmtId="38" fontId="4" fillId="0" borderId="17" xfId="3" applyFont="1" applyFill="1" applyBorder="1" applyAlignment="1">
      <alignment vertical="center"/>
    </xf>
    <xf numFmtId="38" fontId="4" fillId="0" borderId="11" xfId="3" applyFont="1" applyFill="1" applyBorder="1" applyAlignment="1">
      <alignment vertical="center"/>
    </xf>
    <xf numFmtId="38" fontId="4" fillId="0" borderId="18" xfId="3" applyFont="1" applyFill="1" applyBorder="1" applyAlignment="1">
      <alignment vertical="center"/>
    </xf>
    <xf numFmtId="179" fontId="4" fillId="0" borderId="17" xfId="3" applyNumberFormat="1" applyFont="1" applyFill="1" applyBorder="1" applyAlignment="1">
      <alignment vertical="center"/>
    </xf>
    <xf numFmtId="179" fontId="4" fillId="0" borderId="11" xfId="3" applyNumberFormat="1" applyFont="1" applyFill="1" applyBorder="1" applyAlignment="1">
      <alignment vertical="center"/>
    </xf>
    <xf numFmtId="179" fontId="4" fillId="0" borderId="18" xfId="3" applyNumberFormat="1" applyFont="1" applyFill="1" applyBorder="1" applyAlignment="1">
      <alignment vertical="center"/>
    </xf>
    <xf numFmtId="0" fontId="4" fillId="0" borderId="10" xfId="2" applyFont="1" applyBorder="1" applyAlignment="1">
      <alignment horizontal="center" vertical="center"/>
    </xf>
    <xf numFmtId="0" fontId="4" fillId="0" borderId="9" xfId="2" applyFont="1" applyBorder="1" applyAlignment="1">
      <alignment horizontal="center" vertical="center"/>
    </xf>
    <xf numFmtId="0" fontId="6" fillId="2" borderId="10" xfId="2" applyFont="1" applyFill="1" applyBorder="1" applyAlignment="1">
      <alignment horizontal="center" vertical="center"/>
    </xf>
    <xf numFmtId="0" fontId="6" fillId="2" borderId="9" xfId="2" applyFont="1" applyFill="1" applyBorder="1" applyAlignment="1">
      <alignment horizontal="center" vertical="center"/>
    </xf>
    <xf numFmtId="0" fontId="4" fillId="0" borderId="8" xfId="2" applyFont="1" applyBorder="1" applyAlignment="1">
      <alignment horizontal="left" vertical="center"/>
    </xf>
    <xf numFmtId="0" fontId="4" fillId="0" borderId="12" xfId="2" applyFont="1" applyBorder="1" applyAlignment="1">
      <alignment horizontal="center" vertical="center"/>
    </xf>
    <xf numFmtId="0" fontId="4" fillId="0" borderId="0" xfId="2" applyFont="1" applyAlignment="1">
      <alignment horizontal="center" vertical="center"/>
    </xf>
    <xf numFmtId="0" fontId="4" fillId="0" borderId="16" xfId="2" applyFont="1" applyBorder="1" applyAlignment="1">
      <alignment horizontal="center" vertical="center"/>
    </xf>
    <xf numFmtId="179" fontId="4" fillId="0" borderId="8" xfId="3" applyNumberFormat="1" applyFont="1" applyFill="1" applyBorder="1" applyAlignment="1">
      <alignment horizontal="right" vertical="center"/>
    </xf>
    <xf numFmtId="179" fontId="4" fillId="0" borderId="10" xfId="3" applyNumberFormat="1" applyFont="1" applyFill="1" applyBorder="1" applyAlignment="1">
      <alignment horizontal="right" vertical="center"/>
    </xf>
    <xf numFmtId="179" fontId="4" fillId="0" borderId="9" xfId="3" applyNumberFormat="1" applyFont="1" applyFill="1" applyBorder="1" applyAlignment="1">
      <alignment horizontal="right" vertical="center"/>
    </xf>
    <xf numFmtId="0" fontId="4" fillId="0" borderId="8" xfId="2" applyFont="1" applyBorder="1" applyAlignment="1">
      <alignment horizontal="center" vertical="center" wrapText="1"/>
    </xf>
    <xf numFmtId="0" fontId="4" fillId="0" borderId="9" xfId="2" applyFont="1" applyBorder="1" applyAlignment="1">
      <alignment horizontal="center" vertical="center" wrapText="1"/>
    </xf>
    <xf numFmtId="179" fontId="4" fillId="0" borderId="8" xfId="3" applyNumberFormat="1" applyFont="1" applyBorder="1" applyAlignment="1">
      <alignment vertical="center" wrapText="1"/>
    </xf>
    <xf numFmtId="179" fontId="4" fillId="0" borderId="10" xfId="3" applyNumberFormat="1" applyFont="1" applyBorder="1" applyAlignment="1">
      <alignment vertical="center" wrapText="1"/>
    </xf>
    <xf numFmtId="179" fontId="4" fillId="0" borderId="9" xfId="3" applyNumberFormat="1" applyFont="1" applyBorder="1" applyAlignment="1">
      <alignment vertical="center" wrapText="1"/>
    </xf>
    <xf numFmtId="0" fontId="4" fillId="0" borderId="0" xfId="2" applyFont="1" applyAlignment="1">
      <alignment horizontal="left" vertical="center"/>
    </xf>
    <xf numFmtId="38" fontId="4" fillId="0" borderId="8" xfId="3" applyFont="1" applyFill="1" applyBorder="1" applyAlignment="1">
      <alignment vertical="center"/>
    </xf>
    <xf numFmtId="38" fontId="4" fillId="0" borderId="10" xfId="3" applyFont="1" applyFill="1" applyBorder="1" applyAlignment="1">
      <alignment vertical="center"/>
    </xf>
    <xf numFmtId="38" fontId="4" fillId="0" borderId="9" xfId="3" applyFont="1" applyFill="1" applyBorder="1" applyAlignment="1">
      <alignment vertical="center"/>
    </xf>
    <xf numFmtId="0" fontId="4" fillId="2" borderId="8" xfId="2" applyFont="1" applyFill="1" applyBorder="1" applyAlignment="1">
      <alignment horizontal="center" vertical="center"/>
    </xf>
    <xf numFmtId="0" fontId="4" fillId="2" borderId="9" xfId="2" applyFont="1" applyFill="1" applyBorder="1" applyAlignment="1">
      <alignment horizontal="center" vertical="center"/>
    </xf>
    <xf numFmtId="0" fontId="4" fillId="2" borderId="10" xfId="2" applyFont="1" applyFill="1" applyBorder="1" applyAlignment="1">
      <alignment horizontal="left" vertical="center"/>
    </xf>
    <xf numFmtId="0" fontId="4" fillId="2" borderId="9" xfId="2" applyFont="1" applyFill="1" applyBorder="1" applyAlignment="1">
      <alignment horizontal="left" vertical="center"/>
    </xf>
    <xf numFmtId="0" fontId="4" fillId="0" borderId="0" xfId="2" applyFont="1" applyAlignment="1">
      <alignment horizontal="center" vertical="center" wrapText="1"/>
    </xf>
    <xf numFmtId="0" fontId="4" fillId="0" borderId="8" xfId="2" applyFont="1" applyBorder="1" applyAlignment="1">
      <alignment vertical="center" wrapText="1"/>
    </xf>
    <xf numFmtId="0" fontId="4" fillId="0" borderId="10" xfId="2" applyFont="1" applyBorder="1" applyAlignment="1">
      <alignment vertical="center" wrapText="1"/>
    </xf>
    <xf numFmtId="0" fontId="4" fillId="2" borderId="17" xfId="2" applyFont="1" applyFill="1" applyBorder="1" applyAlignment="1">
      <alignment horizontal="right" vertical="center"/>
    </xf>
    <xf numFmtId="0" fontId="4" fillId="2" borderId="11" xfId="2" applyFont="1" applyFill="1" applyBorder="1" applyAlignment="1">
      <alignment horizontal="right" vertical="center"/>
    </xf>
    <xf numFmtId="0" fontId="4" fillId="2" borderId="18" xfId="2" applyFont="1" applyFill="1" applyBorder="1" applyAlignment="1">
      <alignment horizontal="right" vertical="center"/>
    </xf>
    <xf numFmtId="179" fontId="4" fillId="2" borderId="17" xfId="2" applyNumberFormat="1" applyFont="1" applyFill="1" applyBorder="1" applyAlignment="1">
      <alignment horizontal="center" vertical="center"/>
    </xf>
    <xf numFmtId="179" fontId="4" fillId="2" borderId="11" xfId="2" applyNumberFormat="1" applyFont="1" applyFill="1" applyBorder="1" applyAlignment="1">
      <alignment horizontal="center" vertical="center"/>
    </xf>
    <xf numFmtId="179" fontId="4" fillId="2" borderId="18" xfId="2" applyNumberFormat="1" applyFont="1" applyFill="1" applyBorder="1" applyAlignment="1">
      <alignment horizontal="center" vertical="center"/>
    </xf>
    <xf numFmtId="0" fontId="4" fillId="2" borderId="17" xfId="2" applyFont="1" applyFill="1" applyBorder="1" applyAlignment="1">
      <alignment vertical="center" wrapText="1"/>
    </xf>
    <xf numFmtId="0" fontId="4" fillId="2" borderId="11" xfId="2" applyFont="1" applyFill="1" applyBorder="1" applyAlignment="1">
      <alignment vertical="center" wrapText="1"/>
    </xf>
    <xf numFmtId="0" fontId="4" fillId="2" borderId="18" xfId="2" applyFont="1" applyFill="1" applyBorder="1" applyAlignment="1">
      <alignment vertical="center" wrapText="1"/>
    </xf>
    <xf numFmtId="0" fontId="4" fillId="2" borderId="17" xfId="2" applyFont="1" applyFill="1" applyBorder="1" applyAlignment="1">
      <alignment horizontal="center" vertical="center"/>
    </xf>
    <xf numFmtId="0" fontId="4" fillId="2" borderId="18" xfId="2" applyFont="1" applyFill="1" applyBorder="1" applyAlignment="1">
      <alignment horizontal="center" vertical="center"/>
    </xf>
    <xf numFmtId="0" fontId="4" fillId="2" borderId="8" xfId="2" applyFont="1" applyFill="1" applyBorder="1" applyAlignment="1">
      <alignment horizontal="center" vertical="center" wrapText="1"/>
    </xf>
    <xf numFmtId="0" fontId="4" fillId="2" borderId="9" xfId="2" applyFont="1" applyFill="1" applyBorder="1" applyAlignment="1">
      <alignment horizontal="center" vertical="center" wrapText="1"/>
    </xf>
    <xf numFmtId="0" fontId="4" fillId="0" borderId="13" xfId="2" applyFont="1" applyBorder="1" applyAlignment="1">
      <alignment vertical="center" wrapText="1"/>
    </xf>
    <xf numFmtId="0" fontId="4" fillId="0" borderId="14" xfId="2" applyFont="1" applyBorder="1" applyAlignment="1">
      <alignment vertical="center" wrapText="1"/>
    </xf>
    <xf numFmtId="0" fontId="4" fillId="0" borderId="15" xfId="2" applyFont="1" applyBorder="1" applyAlignment="1">
      <alignment vertical="center" wrapText="1"/>
    </xf>
    <xf numFmtId="0" fontId="4" fillId="0" borderId="17" xfId="2" applyFont="1" applyBorder="1" applyAlignment="1">
      <alignment vertical="center" wrapText="1"/>
    </xf>
    <xf numFmtId="0" fontId="4" fillId="0" borderId="11" xfId="2" applyFont="1" applyBorder="1" applyAlignment="1">
      <alignment vertical="center" wrapText="1"/>
    </xf>
    <xf numFmtId="0" fontId="4" fillId="0" borderId="18" xfId="2" applyFont="1" applyBorder="1" applyAlignment="1">
      <alignment vertical="center" wrapText="1"/>
    </xf>
    <xf numFmtId="0" fontId="4" fillId="2" borderId="10" xfId="2" applyFont="1" applyFill="1" applyBorder="1" applyAlignment="1">
      <alignment horizontal="center" vertical="center"/>
    </xf>
    <xf numFmtId="0" fontId="4" fillId="2" borderId="20" xfId="2" applyFont="1" applyFill="1" applyBorder="1" applyAlignment="1">
      <alignment horizontal="center" vertical="center"/>
    </xf>
    <xf numFmtId="180" fontId="4" fillId="2" borderId="19" xfId="2" applyNumberFormat="1" applyFont="1" applyFill="1" applyBorder="1" applyAlignment="1">
      <alignment horizontal="right" vertical="center"/>
    </xf>
    <xf numFmtId="179" fontId="4" fillId="0" borderId="17" xfId="3" applyNumberFormat="1" applyFont="1" applyFill="1" applyBorder="1" applyAlignment="1">
      <alignment horizontal="right" vertical="center"/>
    </xf>
    <xf numFmtId="179" fontId="4" fillId="0" borderId="11" xfId="3" applyNumberFormat="1" applyFont="1" applyFill="1" applyBorder="1" applyAlignment="1">
      <alignment horizontal="right" vertical="center"/>
    </xf>
    <xf numFmtId="179" fontId="4" fillId="0" borderId="18" xfId="3" applyNumberFormat="1" applyFont="1" applyFill="1" applyBorder="1" applyAlignment="1">
      <alignment horizontal="right" vertical="center"/>
    </xf>
    <xf numFmtId="0" fontId="4" fillId="0" borderId="10" xfId="2" applyFont="1" applyBorder="1" applyAlignment="1">
      <alignment horizontal="center" vertical="center" wrapText="1"/>
    </xf>
    <xf numFmtId="0" fontId="4" fillId="0" borderId="8" xfId="2" applyFont="1" applyBorder="1">
      <alignment vertical="center"/>
    </xf>
    <xf numFmtId="0" fontId="4" fillId="0" borderId="9" xfId="2" applyFont="1" applyBorder="1">
      <alignment vertical="center"/>
    </xf>
    <xf numFmtId="0" fontId="4" fillId="0" borderId="10" xfId="2" applyFont="1" applyBorder="1">
      <alignment vertical="center"/>
    </xf>
    <xf numFmtId="0" fontId="4" fillId="2" borderId="11" xfId="2" applyFont="1" applyFill="1" applyBorder="1">
      <alignment vertical="center"/>
    </xf>
    <xf numFmtId="0" fontId="4" fillId="2" borderId="10" xfId="2" applyFont="1" applyFill="1" applyBorder="1">
      <alignment vertical="center"/>
    </xf>
    <xf numFmtId="0" fontId="6" fillId="2" borderId="13" xfId="2" applyFont="1" applyFill="1" applyBorder="1" applyAlignment="1">
      <alignment horizontal="left" vertical="center"/>
    </xf>
    <xf numFmtId="0" fontId="6" fillId="2" borderId="14" xfId="2" applyFont="1" applyFill="1" applyBorder="1" applyAlignment="1">
      <alignment horizontal="left" vertical="center"/>
    </xf>
    <xf numFmtId="0" fontId="6" fillId="2" borderId="15" xfId="2" applyFont="1" applyFill="1" applyBorder="1" applyAlignment="1">
      <alignment horizontal="left" vertical="center"/>
    </xf>
    <xf numFmtId="0" fontId="6" fillId="2" borderId="12" xfId="2" applyFont="1" applyFill="1" applyBorder="1" applyAlignment="1">
      <alignment horizontal="left" vertical="center"/>
    </xf>
    <xf numFmtId="0" fontId="6" fillId="2" borderId="0" xfId="2" applyFont="1" applyFill="1" applyAlignment="1">
      <alignment horizontal="left" vertical="center"/>
    </xf>
    <xf numFmtId="0" fontId="6" fillId="2" borderId="16" xfId="2" applyFont="1" applyFill="1" applyBorder="1" applyAlignment="1">
      <alignment horizontal="left" vertical="center"/>
    </xf>
    <xf numFmtId="0" fontId="6" fillId="2" borderId="17" xfId="2" applyFont="1" applyFill="1" applyBorder="1" applyAlignment="1">
      <alignment horizontal="left" vertical="center"/>
    </xf>
    <xf numFmtId="0" fontId="6" fillId="2" borderId="11" xfId="2" applyFont="1" applyFill="1" applyBorder="1" applyAlignment="1">
      <alignment horizontal="left" vertical="center"/>
    </xf>
    <xf numFmtId="0" fontId="6" fillId="2" borderId="18" xfId="2" applyFont="1" applyFill="1" applyBorder="1" applyAlignment="1">
      <alignment horizontal="left" vertical="center"/>
    </xf>
    <xf numFmtId="0" fontId="4" fillId="2" borderId="13" xfId="2" applyFont="1" applyFill="1" applyBorder="1" applyAlignment="1">
      <alignment horizontal="center" vertical="center"/>
    </xf>
    <xf numFmtId="0" fontId="4" fillId="2" borderId="14" xfId="2" applyFont="1" applyFill="1" applyBorder="1" applyAlignment="1">
      <alignment horizontal="center" vertical="center"/>
    </xf>
    <xf numFmtId="0" fontId="4" fillId="2" borderId="15" xfId="2" applyFont="1" applyFill="1" applyBorder="1" applyAlignment="1">
      <alignment horizontal="center" vertical="center"/>
    </xf>
    <xf numFmtId="0" fontId="4" fillId="0" borderId="19" xfId="2" applyFont="1" applyBorder="1" applyAlignment="1">
      <alignment horizontal="center" vertical="center" textRotation="255"/>
    </xf>
    <xf numFmtId="0" fontId="4" fillId="0" borderId="12" xfId="2" applyFont="1" applyBorder="1" applyAlignment="1">
      <alignment horizontal="center" vertical="center" wrapText="1"/>
    </xf>
    <xf numFmtId="0" fontId="4" fillId="0" borderId="17" xfId="2" applyFont="1" applyBorder="1" applyAlignment="1">
      <alignment horizontal="center" vertical="center" wrapText="1"/>
    </xf>
    <xf numFmtId="0" fontId="4" fillId="0" borderId="11" xfId="2" applyFont="1" applyBorder="1" applyAlignment="1">
      <alignment horizontal="center" vertical="center" wrapText="1"/>
    </xf>
    <xf numFmtId="0" fontId="4" fillId="2" borderId="13" xfId="2" applyFont="1" applyFill="1" applyBorder="1" applyAlignment="1">
      <alignment vertical="center" wrapText="1"/>
    </xf>
    <xf numFmtId="0" fontId="4" fillId="2" borderId="14" xfId="2" applyFont="1" applyFill="1" applyBorder="1" applyAlignment="1">
      <alignment vertical="center" wrapText="1"/>
    </xf>
    <xf numFmtId="0" fontId="4" fillId="2" borderId="15" xfId="2" applyFont="1" applyFill="1" applyBorder="1" applyAlignment="1">
      <alignment vertical="center" wrapText="1"/>
    </xf>
    <xf numFmtId="0" fontId="4" fillId="2" borderId="12" xfId="2" applyFont="1" applyFill="1" applyBorder="1" applyAlignment="1">
      <alignment vertical="center" wrapText="1"/>
    </xf>
    <xf numFmtId="0" fontId="4" fillId="2" borderId="0" xfId="2" applyFont="1" applyFill="1" applyAlignment="1">
      <alignment vertical="center" wrapText="1"/>
    </xf>
    <xf numFmtId="0" fontId="4" fillId="2" borderId="16" xfId="2" applyFont="1" applyFill="1" applyBorder="1" applyAlignment="1">
      <alignment vertical="center" wrapText="1"/>
    </xf>
    <xf numFmtId="0" fontId="4" fillId="0" borderId="18" xfId="2" applyFont="1" applyBorder="1" applyAlignment="1">
      <alignment horizontal="center" vertical="center" wrapText="1"/>
    </xf>
    <xf numFmtId="0" fontId="4" fillId="0" borderId="19" xfId="2" applyFont="1" applyBorder="1" applyAlignment="1">
      <alignment horizontal="center" vertical="center" wrapText="1"/>
    </xf>
    <xf numFmtId="176" fontId="4" fillId="2" borderId="19" xfId="2" applyNumberFormat="1" applyFont="1" applyFill="1" applyBorder="1" applyAlignment="1">
      <alignment horizontal="right" vertical="center"/>
    </xf>
    <xf numFmtId="177" fontId="4" fillId="2" borderId="19" xfId="2" applyNumberFormat="1" applyFont="1" applyFill="1" applyBorder="1" applyAlignment="1">
      <alignment horizontal="right" vertical="center"/>
    </xf>
    <xf numFmtId="0" fontId="7" fillId="2" borderId="19" xfId="2" applyFont="1" applyFill="1" applyBorder="1" applyAlignment="1">
      <alignment horizontal="center" vertical="center"/>
    </xf>
    <xf numFmtId="178" fontId="6" fillId="2" borderId="13" xfId="2" applyNumberFormat="1" applyFont="1" applyFill="1" applyBorder="1" applyAlignment="1">
      <alignment horizontal="right" vertical="center"/>
    </xf>
    <xf numFmtId="178" fontId="6" fillId="2" borderId="17" xfId="2" applyNumberFormat="1" applyFont="1" applyFill="1" applyBorder="1" applyAlignment="1">
      <alignment horizontal="right" vertical="center"/>
    </xf>
    <xf numFmtId="0" fontId="4" fillId="0" borderId="17" xfId="2" applyFont="1" applyBorder="1" applyAlignment="1">
      <alignment horizontal="left" vertical="center" wrapText="1"/>
    </xf>
    <xf numFmtId="0" fontId="4" fillId="0" borderId="11" xfId="2" applyFont="1" applyBorder="1" applyAlignment="1">
      <alignment horizontal="left" vertical="center" wrapText="1"/>
    </xf>
    <xf numFmtId="0" fontId="4" fillId="0" borderId="18" xfId="2" applyFont="1" applyBorder="1" applyAlignment="1">
      <alignment horizontal="left" vertical="center" wrapText="1"/>
    </xf>
    <xf numFmtId="0" fontId="4" fillId="0" borderId="17" xfId="2" applyFont="1" applyBorder="1" applyAlignment="1">
      <alignment horizontal="left" vertical="center"/>
    </xf>
    <xf numFmtId="0" fontId="4" fillId="0" borderId="11" xfId="2" applyFont="1" applyBorder="1" applyAlignment="1">
      <alignment horizontal="left" vertical="center"/>
    </xf>
    <xf numFmtId="0" fontId="4" fillId="0" borderId="8" xfId="2" applyFont="1" applyBorder="1" applyAlignment="1">
      <alignment horizontal="distributed" vertical="center" indent="1"/>
    </xf>
    <xf numFmtId="0" fontId="4" fillId="0" borderId="10" xfId="2" applyFont="1" applyBorder="1" applyAlignment="1">
      <alignment horizontal="distributed" vertical="center" indent="1"/>
    </xf>
    <xf numFmtId="0" fontId="4" fillId="0" borderId="9" xfId="2" applyFont="1" applyBorder="1" applyAlignment="1">
      <alignment horizontal="distributed" vertical="center" indent="1"/>
    </xf>
    <xf numFmtId="0" fontId="4" fillId="0" borderId="20" xfId="2" applyFont="1" applyBorder="1" applyAlignment="1">
      <alignment horizontal="center" vertical="center" wrapText="1"/>
    </xf>
    <xf numFmtId="0" fontId="4" fillId="0" borderId="13" xfId="2" applyFont="1" applyBorder="1" applyAlignment="1">
      <alignment horizontal="distributed" vertical="center" indent="1"/>
    </xf>
    <xf numFmtId="0" fontId="4" fillId="0" borderId="14" xfId="2" applyFont="1" applyBorder="1" applyAlignment="1">
      <alignment horizontal="distributed" vertical="center" indent="1"/>
    </xf>
    <xf numFmtId="0" fontId="4" fillId="0" borderId="15" xfId="2" applyFont="1" applyBorder="1" applyAlignment="1">
      <alignment horizontal="distributed" vertical="center" indent="1"/>
    </xf>
    <xf numFmtId="0" fontId="4" fillId="0" borderId="17" xfId="2" applyFont="1" applyBorder="1" applyAlignment="1">
      <alignment horizontal="distributed" vertical="center" indent="1"/>
    </xf>
    <xf numFmtId="0" fontId="4" fillId="0" borderId="11" xfId="2" applyFont="1" applyBorder="1" applyAlignment="1">
      <alignment horizontal="distributed" vertical="center" indent="1"/>
    </xf>
    <xf numFmtId="0" fontId="4" fillId="0" borderId="18" xfId="2" applyFont="1" applyBorder="1" applyAlignment="1">
      <alignment horizontal="distributed" vertical="center" indent="1"/>
    </xf>
    <xf numFmtId="178" fontId="6" fillId="2" borderId="14" xfId="2" applyNumberFormat="1" applyFont="1" applyFill="1" applyBorder="1" applyAlignment="1">
      <alignment horizontal="right" vertical="center"/>
    </xf>
    <xf numFmtId="178" fontId="6" fillId="2" borderId="11" xfId="2" applyNumberFormat="1" applyFont="1" applyFill="1" applyBorder="1" applyAlignment="1">
      <alignment horizontal="right" vertical="center"/>
    </xf>
    <xf numFmtId="0" fontId="6" fillId="2" borderId="14" xfId="2" applyFont="1" applyFill="1" applyBorder="1" applyAlignment="1">
      <alignment horizontal="center" vertical="center"/>
    </xf>
    <xf numFmtId="0" fontId="6" fillId="2" borderId="11" xfId="2" applyFont="1" applyFill="1" applyBorder="1" applyAlignment="1">
      <alignment horizontal="center" vertical="center"/>
    </xf>
    <xf numFmtId="178" fontId="6" fillId="2" borderId="21" xfId="2" applyNumberFormat="1" applyFont="1" applyFill="1" applyBorder="1" applyAlignment="1">
      <alignment horizontal="right" vertical="center"/>
    </xf>
    <xf numFmtId="178" fontId="6" fillId="2" borderId="22" xfId="2" applyNumberFormat="1" applyFont="1" applyFill="1" applyBorder="1" applyAlignment="1">
      <alignment horizontal="right" vertical="center"/>
    </xf>
    <xf numFmtId="0" fontId="6" fillId="2" borderId="15" xfId="2" applyFont="1" applyFill="1" applyBorder="1" applyAlignment="1">
      <alignment horizontal="center" vertical="center"/>
    </xf>
    <xf numFmtId="0" fontId="6" fillId="2" borderId="18" xfId="2" applyFont="1" applyFill="1" applyBorder="1" applyAlignment="1">
      <alignment horizontal="center" vertical="center"/>
    </xf>
    <xf numFmtId="0" fontId="4" fillId="0" borderId="18" xfId="2" applyFont="1" applyBorder="1" applyAlignment="1">
      <alignment horizontal="left" vertical="center"/>
    </xf>
    <xf numFmtId="0" fontId="4" fillId="2" borderId="13" xfId="2" applyFont="1" applyFill="1" applyBorder="1" applyAlignment="1">
      <alignment vertical="top" wrapText="1"/>
    </xf>
    <xf numFmtId="0" fontId="4" fillId="2" borderId="14" xfId="2" applyFont="1" applyFill="1" applyBorder="1" applyAlignment="1">
      <alignment vertical="top" wrapText="1"/>
    </xf>
    <xf numFmtId="0" fontId="4" fillId="2" borderId="15" xfId="2" applyFont="1" applyFill="1" applyBorder="1" applyAlignment="1">
      <alignment vertical="top" wrapText="1"/>
    </xf>
    <xf numFmtId="0" fontId="4" fillId="2" borderId="12" xfId="2" applyFont="1" applyFill="1" applyBorder="1" applyAlignment="1">
      <alignment vertical="top" wrapText="1"/>
    </xf>
    <xf numFmtId="0" fontId="4" fillId="2" borderId="0" xfId="2" applyFont="1" applyFill="1" applyAlignment="1">
      <alignment vertical="top" wrapText="1"/>
    </xf>
    <xf numFmtId="0" fontId="4" fillId="2" borderId="16" xfId="2" applyFont="1" applyFill="1" applyBorder="1" applyAlignment="1">
      <alignment vertical="top" wrapText="1"/>
    </xf>
    <xf numFmtId="0" fontId="4" fillId="2" borderId="17" xfId="2" applyFont="1" applyFill="1" applyBorder="1" applyAlignment="1">
      <alignment vertical="top" wrapText="1"/>
    </xf>
    <xf numFmtId="0" fontId="4" fillId="2" borderId="11" xfId="2" applyFont="1" applyFill="1" applyBorder="1" applyAlignment="1">
      <alignment vertical="top" wrapText="1"/>
    </xf>
    <xf numFmtId="0" fontId="4" fillId="2" borderId="18" xfId="2" applyFont="1" applyFill="1" applyBorder="1" applyAlignment="1">
      <alignment vertical="top" wrapText="1"/>
    </xf>
    <xf numFmtId="179" fontId="4" fillId="2" borderId="12" xfId="2" applyNumberFormat="1" applyFont="1" applyFill="1" applyBorder="1" applyAlignment="1">
      <alignment vertical="center" wrapText="1"/>
    </xf>
    <xf numFmtId="179" fontId="4" fillId="2" borderId="0" xfId="2" applyNumberFormat="1" applyFont="1" applyFill="1" applyAlignment="1">
      <alignment vertical="center" wrapText="1"/>
    </xf>
    <xf numFmtId="179" fontId="4" fillId="2" borderId="16" xfId="2" applyNumberFormat="1" applyFont="1" applyFill="1" applyBorder="1" applyAlignment="1">
      <alignment vertical="center" wrapText="1"/>
    </xf>
    <xf numFmtId="179" fontId="4" fillId="0" borderId="24" xfId="2" applyNumberFormat="1" applyFont="1" applyBorder="1">
      <alignment vertical="center"/>
    </xf>
    <xf numFmtId="179" fontId="4" fillId="0" borderId="23" xfId="2" applyNumberFormat="1" applyFont="1" applyBorder="1">
      <alignment vertical="center"/>
    </xf>
    <xf numFmtId="179" fontId="4" fillId="0" borderId="24" xfId="3" applyNumberFormat="1" applyFont="1" applyFill="1" applyBorder="1" applyAlignment="1">
      <alignment horizontal="left" vertical="center" wrapText="1"/>
    </xf>
    <xf numFmtId="179" fontId="11" fillId="0" borderId="24" xfId="3" applyNumberFormat="1" applyFont="1" applyFill="1" applyBorder="1" applyAlignment="1">
      <alignment vertical="center" wrapText="1"/>
    </xf>
  </cellXfs>
  <cellStyles count="4">
    <cellStyle name="桁区切り" xfId="1" builtinId="6"/>
    <cellStyle name="桁区切り 2" xfId="3" xr:uid="{DC343A52-7B2B-4B37-A1FC-FA5E44E0F24F}"/>
    <cellStyle name="標準" xfId="0" builtinId="0"/>
    <cellStyle name="標準 2" xfId="2" xr:uid="{9B5680FF-3B41-42D0-BEFA-E32FF90643B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6DC592-AD11-4D7A-BD98-4DDD8E2CE14B}">
  <sheetPr>
    <pageSetUpPr fitToPage="1"/>
  </sheetPr>
  <dimension ref="A1:K22"/>
  <sheetViews>
    <sheetView showZeros="0" tabSelected="1" zoomScale="85" zoomScaleNormal="85" workbookViewId="0"/>
  </sheetViews>
  <sheetFormatPr defaultColWidth="16.28515625" defaultRowHeight="29.25" customHeight="1"/>
  <cols>
    <col min="1" max="16384" width="16.28515625" style="121"/>
  </cols>
  <sheetData>
    <row r="1" spans="1:11" ht="29.25" customHeight="1">
      <c r="A1" s="121" t="s">
        <v>219</v>
      </c>
    </row>
    <row r="2" spans="1:11" ht="29.25" customHeight="1">
      <c r="A2" s="135" t="s">
        <v>23</v>
      </c>
      <c r="B2" s="135"/>
      <c r="C2" s="135"/>
      <c r="D2" s="135"/>
      <c r="E2" s="135"/>
      <c r="F2" s="135"/>
      <c r="G2" s="135"/>
      <c r="H2" s="135"/>
      <c r="I2" s="135"/>
      <c r="J2" s="135"/>
      <c r="K2" s="135"/>
    </row>
    <row r="3" spans="1:11" ht="29.25" customHeight="1">
      <c r="K3" s="122" t="s">
        <v>22</v>
      </c>
    </row>
    <row r="4" spans="1:11" s="124" customFormat="1" ht="36">
      <c r="A4" s="136" t="s">
        <v>0</v>
      </c>
      <c r="B4" s="136" t="s">
        <v>1</v>
      </c>
      <c r="C4" s="136" t="s">
        <v>15</v>
      </c>
      <c r="D4" s="123" t="s">
        <v>2</v>
      </c>
      <c r="E4" s="123" t="s">
        <v>32</v>
      </c>
      <c r="F4" s="123" t="s">
        <v>3</v>
      </c>
      <c r="G4" s="123" t="s">
        <v>4</v>
      </c>
      <c r="H4" s="123" t="s">
        <v>5</v>
      </c>
      <c r="I4" s="123" t="s">
        <v>6</v>
      </c>
      <c r="J4" s="123" t="s">
        <v>7</v>
      </c>
      <c r="K4" s="123" t="s">
        <v>8</v>
      </c>
    </row>
    <row r="5" spans="1:11" s="124" customFormat="1" ht="12">
      <c r="A5" s="137"/>
      <c r="B5" s="137"/>
      <c r="C5" s="137"/>
      <c r="D5" s="125" t="s">
        <v>24</v>
      </c>
      <c r="E5" s="125" t="s">
        <v>25</v>
      </c>
      <c r="F5" s="125" t="s">
        <v>26</v>
      </c>
      <c r="G5" s="125" t="s">
        <v>27</v>
      </c>
      <c r="H5" s="125" t="s">
        <v>28</v>
      </c>
      <c r="I5" s="125" t="s">
        <v>29</v>
      </c>
      <c r="J5" s="125" t="s">
        <v>30</v>
      </c>
      <c r="K5" s="125" t="s">
        <v>31</v>
      </c>
    </row>
    <row r="6" spans="1:11" ht="29.25" customHeight="1">
      <c r="A6" s="131" t="s">
        <v>9</v>
      </c>
      <c r="B6" s="131" t="s">
        <v>11</v>
      </c>
      <c r="C6" s="126" t="s">
        <v>16</v>
      </c>
      <c r="D6" s="127"/>
      <c r="E6" s="127"/>
      <c r="F6" s="127">
        <f>D6-E6</f>
        <v>0</v>
      </c>
      <c r="G6" s="127"/>
      <c r="H6" s="127"/>
      <c r="I6" s="128"/>
      <c r="J6" s="128"/>
      <c r="K6" s="128"/>
    </row>
    <row r="7" spans="1:11" ht="29.25" customHeight="1">
      <c r="A7" s="131"/>
      <c r="B7" s="131"/>
      <c r="C7" s="126" t="s">
        <v>17</v>
      </c>
      <c r="D7" s="127"/>
      <c r="E7" s="127"/>
      <c r="F7" s="127">
        <f t="shared" ref="F7:F9" si="0">D7-E7</f>
        <v>0</v>
      </c>
      <c r="G7" s="127"/>
      <c r="H7" s="127"/>
      <c r="I7" s="128"/>
      <c r="J7" s="128"/>
      <c r="K7" s="128"/>
    </row>
    <row r="8" spans="1:11" ht="29.25" customHeight="1">
      <c r="A8" s="131"/>
      <c r="B8" s="131"/>
      <c r="C8" s="126" t="s">
        <v>18</v>
      </c>
      <c r="D8" s="127"/>
      <c r="E8" s="127"/>
      <c r="F8" s="127">
        <f t="shared" si="0"/>
        <v>0</v>
      </c>
      <c r="G8" s="127"/>
      <c r="H8" s="127"/>
      <c r="I8" s="128"/>
      <c r="J8" s="128"/>
      <c r="K8" s="128"/>
    </row>
    <row r="9" spans="1:11" ht="29.25" customHeight="1">
      <c r="A9" s="131"/>
      <c r="B9" s="131"/>
      <c r="C9" s="126" t="s">
        <v>19</v>
      </c>
      <c r="D9" s="127"/>
      <c r="E9" s="127"/>
      <c r="F9" s="127">
        <f t="shared" si="0"/>
        <v>0</v>
      </c>
      <c r="G9" s="127"/>
      <c r="H9" s="127"/>
      <c r="I9" s="128"/>
      <c r="J9" s="128"/>
      <c r="K9" s="128"/>
    </row>
    <row r="10" spans="1:11" ht="29.25" customHeight="1">
      <c r="A10" s="131"/>
      <c r="B10" s="131"/>
      <c r="C10" s="129" t="s">
        <v>20</v>
      </c>
      <c r="D10" s="127">
        <f>SUM(D6:D9)</f>
        <v>0</v>
      </c>
      <c r="E10" s="127">
        <f t="shared" ref="E10:H10" si="1">SUM(E6:E9)</f>
        <v>0</v>
      </c>
      <c r="F10" s="127">
        <f t="shared" si="1"/>
        <v>0</v>
      </c>
      <c r="G10" s="127">
        <f t="shared" si="1"/>
        <v>0</v>
      </c>
      <c r="H10" s="127">
        <f t="shared" si="1"/>
        <v>0</v>
      </c>
      <c r="I10" s="127">
        <f>MIN(G10,H10)</f>
        <v>0</v>
      </c>
      <c r="J10" s="127">
        <f>MIN(F10,I10)</f>
        <v>0</v>
      </c>
      <c r="K10" s="127">
        <f>ROUNDDOWN(J10*2/3,-3)</f>
        <v>0</v>
      </c>
    </row>
    <row r="11" spans="1:11" ht="29.25" customHeight="1">
      <c r="A11" s="131"/>
      <c r="B11" s="131" t="s">
        <v>21</v>
      </c>
      <c r="C11" s="126" t="s">
        <v>16</v>
      </c>
      <c r="D11" s="127"/>
      <c r="E11" s="127"/>
      <c r="F11" s="127">
        <f>D11-E11</f>
        <v>0</v>
      </c>
      <c r="G11" s="127"/>
      <c r="H11" s="127"/>
      <c r="I11" s="128"/>
      <c r="J11" s="128"/>
      <c r="K11" s="128"/>
    </row>
    <row r="12" spans="1:11" ht="29.25" customHeight="1">
      <c r="A12" s="131"/>
      <c r="B12" s="131"/>
      <c r="C12" s="126" t="s">
        <v>17</v>
      </c>
      <c r="D12" s="127"/>
      <c r="E12" s="127"/>
      <c r="F12" s="127">
        <f t="shared" ref="F12:F14" si="2">D12-E12</f>
        <v>0</v>
      </c>
      <c r="G12" s="127"/>
      <c r="H12" s="127"/>
      <c r="I12" s="128"/>
      <c r="J12" s="128"/>
      <c r="K12" s="128"/>
    </row>
    <row r="13" spans="1:11" ht="29.25" customHeight="1">
      <c r="A13" s="131"/>
      <c r="B13" s="131"/>
      <c r="C13" s="126" t="s">
        <v>18</v>
      </c>
      <c r="D13" s="127"/>
      <c r="E13" s="127"/>
      <c r="F13" s="127">
        <f t="shared" si="2"/>
        <v>0</v>
      </c>
      <c r="G13" s="127"/>
      <c r="H13" s="127"/>
      <c r="I13" s="128"/>
      <c r="J13" s="128"/>
      <c r="K13" s="128"/>
    </row>
    <row r="14" spans="1:11" ht="29.25" customHeight="1">
      <c r="A14" s="131"/>
      <c r="B14" s="131"/>
      <c r="C14" s="126" t="s">
        <v>19</v>
      </c>
      <c r="D14" s="127"/>
      <c r="E14" s="127"/>
      <c r="F14" s="127">
        <f t="shared" si="2"/>
        <v>0</v>
      </c>
      <c r="G14" s="127"/>
      <c r="H14" s="127"/>
      <c r="I14" s="128"/>
      <c r="J14" s="128"/>
      <c r="K14" s="128"/>
    </row>
    <row r="15" spans="1:11" ht="29.25" customHeight="1">
      <c r="A15" s="131"/>
      <c r="B15" s="131"/>
      <c r="C15" s="129" t="s">
        <v>20</v>
      </c>
      <c r="D15" s="127">
        <f>SUM(D11:D14)</f>
        <v>0</v>
      </c>
      <c r="E15" s="127">
        <f t="shared" ref="E15" si="3">SUM(E11:E14)</f>
        <v>0</v>
      </c>
      <c r="F15" s="127">
        <f t="shared" ref="F15" si="4">SUM(F11:F14)</f>
        <v>0</v>
      </c>
      <c r="G15" s="127">
        <f t="shared" ref="G15" si="5">SUM(G11:G14)</f>
        <v>0</v>
      </c>
      <c r="H15" s="127">
        <f t="shared" ref="H15" si="6">SUM(H11:H14)</f>
        <v>0</v>
      </c>
      <c r="I15" s="127">
        <f>MIN(G15,H15)</f>
        <v>0</v>
      </c>
      <c r="J15" s="127">
        <f>MIN(F15,I15)</f>
        <v>0</v>
      </c>
      <c r="K15" s="127">
        <f>ROUNDDOWN(J15*2/3,-3)</f>
        <v>0</v>
      </c>
    </row>
    <row r="16" spans="1:11" ht="29.25" customHeight="1">
      <c r="A16" s="126" t="s">
        <v>12</v>
      </c>
      <c r="B16" s="126" t="s">
        <v>13</v>
      </c>
      <c r="C16" s="128"/>
      <c r="D16" s="127"/>
      <c r="E16" s="127"/>
      <c r="F16" s="127">
        <f t="shared" ref="F16" si="7">D16-E16</f>
        <v>0</v>
      </c>
      <c r="G16" s="127"/>
      <c r="H16" s="127"/>
      <c r="I16" s="127">
        <f>MIN(G16,H16)</f>
        <v>0</v>
      </c>
      <c r="J16" s="127">
        <f>MIN(F16,I16)</f>
        <v>0</v>
      </c>
      <c r="K16" s="127">
        <f>ROUNDDOWN(J16*10/10,-3)</f>
        <v>0</v>
      </c>
    </row>
    <row r="17" spans="1:11" ht="29.25" customHeight="1">
      <c r="A17" s="132" t="s">
        <v>14</v>
      </c>
      <c r="B17" s="133"/>
      <c r="C17" s="134"/>
      <c r="D17" s="127">
        <f>SUM(D10,D15,D16)</f>
        <v>0</v>
      </c>
      <c r="E17" s="127">
        <f t="shared" ref="E17:K17" si="8">SUM(E10,E15,E16)</f>
        <v>0</v>
      </c>
      <c r="F17" s="127">
        <f t="shared" si="8"/>
        <v>0</v>
      </c>
      <c r="G17" s="127">
        <f t="shared" si="8"/>
        <v>0</v>
      </c>
      <c r="H17" s="127">
        <f t="shared" si="8"/>
        <v>0</v>
      </c>
      <c r="I17" s="127">
        <f t="shared" si="8"/>
        <v>0</v>
      </c>
      <c r="J17" s="127">
        <f t="shared" si="8"/>
        <v>0</v>
      </c>
      <c r="K17" s="127">
        <f t="shared" si="8"/>
        <v>0</v>
      </c>
    </row>
    <row r="18" spans="1:11" ht="29.25" customHeight="1">
      <c r="A18" s="121" t="s">
        <v>38</v>
      </c>
    </row>
    <row r="19" spans="1:11" ht="29.25" customHeight="1">
      <c r="A19" s="121" t="s">
        <v>39</v>
      </c>
    </row>
    <row r="20" spans="1:11" ht="29.25" customHeight="1">
      <c r="A20" s="121" t="s">
        <v>40</v>
      </c>
    </row>
    <row r="21" spans="1:11" ht="29.25" customHeight="1">
      <c r="A21" s="121" t="s">
        <v>41</v>
      </c>
    </row>
    <row r="22" spans="1:11" ht="29.25" customHeight="1">
      <c r="A22" s="121" t="s">
        <v>42</v>
      </c>
    </row>
  </sheetData>
  <mergeCells count="8">
    <mergeCell ref="B6:B10"/>
    <mergeCell ref="A6:A15"/>
    <mergeCell ref="B11:B15"/>
    <mergeCell ref="A17:C17"/>
    <mergeCell ref="A2:K2"/>
    <mergeCell ref="C4:C5"/>
    <mergeCell ref="B4:B5"/>
    <mergeCell ref="A4:A5"/>
  </mergeCells>
  <phoneticPr fontId="2"/>
  <pageMargins left="0.59055118110236227" right="0.59055118110236227" top="0.59055118110236227" bottom="0.59055118110236227" header="0.39370078740157483" footer="0.39370078740157483"/>
  <pageSetup paperSize="9" scale="84" orientation="landscape" r:id="rId1"/>
  <ignoredErrors>
    <ignoredError sqref="F10 F15"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673A3-9F74-4AEB-8D7E-CC122C954DE9}">
  <sheetPr>
    <pageSetUpPr fitToPage="1"/>
  </sheetPr>
  <dimension ref="A1:N23"/>
  <sheetViews>
    <sheetView showZeros="0" zoomScale="85" zoomScaleNormal="85" workbookViewId="0">
      <selection activeCell="K33" sqref="K33"/>
    </sheetView>
  </sheetViews>
  <sheetFormatPr defaultColWidth="14" defaultRowHeight="29.25" customHeight="1"/>
  <cols>
    <col min="1" max="2" width="14" style="121"/>
    <col min="3" max="3" width="13.140625" style="121" customWidth="1"/>
    <col min="4" max="16384" width="14" style="121"/>
  </cols>
  <sheetData>
    <row r="1" spans="1:14" ht="29.25" customHeight="1">
      <c r="A1" s="121" t="s">
        <v>219</v>
      </c>
    </row>
    <row r="2" spans="1:14" ht="29.25" customHeight="1">
      <c r="A2" s="135" t="s">
        <v>33</v>
      </c>
      <c r="B2" s="135"/>
      <c r="C2" s="135"/>
      <c r="D2" s="135"/>
      <c r="E2" s="135"/>
      <c r="F2" s="135"/>
      <c r="G2" s="135"/>
      <c r="H2" s="135"/>
      <c r="I2" s="135"/>
      <c r="J2" s="135"/>
      <c r="K2" s="135"/>
      <c r="L2" s="135"/>
      <c r="M2" s="135"/>
      <c r="N2" s="135"/>
    </row>
    <row r="3" spans="1:14" ht="29.25" customHeight="1">
      <c r="K3" s="122"/>
      <c r="L3" s="122"/>
      <c r="M3" s="122"/>
      <c r="N3" s="122" t="s">
        <v>22</v>
      </c>
    </row>
    <row r="4" spans="1:14" s="124" customFormat="1" ht="36">
      <c r="A4" s="136" t="s">
        <v>0</v>
      </c>
      <c r="B4" s="136" t="s">
        <v>1</v>
      </c>
      <c r="C4" s="136" t="s">
        <v>15</v>
      </c>
      <c r="D4" s="123" t="s">
        <v>2</v>
      </c>
      <c r="E4" s="123" t="s">
        <v>32</v>
      </c>
      <c r="F4" s="123" t="s">
        <v>3</v>
      </c>
      <c r="G4" s="123" t="s">
        <v>4</v>
      </c>
      <c r="H4" s="123" t="s">
        <v>5</v>
      </c>
      <c r="I4" s="123" t="s">
        <v>6</v>
      </c>
      <c r="J4" s="123" t="s">
        <v>7</v>
      </c>
      <c r="K4" s="123" t="s">
        <v>8</v>
      </c>
      <c r="L4" s="123" t="s">
        <v>210</v>
      </c>
      <c r="M4" s="123" t="s">
        <v>209</v>
      </c>
      <c r="N4" s="123" t="s">
        <v>34</v>
      </c>
    </row>
    <row r="5" spans="1:14" s="124" customFormat="1" ht="12">
      <c r="A5" s="137"/>
      <c r="B5" s="137"/>
      <c r="C5" s="137"/>
      <c r="D5" s="125" t="s">
        <v>24</v>
      </c>
      <c r="E5" s="125" t="s">
        <v>25</v>
      </c>
      <c r="F5" s="125" t="s">
        <v>26</v>
      </c>
      <c r="G5" s="125" t="s">
        <v>27</v>
      </c>
      <c r="H5" s="125" t="s">
        <v>28</v>
      </c>
      <c r="I5" s="125" t="s">
        <v>29</v>
      </c>
      <c r="J5" s="125" t="s">
        <v>30</v>
      </c>
      <c r="K5" s="125" t="s">
        <v>31</v>
      </c>
      <c r="L5" s="125" t="s">
        <v>35</v>
      </c>
      <c r="M5" s="125" t="s">
        <v>36</v>
      </c>
      <c r="N5" s="125" t="s">
        <v>37</v>
      </c>
    </row>
    <row r="6" spans="1:14" ht="29.25" customHeight="1">
      <c r="A6" s="131" t="s">
        <v>9</v>
      </c>
      <c r="B6" s="131" t="s">
        <v>11</v>
      </c>
      <c r="C6" s="126" t="s">
        <v>16</v>
      </c>
      <c r="D6" s="127"/>
      <c r="E6" s="127"/>
      <c r="F6" s="127">
        <f>D6-E6</f>
        <v>0</v>
      </c>
      <c r="G6" s="127"/>
      <c r="H6" s="127"/>
      <c r="I6" s="128"/>
      <c r="J6" s="128"/>
      <c r="K6" s="128"/>
      <c r="L6" s="128"/>
      <c r="M6" s="128"/>
      <c r="N6" s="128"/>
    </row>
    <row r="7" spans="1:14" ht="29.25" customHeight="1">
      <c r="A7" s="131"/>
      <c r="B7" s="131"/>
      <c r="C7" s="126" t="s">
        <v>17</v>
      </c>
      <c r="D7" s="127"/>
      <c r="E7" s="127"/>
      <c r="F7" s="127">
        <f t="shared" ref="F7:F9" si="0">D7-E7</f>
        <v>0</v>
      </c>
      <c r="G7" s="127"/>
      <c r="H7" s="127"/>
      <c r="I7" s="128"/>
      <c r="J7" s="128"/>
      <c r="K7" s="128"/>
      <c r="L7" s="128"/>
      <c r="M7" s="128"/>
      <c r="N7" s="128"/>
    </row>
    <row r="8" spans="1:14" ht="29.25" customHeight="1">
      <c r="A8" s="131"/>
      <c r="B8" s="131"/>
      <c r="C8" s="126" t="s">
        <v>18</v>
      </c>
      <c r="D8" s="127"/>
      <c r="E8" s="127"/>
      <c r="F8" s="127">
        <f t="shared" si="0"/>
        <v>0</v>
      </c>
      <c r="G8" s="127"/>
      <c r="H8" s="127"/>
      <c r="I8" s="128"/>
      <c r="J8" s="128"/>
      <c r="K8" s="128"/>
      <c r="L8" s="128"/>
      <c r="M8" s="128"/>
      <c r="N8" s="128"/>
    </row>
    <row r="9" spans="1:14" ht="29.25" customHeight="1">
      <c r="A9" s="131"/>
      <c r="B9" s="131"/>
      <c r="C9" s="126" t="s">
        <v>19</v>
      </c>
      <c r="D9" s="127"/>
      <c r="E9" s="127"/>
      <c r="F9" s="127">
        <f t="shared" si="0"/>
        <v>0</v>
      </c>
      <c r="G9" s="127"/>
      <c r="H9" s="127"/>
      <c r="I9" s="128"/>
      <c r="J9" s="128"/>
      <c r="K9" s="128"/>
      <c r="L9" s="128"/>
      <c r="M9" s="128"/>
      <c r="N9" s="128"/>
    </row>
    <row r="10" spans="1:14" ht="29.25" customHeight="1">
      <c r="A10" s="131"/>
      <c r="B10" s="131"/>
      <c r="C10" s="129" t="s">
        <v>20</v>
      </c>
      <c r="D10" s="127">
        <f>SUM(D6:D9)</f>
        <v>0</v>
      </c>
      <c r="E10" s="127">
        <f t="shared" ref="E10:H10" si="1">SUM(E6:E9)</f>
        <v>0</v>
      </c>
      <c r="F10" s="127">
        <f t="shared" si="1"/>
        <v>0</v>
      </c>
      <c r="G10" s="127">
        <f t="shared" si="1"/>
        <v>0</v>
      </c>
      <c r="H10" s="127">
        <f t="shared" si="1"/>
        <v>0</v>
      </c>
      <c r="I10" s="127">
        <f>MIN(G10,H10)</f>
        <v>0</v>
      </c>
      <c r="J10" s="127">
        <f>MIN(F10,I10)</f>
        <v>0</v>
      </c>
      <c r="K10" s="127">
        <f>ROUNDDOWN(J10*2/3,-3)</f>
        <v>0</v>
      </c>
      <c r="L10" s="127"/>
      <c r="M10" s="127"/>
      <c r="N10" s="130">
        <f>M10-K10</f>
        <v>0</v>
      </c>
    </row>
    <row r="11" spans="1:14" ht="29.25" customHeight="1">
      <c r="A11" s="131"/>
      <c r="B11" s="131" t="s">
        <v>21</v>
      </c>
      <c r="C11" s="126" t="s">
        <v>16</v>
      </c>
      <c r="D11" s="127"/>
      <c r="E11" s="127"/>
      <c r="F11" s="127">
        <f>D11-E11</f>
        <v>0</v>
      </c>
      <c r="G11" s="127"/>
      <c r="H11" s="127"/>
      <c r="I11" s="128"/>
      <c r="J11" s="128"/>
      <c r="K11" s="128"/>
      <c r="L11" s="128"/>
      <c r="M11" s="128"/>
      <c r="N11" s="128"/>
    </row>
    <row r="12" spans="1:14" ht="29.25" customHeight="1">
      <c r="A12" s="131"/>
      <c r="B12" s="131"/>
      <c r="C12" s="126" t="s">
        <v>17</v>
      </c>
      <c r="D12" s="127"/>
      <c r="E12" s="127"/>
      <c r="F12" s="127">
        <f t="shared" ref="F12:F14" si="2">D12-E12</f>
        <v>0</v>
      </c>
      <c r="G12" s="127"/>
      <c r="H12" s="127"/>
      <c r="I12" s="128"/>
      <c r="J12" s="128"/>
      <c r="K12" s="128"/>
      <c r="L12" s="128"/>
      <c r="M12" s="128"/>
      <c r="N12" s="128"/>
    </row>
    <row r="13" spans="1:14" ht="29.25" customHeight="1">
      <c r="A13" s="131"/>
      <c r="B13" s="131"/>
      <c r="C13" s="126" t="s">
        <v>18</v>
      </c>
      <c r="D13" s="127"/>
      <c r="E13" s="127"/>
      <c r="F13" s="127">
        <f t="shared" si="2"/>
        <v>0</v>
      </c>
      <c r="G13" s="127"/>
      <c r="H13" s="127"/>
      <c r="I13" s="128"/>
      <c r="J13" s="128"/>
      <c r="K13" s="128"/>
      <c r="L13" s="128"/>
      <c r="M13" s="128"/>
      <c r="N13" s="128"/>
    </row>
    <row r="14" spans="1:14" ht="29.25" customHeight="1">
      <c r="A14" s="131"/>
      <c r="B14" s="131"/>
      <c r="C14" s="126" t="s">
        <v>19</v>
      </c>
      <c r="D14" s="127"/>
      <c r="E14" s="127"/>
      <c r="F14" s="127">
        <f t="shared" si="2"/>
        <v>0</v>
      </c>
      <c r="G14" s="127"/>
      <c r="H14" s="127"/>
      <c r="I14" s="128"/>
      <c r="J14" s="128"/>
      <c r="K14" s="128"/>
      <c r="L14" s="128"/>
      <c r="M14" s="128"/>
      <c r="N14" s="128"/>
    </row>
    <row r="15" spans="1:14" ht="29.25" customHeight="1">
      <c r="A15" s="131"/>
      <c r="B15" s="131"/>
      <c r="C15" s="129" t="s">
        <v>20</v>
      </c>
      <c r="D15" s="127">
        <f>SUM(D11:D14)</f>
        <v>0</v>
      </c>
      <c r="E15" s="127">
        <f t="shared" ref="E15:H15" si="3">SUM(E11:E14)</f>
        <v>0</v>
      </c>
      <c r="F15" s="127">
        <f t="shared" si="3"/>
        <v>0</v>
      </c>
      <c r="G15" s="127">
        <f t="shared" si="3"/>
        <v>0</v>
      </c>
      <c r="H15" s="127">
        <f t="shared" si="3"/>
        <v>0</v>
      </c>
      <c r="I15" s="127">
        <f>MIN(G15,H15)</f>
        <v>0</v>
      </c>
      <c r="J15" s="127">
        <f>MIN(F15,I15)</f>
        <v>0</v>
      </c>
      <c r="K15" s="127">
        <f>ROUNDDOWN(J15*2/3,-3)</f>
        <v>0</v>
      </c>
      <c r="L15" s="127"/>
      <c r="M15" s="127"/>
      <c r="N15" s="130">
        <f t="shared" ref="N15:N17" si="4">M15-K15</f>
        <v>0</v>
      </c>
    </row>
    <row r="16" spans="1:14" ht="29.25" customHeight="1">
      <c r="A16" s="126" t="s">
        <v>12</v>
      </c>
      <c r="B16" s="126" t="s">
        <v>13</v>
      </c>
      <c r="C16" s="128"/>
      <c r="D16" s="127"/>
      <c r="E16" s="127"/>
      <c r="F16" s="127">
        <f t="shared" ref="F16" si="5">D16-E16</f>
        <v>0</v>
      </c>
      <c r="G16" s="127"/>
      <c r="H16" s="127"/>
      <c r="I16" s="127">
        <f>MIN(G16,H16)</f>
        <v>0</v>
      </c>
      <c r="J16" s="127">
        <f>MIN(F16,I16)</f>
        <v>0</v>
      </c>
      <c r="K16" s="127">
        <f>ROUNDDOWN(J16*10/10,-3)</f>
        <v>0</v>
      </c>
      <c r="L16" s="127"/>
      <c r="M16" s="127"/>
      <c r="N16" s="130">
        <f t="shared" si="4"/>
        <v>0</v>
      </c>
    </row>
    <row r="17" spans="1:14" ht="29.25" customHeight="1">
      <c r="A17" s="132" t="s">
        <v>14</v>
      </c>
      <c r="B17" s="133"/>
      <c r="C17" s="134"/>
      <c r="D17" s="127">
        <f>SUM(D10,D15,D16)</f>
        <v>0</v>
      </c>
      <c r="E17" s="127">
        <f t="shared" ref="E17:K17" si="6">SUM(E10,E15,E16)</f>
        <v>0</v>
      </c>
      <c r="F17" s="127">
        <f t="shared" si="6"/>
        <v>0</v>
      </c>
      <c r="G17" s="127">
        <f t="shared" si="6"/>
        <v>0</v>
      </c>
      <c r="H17" s="127">
        <f t="shared" si="6"/>
        <v>0</v>
      </c>
      <c r="I17" s="127">
        <f t="shared" si="6"/>
        <v>0</v>
      </c>
      <c r="J17" s="127">
        <f t="shared" si="6"/>
        <v>0</v>
      </c>
      <c r="K17" s="127">
        <f t="shared" si="6"/>
        <v>0</v>
      </c>
      <c r="L17" s="127">
        <f t="shared" ref="L17:M17" si="7">SUM(L10,L15,L16)</f>
        <v>0</v>
      </c>
      <c r="M17" s="127">
        <f t="shared" si="7"/>
        <v>0</v>
      </c>
      <c r="N17" s="130">
        <f t="shared" si="4"/>
        <v>0</v>
      </c>
    </row>
    <row r="18" spans="1:14" ht="29.25" customHeight="1">
      <c r="A18" s="121" t="s">
        <v>38</v>
      </c>
    </row>
    <row r="19" spans="1:14" ht="29.25" customHeight="1">
      <c r="A19" s="121" t="s">
        <v>39</v>
      </c>
    </row>
    <row r="20" spans="1:14" ht="29.25" customHeight="1">
      <c r="A20" s="121" t="s">
        <v>40</v>
      </c>
    </row>
    <row r="21" spans="1:14" ht="29.25" customHeight="1">
      <c r="A21" s="121" t="s">
        <v>41</v>
      </c>
    </row>
    <row r="22" spans="1:14" ht="29.25" customHeight="1">
      <c r="A22" s="121" t="s">
        <v>42</v>
      </c>
    </row>
    <row r="23" spans="1:14" ht="29.25" customHeight="1">
      <c r="A23" s="121" t="s">
        <v>208</v>
      </c>
    </row>
  </sheetData>
  <mergeCells count="8">
    <mergeCell ref="A17:C17"/>
    <mergeCell ref="A2:N2"/>
    <mergeCell ref="A4:A5"/>
    <mergeCell ref="B4:B5"/>
    <mergeCell ref="C4:C5"/>
    <mergeCell ref="A6:A15"/>
    <mergeCell ref="B6:B10"/>
    <mergeCell ref="B11:B15"/>
  </mergeCells>
  <phoneticPr fontId="2"/>
  <pageMargins left="0.59055118110236227" right="0.59055118110236227" top="0.59055118110236227" bottom="0.59055118110236227" header="0.39370078740157483" footer="0.39370078740157483"/>
  <pageSetup paperSize="9" scale="77" orientation="landscape" r:id="rId1"/>
  <ignoredErrors>
    <ignoredError sqref="F10 F15"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9B2F0-673C-4398-90E3-60E8DC460355}">
  <sheetPr>
    <pageSetUpPr fitToPage="1"/>
  </sheetPr>
  <dimension ref="A1:O162"/>
  <sheetViews>
    <sheetView showZeros="0" zoomScale="70" zoomScaleNormal="70" zoomScaleSheetLayoutView="75" workbookViewId="0">
      <selection activeCell="D29" sqref="D29:F29"/>
    </sheetView>
  </sheetViews>
  <sheetFormatPr defaultRowHeight="14.25"/>
  <cols>
    <col min="1" max="14" width="12.42578125" style="1" customWidth="1"/>
    <col min="15" max="15" width="12.28515625" style="1" customWidth="1"/>
    <col min="16" max="16384" width="9.140625" style="1"/>
  </cols>
  <sheetData>
    <row r="1" spans="1:15">
      <c r="A1" s="1" t="s">
        <v>211</v>
      </c>
    </row>
    <row r="2" spans="1:15">
      <c r="A2" s="2" t="s">
        <v>87</v>
      </c>
      <c r="B2" s="2"/>
      <c r="C2" s="2"/>
      <c r="D2" s="2"/>
      <c r="E2" s="2"/>
      <c r="F2" s="2"/>
      <c r="G2" s="2"/>
      <c r="H2" s="2"/>
      <c r="I2" s="2"/>
      <c r="J2" s="2"/>
      <c r="K2" s="2"/>
      <c r="L2" s="2"/>
      <c r="M2" s="2"/>
      <c r="N2" s="2"/>
      <c r="O2" s="2"/>
    </row>
    <row r="3" spans="1:15" ht="8.25" customHeight="1">
      <c r="A3" s="3"/>
      <c r="B3" s="3"/>
      <c r="C3" s="3"/>
      <c r="D3" s="3"/>
      <c r="E3" s="3"/>
      <c r="F3" s="3"/>
      <c r="G3" s="3"/>
      <c r="H3" s="3"/>
      <c r="I3" s="3"/>
      <c r="M3" s="3"/>
      <c r="N3" s="3"/>
      <c r="O3" s="3"/>
    </row>
    <row r="4" spans="1:15" ht="20.100000000000001" customHeight="1">
      <c r="A4" s="145" t="s">
        <v>44</v>
      </c>
      <c r="B4" s="146"/>
      <c r="C4" s="147" t="s">
        <v>10</v>
      </c>
      <c r="D4" s="147"/>
      <c r="E4" s="148"/>
      <c r="F4" s="13"/>
      <c r="G4" s="13"/>
      <c r="H4" s="13"/>
      <c r="I4" s="13"/>
      <c r="J4" s="13"/>
      <c r="K4" s="13"/>
      <c r="M4" s="11" t="s">
        <v>46</v>
      </c>
      <c r="N4" s="149"/>
      <c r="O4" s="149"/>
    </row>
    <row r="6" spans="1:15" ht="30" customHeight="1">
      <c r="A6" s="150" t="s">
        <v>47</v>
      </c>
      <c r="B6" s="150"/>
      <c r="C6" s="150"/>
      <c r="D6" s="150"/>
      <c r="E6" s="150" t="s">
        <v>88</v>
      </c>
      <c r="F6" s="150"/>
      <c r="G6" s="150"/>
      <c r="H6" s="150" t="s">
        <v>49</v>
      </c>
      <c r="I6" s="150"/>
      <c r="J6" s="150"/>
      <c r="K6" s="150"/>
      <c r="L6" s="150"/>
      <c r="M6" s="150" t="s">
        <v>50</v>
      </c>
      <c r="N6" s="150"/>
      <c r="O6" s="150"/>
    </row>
    <row r="7" spans="1:15" ht="30" customHeight="1">
      <c r="A7" s="138"/>
      <c r="B7" s="138"/>
      <c r="C7" s="138"/>
      <c r="D7" s="138"/>
      <c r="E7" s="138"/>
      <c r="F7" s="138"/>
      <c r="G7" s="138"/>
      <c r="H7" s="138"/>
      <c r="I7" s="138"/>
      <c r="J7" s="138"/>
      <c r="K7" s="138"/>
      <c r="L7" s="138"/>
      <c r="M7" s="138"/>
      <c r="N7" s="138"/>
      <c r="O7" s="138"/>
    </row>
    <row r="8" spans="1:15" ht="30" customHeight="1">
      <c r="A8" s="14" t="s">
        <v>89</v>
      </c>
      <c r="B8" s="15"/>
      <c r="C8" s="139" t="s">
        <v>52</v>
      </c>
      <c r="D8" s="139"/>
      <c r="E8" s="15" t="s">
        <v>90</v>
      </c>
      <c r="F8" s="15"/>
      <c r="G8" s="15"/>
      <c r="H8" s="15"/>
      <c r="I8" s="15"/>
      <c r="J8" s="15"/>
      <c r="K8" s="15"/>
      <c r="L8" s="15"/>
      <c r="M8" s="15"/>
      <c r="N8" s="15"/>
      <c r="O8" s="16"/>
    </row>
    <row r="9" spans="1:15" ht="30" customHeight="1">
      <c r="A9" s="140" t="s">
        <v>91</v>
      </c>
      <c r="B9" s="141"/>
      <c r="C9" s="142"/>
      <c r="D9" s="143"/>
      <c r="E9" s="143"/>
      <c r="F9" s="143"/>
      <c r="G9" s="143"/>
      <c r="H9" s="144"/>
      <c r="I9" s="144"/>
      <c r="J9" s="144"/>
      <c r="K9" s="144"/>
      <c r="L9" s="17"/>
      <c r="M9" s="17"/>
      <c r="N9" s="17"/>
      <c r="O9" s="18"/>
    </row>
    <row r="10" spans="1:15" ht="30" customHeight="1">
      <c r="A10" s="145" t="s">
        <v>92</v>
      </c>
      <c r="B10" s="170"/>
      <c r="C10" s="171"/>
      <c r="D10" s="19" t="s">
        <v>55</v>
      </c>
      <c r="E10" s="172" t="s">
        <v>93</v>
      </c>
      <c r="F10" s="173"/>
      <c r="G10" s="174" t="s">
        <v>57</v>
      </c>
      <c r="H10" s="147"/>
      <c r="I10" s="147"/>
      <c r="J10" s="147"/>
      <c r="K10" s="147"/>
      <c r="L10" s="147"/>
      <c r="M10" s="147"/>
      <c r="N10" s="147"/>
      <c r="O10" s="148"/>
    </row>
    <row r="11" spans="1:15" ht="30" customHeight="1">
      <c r="A11" s="175" t="s">
        <v>58</v>
      </c>
      <c r="B11" s="176"/>
      <c r="C11" s="177"/>
      <c r="D11" s="20" t="s">
        <v>94</v>
      </c>
      <c r="E11" s="20"/>
      <c r="F11" s="20"/>
      <c r="G11" s="20"/>
      <c r="H11" s="20"/>
      <c r="I11" s="20"/>
      <c r="J11" s="20"/>
      <c r="K11" s="20"/>
      <c r="L11" s="20"/>
      <c r="M11" s="20"/>
      <c r="N11" s="20"/>
      <c r="O11" s="21"/>
    </row>
    <row r="12" spans="1:15" ht="30" customHeight="1">
      <c r="A12" s="175"/>
      <c r="B12" s="176"/>
      <c r="C12" s="177"/>
      <c r="D12" s="20" t="s">
        <v>95</v>
      </c>
      <c r="E12" s="20"/>
      <c r="F12" s="20"/>
      <c r="G12" s="20"/>
      <c r="H12" s="20"/>
      <c r="I12" s="20"/>
      <c r="J12" s="20"/>
      <c r="K12" s="20"/>
      <c r="L12" s="20"/>
      <c r="M12" s="20"/>
      <c r="N12" s="20"/>
      <c r="O12" s="21"/>
    </row>
    <row r="13" spans="1:15" ht="30" customHeight="1">
      <c r="A13" s="151"/>
      <c r="B13" s="152"/>
      <c r="C13" s="153"/>
      <c r="D13" s="22" t="s">
        <v>96</v>
      </c>
      <c r="E13" s="22"/>
      <c r="F13" s="22"/>
      <c r="G13" s="22"/>
      <c r="H13" s="22"/>
      <c r="I13" s="22"/>
      <c r="J13" s="22"/>
      <c r="K13" s="22"/>
      <c r="L13" s="22"/>
      <c r="M13" s="22"/>
      <c r="N13" s="22"/>
      <c r="O13" s="23"/>
    </row>
    <row r="14" spans="1:15" ht="18" customHeight="1">
      <c r="A14" s="176"/>
      <c r="B14" s="176"/>
      <c r="C14" s="176"/>
      <c r="D14" s="176"/>
      <c r="E14" s="176"/>
      <c r="F14" s="176"/>
      <c r="G14" s="176"/>
      <c r="H14" s="176"/>
      <c r="I14" s="176"/>
      <c r="J14" s="176"/>
      <c r="K14" s="176"/>
      <c r="L14" s="176"/>
      <c r="M14" s="176"/>
      <c r="N14" s="176"/>
      <c r="O14" s="176"/>
    </row>
    <row r="15" spans="1:15" ht="30" customHeight="1">
      <c r="A15" s="174" t="s">
        <v>97</v>
      </c>
      <c r="B15" s="147"/>
      <c r="C15" s="147"/>
      <c r="D15" s="147"/>
      <c r="E15" s="147"/>
      <c r="F15" s="147"/>
      <c r="G15" s="147"/>
      <c r="H15" s="147"/>
      <c r="I15" s="147"/>
      <c r="J15" s="147"/>
      <c r="K15" s="147"/>
      <c r="L15" s="147"/>
      <c r="M15" s="147"/>
      <c r="N15" s="147"/>
      <c r="O15" s="148"/>
    </row>
    <row r="16" spans="1:15" ht="18" customHeight="1">
      <c r="A16" s="150"/>
      <c r="B16" s="150"/>
      <c r="C16" s="150"/>
      <c r="D16" s="140" t="s">
        <v>98</v>
      </c>
      <c r="E16" s="141"/>
      <c r="F16" s="142"/>
      <c r="G16" s="154" t="s">
        <v>99</v>
      </c>
      <c r="H16" s="155"/>
      <c r="I16" s="156" t="s">
        <v>100</v>
      </c>
      <c r="J16" s="156"/>
      <c r="K16" s="157" t="s">
        <v>101</v>
      </c>
      <c r="L16" s="158"/>
      <c r="M16" s="158"/>
      <c r="N16" s="158"/>
      <c r="O16" s="159"/>
    </row>
    <row r="17" spans="1:15" ht="48">
      <c r="A17" s="150"/>
      <c r="B17" s="150"/>
      <c r="C17" s="150"/>
      <c r="D17" s="151"/>
      <c r="E17" s="152"/>
      <c r="F17" s="153"/>
      <c r="G17" s="24"/>
      <c r="H17" s="25" t="s">
        <v>102</v>
      </c>
      <c r="I17" s="26"/>
      <c r="J17" s="25" t="s">
        <v>102</v>
      </c>
      <c r="K17" s="160"/>
      <c r="L17" s="161"/>
      <c r="M17" s="161"/>
      <c r="N17" s="161"/>
      <c r="O17" s="162"/>
    </row>
    <row r="18" spans="1:15" ht="28.5" customHeight="1">
      <c r="A18" s="6"/>
      <c r="C18" s="27"/>
      <c r="F18" s="28" t="s">
        <v>103</v>
      </c>
      <c r="G18" s="29" t="s">
        <v>104</v>
      </c>
      <c r="H18" s="29" t="s">
        <v>104</v>
      </c>
      <c r="I18" s="30" t="s">
        <v>105</v>
      </c>
      <c r="J18" s="31" t="s">
        <v>105</v>
      </c>
      <c r="K18" s="32"/>
      <c r="L18" s="9"/>
      <c r="M18" s="9"/>
      <c r="N18" s="9"/>
      <c r="O18" s="33" t="s">
        <v>103</v>
      </c>
    </row>
    <row r="19" spans="1:15" ht="28.5" customHeight="1">
      <c r="A19" s="163" t="s">
        <v>106</v>
      </c>
      <c r="B19" s="163"/>
      <c r="C19" s="163"/>
      <c r="D19" s="164">
        <f>IF($D$9="特別交付税措置の対象となる公立病院",2236000,IF($D$9="特別交付税措置の対象とならない民間病院等",6111000,0))</f>
        <v>0</v>
      </c>
      <c r="E19" s="165"/>
      <c r="F19" s="166"/>
      <c r="G19" s="34"/>
      <c r="H19" s="34"/>
      <c r="I19" s="35"/>
      <c r="J19" s="34"/>
      <c r="K19" s="167">
        <f>ROUNDDOWN(D19*G19*I19/12,0)</f>
        <v>0</v>
      </c>
      <c r="L19" s="168"/>
      <c r="M19" s="168"/>
      <c r="N19" s="168"/>
      <c r="O19" s="169"/>
    </row>
    <row r="20" spans="1:15" ht="28.5" customHeight="1">
      <c r="A20" s="150" t="s">
        <v>107</v>
      </c>
      <c r="B20" s="150"/>
      <c r="C20" s="150"/>
      <c r="D20" s="187">
        <f>IF($D$9="特別交付税措置の対象となる公立病院",0,IF($D$9="特別交付税措置の対象とならない民間病院等",3693000,0))</f>
        <v>0</v>
      </c>
      <c r="E20" s="188"/>
      <c r="F20" s="189"/>
      <c r="G20" s="36"/>
      <c r="H20" s="36"/>
      <c r="I20" s="37"/>
      <c r="J20" s="36"/>
      <c r="K20" s="178">
        <f>ROUNDDOWN(D20*G20*I20/12,0)</f>
        <v>0</v>
      </c>
      <c r="L20" s="179"/>
      <c r="M20" s="179"/>
      <c r="N20" s="179"/>
      <c r="O20" s="180"/>
    </row>
    <row r="21" spans="1:15" ht="28.5" customHeight="1">
      <c r="A21" s="150" t="s">
        <v>108</v>
      </c>
      <c r="B21" s="150"/>
      <c r="C21" s="150"/>
      <c r="D21" s="187">
        <f>IF($D$9="特別交付税措置の対象となる公立病院",0,IF($D$9="特別交付税措置の対象とならない民間病院等",1758000,0))</f>
        <v>0</v>
      </c>
      <c r="E21" s="188"/>
      <c r="F21" s="189"/>
      <c r="G21" s="36"/>
      <c r="H21" s="36"/>
      <c r="I21" s="37"/>
      <c r="J21" s="36"/>
      <c r="K21" s="178">
        <f>ROUNDDOWN(D21*G21*I21/12,0)</f>
        <v>0</v>
      </c>
      <c r="L21" s="179"/>
      <c r="M21" s="179"/>
      <c r="N21" s="179"/>
      <c r="O21" s="180"/>
    </row>
    <row r="22" spans="1:15" ht="28.5" customHeight="1">
      <c r="A22" s="145" t="s">
        <v>109</v>
      </c>
      <c r="B22" s="170"/>
      <c r="C22" s="170"/>
      <c r="D22" s="170"/>
      <c r="E22" s="170"/>
      <c r="F22" s="170"/>
      <c r="G22" s="170"/>
      <c r="H22" s="170"/>
      <c r="I22" s="170"/>
      <c r="J22" s="171"/>
      <c r="K22" s="178" t="str">
        <f>IF(D26="有",E26*G26*13570,"0")</f>
        <v>0</v>
      </c>
      <c r="L22" s="179"/>
      <c r="M22" s="179"/>
      <c r="N22" s="179"/>
      <c r="O22" s="180"/>
    </row>
    <row r="23" spans="1:15" ht="28.5" customHeight="1">
      <c r="A23" s="145"/>
      <c r="B23" s="170"/>
      <c r="C23" s="170"/>
      <c r="D23" s="170"/>
      <c r="E23" s="170"/>
      <c r="F23" s="170"/>
      <c r="G23" s="170"/>
      <c r="H23" s="170"/>
      <c r="I23" s="181" t="s">
        <v>110</v>
      </c>
      <c r="J23" s="182"/>
      <c r="K23" s="183">
        <f>SUM(K19:O21)</f>
        <v>0</v>
      </c>
      <c r="L23" s="184"/>
      <c r="M23" s="184"/>
      <c r="N23" s="184"/>
      <c r="O23" s="185"/>
    </row>
    <row r="24" spans="1:15" ht="20.100000000000001" customHeight="1">
      <c r="A24" s="186" t="s">
        <v>213</v>
      </c>
      <c r="B24" s="186"/>
      <c r="C24" s="186"/>
      <c r="D24" s="186"/>
      <c r="E24" s="186"/>
      <c r="F24" s="186"/>
      <c r="G24" s="186"/>
      <c r="H24" s="186"/>
      <c r="I24" s="186"/>
      <c r="J24" s="186"/>
      <c r="K24" s="186"/>
      <c r="L24" s="186"/>
      <c r="M24" s="186"/>
      <c r="N24" s="186"/>
      <c r="O24" s="186"/>
    </row>
    <row r="25" spans="1:15" ht="24.95" customHeight="1">
      <c r="A25" s="194"/>
      <c r="B25" s="194"/>
      <c r="C25" s="194"/>
      <c r="D25" s="194"/>
      <c r="E25" s="194"/>
      <c r="F25" s="194"/>
      <c r="G25" s="194"/>
      <c r="H25" s="194"/>
      <c r="I25" s="194"/>
      <c r="J25" s="194"/>
      <c r="K25" s="194"/>
      <c r="L25" s="194"/>
      <c r="M25" s="194"/>
      <c r="N25" s="194"/>
      <c r="O25" s="194"/>
    </row>
    <row r="26" spans="1:15" ht="43.5" customHeight="1">
      <c r="A26" s="195" t="s">
        <v>111</v>
      </c>
      <c r="B26" s="196"/>
      <c r="C26" s="196"/>
      <c r="D26" s="38"/>
      <c r="E26" s="39"/>
      <c r="F26" s="16" t="s">
        <v>112</v>
      </c>
      <c r="G26" s="39"/>
      <c r="H26" s="16" t="s">
        <v>113</v>
      </c>
      <c r="I26" s="15"/>
      <c r="J26" s="15"/>
      <c r="K26" s="15"/>
      <c r="L26" s="15"/>
      <c r="M26" s="15"/>
      <c r="N26" s="15"/>
      <c r="O26" s="16"/>
    </row>
    <row r="27" spans="1:15" ht="30" customHeight="1">
      <c r="A27" s="145" t="s">
        <v>114</v>
      </c>
      <c r="B27" s="170"/>
      <c r="C27" s="171"/>
      <c r="D27" s="145" t="s">
        <v>115</v>
      </c>
      <c r="E27" s="170"/>
      <c r="F27" s="171"/>
      <c r="G27" s="170" t="s">
        <v>116</v>
      </c>
      <c r="H27" s="170"/>
      <c r="I27" s="170"/>
      <c r="J27" s="170"/>
      <c r="K27" s="170"/>
      <c r="L27" s="170"/>
      <c r="M27" s="170"/>
      <c r="N27" s="170"/>
      <c r="O27" s="171"/>
    </row>
    <row r="28" spans="1:15" ht="30" customHeight="1">
      <c r="A28" s="40"/>
      <c r="B28" s="41"/>
      <c r="C28" s="42"/>
      <c r="D28" s="40"/>
      <c r="E28" s="41"/>
      <c r="F28" s="33" t="s">
        <v>103</v>
      </c>
      <c r="G28" s="41"/>
      <c r="H28" s="41"/>
      <c r="I28" s="41"/>
      <c r="J28" s="41"/>
      <c r="K28" s="41"/>
      <c r="L28" s="41"/>
      <c r="M28" s="41"/>
      <c r="N28" s="41"/>
      <c r="O28" s="42"/>
    </row>
    <row r="29" spans="1:15" ht="30" customHeight="1">
      <c r="A29" s="197" t="s">
        <v>117</v>
      </c>
      <c r="B29" s="198"/>
      <c r="C29" s="199"/>
      <c r="D29" s="200"/>
      <c r="E29" s="201"/>
      <c r="F29" s="202"/>
      <c r="G29" s="203"/>
      <c r="H29" s="204"/>
      <c r="I29" s="204"/>
      <c r="J29" s="204"/>
      <c r="K29" s="204"/>
      <c r="L29" s="204"/>
      <c r="M29" s="204"/>
      <c r="N29" s="204"/>
      <c r="O29" s="205"/>
    </row>
    <row r="30" spans="1:15" ht="20.100000000000001" customHeight="1">
      <c r="A30" s="186" t="s">
        <v>118</v>
      </c>
      <c r="B30" s="186"/>
      <c r="C30" s="186"/>
      <c r="D30" s="186"/>
      <c r="E30" s="186"/>
      <c r="F30" s="186"/>
      <c r="G30" s="186"/>
      <c r="H30" s="186"/>
      <c r="I30" s="186"/>
      <c r="J30" s="186"/>
      <c r="K30" s="186"/>
      <c r="L30" s="186"/>
      <c r="M30" s="186"/>
      <c r="N30" s="186"/>
      <c r="O30" s="186"/>
    </row>
    <row r="31" spans="1:15" ht="24.95" customHeight="1">
      <c r="A31" s="176"/>
      <c r="B31" s="176"/>
      <c r="C31" s="176"/>
      <c r="D31" s="176"/>
      <c r="E31" s="176"/>
      <c r="F31" s="176"/>
      <c r="G31" s="176"/>
      <c r="H31" s="176"/>
      <c r="I31" s="176"/>
      <c r="J31" s="176"/>
      <c r="K31" s="176"/>
      <c r="L31" s="176"/>
      <c r="M31" s="176"/>
      <c r="N31" s="176"/>
      <c r="O31" s="176"/>
    </row>
    <row r="32" spans="1:15" ht="30" customHeight="1">
      <c r="A32" s="14" t="s">
        <v>119</v>
      </c>
      <c r="B32" s="15"/>
      <c r="C32" s="15"/>
      <c r="D32" s="38"/>
      <c r="E32" s="145" t="s">
        <v>120</v>
      </c>
      <c r="F32" s="170"/>
      <c r="G32" s="190"/>
      <c r="H32" s="191"/>
      <c r="I32" s="15"/>
      <c r="J32" s="15"/>
      <c r="K32" s="15"/>
      <c r="L32" s="15"/>
      <c r="M32" s="15"/>
      <c r="N32" s="15"/>
      <c r="O32" s="16"/>
    </row>
    <row r="33" spans="1:15" ht="30" customHeight="1">
      <c r="A33" s="145" t="s">
        <v>121</v>
      </c>
      <c r="B33" s="170"/>
      <c r="C33" s="171"/>
      <c r="D33" s="192"/>
      <c r="E33" s="192"/>
      <c r="F33" s="193"/>
      <c r="G33" s="170"/>
      <c r="H33" s="170"/>
      <c r="I33" s="170"/>
      <c r="J33" s="170"/>
      <c r="K33" s="170"/>
      <c r="L33" s="170"/>
      <c r="M33" s="170"/>
      <c r="N33" s="170"/>
      <c r="O33" s="171"/>
    </row>
    <row r="34" spans="1:15" ht="28.5" customHeight="1">
      <c r="A34" s="145" t="s">
        <v>122</v>
      </c>
      <c r="B34" s="170"/>
      <c r="C34" s="171"/>
      <c r="D34" s="14" t="s">
        <v>123</v>
      </c>
      <c r="E34" s="16"/>
      <c r="F34" s="190" t="s">
        <v>124</v>
      </c>
      <c r="G34" s="191"/>
      <c r="H34" s="208" t="s">
        <v>125</v>
      </c>
      <c r="I34" s="209"/>
      <c r="J34" s="190" t="s">
        <v>126</v>
      </c>
      <c r="K34" s="191"/>
      <c r="L34" s="190" t="s">
        <v>127</v>
      </c>
      <c r="M34" s="191"/>
      <c r="N34" s="190" t="s">
        <v>128</v>
      </c>
      <c r="O34" s="191"/>
    </row>
    <row r="35" spans="1:15" ht="28.5" customHeight="1">
      <c r="A35" s="145"/>
      <c r="B35" s="170"/>
      <c r="C35" s="171"/>
      <c r="D35" s="43" t="s">
        <v>129</v>
      </c>
      <c r="E35" s="44"/>
      <c r="F35" s="206"/>
      <c r="G35" s="207"/>
      <c r="H35" s="206"/>
      <c r="I35" s="207"/>
      <c r="J35" s="206"/>
      <c r="K35" s="207"/>
      <c r="L35" s="206"/>
      <c r="M35" s="207"/>
      <c r="N35" s="206"/>
      <c r="O35" s="207"/>
    </row>
    <row r="36" spans="1:15" ht="30" customHeight="1">
      <c r="A36" s="145" t="s">
        <v>114</v>
      </c>
      <c r="B36" s="170"/>
      <c r="C36" s="171"/>
      <c r="D36" s="145" t="s">
        <v>115</v>
      </c>
      <c r="E36" s="170"/>
      <c r="F36" s="171"/>
      <c r="G36" s="170" t="s">
        <v>116</v>
      </c>
      <c r="H36" s="170"/>
      <c r="I36" s="170"/>
      <c r="J36" s="170"/>
      <c r="K36" s="170"/>
      <c r="L36" s="170"/>
      <c r="M36" s="170"/>
      <c r="N36" s="170"/>
      <c r="O36" s="171"/>
    </row>
    <row r="37" spans="1:15" ht="30" customHeight="1">
      <c r="A37" s="40"/>
      <c r="B37" s="41"/>
      <c r="C37" s="42"/>
      <c r="D37" s="40"/>
      <c r="E37" s="41"/>
      <c r="F37" s="33" t="s">
        <v>103</v>
      </c>
      <c r="G37" s="41"/>
      <c r="H37" s="41"/>
      <c r="I37" s="41"/>
      <c r="J37" s="41"/>
      <c r="K37" s="41"/>
      <c r="L37" s="41"/>
      <c r="M37" s="41"/>
      <c r="N37" s="41"/>
      <c r="O37" s="42"/>
    </row>
    <row r="38" spans="1:15" ht="30" customHeight="1">
      <c r="A38" s="197" t="s">
        <v>117</v>
      </c>
      <c r="B38" s="198"/>
      <c r="C38" s="199"/>
      <c r="D38" s="200"/>
      <c r="E38" s="201"/>
      <c r="F38" s="202"/>
      <c r="G38" s="149"/>
      <c r="H38" s="149"/>
      <c r="I38" s="149"/>
      <c r="J38" s="149"/>
      <c r="K38" s="149"/>
      <c r="L38" s="149"/>
      <c r="M38" s="149"/>
      <c r="N38" s="149"/>
      <c r="O38" s="207"/>
    </row>
    <row r="39" spans="1:15" ht="20.100000000000001" customHeight="1">
      <c r="A39" s="186" t="s">
        <v>130</v>
      </c>
      <c r="B39" s="186"/>
      <c r="C39" s="186"/>
      <c r="D39" s="186"/>
      <c r="E39" s="186"/>
      <c r="F39" s="186"/>
      <c r="G39" s="186"/>
      <c r="H39" s="186"/>
      <c r="I39" s="186"/>
      <c r="J39" s="186"/>
      <c r="K39" s="186"/>
      <c r="L39" s="186"/>
      <c r="M39" s="186"/>
      <c r="N39" s="186"/>
      <c r="O39" s="186"/>
    </row>
    <row r="40" spans="1:15" ht="24.95" customHeight="1">
      <c r="A40" s="176"/>
      <c r="B40" s="176"/>
      <c r="C40" s="176"/>
      <c r="D40" s="176"/>
      <c r="E40" s="176"/>
      <c r="F40" s="176"/>
      <c r="G40" s="176"/>
      <c r="H40" s="176"/>
      <c r="I40" s="176"/>
      <c r="J40" s="176"/>
      <c r="K40" s="176"/>
      <c r="L40" s="176"/>
      <c r="M40" s="176"/>
      <c r="N40" s="176"/>
      <c r="O40" s="176"/>
    </row>
    <row r="41" spans="1:15" ht="30" customHeight="1">
      <c r="A41" s="14" t="s">
        <v>131</v>
      </c>
      <c r="B41" s="15"/>
      <c r="C41" s="15"/>
      <c r="D41" s="38"/>
      <c r="E41" s="145" t="s">
        <v>120</v>
      </c>
      <c r="F41" s="170"/>
      <c r="G41" s="190"/>
      <c r="H41" s="191"/>
      <c r="I41" s="15"/>
      <c r="J41" s="15"/>
      <c r="K41" s="15"/>
      <c r="L41" s="15"/>
      <c r="M41" s="15"/>
      <c r="N41" s="15"/>
      <c r="O41" s="16"/>
    </row>
    <row r="42" spans="1:15" ht="20.100000000000001" customHeight="1">
      <c r="A42" s="210" t="s">
        <v>132</v>
      </c>
      <c r="B42" s="211"/>
      <c r="C42" s="212"/>
      <c r="D42" s="216" t="s">
        <v>133</v>
      </c>
      <c r="E42" s="216"/>
      <c r="F42" s="217" t="s">
        <v>134</v>
      </c>
      <c r="G42" s="216"/>
      <c r="H42" s="217" t="s">
        <v>135</v>
      </c>
      <c r="I42" s="216"/>
      <c r="J42" s="140" t="s">
        <v>136</v>
      </c>
      <c r="K42" s="142"/>
      <c r="L42" s="218" t="s">
        <v>105</v>
      </c>
      <c r="M42" s="32"/>
      <c r="N42" s="9"/>
      <c r="O42" s="45"/>
    </row>
    <row r="43" spans="1:15" ht="20.100000000000001" customHeight="1">
      <c r="A43" s="213"/>
      <c r="B43" s="214"/>
      <c r="C43" s="215"/>
      <c r="D43" s="216"/>
      <c r="E43" s="216"/>
      <c r="F43" s="217"/>
      <c r="G43" s="216"/>
      <c r="H43" s="217"/>
      <c r="I43" s="216"/>
      <c r="J43" s="151"/>
      <c r="K43" s="153"/>
      <c r="L43" s="218"/>
      <c r="M43" s="43"/>
      <c r="N43" s="11"/>
      <c r="O43" s="44"/>
    </row>
    <row r="44" spans="1:15" ht="30" customHeight="1">
      <c r="A44" s="145" t="s">
        <v>114</v>
      </c>
      <c r="B44" s="170"/>
      <c r="C44" s="171"/>
      <c r="D44" s="145" t="s">
        <v>115</v>
      </c>
      <c r="E44" s="170"/>
      <c r="F44" s="171"/>
      <c r="G44" s="170" t="s">
        <v>116</v>
      </c>
      <c r="H44" s="170"/>
      <c r="I44" s="170"/>
      <c r="J44" s="170"/>
      <c r="K44" s="170"/>
      <c r="L44" s="170"/>
      <c r="M44" s="170"/>
      <c r="N44" s="170"/>
      <c r="O44" s="171"/>
    </row>
    <row r="45" spans="1:15" ht="30" customHeight="1">
      <c r="A45" s="40"/>
      <c r="B45" s="41"/>
      <c r="C45" s="42"/>
      <c r="D45" s="40"/>
      <c r="E45" s="41"/>
      <c r="F45" s="33" t="s">
        <v>103</v>
      </c>
      <c r="G45" s="41"/>
      <c r="H45" s="41"/>
      <c r="I45" s="41"/>
      <c r="J45" s="41"/>
      <c r="K45" s="41"/>
      <c r="L45" s="41"/>
      <c r="M45" s="41"/>
      <c r="N45" s="41"/>
      <c r="O45" s="42"/>
    </row>
    <row r="46" spans="1:15" ht="30" customHeight="1">
      <c r="A46" s="197" t="s">
        <v>117</v>
      </c>
      <c r="B46" s="198"/>
      <c r="C46" s="199"/>
      <c r="D46" s="200"/>
      <c r="E46" s="201"/>
      <c r="F46" s="202"/>
      <c r="G46" s="149"/>
      <c r="H46" s="149"/>
      <c r="I46" s="149"/>
      <c r="J46" s="149"/>
      <c r="K46" s="149"/>
      <c r="L46" s="149"/>
      <c r="M46" s="149"/>
      <c r="N46" s="149"/>
      <c r="O46" s="207"/>
    </row>
    <row r="47" spans="1:15" ht="20.100000000000001" customHeight="1">
      <c r="A47" s="186" t="s">
        <v>137</v>
      </c>
      <c r="B47" s="186"/>
      <c r="C47" s="186"/>
      <c r="D47" s="186"/>
      <c r="E47" s="186"/>
      <c r="F47" s="186"/>
      <c r="G47" s="186"/>
      <c r="H47" s="186"/>
      <c r="I47" s="186"/>
      <c r="J47" s="186"/>
      <c r="K47" s="186"/>
      <c r="L47" s="186"/>
      <c r="M47" s="186"/>
      <c r="N47" s="186"/>
      <c r="O47" s="186"/>
    </row>
    <row r="48" spans="1:15" ht="24.95" customHeight="1">
      <c r="A48" s="46"/>
      <c r="B48" s="46"/>
      <c r="C48" s="46"/>
      <c r="D48" s="46"/>
      <c r="E48" s="46"/>
      <c r="F48" s="46"/>
      <c r="G48" s="46"/>
      <c r="H48" s="46"/>
      <c r="I48" s="46"/>
      <c r="J48" s="46"/>
      <c r="K48" s="46"/>
      <c r="L48" s="46"/>
      <c r="M48" s="46"/>
      <c r="N48" s="46"/>
      <c r="O48" s="46"/>
    </row>
    <row r="49" spans="1:15" ht="30" customHeight="1">
      <c r="A49" s="14" t="s">
        <v>138</v>
      </c>
      <c r="B49" s="15"/>
      <c r="C49" s="15"/>
      <c r="D49" s="15"/>
      <c r="E49" s="38"/>
      <c r="F49" s="145" t="s">
        <v>120</v>
      </c>
      <c r="G49" s="170"/>
      <c r="H49" s="190"/>
      <c r="I49" s="191"/>
      <c r="J49" s="15"/>
      <c r="K49" s="15"/>
      <c r="L49" s="15"/>
      <c r="M49" s="15"/>
      <c r="N49" s="15"/>
      <c r="O49" s="16"/>
    </row>
    <row r="50" spans="1:15" ht="20.100000000000001" customHeight="1">
      <c r="A50" s="210" t="s">
        <v>139</v>
      </c>
      <c r="B50" s="211"/>
      <c r="C50" s="212"/>
      <c r="D50" s="216" t="s">
        <v>133</v>
      </c>
      <c r="E50" s="216"/>
      <c r="F50" s="217" t="s">
        <v>134</v>
      </c>
      <c r="G50" s="216"/>
      <c r="H50" s="217" t="s">
        <v>135</v>
      </c>
      <c r="I50" s="216"/>
      <c r="J50" s="140" t="s">
        <v>136</v>
      </c>
      <c r="K50" s="142"/>
      <c r="L50" s="218" t="s">
        <v>105</v>
      </c>
      <c r="O50" s="27"/>
    </row>
    <row r="51" spans="1:15" ht="20.100000000000001" customHeight="1">
      <c r="A51" s="213"/>
      <c r="B51" s="214"/>
      <c r="C51" s="215"/>
      <c r="D51" s="216"/>
      <c r="E51" s="216"/>
      <c r="F51" s="217"/>
      <c r="G51" s="216"/>
      <c r="H51" s="217"/>
      <c r="I51" s="216"/>
      <c r="J51" s="151"/>
      <c r="K51" s="153"/>
      <c r="L51" s="218"/>
      <c r="O51" s="27"/>
    </row>
    <row r="52" spans="1:15" ht="30" customHeight="1">
      <c r="A52" s="145" t="s">
        <v>114</v>
      </c>
      <c r="B52" s="170"/>
      <c r="C52" s="171"/>
      <c r="D52" s="145" t="s">
        <v>115</v>
      </c>
      <c r="E52" s="170"/>
      <c r="F52" s="171"/>
      <c r="G52" s="170" t="s">
        <v>116</v>
      </c>
      <c r="H52" s="170"/>
      <c r="I52" s="170"/>
      <c r="J52" s="170"/>
      <c r="K52" s="170"/>
      <c r="L52" s="170"/>
      <c r="M52" s="170"/>
      <c r="N52" s="170"/>
      <c r="O52" s="171"/>
    </row>
    <row r="53" spans="1:15" ht="30" customHeight="1">
      <c r="A53" s="40"/>
      <c r="B53" s="41"/>
      <c r="C53" s="42"/>
      <c r="D53" s="40"/>
      <c r="E53" s="41"/>
      <c r="F53" s="33" t="s">
        <v>103</v>
      </c>
      <c r="G53" s="41"/>
      <c r="H53" s="41"/>
      <c r="I53" s="41"/>
      <c r="J53" s="41"/>
      <c r="K53" s="41"/>
      <c r="L53" s="41"/>
      <c r="M53" s="41"/>
      <c r="N53" s="41"/>
      <c r="O53" s="42"/>
    </row>
    <row r="54" spans="1:15" ht="30" customHeight="1">
      <c r="A54" s="197" t="s">
        <v>117</v>
      </c>
      <c r="B54" s="198"/>
      <c r="C54" s="199"/>
      <c r="D54" s="200"/>
      <c r="E54" s="201"/>
      <c r="F54" s="202"/>
      <c r="G54" s="149"/>
      <c r="H54" s="149"/>
      <c r="I54" s="149"/>
      <c r="J54" s="149"/>
      <c r="K54" s="149"/>
      <c r="L54" s="149"/>
      <c r="M54" s="149"/>
      <c r="N54" s="149"/>
      <c r="O54" s="207"/>
    </row>
    <row r="55" spans="1:15" ht="20.100000000000001" customHeight="1">
      <c r="A55" s="186" t="s">
        <v>140</v>
      </c>
      <c r="B55" s="186"/>
      <c r="C55" s="186"/>
      <c r="D55" s="186"/>
      <c r="E55" s="186"/>
      <c r="F55" s="186"/>
      <c r="G55" s="186"/>
      <c r="H55" s="186"/>
      <c r="I55" s="186"/>
      <c r="J55" s="186"/>
      <c r="K55" s="186"/>
      <c r="L55" s="186"/>
      <c r="M55" s="186"/>
      <c r="N55" s="186"/>
      <c r="O55" s="186"/>
    </row>
    <row r="62" spans="1:15">
      <c r="D62" s="47"/>
      <c r="E62" s="47"/>
      <c r="F62" s="47"/>
    </row>
    <row r="63" spans="1:15">
      <c r="D63" s="47"/>
      <c r="E63" s="47"/>
      <c r="F63" s="47"/>
    </row>
    <row r="64" spans="1:15">
      <c r="D64" s="47"/>
      <c r="E64" s="47"/>
      <c r="F64" s="47"/>
    </row>
    <row r="65" spans="4:6">
      <c r="D65" s="47"/>
      <c r="E65" s="47"/>
      <c r="F65" s="47"/>
    </row>
    <row r="66" spans="4:6">
      <c r="D66" s="47"/>
      <c r="E66" s="47"/>
      <c r="F66" s="47"/>
    </row>
    <row r="67" spans="4:6">
      <c r="D67" s="47"/>
      <c r="E67" s="47"/>
      <c r="F67" s="47"/>
    </row>
    <row r="69" spans="4:6">
      <c r="D69" s="47"/>
      <c r="E69" s="47"/>
      <c r="F69" s="47"/>
    </row>
    <row r="70" spans="4:6">
      <c r="D70" s="47"/>
      <c r="E70" s="47"/>
      <c r="F70" s="47"/>
    </row>
    <row r="71" spans="4:6">
      <c r="D71" s="47"/>
      <c r="E71" s="47"/>
      <c r="F71" s="47"/>
    </row>
    <row r="72" spans="4:6">
      <c r="D72" s="47"/>
      <c r="E72" s="47"/>
      <c r="F72" s="47"/>
    </row>
    <row r="73" spans="4:6">
      <c r="D73" s="47"/>
      <c r="E73" s="47"/>
      <c r="F73" s="47"/>
    </row>
    <row r="75" spans="4:6">
      <c r="D75" s="47"/>
      <c r="E75" s="47"/>
      <c r="F75" s="47"/>
    </row>
    <row r="76" spans="4:6">
      <c r="D76" s="47"/>
      <c r="E76" s="47"/>
      <c r="F76" s="47"/>
    </row>
    <row r="77" spans="4:6">
      <c r="D77" s="47"/>
      <c r="E77" s="47"/>
      <c r="F77" s="47"/>
    </row>
    <row r="78" spans="4:6">
      <c r="D78" s="47"/>
      <c r="E78" s="47"/>
      <c r="F78" s="47"/>
    </row>
    <row r="79" spans="4:6">
      <c r="D79" s="47"/>
      <c r="E79" s="47"/>
      <c r="F79" s="47"/>
    </row>
    <row r="80" spans="4:6">
      <c r="D80" s="47"/>
      <c r="E80" s="47"/>
      <c r="F80" s="47"/>
    </row>
    <row r="81" spans="1:15">
      <c r="D81" s="47"/>
      <c r="E81" s="47"/>
      <c r="F81" s="47"/>
    </row>
    <row r="82" spans="1:15">
      <c r="D82" s="47"/>
      <c r="E82" s="47"/>
      <c r="F82" s="47"/>
    </row>
    <row r="83" spans="1:15">
      <c r="D83" s="47"/>
      <c r="E83" s="47"/>
      <c r="F83" s="47"/>
    </row>
    <row r="84" spans="1:15">
      <c r="D84" s="47"/>
      <c r="E84" s="47"/>
      <c r="F84" s="47"/>
    </row>
    <row r="85" spans="1:15">
      <c r="D85" s="47"/>
      <c r="E85" s="47"/>
      <c r="F85" s="47"/>
    </row>
    <row r="86" spans="1:15">
      <c r="D86" s="47"/>
      <c r="E86" s="47"/>
      <c r="F86" s="47"/>
    </row>
    <row r="88" spans="1:15">
      <c r="D88" s="47"/>
      <c r="E88" s="47"/>
      <c r="F88" s="47"/>
    </row>
    <row r="89" spans="1:15">
      <c r="D89" s="47"/>
      <c r="E89" s="47"/>
      <c r="F89" s="47"/>
    </row>
    <row r="90" spans="1:15">
      <c r="D90" s="47"/>
      <c r="E90" s="47"/>
      <c r="F90" s="47"/>
    </row>
    <row r="91" spans="1:15">
      <c r="D91" s="47"/>
      <c r="E91" s="47"/>
      <c r="F91" s="47"/>
    </row>
    <row r="92" spans="1:15">
      <c r="A92" s="48"/>
      <c r="B92" s="48"/>
      <c r="C92" s="48"/>
      <c r="D92" s="49"/>
      <c r="E92" s="49"/>
      <c r="F92" s="49"/>
      <c r="G92" s="50"/>
      <c r="H92" s="50"/>
      <c r="I92" s="50"/>
      <c r="J92" s="50"/>
      <c r="K92" s="50"/>
      <c r="L92" s="50"/>
      <c r="M92" s="50"/>
      <c r="N92" s="50"/>
      <c r="O92" s="50"/>
    </row>
    <row r="102" spans="1:15">
      <c r="B102" s="48"/>
      <c r="C102" s="48"/>
    </row>
    <row r="107" spans="1:15">
      <c r="A107" s="51"/>
      <c r="B107" s="51"/>
      <c r="C107" s="51"/>
      <c r="D107" s="51"/>
      <c r="E107" s="51"/>
      <c r="F107" s="51"/>
      <c r="G107" s="52"/>
      <c r="H107" s="52"/>
      <c r="I107" s="52"/>
      <c r="J107" s="52"/>
      <c r="K107" s="52"/>
      <c r="L107" s="52"/>
      <c r="M107" s="52"/>
      <c r="N107" s="52"/>
      <c r="O107" s="52"/>
    </row>
    <row r="108" spans="1:15">
      <c r="A108" s="50"/>
      <c r="B108" s="46"/>
      <c r="C108" s="46"/>
      <c r="D108" s="46"/>
      <c r="E108" s="46"/>
      <c r="F108" s="46"/>
      <c r="G108" s="52"/>
      <c r="H108" s="52"/>
      <c r="I108" s="52"/>
      <c r="K108" s="52"/>
      <c r="L108" s="52"/>
      <c r="M108" s="52"/>
      <c r="N108" s="52"/>
      <c r="O108" s="52"/>
    </row>
    <row r="109" spans="1:15">
      <c r="A109" s="51"/>
      <c r="B109" s="46"/>
      <c r="C109" s="46"/>
      <c r="D109" s="46"/>
      <c r="E109" s="46"/>
      <c r="F109" s="46"/>
      <c r="G109" s="52"/>
      <c r="H109" s="52"/>
      <c r="I109" s="52"/>
      <c r="K109" s="52"/>
      <c r="L109" s="52"/>
      <c r="M109" s="52"/>
      <c r="N109" s="52"/>
      <c r="O109" s="52"/>
    </row>
    <row r="110" spans="1:15">
      <c r="A110" s="51"/>
      <c r="B110" s="46"/>
      <c r="C110" s="46"/>
      <c r="D110" s="46"/>
      <c r="E110" s="46"/>
      <c r="F110" s="46"/>
      <c r="G110" s="46"/>
      <c r="H110" s="46"/>
      <c r="I110" s="46"/>
      <c r="K110" s="52"/>
      <c r="L110" s="52"/>
      <c r="M110" s="52"/>
      <c r="N110" s="52"/>
      <c r="O110" s="52"/>
    </row>
    <row r="162" ht="15" customHeight="1"/>
  </sheetData>
  <mergeCells count="105">
    <mergeCell ref="A55:O55"/>
    <mergeCell ref="A52:C52"/>
    <mergeCell ref="D52:F52"/>
    <mergeCell ref="G52:O52"/>
    <mergeCell ref="A54:C54"/>
    <mergeCell ref="D54:F54"/>
    <mergeCell ref="G54:O54"/>
    <mergeCell ref="A47:O47"/>
    <mergeCell ref="F49:G49"/>
    <mergeCell ref="H49:I49"/>
    <mergeCell ref="A50:C51"/>
    <mergeCell ref="D50:E51"/>
    <mergeCell ref="F50:G51"/>
    <mergeCell ref="H50:I51"/>
    <mergeCell ref="J50:K51"/>
    <mergeCell ref="L50:L51"/>
    <mergeCell ref="A44:C44"/>
    <mergeCell ref="D44:F44"/>
    <mergeCell ref="G44:O44"/>
    <mergeCell ref="A46:C46"/>
    <mergeCell ref="D46:F46"/>
    <mergeCell ref="G46:O46"/>
    <mergeCell ref="A39:O39"/>
    <mergeCell ref="A40:O40"/>
    <mergeCell ref="E41:F41"/>
    <mergeCell ref="G41:H41"/>
    <mergeCell ref="A42:C43"/>
    <mergeCell ref="D42:E43"/>
    <mergeCell ref="F42:G43"/>
    <mergeCell ref="H42:I43"/>
    <mergeCell ref="J42:K43"/>
    <mergeCell ref="L42:L43"/>
    <mergeCell ref="N35:O35"/>
    <mergeCell ref="A36:C36"/>
    <mergeCell ref="D36:F36"/>
    <mergeCell ref="G36:O36"/>
    <mergeCell ref="A38:C38"/>
    <mergeCell ref="D38:F38"/>
    <mergeCell ref="G38:O38"/>
    <mergeCell ref="A34:C35"/>
    <mergeCell ref="F34:G34"/>
    <mergeCell ref="H34:I34"/>
    <mergeCell ref="J34:K34"/>
    <mergeCell ref="L34:M34"/>
    <mergeCell ref="N34:O34"/>
    <mergeCell ref="F35:G35"/>
    <mergeCell ref="H35:I35"/>
    <mergeCell ref="J35:K35"/>
    <mergeCell ref="L35:M35"/>
    <mergeCell ref="A30:O30"/>
    <mergeCell ref="A31:O31"/>
    <mergeCell ref="E32:F32"/>
    <mergeCell ref="G32:H32"/>
    <mergeCell ref="A33:C33"/>
    <mergeCell ref="D33:F33"/>
    <mergeCell ref="G33:O33"/>
    <mergeCell ref="A25:O25"/>
    <mergeCell ref="A26:C26"/>
    <mergeCell ref="A27:C27"/>
    <mergeCell ref="D27:F27"/>
    <mergeCell ref="G27:O27"/>
    <mergeCell ref="A29:C29"/>
    <mergeCell ref="D29:F29"/>
    <mergeCell ref="G29:O29"/>
    <mergeCell ref="A22:J22"/>
    <mergeCell ref="K22:O22"/>
    <mergeCell ref="A23:H23"/>
    <mergeCell ref="I23:J23"/>
    <mergeCell ref="K23:O23"/>
    <mergeCell ref="A24:O24"/>
    <mergeCell ref="A20:C20"/>
    <mergeCell ref="D20:F20"/>
    <mergeCell ref="K20:O20"/>
    <mergeCell ref="A21:C21"/>
    <mergeCell ref="D21:F21"/>
    <mergeCell ref="K21:O21"/>
    <mergeCell ref="A16:C17"/>
    <mergeCell ref="D16:F17"/>
    <mergeCell ref="G16:H16"/>
    <mergeCell ref="I16:J16"/>
    <mergeCell ref="K16:O17"/>
    <mergeCell ref="A19:C19"/>
    <mergeCell ref="D19:F19"/>
    <mergeCell ref="K19:O19"/>
    <mergeCell ref="A10:C10"/>
    <mergeCell ref="E10:F10"/>
    <mergeCell ref="G10:O10"/>
    <mergeCell ref="A11:C13"/>
    <mergeCell ref="A14:O14"/>
    <mergeCell ref="A15:O15"/>
    <mergeCell ref="A7:D7"/>
    <mergeCell ref="E7:G7"/>
    <mergeCell ref="H7:L7"/>
    <mergeCell ref="M7:O7"/>
    <mergeCell ref="C8:D8"/>
    <mergeCell ref="A9:C9"/>
    <mergeCell ref="D9:G9"/>
    <mergeCell ref="H9:K9"/>
    <mergeCell ref="A4:B4"/>
    <mergeCell ref="C4:E4"/>
    <mergeCell ref="N4:O4"/>
    <mergeCell ref="A6:D6"/>
    <mergeCell ref="E6:G6"/>
    <mergeCell ref="H6:L6"/>
    <mergeCell ref="M6:O6"/>
  </mergeCells>
  <phoneticPr fontId="2"/>
  <dataValidations count="9">
    <dataValidation type="whole" allowBlank="1" showInputMessage="1" showErrorMessage="1" sqref="I19:J21" xr:uid="{9C7E5BD2-F27C-405B-BE80-E297B858FB34}">
      <formula1>0</formula1>
      <formula2>12</formula2>
    </dataValidation>
    <dataValidation type="whole" allowBlank="1" showInputMessage="1" showErrorMessage="1" sqref="L42:L43 L50:L51" xr:uid="{CBDEFA62-B2C1-47E5-A175-BA0032B74852}">
      <formula1>1</formula1>
      <formula2>12</formula2>
    </dataValidation>
    <dataValidation type="list" allowBlank="1" showInputMessage="1" showErrorMessage="1" sqref="H42:I43 H50:I51" xr:uid="{B3A2A38D-8AB2-4D25-A3BF-1E6E5AFCCEAD}">
      <formula1>"専任,非専任"</formula1>
    </dataValidation>
    <dataValidation type="list" allowBlank="1" showInputMessage="1" showErrorMessage="1" sqref="F42:G43 F50:G51" xr:uid="{50469B81-AEFD-46B8-A881-381672DAFB5F}">
      <formula1>"専従,兼務"</formula1>
    </dataValidation>
    <dataValidation type="list" allowBlank="1" showInputMessage="1" showErrorMessage="1" sqref="D42:E43 D50:E51" xr:uid="{6685C46C-43AA-468F-925B-6A2BAC2CA84E}">
      <formula1>"常勤,非常勤"</formula1>
    </dataValidation>
    <dataValidation type="list" allowBlank="1" showInputMessage="1" showErrorMessage="1" sqref="F35 H35 J35 L35 N35" xr:uid="{CBF5F34A-BB66-46CC-9B04-E2B5A06A8E22}">
      <formula1>"いる,いない"</formula1>
    </dataValidation>
    <dataValidation type="list" allowBlank="1" showInputMessage="1" showErrorMessage="1" sqref="D33:F33" xr:uid="{817699C3-99A5-408A-BF30-601E44AE8926}">
      <formula1>"指定されている,指定されていない"</formula1>
    </dataValidation>
    <dataValidation type="list" allowBlank="1" showInputMessage="1" showErrorMessage="1" sqref="E49 D32 D41 D26" xr:uid="{CA9F8E84-38E7-4F54-962F-99B090FC14E2}">
      <formula1>"有,無"</formula1>
    </dataValidation>
    <dataValidation type="list" allowBlank="1" showInputMessage="1" showErrorMessage="1" sqref="D9:G9" xr:uid="{A91F28DC-9EF3-4BF6-AB18-18E2F287965A}">
      <formula1>"特別交付税措置の対象となる公立病院,特別交付税措置の対象とならない民間病院等"</formula1>
    </dataValidation>
  </dataValidations>
  <printOptions horizontalCentered="1"/>
  <pageMargins left="0.59055118110236227" right="0.59055118110236227" top="0.59055118110236227" bottom="0.59055118110236227" header="0.39370078740157483" footer="0.39370078740157483"/>
  <pageSetup paperSize="9" scale="53" orientation="portrait" blackAndWhite="1"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10141-C2D8-4071-912F-4A89340C7F85}">
  <sheetPr>
    <pageSetUpPr fitToPage="1"/>
  </sheetPr>
  <dimension ref="A1:O162"/>
  <sheetViews>
    <sheetView showZeros="0" zoomScale="70" zoomScaleNormal="70" zoomScaleSheetLayoutView="75" workbookViewId="0">
      <selection activeCell="D29" sqref="D29:F29"/>
    </sheetView>
  </sheetViews>
  <sheetFormatPr defaultRowHeight="14.25"/>
  <cols>
    <col min="1" max="14" width="12.42578125" style="1" customWidth="1"/>
    <col min="15" max="15" width="12.28515625" style="1" customWidth="1"/>
    <col min="16" max="16384" width="9.140625" style="1"/>
  </cols>
  <sheetData>
    <row r="1" spans="1:15">
      <c r="A1" s="1" t="s">
        <v>212</v>
      </c>
    </row>
    <row r="2" spans="1:15">
      <c r="A2" s="2" t="s">
        <v>87</v>
      </c>
      <c r="B2" s="2"/>
      <c r="C2" s="2"/>
      <c r="D2" s="2"/>
      <c r="E2" s="2"/>
      <c r="F2" s="2"/>
      <c r="G2" s="2"/>
      <c r="H2" s="2"/>
      <c r="I2" s="2"/>
      <c r="J2" s="2"/>
      <c r="K2" s="2"/>
      <c r="L2" s="2"/>
      <c r="M2" s="2"/>
      <c r="N2" s="2"/>
      <c r="O2" s="2"/>
    </row>
    <row r="3" spans="1:15" ht="8.25" customHeight="1">
      <c r="A3" s="3"/>
      <c r="B3" s="3"/>
      <c r="C3" s="3"/>
      <c r="D3" s="3"/>
      <c r="E3" s="3"/>
      <c r="F3" s="3"/>
      <c r="G3" s="3"/>
      <c r="H3" s="3"/>
      <c r="I3" s="3"/>
      <c r="J3" s="3"/>
      <c r="N3" s="3"/>
      <c r="O3" s="3"/>
    </row>
    <row r="4" spans="1:15" ht="20.100000000000001" customHeight="1">
      <c r="A4" s="145" t="s">
        <v>44</v>
      </c>
      <c r="B4" s="146"/>
      <c r="C4" s="147" t="s">
        <v>141</v>
      </c>
      <c r="D4" s="147"/>
      <c r="E4" s="148"/>
      <c r="F4" s="13"/>
      <c r="G4" s="13"/>
      <c r="H4" s="13"/>
      <c r="I4" s="13"/>
      <c r="J4" s="13"/>
      <c r="K4" s="13"/>
      <c r="M4" s="11" t="s">
        <v>46</v>
      </c>
      <c r="N4" s="149"/>
      <c r="O4" s="149"/>
    </row>
    <row r="6" spans="1:15" ht="30" customHeight="1">
      <c r="A6" s="150" t="s">
        <v>47</v>
      </c>
      <c r="B6" s="150"/>
      <c r="C6" s="150"/>
      <c r="D6" s="150"/>
      <c r="E6" s="150" t="s">
        <v>88</v>
      </c>
      <c r="F6" s="150"/>
      <c r="G6" s="150"/>
      <c r="H6" s="150" t="s">
        <v>49</v>
      </c>
      <c r="I6" s="150"/>
      <c r="J6" s="150"/>
      <c r="K6" s="150"/>
      <c r="L6" s="150"/>
      <c r="M6" s="150" t="s">
        <v>50</v>
      </c>
      <c r="N6" s="150"/>
      <c r="O6" s="150"/>
    </row>
    <row r="7" spans="1:15" ht="30" customHeight="1">
      <c r="A7" s="138"/>
      <c r="B7" s="138"/>
      <c r="C7" s="138"/>
      <c r="D7" s="138"/>
      <c r="E7" s="138"/>
      <c r="F7" s="138"/>
      <c r="G7" s="138"/>
      <c r="H7" s="138"/>
      <c r="I7" s="138"/>
      <c r="J7" s="138"/>
      <c r="K7" s="138"/>
      <c r="L7" s="138"/>
      <c r="M7" s="138"/>
      <c r="N7" s="138"/>
      <c r="O7" s="138"/>
    </row>
    <row r="8" spans="1:15" ht="30" customHeight="1">
      <c r="A8" s="14" t="s">
        <v>89</v>
      </c>
      <c r="B8" s="15"/>
      <c r="C8" s="139" t="s">
        <v>52</v>
      </c>
      <c r="D8" s="139"/>
      <c r="E8" s="15" t="s">
        <v>90</v>
      </c>
      <c r="F8" s="15"/>
      <c r="G8" s="15"/>
      <c r="H8" s="15"/>
      <c r="I8" s="15"/>
      <c r="J8" s="15"/>
      <c r="K8" s="15"/>
      <c r="L8" s="15"/>
      <c r="M8" s="15"/>
      <c r="N8" s="15"/>
      <c r="O8" s="16"/>
    </row>
    <row r="9" spans="1:15" ht="30" customHeight="1">
      <c r="A9" s="140" t="s">
        <v>91</v>
      </c>
      <c r="B9" s="141"/>
      <c r="C9" s="142"/>
      <c r="D9" s="143"/>
      <c r="E9" s="143"/>
      <c r="F9" s="143"/>
      <c r="G9" s="143"/>
      <c r="H9" s="144"/>
      <c r="I9" s="144"/>
      <c r="J9" s="144"/>
      <c r="K9" s="144"/>
      <c r="L9" s="17"/>
      <c r="M9" s="17"/>
      <c r="N9" s="17"/>
      <c r="O9" s="18"/>
    </row>
    <row r="10" spans="1:15" ht="30" customHeight="1">
      <c r="A10" s="145" t="s">
        <v>92</v>
      </c>
      <c r="B10" s="170"/>
      <c r="C10" s="171"/>
      <c r="D10" s="19" t="s">
        <v>55</v>
      </c>
      <c r="E10" s="172" t="s">
        <v>93</v>
      </c>
      <c r="F10" s="173"/>
      <c r="G10" s="174" t="s">
        <v>57</v>
      </c>
      <c r="H10" s="147"/>
      <c r="I10" s="147"/>
      <c r="J10" s="147"/>
      <c r="K10" s="147"/>
      <c r="L10" s="147"/>
      <c r="M10" s="147"/>
      <c r="N10" s="147"/>
      <c r="O10" s="148"/>
    </row>
    <row r="11" spans="1:15" ht="30" customHeight="1">
      <c r="A11" s="175" t="s">
        <v>58</v>
      </c>
      <c r="B11" s="176"/>
      <c r="C11" s="177"/>
      <c r="D11" s="20" t="s">
        <v>94</v>
      </c>
      <c r="E11" s="20"/>
      <c r="F11" s="20"/>
      <c r="G11" s="20"/>
      <c r="H11" s="20"/>
      <c r="I11" s="20"/>
      <c r="J11" s="20"/>
      <c r="K11" s="20"/>
      <c r="L11" s="20"/>
      <c r="M11" s="20"/>
      <c r="N11" s="20"/>
      <c r="O11" s="21"/>
    </row>
    <row r="12" spans="1:15" ht="30" customHeight="1">
      <c r="A12" s="175"/>
      <c r="B12" s="176"/>
      <c r="C12" s="177"/>
      <c r="D12" s="20" t="s">
        <v>95</v>
      </c>
      <c r="E12" s="20"/>
      <c r="F12" s="20"/>
      <c r="G12" s="20"/>
      <c r="H12" s="20"/>
      <c r="I12" s="20"/>
      <c r="J12" s="20"/>
      <c r="K12" s="20"/>
      <c r="L12" s="20"/>
      <c r="M12" s="20"/>
      <c r="N12" s="20"/>
      <c r="O12" s="21"/>
    </row>
    <row r="13" spans="1:15" ht="30" customHeight="1">
      <c r="A13" s="151"/>
      <c r="B13" s="152"/>
      <c r="C13" s="153"/>
      <c r="D13" s="22" t="s">
        <v>96</v>
      </c>
      <c r="E13" s="22"/>
      <c r="F13" s="22"/>
      <c r="G13" s="22"/>
      <c r="H13" s="22"/>
      <c r="I13" s="22"/>
      <c r="J13" s="22"/>
      <c r="K13" s="22"/>
      <c r="L13" s="22"/>
      <c r="M13" s="22"/>
      <c r="N13" s="22"/>
      <c r="O13" s="23"/>
    </row>
    <row r="14" spans="1:15" ht="18" customHeight="1">
      <c r="A14" s="176"/>
      <c r="B14" s="176"/>
      <c r="C14" s="176"/>
      <c r="D14" s="176"/>
      <c r="E14" s="176"/>
      <c r="F14" s="176"/>
      <c r="G14" s="176"/>
      <c r="H14" s="176"/>
      <c r="I14" s="176"/>
      <c r="J14" s="176"/>
      <c r="K14" s="176"/>
      <c r="L14" s="176"/>
      <c r="M14" s="176"/>
      <c r="N14" s="176"/>
      <c r="O14" s="176"/>
    </row>
    <row r="15" spans="1:15" ht="30" customHeight="1">
      <c r="A15" s="174" t="s">
        <v>97</v>
      </c>
      <c r="B15" s="147"/>
      <c r="C15" s="147"/>
      <c r="D15" s="147"/>
      <c r="E15" s="147"/>
      <c r="F15" s="147"/>
      <c r="G15" s="147"/>
      <c r="H15" s="147"/>
      <c r="I15" s="147"/>
      <c r="J15" s="147"/>
      <c r="K15" s="147"/>
      <c r="L15" s="147"/>
      <c r="M15" s="147"/>
      <c r="N15" s="147"/>
      <c r="O15" s="148"/>
    </row>
    <row r="16" spans="1:15" ht="18" customHeight="1">
      <c r="A16" s="150"/>
      <c r="B16" s="150"/>
      <c r="C16" s="150"/>
      <c r="D16" s="140" t="s">
        <v>98</v>
      </c>
      <c r="E16" s="141"/>
      <c r="F16" s="142"/>
      <c r="G16" s="154" t="s">
        <v>99</v>
      </c>
      <c r="H16" s="155"/>
      <c r="I16" s="156" t="s">
        <v>100</v>
      </c>
      <c r="J16" s="156"/>
      <c r="K16" s="157" t="s">
        <v>101</v>
      </c>
      <c r="L16" s="158"/>
      <c r="M16" s="158"/>
      <c r="N16" s="158"/>
      <c r="O16" s="159"/>
    </row>
    <row r="17" spans="1:15" ht="48" customHeight="1">
      <c r="A17" s="150"/>
      <c r="B17" s="150"/>
      <c r="C17" s="150"/>
      <c r="D17" s="151"/>
      <c r="E17" s="152"/>
      <c r="F17" s="153"/>
      <c r="G17" s="24"/>
      <c r="H17" s="25" t="s">
        <v>102</v>
      </c>
      <c r="I17" s="26"/>
      <c r="J17" s="25" t="s">
        <v>102</v>
      </c>
      <c r="K17" s="160"/>
      <c r="L17" s="161"/>
      <c r="M17" s="161"/>
      <c r="N17" s="161"/>
      <c r="O17" s="162"/>
    </row>
    <row r="18" spans="1:15" ht="28.5" customHeight="1">
      <c r="A18" s="6"/>
      <c r="C18" s="27"/>
      <c r="F18" s="28" t="s">
        <v>103</v>
      </c>
      <c r="G18" s="29" t="s">
        <v>104</v>
      </c>
      <c r="H18" s="29" t="s">
        <v>104</v>
      </c>
      <c r="I18" s="30" t="s">
        <v>105</v>
      </c>
      <c r="J18" s="31" t="s">
        <v>105</v>
      </c>
      <c r="K18" s="32"/>
      <c r="L18" s="9"/>
      <c r="M18" s="9"/>
      <c r="N18" s="9"/>
      <c r="O18" s="33" t="s">
        <v>103</v>
      </c>
    </row>
    <row r="19" spans="1:15" ht="28.5" customHeight="1">
      <c r="A19" s="163" t="s">
        <v>106</v>
      </c>
      <c r="B19" s="163"/>
      <c r="C19" s="163"/>
      <c r="D19" s="164">
        <f>IF($D$9="特別交付税措置の対象となる公立病院",7923000,IF($D$9="特別交付税措置の対象とならない民間病院等",11423000,0))</f>
        <v>0</v>
      </c>
      <c r="E19" s="165"/>
      <c r="F19" s="166"/>
      <c r="G19" s="34"/>
      <c r="H19" s="34"/>
      <c r="I19" s="35"/>
      <c r="J19" s="34"/>
      <c r="K19" s="219">
        <f>ROUNDDOWN(D19*G19*I19/12,0)</f>
        <v>0</v>
      </c>
      <c r="L19" s="220"/>
      <c r="M19" s="220"/>
      <c r="N19" s="220"/>
      <c r="O19" s="221"/>
    </row>
    <row r="20" spans="1:15" ht="28.5" customHeight="1">
      <c r="A20" s="150" t="s">
        <v>107</v>
      </c>
      <c r="B20" s="150"/>
      <c r="C20" s="150"/>
      <c r="D20" s="187">
        <f>IF($D$9="特別交付税措置の対象となる公立病院",5772000,IF($D$9="特別交付税措置の対象とならない民間病院等",9066000,0))</f>
        <v>0</v>
      </c>
      <c r="E20" s="188"/>
      <c r="F20" s="189"/>
      <c r="G20" s="36"/>
      <c r="H20" s="36"/>
      <c r="I20" s="37"/>
      <c r="J20" s="36"/>
      <c r="K20" s="178">
        <f>ROUNDDOWN(D20*G20*I20/12,0)</f>
        <v>0</v>
      </c>
      <c r="L20" s="179"/>
      <c r="M20" s="179"/>
      <c r="N20" s="179"/>
      <c r="O20" s="180"/>
    </row>
    <row r="21" spans="1:15" ht="28.5" customHeight="1">
      <c r="A21" s="150" t="s">
        <v>108</v>
      </c>
      <c r="B21" s="150"/>
      <c r="C21" s="150"/>
      <c r="D21" s="187">
        <f>IF($D$9="特別交付税措置の対象となる公立病院",915000,IF($D$9="特別交付税措置の対象とならない民間病院等",2513000,0))</f>
        <v>0</v>
      </c>
      <c r="E21" s="188"/>
      <c r="F21" s="189"/>
      <c r="G21" s="36"/>
      <c r="H21" s="36"/>
      <c r="I21" s="37"/>
      <c r="J21" s="36"/>
      <c r="K21" s="178">
        <f>ROUNDDOWN(D21*G21*I21/12,0)</f>
        <v>0</v>
      </c>
      <c r="L21" s="179"/>
      <c r="M21" s="179"/>
      <c r="N21" s="179"/>
      <c r="O21" s="180"/>
    </row>
    <row r="22" spans="1:15" ht="28.5" customHeight="1">
      <c r="A22" s="145" t="s">
        <v>109</v>
      </c>
      <c r="B22" s="170"/>
      <c r="C22" s="170"/>
      <c r="D22" s="170"/>
      <c r="E22" s="170"/>
      <c r="F22" s="170"/>
      <c r="G22" s="170"/>
      <c r="H22" s="170"/>
      <c r="I22" s="170"/>
      <c r="J22" s="171"/>
      <c r="K22" s="178" t="str">
        <f>IF(D26="有",E26*G26*13570,"0")</f>
        <v>0</v>
      </c>
      <c r="L22" s="179"/>
      <c r="M22" s="179"/>
      <c r="N22" s="179"/>
      <c r="O22" s="180"/>
    </row>
    <row r="23" spans="1:15" ht="28.5" customHeight="1">
      <c r="A23" s="145"/>
      <c r="B23" s="170"/>
      <c r="C23" s="170"/>
      <c r="D23" s="170"/>
      <c r="E23" s="170"/>
      <c r="F23" s="170"/>
      <c r="G23" s="170"/>
      <c r="H23" s="170"/>
      <c r="I23" s="181" t="s">
        <v>110</v>
      </c>
      <c r="J23" s="182"/>
      <c r="K23" s="183">
        <f>SUM(K19:O22)</f>
        <v>0</v>
      </c>
      <c r="L23" s="184"/>
      <c r="M23" s="184"/>
      <c r="N23" s="184"/>
      <c r="O23" s="185"/>
    </row>
    <row r="24" spans="1:15" ht="20.100000000000001" customHeight="1">
      <c r="A24" s="186" t="s">
        <v>213</v>
      </c>
      <c r="B24" s="186"/>
      <c r="C24" s="186"/>
      <c r="D24" s="186"/>
      <c r="E24" s="186"/>
      <c r="F24" s="186"/>
      <c r="G24" s="186"/>
      <c r="H24" s="186"/>
      <c r="I24" s="186"/>
      <c r="J24" s="186"/>
      <c r="K24" s="186"/>
      <c r="L24" s="186"/>
      <c r="M24" s="186"/>
      <c r="N24" s="186"/>
      <c r="O24" s="186"/>
    </row>
    <row r="25" spans="1:15" ht="24.95" customHeight="1">
      <c r="A25" s="194"/>
      <c r="B25" s="194"/>
      <c r="C25" s="194"/>
      <c r="D25" s="194"/>
      <c r="E25" s="194"/>
      <c r="F25" s="194"/>
      <c r="G25" s="194"/>
      <c r="H25" s="194"/>
      <c r="I25" s="194"/>
      <c r="J25" s="194"/>
      <c r="K25" s="194"/>
      <c r="L25" s="194"/>
      <c r="M25" s="194"/>
      <c r="N25" s="194"/>
      <c r="O25" s="194"/>
    </row>
    <row r="26" spans="1:15" ht="43.5" customHeight="1">
      <c r="A26" s="195" t="s">
        <v>111</v>
      </c>
      <c r="B26" s="196"/>
      <c r="C26" s="196"/>
      <c r="D26" s="38"/>
      <c r="E26" s="39"/>
      <c r="F26" s="16" t="s">
        <v>112</v>
      </c>
      <c r="G26" s="39"/>
      <c r="H26" s="16" t="s">
        <v>113</v>
      </c>
      <c r="I26" s="15"/>
      <c r="J26" s="15"/>
      <c r="K26" s="15"/>
      <c r="L26" s="15"/>
      <c r="M26" s="15"/>
      <c r="N26" s="15"/>
      <c r="O26" s="16"/>
    </row>
    <row r="27" spans="1:15" ht="30" customHeight="1">
      <c r="A27" s="145" t="s">
        <v>114</v>
      </c>
      <c r="B27" s="170"/>
      <c r="C27" s="171"/>
      <c r="D27" s="145" t="s">
        <v>115</v>
      </c>
      <c r="E27" s="170"/>
      <c r="F27" s="171"/>
      <c r="G27" s="170" t="s">
        <v>116</v>
      </c>
      <c r="H27" s="170"/>
      <c r="I27" s="170"/>
      <c r="J27" s="170"/>
      <c r="K27" s="170"/>
      <c r="L27" s="170"/>
      <c r="M27" s="170"/>
      <c r="N27" s="170"/>
      <c r="O27" s="171"/>
    </row>
    <row r="28" spans="1:15" ht="30" customHeight="1">
      <c r="A28" s="40"/>
      <c r="B28" s="41"/>
      <c r="C28" s="42"/>
      <c r="D28" s="40"/>
      <c r="E28" s="41"/>
      <c r="F28" s="33" t="s">
        <v>103</v>
      </c>
      <c r="G28" s="41"/>
      <c r="H28" s="41"/>
      <c r="I28" s="41"/>
      <c r="J28" s="41"/>
      <c r="K28" s="41"/>
      <c r="L28" s="41"/>
      <c r="M28" s="41"/>
      <c r="N28" s="41"/>
      <c r="O28" s="42"/>
    </row>
    <row r="29" spans="1:15" ht="30" customHeight="1">
      <c r="A29" s="197" t="s">
        <v>117</v>
      </c>
      <c r="B29" s="198"/>
      <c r="C29" s="199"/>
      <c r="D29" s="200"/>
      <c r="E29" s="201"/>
      <c r="F29" s="202"/>
      <c r="G29" s="203"/>
      <c r="H29" s="204"/>
      <c r="I29" s="204"/>
      <c r="J29" s="204"/>
      <c r="K29" s="204"/>
      <c r="L29" s="204"/>
      <c r="M29" s="204"/>
      <c r="N29" s="204"/>
      <c r="O29" s="205"/>
    </row>
    <row r="30" spans="1:15" ht="20.100000000000001" customHeight="1">
      <c r="A30" s="186" t="s">
        <v>118</v>
      </c>
      <c r="B30" s="186"/>
      <c r="C30" s="186"/>
      <c r="D30" s="186"/>
      <c r="E30" s="186"/>
      <c r="F30" s="186"/>
      <c r="G30" s="186"/>
      <c r="H30" s="186"/>
      <c r="I30" s="186"/>
      <c r="J30" s="186"/>
      <c r="K30" s="186"/>
      <c r="L30" s="186"/>
      <c r="M30" s="186"/>
      <c r="N30" s="186"/>
      <c r="O30" s="186"/>
    </row>
    <row r="31" spans="1:15" ht="24.95" customHeight="1">
      <c r="A31" s="176"/>
      <c r="B31" s="176"/>
      <c r="C31" s="176"/>
      <c r="D31" s="176"/>
      <c r="E31" s="176"/>
      <c r="F31" s="176"/>
      <c r="G31" s="176"/>
      <c r="H31" s="176"/>
      <c r="I31" s="176"/>
      <c r="J31" s="176"/>
      <c r="K31" s="176"/>
      <c r="L31" s="176"/>
      <c r="M31" s="176"/>
      <c r="N31" s="176"/>
      <c r="O31" s="176"/>
    </row>
    <row r="32" spans="1:15" ht="30" customHeight="1">
      <c r="A32" s="14" t="s">
        <v>119</v>
      </c>
      <c r="B32" s="15"/>
      <c r="C32" s="15"/>
      <c r="D32" s="38"/>
      <c r="E32" s="145" t="s">
        <v>120</v>
      </c>
      <c r="F32" s="170"/>
      <c r="G32" s="190"/>
      <c r="H32" s="191"/>
      <c r="I32" s="15"/>
      <c r="J32" s="15"/>
      <c r="K32" s="15"/>
      <c r="L32" s="15"/>
      <c r="M32" s="15"/>
      <c r="N32" s="15"/>
      <c r="O32" s="16"/>
    </row>
    <row r="33" spans="1:15" ht="30" customHeight="1">
      <c r="A33" s="181" t="s">
        <v>121</v>
      </c>
      <c r="B33" s="222"/>
      <c r="C33" s="182"/>
      <c r="D33" s="192"/>
      <c r="E33" s="192"/>
      <c r="F33" s="193"/>
      <c r="G33" s="170"/>
      <c r="H33" s="170"/>
      <c r="I33" s="170"/>
      <c r="J33" s="170"/>
      <c r="K33" s="170"/>
      <c r="L33" s="170"/>
      <c r="M33" s="170"/>
      <c r="N33" s="170"/>
      <c r="O33" s="171"/>
    </row>
    <row r="34" spans="1:15" ht="28.5" customHeight="1">
      <c r="A34" s="175" t="s">
        <v>122</v>
      </c>
      <c r="B34" s="176"/>
      <c r="C34" s="177"/>
      <c r="D34" s="14" t="s">
        <v>123</v>
      </c>
      <c r="E34" s="16"/>
      <c r="F34" s="190" t="s">
        <v>124</v>
      </c>
      <c r="G34" s="191"/>
      <c r="H34" s="208" t="s">
        <v>125</v>
      </c>
      <c r="I34" s="209"/>
      <c r="J34" s="190" t="s">
        <v>126</v>
      </c>
      <c r="K34" s="191"/>
      <c r="L34" s="190" t="s">
        <v>127</v>
      </c>
      <c r="M34" s="191"/>
      <c r="N34" s="190" t="s">
        <v>128</v>
      </c>
      <c r="O34" s="191"/>
    </row>
    <row r="35" spans="1:15" ht="28.5" customHeight="1">
      <c r="A35" s="175"/>
      <c r="B35" s="176"/>
      <c r="C35" s="177"/>
      <c r="D35" s="43" t="s">
        <v>129</v>
      </c>
      <c r="E35" s="44"/>
      <c r="F35" s="206"/>
      <c r="G35" s="207"/>
      <c r="H35" s="206"/>
      <c r="I35" s="207"/>
      <c r="J35" s="206"/>
      <c r="K35" s="207"/>
      <c r="L35" s="206"/>
      <c r="M35" s="207"/>
      <c r="N35" s="206"/>
      <c r="O35" s="207"/>
    </row>
    <row r="36" spans="1:15" ht="30" customHeight="1">
      <c r="A36" s="145" t="s">
        <v>114</v>
      </c>
      <c r="B36" s="170"/>
      <c r="C36" s="171"/>
      <c r="D36" s="145" t="s">
        <v>115</v>
      </c>
      <c r="E36" s="170"/>
      <c r="F36" s="171"/>
      <c r="G36" s="170" t="s">
        <v>116</v>
      </c>
      <c r="H36" s="170"/>
      <c r="I36" s="170"/>
      <c r="J36" s="170"/>
      <c r="K36" s="170"/>
      <c r="L36" s="170"/>
      <c r="M36" s="170"/>
      <c r="N36" s="170"/>
      <c r="O36" s="171"/>
    </row>
    <row r="37" spans="1:15" ht="30" customHeight="1">
      <c r="A37" s="40"/>
      <c r="B37" s="41"/>
      <c r="C37" s="42"/>
      <c r="D37" s="40"/>
      <c r="E37" s="41"/>
      <c r="F37" s="33" t="s">
        <v>103</v>
      </c>
      <c r="G37" s="41"/>
      <c r="H37" s="41"/>
      <c r="I37" s="41"/>
      <c r="J37" s="41"/>
      <c r="K37" s="41"/>
      <c r="L37" s="41"/>
      <c r="M37" s="41"/>
      <c r="N37" s="41"/>
      <c r="O37" s="42"/>
    </row>
    <row r="38" spans="1:15" ht="30" customHeight="1">
      <c r="A38" s="197" t="s">
        <v>117</v>
      </c>
      <c r="B38" s="198"/>
      <c r="C38" s="199"/>
      <c r="D38" s="200"/>
      <c r="E38" s="201"/>
      <c r="F38" s="202"/>
      <c r="G38" s="149"/>
      <c r="H38" s="149"/>
      <c r="I38" s="149"/>
      <c r="J38" s="149"/>
      <c r="K38" s="149"/>
      <c r="L38" s="149"/>
      <c r="M38" s="149"/>
      <c r="N38" s="149"/>
      <c r="O38" s="207"/>
    </row>
    <row r="39" spans="1:15" ht="20.100000000000001" customHeight="1">
      <c r="A39" s="186" t="s">
        <v>130</v>
      </c>
      <c r="B39" s="186"/>
      <c r="C39" s="186"/>
      <c r="D39" s="186"/>
      <c r="E39" s="186"/>
      <c r="F39" s="186"/>
      <c r="G39" s="186"/>
      <c r="H39" s="186"/>
      <c r="I39" s="186"/>
      <c r="J39" s="186"/>
      <c r="K39" s="186"/>
      <c r="L39" s="186"/>
      <c r="M39" s="186"/>
      <c r="N39" s="186"/>
      <c r="O39" s="186"/>
    </row>
    <row r="40" spans="1:15" ht="24.95" customHeight="1">
      <c r="A40" s="176"/>
      <c r="B40" s="176"/>
      <c r="C40" s="176"/>
      <c r="D40" s="176"/>
      <c r="E40" s="176"/>
      <c r="F40" s="176"/>
      <c r="G40" s="176"/>
      <c r="H40" s="176"/>
      <c r="I40" s="176"/>
      <c r="J40" s="176"/>
      <c r="K40" s="176"/>
      <c r="L40" s="176"/>
      <c r="M40" s="176"/>
      <c r="N40" s="176"/>
      <c r="O40" s="176"/>
    </row>
    <row r="41" spans="1:15" ht="30" customHeight="1">
      <c r="A41" s="14" t="s">
        <v>131</v>
      </c>
      <c r="B41" s="15"/>
      <c r="C41" s="15"/>
      <c r="D41" s="38"/>
      <c r="E41" s="145" t="s">
        <v>120</v>
      </c>
      <c r="F41" s="170"/>
      <c r="G41" s="190"/>
      <c r="H41" s="191"/>
      <c r="I41" s="15"/>
      <c r="J41" s="15"/>
      <c r="K41" s="15"/>
      <c r="L41" s="15"/>
      <c r="M41" s="15"/>
      <c r="N41" s="15"/>
      <c r="O41" s="16"/>
    </row>
    <row r="42" spans="1:15" ht="20.100000000000001" customHeight="1">
      <c r="A42" s="210" t="s">
        <v>132</v>
      </c>
      <c r="B42" s="211"/>
      <c r="C42" s="212"/>
      <c r="D42" s="216" t="s">
        <v>133</v>
      </c>
      <c r="E42" s="216"/>
      <c r="F42" s="217" t="s">
        <v>134</v>
      </c>
      <c r="G42" s="216"/>
      <c r="H42" s="217" t="s">
        <v>135</v>
      </c>
      <c r="I42" s="216"/>
      <c r="J42" s="140" t="s">
        <v>136</v>
      </c>
      <c r="K42" s="142"/>
      <c r="L42" s="218" t="s">
        <v>105</v>
      </c>
      <c r="M42" s="32"/>
      <c r="N42" s="9"/>
      <c r="O42" s="45"/>
    </row>
    <row r="43" spans="1:15" ht="20.100000000000001" customHeight="1">
      <c r="A43" s="213"/>
      <c r="B43" s="214"/>
      <c r="C43" s="215"/>
      <c r="D43" s="216"/>
      <c r="E43" s="216"/>
      <c r="F43" s="217"/>
      <c r="G43" s="216"/>
      <c r="H43" s="217"/>
      <c r="I43" s="216"/>
      <c r="J43" s="151"/>
      <c r="K43" s="153"/>
      <c r="L43" s="218"/>
      <c r="M43" s="43"/>
      <c r="N43" s="11"/>
      <c r="O43" s="44"/>
    </row>
    <row r="44" spans="1:15" ht="30" customHeight="1">
      <c r="A44" s="145" t="s">
        <v>114</v>
      </c>
      <c r="B44" s="170"/>
      <c r="C44" s="171"/>
      <c r="D44" s="145" t="s">
        <v>115</v>
      </c>
      <c r="E44" s="170"/>
      <c r="F44" s="171"/>
      <c r="G44" s="170" t="s">
        <v>116</v>
      </c>
      <c r="H44" s="170"/>
      <c r="I44" s="170"/>
      <c r="J44" s="170"/>
      <c r="K44" s="170"/>
      <c r="L44" s="170"/>
      <c r="M44" s="170"/>
      <c r="N44" s="170"/>
      <c r="O44" s="171"/>
    </row>
    <row r="45" spans="1:15" ht="30" customHeight="1">
      <c r="A45" s="40"/>
      <c r="B45" s="41"/>
      <c r="C45" s="42"/>
      <c r="D45" s="40"/>
      <c r="E45" s="41"/>
      <c r="F45" s="33" t="s">
        <v>103</v>
      </c>
      <c r="G45" s="41"/>
      <c r="H45" s="41"/>
      <c r="I45" s="41"/>
      <c r="J45" s="41"/>
      <c r="K45" s="41"/>
      <c r="L45" s="41"/>
      <c r="M45" s="41"/>
      <c r="N45" s="41"/>
      <c r="O45" s="42"/>
    </row>
    <row r="46" spans="1:15" ht="30" customHeight="1">
      <c r="A46" s="197" t="s">
        <v>117</v>
      </c>
      <c r="B46" s="198"/>
      <c r="C46" s="199"/>
      <c r="D46" s="200"/>
      <c r="E46" s="201"/>
      <c r="F46" s="202"/>
      <c r="G46" s="149"/>
      <c r="H46" s="149"/>
      <c r="I46" s="149"/>
      <c r="J46" s="149"/>
      <c r="K46" s="149"/>
      <c r="L46" s="149"/>
      <c r="M46" s="149"/>
      <c r="N46" s="149"/>
      <c r="O46" s="207"/>
    </row>
    <row r="47" spans="1:15" ht="20.100000000000001" customHeight="1">
      <c r="A47" s="186" t="s">
        <v>137</v>
      </c>
      <c r="B47" s="186"/>
      <c r="C47" s="186"/>
      <c r="D47" s="186"/>
      <c r="E47" s="186"/>
      <c r="F47" s="186"/>
      <c r="G47" s="186"/>
      <c r="H47" s="186"/>
      <c r="I47" s="186"/>
      <c r="J47" s="186"/>
      <c r="K47" s="186"/>
      <c r="L47" s="186"/>
      <c r="M47" s="186"/>
      <c r="N47" s="186"/>
      <c r="O47" s="186"/>
    </row>
    <row r="48" spans="1:15" ht="24.95" customHeight="1">
      <c r="A48" s="46"/>
      <c r="B48" s="46"/>
      <c r="C48" s="46"/>
      <c r="D48" s="46"/>
      <c r="E48" s="46"/>
      <c r="F48" s="46"/>
      <c r="G48" s="46"/>
      <c r="H48" s="46"/>
      <c r="I48" s="46"/>
      <c r="J48" s="46"/>
      <c r="K48" s="46"/>
      <c r="L48" s="46"/>
      <c r="M48" s="46"/>
      <c r="N48" s="46"/>
      <c r="O48" s="46"/>
    </row>
    <row r="49" spans="1:15" ht="30" customHeight="1">
      <c r="A49" s="14" t="s">
        <v>138</v>
      </c>
      <c r="B49" s="15"/>
      <c r="C49" s="15"/>
      <c r="D49" s="15"/>
      <c r="E49" s="38"/>
      <c r="F49" s="145" t="s">
        <v>120</v>
      </c>
      <c r="G49" s="170"/>
      <c r="H49" s="190"/>
      <c r="I49" s="191"/>
      <c r="J49" s="15"/>
      <c r="K49" s="15"/>
      <c r="L49" s="15"/>
      <c r="M49" s="15"/>
      <c r="N49" s="15"/>
      <c r="O49" s="16"/>
    </row>
    <row r="50" spans="1:15" ht="20.100000000000001" customHeight="1">
      <c r="A50" s="210" t="s">
        <v>139</v>
      </c>
      <c r="B50" s="211"/>
      <c r="C50" s="212"/>
      <c r="D50" s="216" t="s">
        <v>133</v>
      </c>
      <c r="E50" s="216"/>
      <c r="F50" s="217" t="s">
        <v>134</v>
      </c>
      <c r="G50" s="216"/>
      <c r="H50" s="217" t="s">
        <v>135</v>
      </c>
      <c r="I50" s="216"/>
      <c r="J50" s="140" t="s">
        <v>136</v>
      </c>
      <c r="K50" s="142"/>
      <c r="L50" s="218" t="s">
        <v>105</v>
      </c>
      <c r="O50" s="27"/>
    </row>
    <row r="51" spans="1:15" ht="20.100000000000001" customHeight="1">
      <c r="A51" s="213"/>
      <c r="B51" s="214"/>
      <c r="C51" s="215"/>
      <c r="D51" s="216"/>
      <c r="E51" s="216"/>
      <c r="F51" s="217"/>
      <c r="G51" s="216"/>
      <c r="H51" s="217"/>
      <c r="I51" s="216"/>
      <c r="J51" s="151"/>
      <c r="K51" s="153"/>
      <c r="L51" s="218"/>
      <c r="O51" s="27"/>
    </row>
    <row r="52" spans="1:15" ht="30" customHeight="1">
      <c r="A52" s="145" t="s">
        <v>114</v>
      </c>
      <c r="B52" s="170"/>
      <c r="C52" s="171"/>
      <c r="D52" s="145" t="s">
        <v>115</v>
      </c>
      <c r="E52" s="170"/>
      <c r="F52" s="171"/>
      <c r="G52" s="170" t="s">
        <v>116</v>
      </c>
      <c r="H52" s="170"/>
      <c r="I52" s="170"/>
      <c r="J52" s="170"/>
      <c r="K52" s="170"/>
      <c r="L52" s="170"/>
      <c r="M52" s="170"/>
      <c r="N52" s="170"/>
      <c r="O52" s="171"/>
    </row>
    <row r="53" spans="1:15" ht="30" customHeight="1">
      <c r="A53" s="40"/>
      <c r="B53" s="41"/>
      <c r="C53" s="42"/>
      <c r="D53" s="40"/>
      <c r="E53" s="41"/>
      <c r="F53" s="33" t="s">
        <v>103</v>
      </c>
      <c r="G53" s="41"/>
      <c r="H53" s="41"/>
      <c r="I53" s="41"/>
      <c r="J53" s="41"/>
      <c r="K53" s="41"/>
      <c r="L53" s="41"/>
      <c r="M53" s="41"/>
      <c r="N53" s="41"/>
      <c r="O53" s="42"/>
    </row>
    <row r="54" spans="1:15" ht="30" customHeight="1">
      <c r="A54" s="197" t="s">
        <v>117</v>
      </c>
      <c r="B54" s="198"/>
      <c r="C54" s="199"/>
      <c r="D54" s="200"/>
      <c r="E54" s="201"/>
      <c r="F54" s="202"/>
      <c r="G54" s="149"/>
      <c r="H54" s="149"/>
      <c r="I54" s="149"/>
      <c r="J54" s="149"/>
      <c r="K54" s="149"/>
      <c r="L54" s="149"/>
      <c r="M54" s="149"/>
      <c r="N54" s="149"/>
      <c r="O54" s="207"/>
    </row>
    <row r="55" spans="1:15" ht="20.100000000000001" customHeight="1">
      <c r="A55" s="186" t="s">
        <v>140</v>
      </c>
      <c r="B55" s="186"/>
      <c r="C55" s="186"/>
      <c r="D55" s="186"/>
      <c r="E55" s="186"/>
      <c r="F55" s="186"/>
      <c r="G55" s="186"/>
      <c r="H55" s="186"/>
      <c r="I55" s="186"/>
      <c r="J55" s="186"/>
      <c r="K55" s="186"/>
      <c r="L55" s="186"/>
      <c r="M55" s="186"/>
      <c r="N55" s="186"/>
      <c r="O55" s="186"/>
    </row>
    <row r="62" spans="1:15">
      <c r="D62" s="47"/>
      <c r="E62" s="47"/>
      <c r="F62" s="47"/>
    </row>
    <row r="63" spans="1:15">
      <c r="D63" s="47"/>
      <c r="E63" s="47"/>
      <c r="F63" s="47"/>
    </row>
    <row r="64" spans="1:15">
      <c r="D64" s="47"/>
      <c r="E64" s="47"/>
      <c r="F64" s="47"/>
    </row>
    <row r="65" spans="4:6">
      <c r="D65" s="47"/>
      <c r="E65" s="47"/>
      <c r="F65" s="47"/>
    </row>
    <row r="66" spans="4:6">
      <c r="D66" s="47"/>
      <c r="E66" s="47"/>
      <c r="F66" s="47"/>
    </row>
    <row r="67" spans="4:6">
      <c r="D67" s="47"/>
      <c r="E67" s="47"/>
      <c r="F67" s="47"/>
    </row>
    <row r="69" spans="4:6">
      <c r="D69" s="47"/>
      <c r="E69" s="47"/>
      <c r="F69" s="47"/>
    </row>
    <row r="70" spans="4:6">
      <c r="D70" s="47"/>
      <c r="E70" s="47"/>
      <c r="F70" s="47"/>
    </row>
    <row r="71" spans="4:6">
      <c r="D71" s="47"/>
      <c r="E71" s="47"/>
      <c r="F71" s="47"/>
    </row>
    <row r="72" spans="4:6">
      <c r="D72" s="47"/>
      <c r="E72" s="47"/>
      <c r="F72" s="47"/>
    </row>
    <row r="73" spans="4:6">
      <c r="D73" s="47"/>
      <c r="E73" s="47"/>
      <c r="F73" s="47"/>
    </row>
    <row r="75" spans="4:6">
      <c r="D75" s="47"/>
      <c r="E75" s="47"/>
      <c r="F75" s="47"/>
    </row>
    <row r="76" spans="4:6">
      <c r="D76" s="47"/>
      <c r="E76" s="47"/>
      <c r="F76" s="47"/>
    </row>
    <row r="77" spans="4:6">
      <c r="D77" s="47"/>
      <c r="E77" s="47"/>
      <c r="F77" s="47"/>
    </row>
    <row r="78" spans="4:6">
      <c r="D78" s="47"/>
      <c r="E78" s="47"/>
      <c r="F78" s="47"/>
    </row>
    <row r="79" spans="4:6">
      <c r="D79" s="47"/>
      <c r="E79" s="47"/>
      <c r="F79" s="47"/>
    </row>
    <row r="80" spans="4:6">
      <c r="D80" s="47"/>
      <c r="E80" s="47"/>
      <c r="F80" s="47"/>
    </row>
    <row r="81" spans="1:15">
      <c r="D81" s="47"/>
      <c r="E81" s="47"/>
      <c r="F81" s="47"/>
    </row>
    <row r="82" spans="1:15">
      <c r="D82" s="47"/>
      <c r="E82" s="47"/>
      <c r="F82" s="47"/>
    </row>
    <row r="83" spans="1:15">
      <c r="D83" s="47"/>
      <c r="E83" s="47"/>
      <c r="F83" s="47"/>
    </row>
    <row r="84" spans="1:15">
      <c r="D84" s="47"/>
      <c r="E84" s="47"/>
      <c r="F84" s="47"/>
    </row>
    <row r="85" spans="1:15">
      <c r="D85" s="47"/>
      <c r="E85" s="47"/>
      <c r="F85" s="47"/>
    </row>
    <row r="86" spans="1:15">
      <c r="D86" s="47"/>
      <c r="E86" s="47"/>
      <c r="F86" s="47"/>
    </row>
    <row r="88" spans="1:15">
      <c r="D88" s="47"/>
      <c r="E88" s="47"/>
      <c r="F88" s="47"/>
    </row>
    <row r="89" spans="1:15">
      <c r="D89" s="47"/>
      <c r="E89" s="47"/>
      <c r="F89" s="47"/>
    </row>
    <row r="90" spans="1:15">
      <c r="D90" s="47"/>
      <c r="E90" s="47"/>
      <c r="F90" s="47"/>
    </row>
    <row r="91" spans="1:15">
      <c r="D91" s="47"/>
      <c r="E91" s="47"/>
      <c r="F91" s="47"/>
    </row>
    <row r="92" spans="1:15">
      <c r="A92" s="48"/>
      <c r="B92" s="48"/>
      <c r="C92" s="48"/>
      <c r="D92" s="49"/>
      <c r="E92" s="49"/>
      <c r="F92" s="49"/>
      <c r="G92" s="50"/>
      <c r="H92" s="50"/>
      <c r="I92" s="50"/>
      <c r="J92" s="50"/>
      <c r="K92" s="50"/>
      <c r="L92" s="50"/>
      <c r="M92" s="50"/>
      <c r="N92" s="50"/>
      <c r="O92" s="50"/>
    </row>
    <row r="102" spans="1:15">
      <c r="B102" s="48"/>
      <c r="C102" s="48"/>
    </row>
    <row r="107" spans="1:15">
      <c r="A107" s="51"/>
      <c r="B107" s="51"/>
      <c r="C107" s="51"/>
      <c r="D107" s="51"/>
      <c r="E107" s="51"/>
      <c r="F107" s="51"/>
      <c r="G107" s="52"/>
      <c r="H107" s="52"/>
      <c r="I107" s="52"/>
      <c r="J107" s="52"/>
      <c r="K107" s="52"/>
      <c r="L107" s="52"/>
      <c r="M107" s="52"/>
      <c r="N107" s="52"/>
      <c r="O107" s="52"/>
    </row>
    <row r="108" spans="1:15">
      <c r="A108" s="50"/>
      <c r="B108" s="46"/>
      <c r="C108" s="46"/>
      <c r="D108" s="46"/>
      <c r="E108" s="46"/>
      <c r="F108" s="46"/>
      <c r="G108" s="52"/>
      <c r="H108" s="52"/>
      <c r="I108" s="52"/>
      <c r="K108" s="52"/>
      <c r="L108" s="52"/>
      <c r="M108" s="52"/>
      <c r="N108" s="52"/>
      <c r="O108" s="52"/>
    </row>
    <row r="109" spans="1:15">
      <c r="A109" s="51"/>
      <c r="B109" s="46"/>
      <c r="C109" s="46"/>
      <c r="D109" s="46"/>
      <c r="E109" s="46"/>
      <c r="F109" s="46"/>
      <c r="G109" s="52"/>
      <c r="H109" s="52"/>
      <c r="I109" s="52"/>
      <c r="K109" s="52"/>
      <c r="L109" s="52"/>
      <c r="M109" s="52"/>
      <c r="N109" s="52"/>
      <c r="O109" s="52"/>
    </row>
    <row r="110" spans="1:15">
      <c r="A110" s="51"/>
      <c r="B110" s="46"/>
      <c r="C110" s="46"/>
      <c r="D110" s="46"/>
      <c r="E110" s="46"/>
      <c r="F110" s="46"/>
      <c r="G110" s="46"/>
      <c r="H110" s="46"/>
      <c r="I110" s="46"/>
      <c r="K110" s="52"/>
      <c r="L110" s="52"/>
      <c r="M110" s="52"/>
      <c r="N110" s="52"/>
      <c r="O110" s="52"/>
    </row>
    <row r="162" ht="15" customHeight="1"/>
  </sheetData>
  <mergeCells count="105">
    <mergeCell ref="A55:O55"/>
    <mergeCell ref="A52:C52"/>
    <mergeCell ref="D52:F52"/>
    <mergeCell ref="G52:O52"/>
    <mergeCell ref="A54:C54"/>
    <mergeCell ref="D54:F54"/>
    <mergeCell ref="G54:O54"/>
    <mergeCell ref="A47:O47"/>
    <mergeCell ref="F49:G49"/>
    <mergeCell ref="H49:I49"/>
    <mergeCell ref="A50:C51"/>
    <mergeCell ref="D50:E51"/>
    <mergeCell ref="F50:G51"/>
    <mergeCell ref="H50:I51"/>
    <mergeCell ref="J50:K51"/>
    <mergeCell ref="L50:L51"/>
    <mergeCell ref="A44:C44"/>
    <mergeCell ref="D44:F44"/>
    <mergeCell ref="G44:O44"/>
    <mergeCell ref="A46:C46"/>
    <mergeCell ref="D46:F46"/>
    <mergeCell ref="G46:O46"/>
    <mergeCell ref="A39:O39"/>
    <mergeCell ref="A40:O40"/>
    <mergeCell ref="E41:F41"/>
    <mergeCell ref="G41:H41"/>
    <mergeCell ref="A42:C43"/>
    <mergeCell ref="D42:E43"/>
    <mergeCell ref="F42:G43"/>
    <mergeCell ref="H42:I43"/>
    <mergeCell ref="J42:K43"/>
    <mergeCell ref="L42:L43"/>
    <mergeCell ref="N35:O35"/>
    <mergeCell ref="A36:C36"/>
    <mergeCell ref="D36:F36"/>
    <mergeCell ref="G36:O36"/>
    <mergeCell ref="A38:C38"/>
    <mergeCell ref="D38:F38"/>
    <mergeCell ref="G38:O38"/>
    <mergeCell ref="A34:C35"/>
    <mergeCell ref="F34:G34"/>
    <mergeCell ref="H34:I34"/>
    <mergeCell ref="J34:K34"/>
    <mergeCell ref="L34:M34"/>
    <mergeCell ref="N34:O34"/>
    <mergeCell ref="F35:G35"/>
    <mergeCell ref="H35:I35"/>
    <mergeCell ref="J35:K35"/>
    <mergeCell ref="L35:M35"/>
    <mergeCell ref="A30:O30"/>
    <mergeCell ref="A31:O31"/>
    <mergeCell ref="E32:F32"/>
    <mergeCell ref="G32:H32"/>
    <mergeCell ref="A33:C33"/>
    <mergeCell ref="D33:F33"/>
    <mergeCell ref="G33:O33"/>
    <mergeCell ref="A25:O25"/>
    <mergeCell ref="A26:C26"/>
    <mergeCell ref="A27:C27"/>
    <mergeCell ref="D27:F27"/>
    <mergeCell ref="G27:O27"/>
    <mergeCell ref="A29:C29"/>
    <mergeCell ref="D29:F29"/>
    <mergeCell ref="G29:O29"/>
    <mergeCell ref="A22:J22"/>
    <mergeCell ref="K22:O22"/>
    <mergeCell ref="A23:H23"/>
    <mergeCell ref="I23:J23"/>
    <mergeCell ref="K23:O23"/>
    <mergeCell ref="A24:O24"/>
    <mergeCell ref="A20:C20"/>
    <mergeCell ref="D20:F20"/>
    <mergeCell ref="K20:O20"/>
    <mergeCell ref="A21:C21"/>
    <mergeCell ref="D21:F21"/>
    <mergeCell ref="K21:O21"/>
    <mergeCell ref="A16:C17"/>
    <mergeCell ref="D16:F17"/>
    <mergeCell ref="G16:H16"/>
    <mergeCell ref="I16:J16"/>
    <mergeCell ref="K16:O17"/>
    <mergeCell ref="A19:C19"/>
    <mergeCell ref="D19:F19"/>
    <mergeCell ref="K19:O19"/>
    <mergeCell ref="A10:C10"/>
    <mergeCell ref="E10:F10"/>
    <mergeCell ref="G10:O10"/>
    <mergeCell ref="A11:C13"/>
    <mergeCell ref="A14:O14"/>
    <mergeCell ref="A15:O15"/>
    <mergeCell ref="A7:D7"/>
    <mergeCell ref="E7:G7"/>
    <mergeCell ref="H7:L7"/>
    <mergeCell ref="M7:O7"/>
    <mergeCell ref="C8:D8"/>
    <mergeCell ref="A9:C9"/>
    <mergeCell ref="D9:G9"/>
    <mergeCell ref="H9:K9"/>
    <mergeCell ref="A4:B4"/>
    <mergeCell ref="C4:E4"/>
    <mergeCell ref="N4:O4"/>
    <mergeCell ref="A6:D6"/>
    <mergeCell ref="E6:G6"/>
    <mergeCell ref="H6:L6"/>
    <mergeCell ref="M6:O6"/>
  </mergeCells>
  <phoneticPr fontId="2"/>
  <dataValidations count="9">
    <dataValidation type="whole" allowBlank="1" showInputMessage="1" showErrorMessage="1" sqref="I19:J21" xr:uid="{BE33D9A2-0CDA-48C8-9E6C-8633968FD6BE}">
      <formula1>0</formula1>
      <formula2>12</formula2>
    </dataValidation>
    <dataValidation type="list" allowBlank="1" showInputMessage="1" showErrorMessage="1" sqref="D9:G9" xr:uid="{1AF66455-0560-4151-9ED0-B601D488091D}">
      <formula1>"特別交付税措置の対象となる公立病院,特別交付税措置の対象とならない民間病院等"</formula1>
    </dataValidation>
    <dataValidation type="list" allowBlank="1" showInputMessage="1" showErrorMessage="1" sqref="E49 D32 D41 D26" xr:uid="{3D0950B0-54DA-4EA2-A991-85983DEB58BB}">
      <formula1>"有,無"</formula1>
    </dataValidation>
    <dataValidation type="list" allowBlank="1" showInputMessage="1" showErrorMessage="1" sqref="D33:F33" xr:uid="{B6C0E560-CA99-41F1-927F-316D8785DD4D}">
      <formula1>"指定されている,指定されていない"</formula1>
    </dataValidation>
    <dataValidation type="list" allowBlank="1" showInputMessage="1" showErrorMessage="1" sqref="F35 H35 J35 L35 N35" xr:uid="{BA38C5D8-943F-4E9B-8CA9-BC63851950E7}">
      <formula1>"いる,いない"</formula1>
    </dataValidation>
    <dataValidation type="list" allowBlank="1" showInputMessage="1" showErrorMessage="1" sqref="D42:E43 D50:E51" xr:uid="{AACF007A-C371-4898-988D-842FEC26DCB7}">
      <formula1>"常勤,非常勤"</formula1>
    </dataValidation>
    <dataValidation type="list" allowBlank="1" showInputMessage="1" showErrorMessage="1" sqref="F42:G43 F50:G51" xr:uid="{B9EA1C29-85EA-44F6-A06C-B52EC8F0264B}">
      <formula1>"専従,兼務"</formula1>
    </dataValidation>
    <dataValidation type="list" allowBlank="1" showInputMessage="1" showErrorMessage="1" sqref="H42:I43 H50:I51" xr:uid="{96FD7E02-3D75-43BD-8D13-96BA168FCF56}">
      <formula1>"専任,非専任"</formula1>
    </dataValidation>
    <dataValidation type="whole" allowBlank="1" showInputMessage="1" showErrorMessage="1" sqref="L42:L43 L50:L51" xr:uid="{38BFBF7A-B596-4F23-9394-C8FC2C6EC38B}">
      <formula1>1</formula1>
      <formula2>12</formula2>
    </dataValidation>
  </dataValidations>
  <printOptions horizontalCentered="1"/>
  <pageMargins left="0.59055118110236227" right="0.59055118110236227" top="0.59055118110236227" bottom="0.59055118110236227" header="0.39370078740157483" footer="0.39370078740157483"/>
  <pageSetup paperSize="9" scale="53" orientation="portrait" blackAndWhite="1"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73916-8324-492E-A1BF-B47A12CBE3E7}">
  <sheetPr>
    <pageSetUpPr fitToPage="1"/>
  </sheetPr>
  <dimension ref="A1:O41"/>
  <sheetViews>
    <sheetView showZeros="0" zoomScale="70" zoomScaleNormal="70" zoomScaleSheetLayoutView="75" workbookViewId="0">
      <selection activeCell="D29" sqref="D29:F29"/>
    </sheetView>
  </sheetViews>
  <sheetFormatPr defaultRowHeight="14.25"/>
  <cols>
    <col min="1" max="1" width="3.85546875" style="1" customWidth="1"/>
    <col min="2" max="2" width="8.42578125" style="1" customWidth="1"/>
    <col min="3" max="3" width="7" style="1" customWidth="1"/>
    <col min="4" max="13" width="12.140625" style="1" customWidth="1"/>
    <col min="14" max="14" width="12.7109375" style="1" customWidth="1"/>
    <col min="15" max="15" width="15.28515625" style="1" customWidth="1"/>
    <col min="16" max="16384" width="9.140625" style="1"/>
  </cols>
  <sheetData>
    <row r="1" spans="1:15">
      <c r="A1" s="1" t="s">
        <v>214</v>
      </c>
    </row>
    <row r="2" spans="1:15" ht="25.5" customHeight="1">
      <c r="A2" s="2" t="s">
        <v>43</v>
      </c>
      <c r="B2" s="2"/>
      <c r="C2" s="2"/>
      <c r="D2" s="2"/>
      <c r="E2" s="2"/>
      <c r="F2" s="2"/>
      <c r="G2" s="2"/>
      <c r="H2" s="2"/>
      <c r="I2" s="2"/>
      <c r="J2" s="2"/>
      <c r="K2" s="2"/>
      <c r="L2" s="2"/>
      <c r="M2" s="2"/>
      <c r="N2" s="2"/>
      <c r="O2" s="2"/>
    </row>
    <row r="3" spans="1:15" ht="25.5" customHeight="1">
      <c r="A3" s="3"/>
      <c r="B3" s="3"/>
      <c r="C3" s="3"/>
      <c r="D3" s="3"/>
      <c r="E3" s="3"/>
      <c r="F3" s="3"/>
      <c r="G3" s="3"/>
      <c r="H3" s="3"/>
      <c r="I3" s="3"/>
      <c r="J3" s="3"/>
      <c r="K3" s="3"/>
      <c r="L3" s="3"/>
      <c r="M3" s="3"/>
      <c r="N3" s="3"/>
      <c r="O3" s="3"/>
    </row>
    <row r="4" spans="1:15" ht="20.100000000000001" customHeight="1">
      <c r="A4" s="223" t="s">
        <v>44</v>
      </c>
      <c r="B4" s="224"/>
      <c r="C4" s="225" t="s">
        <v>45</v>
      </c>
      <c r="D4" s="225"/>
      <c r="E4" s="224"/>
      <c r="G4" s="4"/>
      <c r="H4" s="4"/>
      <c r="I4" s="4"/>
      <c r="J4" s="4"/>
      <c r="K4" s="4"/>
      <c r="L4" s="4"/>
      <c r="M4" s="5" t="s">
        <v>46</v>
      </c>
      <c r="N4" s="149"/>
      <c r="O4" s="226"/>
    </row>
    <row r="5" spans="1:15" ht="20.100000000000001" customHeight="1">
      <c r="G5" s="4"/>
      <c r="H5" s="4"/>
      <c r="I5" s="4"/>
      <c r="J5" s="4"/>
      <c r="K5" s="4"/>
      <c r="L5" s="4"/>
      <c r="M5" s="4"/>
    </row>
    <row r="7" spans="1:15" ht="30" customHeight="1">
      <c r="A7" s="145" t="s">
        <v>47</v>
      </c>
      <c r="B7" s="170"/>
      <c r="C7" s="170"/>
      <c r="D7" s="171"/>
      <c r="E7" s="145" t="s">
        <v>48</v>
      </c>
      <c r="F7" s="170"/>
      <c r="G7" s="171"/>
      <c r="H7" s="145" t="s">
        <v>49</v>
      </c>
      <c r="I7" s="170"/>
      <c r="J7" s="170"/>
      <c r="K7" s="170"/>
      <c r="L7" s="171"/>
      <c r="M7" s="145" t="s">
        <v>50</v>
      </c>
      <c r="N7" s="170"/>
      <c r="O7" s="171"/>
    </row>
    <row r="8" spans="1:15" ht="30" customHeight="1">
      <c r="A8" s="190"/>
      <c r="B8" s="216"/>
      <c r="C8" s="216"/>
      <c r="D8" s="191"/>
      <c r="E8" s="190"/>
      <c r="F8" s="216"/>
      <c r="G8" s="191"/>
      <c r="H8" s="190"/>
      <c r="I8" s="216"/>
      <c r="J8" s="216"/>
      <c r="K8" s="216"/>
      <c r="L8" s="191"/>
      <c r="M8" s="190"/>
      <c r="N8" s="216"/>
      <c r="O8" s="191"/>
    </row>
    <row r="9" spans="1:15" ht="30" customHeight="1">
      <c r="A9" s="6" t="s">
        <v>51</v>
      </c>
      <c r="E9" s="227" t="s">
        <v>52</v>
      </c>
      <c r="F9" s="227"/>
      <c r="G9" s="227"/>
      <c r="H9" s="1" t="s">
        <v>53</v>
      </c>
    </row>
    <row r="10" spans="1:15" ht="30" customHeight="1">
      <c r="A10" s="145" t="s">
        <v>54</v>
      </c>
      <c r="B10" s="170"/>
      <c r="C10" s="170"/>
      <c r="D10" s="7" t="s">
        <v>55</v>
      </c>
      <c r="E10" s="172" t="s">
        <v>56</v>
      </c>
      <c r="F10" s="173"/>
      <c r="G10" s="147" t="s">
        <v>57</v>
      </c>
      <c r="H10" s="147"/>
      <c r="I10" s="147"/>
      <c r="J10" s="147"/>
      <c r="K10" s="147"/>
      <c r="L10" s="147"/>
      <c r="M10" s="147"/>
      <c r="N10" s="147"/>
      <c r="O10" s="148"/>
    </row>
    <row r="11" spans="1:15" ht="30" customHeight="1">
      <c r="A11" s="140" t="s">
        <v>58</v>
      </c>
      <c r="B11" s="141"/>
      <c r="C11" s="141"/>
      <c r="D11" s="228" t="s">
        <v>59</v>
      </c>
      <c r="E11" s="229"/>
      <c r="F11" s="229"/>
      <c r="G11" s="229"/>
      <c r="H11" s="229"/>
      <c r="I11" s="229"/>
      <c r="J11" s="229"/>
      <c r="K11" s="229"/>
      <c r="L11" s="229"/>
      <c r="M11" s="229"/>
      <c r="N11" s="229"/>
      <c r="O11" s="230"/>
    </row>
    <row r="12" spans="1:15" ht="30" customHeight="1">
      <c r="A12" s="175"/>
      <c r="B12" s="176"/>
      <c r="C12" s="176"/>
      <c r="D12" s="231" t="s">
        <v>60</v>
      </c>
      <c r="E12" s="232"/>
      <c r="F12" s="232"/>
      <c r="G12" s="232"/>
      <c r="H12" s="232"/>
      <c r="I12" s="232"/>
      <c r="J12" s="232"/>
      <c r="K12" s="232"/>
      <c r="L12" s="232"/>
      <c r="M12" s="232"/>
      <c r="N12" s="232"/>
      <c r="O12" s="233"/>
    </row>
    <row r="13" spans="1:15" ht="30" customHeight="1">
      <c r="A13" s="151"/>
      <c r="B13" s="152"/>
      <c r="C13" s="152"/>
      <c r="D13" s="234" t="s">
        <v>61</v>
      </c>
      <c r="E13" s="235"/>
      <c r="F13" s="235"/>
      <c r="G13" s="235"/>
      <c r="H13" s="235"/>
      <c r="I13" s="235"/>
      <c r="J13" s="235"/>
      <c r="K13" s="235"/>
      <c r="L13" s="235"/>
      <c r="M13" s="235"/>
      <c r="N13" s="235"/>
      <c r="O13" s="236"/>
    </row>
    <row r="14" spans="1:15" ht="30" customHeight="1">
      <c r="A14" s="210" t="s">
        <v>62</v>
      </c>
      <c r="B14" s="211"/>
      <c r="C14" s="211"/>
      <c r="D14" s="145" t="s">
        <v>63</v>
      </c>
      <c r="E14" s="170"/>
      <c r="F14" s="171"/>
      <c r="G14" s="170" t="s">
        <v>49</v>
      </c>
      <c r="H14" s="170"/>
      <c r="I14" s="170"/>
      <c r="J14" s="170"/>
      <c r="K14" s="171"/>
      <c r="L14" s="176"/>
      <c r="M14" s="176"/>
      <c r="N14" s="176"/>
      <c r="O14" s="177"/>
    </row>
    <row r="15" spans="1:15" ht="30" customHeight="1">
      <c r="A15" s="213"/>
      <c r="B15" s="214"/>
      <c r="C15" s="214"/>
      <c r="D15" s="237"/>
      <c r="E15" s="238"/>
      <c r="F15" s="239"/>
      <c r="G15" s="238"/>
      <c r="H15" s="238"/>
      <c r="I15" s="238"/>
      <c r="J15" s="238"/>
      <c r="K15" s="239"/>
      <c r="L15" s="176"/>
      <c r="M15" s="176"/>
      <c r="N15" s="176"/>
      <c r="O15" s="177"/>
    </row>
    <row r="16" spans="1:15" ht="20.100000000000001" customHeight="1">
      <c r="A16" s="154" t="s">
        <v>64</v>
      </c>
      <c r="B16" s="156"/>
      <c r="C16" s="156"/>
      <c r="D16" s="244"/>
      <c r="E16" s="245"/>
      <c r="F16" s="245"/>
      <c r="G16" s="245"/>
      <c r="H16" s="245"/>
      <c r="I16" s="245"/>
      <c r="J16" s="245"/>
      <c r="K16" s="245"/>
      <c r="L16" s="245"/>
      <c r="M16" s="245"/>
      <c r="N16" s="245"/>
      <c r="O16" s="246"/>
    </row>
    <row r="17" spans="1:15" ht="20.100000000000001" customHeight="1">
      <c r="A17" s="241"/>
      <c r="B17" s="194"/>
      <c r="C17" s="194"/>
      <c r="D17" s="247"/>
      <c r="E17" s="248"/>
      <c r="F17" s="248"/>
      <c r="G17" s="248"/>
      <c r="H17" s="248"/>
      <c r="I17" s="248"/>
      <c r="J17" s="248"/>
      <c r="K17" s="248"/>
      <c r="L17" s="248"/>
      <c r="M17" s="248"/>
      <c r="N17" s="248"/>
      <c r="O17" s="249"/>
    </row>
    <row r="18" spans="1:15" ht="20.100000000000001" customHeight="1">
      <c r="A18" s="241"/>
      <c r="B18" s="194"/>
      <c r="C18" s="194"/>
      <c r="D18" s="247"/>
      <c r="E18" s="248"/>
      <c r="F18" s="248"/>
      <c r="G18" s="248"/>
      <c r="H18" s="248"/>
      <c r="I18" s="248"/>
      <c r="J18" s="248"/>
      <c r="K18" s="248"/>
      <c r="L18" s="248"/>
      <c r="M18" s="248"/>
      <c r="N18" s="248"/>
      <c r="O18" s="249"/>
    </row>
    <row r="19" spans="1:15" ht="20.100000000000001" customHeight="1">
      <c r="A19" s="241"/>
      <c r="B19" s="194"/>
      <c r="C19" s="194"/>
      <c r="D19" s="247"/>
      <c r="E19" s="248"/>
      <c r="F19" s="248"/>
      <c r="G19" s="248"/>
      <c r="H19" s="248"/>
      <c r="I19" s="248"/>
      <c r="J19" s="248"/>
      <c r="K19" s="248"/>
      <c r="L19" s="248"/>
      <c r="M19" s="248"/>
      <c r="N19" s="248"/>
      <c r="O19" s="249"/>
    </row>
    <row r="20" spans="1:15" ht="20.100000000000001" customHeight="1">
      <c r="A20" s="242"/>
      <c r="B20" s="243"/>
      <c r="C20" s="243"/>
      <c r="D20" s="203"/>
      <c r="E20" s="204"/>
      <c r="F20" s="204"/>
      <c r="G20" s="204"/>
      <c r="H20" s="204"/>
      <c r="I20" s="204"/>
      <c r="J20" s="204"/>
      <c r="K20" s="204"/>
      <c r="L20" s="204"/>
      <c r="M20" s="204"/>
      <c r="N20" s="204"/>
      <c r="O20" s="205"/>
    </row>
    <row r="21" spans="1:15" ht="20.100000000000001" customHeight="1">
      <c r="A21" s="140" t="s">
        <v>65</v>
      </c>
      <c r="B21" s="141"/>
      <c r="C21" s="142"/>
      <c r="D21" s="8" t="s">
        <v>66</v>
      </c>
      <c r="E21" s="9"/>
      <c r="F21" s="9"/>
      <c r="G21" s="9"/>
      <c r="H21" s="9"/>
      <c r="I21" s="9"/>
      <c r="J21" s="9"/>
      <c r="K21" s="9"/>
      <c r="L21" s="9"/>
      <c r="M21" s="9"/>
      <c r="N21" s="9"/>
      <c r="O21" s="10"/>
    </row>
    <row r="22" spans="1:15" ht="20.100000000000001" customHeight="1">
      <c r="A22" s="151"/>
      <c r="B22" s="152"/>
      <c r="C22" s="153"/>
      <c r="D22" s="5" t="s">
        <v>67</v>
      </c>
      <c r="E22" s="11"/>
      <c r="F22" s="11"/>
      <c r="G22" s="11"/>
      <c r="H22" s="11"/>
      <c r="I22" s="11"/>
      <c r="J22" s="11"/>
      <c r="K22" s="11"/>
      <c r="L22" s="11"/>
      <c r="M22" s="11"/>
      <c r="N22" s="11"/>
      <c r="O22" s="12"/>
    </row>
    <row r="23" spans="1:15" ht="20.100000000000001" customHeight="1">
      <c r="A23" s="140" t="s">
        <v>68</v>
      </c>
      <c r="B23" s="141"/>
      <c r="C23" s="142"/>
      <c r="D23" s="150" t="s">
        <v>69</v>
      </c>
      <c r="E23" s="150"/>
      <c r="F23" s="154" t="s">
        <v>70</v>
      </c>
      <c r="G23" s="155"/>
      <c r="H23" s="251" t="s">
        <v>71</v>
      </c>
      <c r="I23" s="251"/>
      <c r="J23" s="251" t="s">
        <v>72</v>
      </c>
      <c r="K23" s="251"/>
      <c r="L23" s="251" t="s">
        <v>73</v>
      </c>
      <c r="M23" s="251"/>
      <c r="N23" s="150"/>
      <c r="O23" s="150"/>
    </row>
    <row r="24" spans="1:15" ht="20.100000000000001" customHeight="1">
      <c r="A24" s="175"/>
      <c r="B24" s="176"/>
      <c r="C24" s="177"/>
      <c r="D24" s="150"/>
      <c r="E24" s="150"/>
      <c r="F24" s="242"/>
      <c r="G24" s="250"/>
      <c r="H24" s="251"/>
      <c r="I24" s="251"/>
      <c r="J24" s="251"/>
      <c r="K24" s="251"/>
      <c r="L24" s="251"/>
      <c r="M24" s="251"/>
      <c r="N24" s="150"/>
      <c r="O24" s="150"/>
    </row>
    <row r="25" spans="1:15" ht="24.95" customHeight="1">
      <c r="A25" s="151"/>
      <c r="B25" s="152"/>
      <c r="C25" s="153"/>
      <c r="D25" s="252"/>
      <c r="E25" s="252"/>
      <c r="F25" s="253"/>
      <c r="G25" s="253"/>
      <c r="H25" s="252">
        <v>0</v>
      </c>
      <c r="I25" s="252"/>
      <c r="J25" s="252">
        <v>0</v>
      </c>
      <c r="K25" s="252"/>
      <c r="L25" s="254"/>
      <c r="M25" s="254"/>
      <c r="N25" s="240"/>
      <c r="O25" s="240"/>
    </row>
    <row r="26" spans="1:15" ht="24.95" customHeight="1">
      <c r="A26" s="257"/>
      <c r="B26" s="258"/>
      <c r="C26" s="258"/>
      <c r="D26" s="258"/>
      <c r="E26" s="258"/>
      <c r="F26" s="258"/>
      <c r="G26" s="258"/>
      <c r="H26" s="258"/>
      <c r="I26" s="258"/>
      <c r="J26" s="258"/>
      <c r="K26" s="258"/>
      <c r="L26" s="258"/>
      <c r="M26" s="258"/>
      <c r="N26" s="258"/>
      <c r="O26" s="259"/>
    </row>
    <row r="27" spans="1:15" ht="30" customHeight="1">
      <c r="A27" s="260" t="s">
        <v>74</v>
      </c>
      <c r="B27" s="261"/>
      <c r="C27" s="261"/>
      <c r="D27" s="261"/>
      <c r="E27" s="261"/>
      <c r="F27" s="261"/>
      <c r="G27" s="261"/>
      <c r="H27" s="261"/>
      <c r="I27" s="261"/>
      <c r="J27" s="261"/>
      <c r="K27" s="261"/>
      <c r="L27" s="261"/>
      <c r="M27" s="261"/>
      <c r="N27" s="261"/>
      <c r="O27" s="261"/>
    </row>
    <row r="28" spans="1:15" ht="20.100000000000001" customHeight="1">
      <c r="A28" s="174" t="s">
        <v>75</v>
      </c>
      <c r="B28" s="147"/>
      <c r="C28" s="147"/>
      <c r="D28" s="147"/>
      <c r="E28" s="147"/>
      <c r="F28" s="147"/>
      <c r="G28" s="147"/>
      <c r="H28" s="147"/>
      <c r="I28" s="147"/>
      <c r="J28" s="147"/>
      <c r="K28" s="147"/>
      <c r="L28" s="147"/>
      <c r="M28" s="147"/>
      <c r="N28" s="147"/>
      <c r="O28" s="148"/>
    </row>
    <row r="29" spans="1:15" ht="30" customHeight="1">
      <c r="A29" s="262" t="s">
        <v>76</v>
      </c>
      <c r="B29" s="263"/>
      <c r="C29" s="264"/>
      <c r="D29" s="170" t="s">
        <v>77</v>
      </c>
      <c r="E29" s="170"/>
      <c r="F29" s="265" t="s">
        <v>78</v>
      </c>
      <c r="G29" s="222"/>
      <c r="H29" s="145" t="s">
        <v>79</v>
      </c>
      <c r="I29" s="171"/>
      <c r="J29" s="181" t="s">
        <v>80</v>
      </c>
      <c r="K29" s="182"/>
      <c r="L29" s="145" t="s">
        <v>81</v>
      </c>
      <c r="M29" s="171"/>
      <c r="N29" s="150"/>
      <c r="O29" s="150"/>
    </row>
    <row r="30" spans="1:15" ht="20.100000000000001" customHeight="1">
      <c r="A30" s="266" t="s">
        <v>82</v>
      </c>
      <c r="B30" s="267"/>
      <c r="C30" s="268"/>
      <c r="D30" s="272">
        <v>0</v>
      </c>
      <c r="E30" s="274" t="s">
        <v>83</v>
      </c>
      <c r="F30" s="276">
        <v>0</v>
      </c>
      <c r="G30" s="274" t="s">
        <v>83</v>
      </c>
      <c r="H30" s="255">
        <v>0</v>
      </c>
      <c r="I30" s="278" t="s">
        <v>83</v>
      </c>
      <c r="J30" s="255">
        <v>0</v>
      </c>
      <c r="K30" s="278" t="s">
        <v>83</v>
      </c>
      <c r="L30" s="255">
        <v>0</v>
      </c>
      <c r="M30" s="278" t="s">
        <v>83</v>
      </c>
      <c r="N30" s="150"/>
      <c r="O30" s="150"/>
    </row>
    <row r="31" spans="1:15" ht="20.100000000000001" customHeight="1">
      <c r="A31" s="269"/>
      <c r="B31" s="270"/>
      <c r="C31" s="271"/>
      <c r="D31" s="273"/>
      <c r="E31" s="275"/>
      <c r="F31" s="277"/>
      <c r="G31" s="275"/>
      <c r="H31" s="256"/>
      <c r="I31" s="279"/>
      <c r="J31" s="256"/>
      <c r="K31" s="279"/>
      <c r="L31" s="256"/>
      <c r="M31" s="279"/>
      <c r="N31" s="150"/>
      <c r="O31" s="150"/>
    </row>
    <row r="32" spans="1:15" ht="20.100000000000001" customHeight="1">
      <c r="A32" s="266" t="s">
        <v>84</v>
      </c>
      <c r="B32" s="267"/>
      <c r="C32" s="268"/>
      <c r="D32" s="272">
        <v>0</v>
      </c>
      <c r="E32" s="274" t="s">
        <v>83</v>
      </c>
      <c r="F32" s="276">
        <v>0</v>
      </c>
      <c r="G32" s="274" t="s">
        <v>83</v>
      </c>
      <c r="H32" s="255">
        <v>0</v>
      </c>
      <c r="I32" s="278" t="s">
        <v>83</v>
      </c>
      <c r="J32" s="255">
        <v>0</v>
      </c>
      <c r="K32" s="278" t="s">
        <v>83</v>
      </c>
      <c r="L32" s="255">
        <v>0</v>
      </c>
      <c r="M32" s="278" t="s">
        <v>83</v>
      </c>
      <c r="N32" s="150"/>
      <c r="O32" s="150"/>
    </row>
    <row r="33" spans="1:15" ht="20.100000000000001" customHeight="1">
      <c r="A33" s="269"/>
      <c r="B33" s="270"/>
      <c r="C33" s="271"/>
      <c r="D33" s="273"/>
      <c r="E33" s="275"/>
      <c r="F33" s="277"/>
      <c r="G33" s="275"/>
      <c r="H33" s="256"/>
      <c r="I33" s="279"/>
      <c r="J33" s="256"/>
      <c r="K33" s="279"/>
      <c r="L33" s="256"/>
      <c r="M33" s="279"/>
      <c r="N33" s="150"/>
      <c r="O33" s="150"/>
    </row>
    <row r="34" spans="1:15" ht="30" customHeight="1">
      <c r="A34" s="174" t="s">
        <v>85</v>
      </c>
      <c r="B34" s="147"/>
      <c r="C34" s="147"/>
      <c r="D34" s="147"/>
      <c r="E34" s="147"/>
      <c r="F34" s="147"/>
      <c r="G34" s="147"/>
      <c r="H34" s="147"/>
      <c r="I34" s="147"/>
      <c r="J34" s="147"/>
      <c r="K34" s="147"/>
      <c r="L34" s="147"/>
      <c r="M34" s="147"/>
      <c r="N34" s="261"/>
      <c r="O34" s="280"/>
    </row>
    <row r="35" spans="1:15" ht="23.25" customHeight="1">
      <c r="A35" s="281"/>
      <c r="B35" s="282"/>
      <c r="C35" s="282"/>
      <c r="D35" s="282"/>
      <c r="E35" s="282"/>
      <c r="F35" s="282"/>
      <c r="G35" s="282"/>
      <c r="H35" s="282"/>
      <c r="I35" s="282"/>
      <c r="J35" s="282"/>
      <c r="K35" s="282"/>
      <c r="L35" s="282"/>
      <c r="M35" s="282"/>
      <c r="N35" s="282"/>
      <c r="O35" s="283"/>
    </row>
    <row r="36" spans="1:15" ht="17.100000000000001" customHeight="1">
      <c r="A36" s="284"/>
      <c r="B36" s="285"/>
      <c r="C36" s="285"/>
      <c r="D36" s="285"/>
      <c r="E36" s="285"/>
      <c r="F36" s="285"/>
      <c r="G36" s="285"/>
      <c r="H36" s="285"/>
      <c r="I36" s="285"/>
      <c r="J36" s="285"/>
      <c r="K36" s="285"/>
      <c r="L36" s="285"/>
      <c r="M36" s="285"/>
      <c r="N36" s="285"/>
      <c r="O36" s="286"/>
    </row>
    <row r="37" spans="1:15" ht="23.25" customHeight="1">
      <c r="A37" s="284"/>
      <c r="B37" s="285"/>
      <c r="C37" s="285"/>
      <c r="D37" s="285"/>
      <c r="E37" s="285"/>
      <c r="F37" s="285"/>
      <c r="G37" s="285"/>
      <c r="H37" s="285"/>
      <c r="I37" s="285"/>
      <c r="J37" s="285"/>
      <c r="K37" s="285"/>
      <c r="L37" s="285"/>
      <c r="M37" s="285"/>
      <c r="N37" s="285"/>
      <c r="O37" s="286"/>
    </row>
    <row r="38" spans="1:15" ht="30" customHeight="1">
      <c r="A38" s="284"/>
      <c r="B38" s="285"/>
      <c r="C38" s="285"/>
      <c r="D38" s="285"/>
      <c r="E38" s="285"/>
      <c r="F38" s="285"/>
      <c r="G38" s="285"/>
      <c r="H38" s="285"/>
      <c r="I38" s="285"/>
      <c r="J38" s="285"/>
      <c r="K38" s="285"/>
      <c r="L38" s="285"/>
      <c r="M38" s="285"/>
      <c r="N38" s="285"/>
      <c r="O38" s="286"/>
    </row>
    <row r="39" spans="1:15" ht="27" customHeight="1">
      <c r="A39" s="287"/>
      <c r="B39" s="288"/>
      <c r="C39" s="288"/>
      <c r="D39" s="288"/>
      <c r="E39" s="288"/>
      <c r="F39" s="288"/>
      <c r="G39" s="288"/>
      <c r="H39" s="288"/>
      <c r="I39" s="288"/>
      <c r="J39" s="288"/>
      <c r="K39" s="288"/>
      <c r="L39" s="288"/>
      <c r="M39" s="288"/>
      <c r="N39" s="288"/>
      <c r="O39" s="289"/>
    </row>
    <row r="40" spans="1:15" ht="27" customHeight="1">
      <c r="A40" s="186" t="s">
        <v>86</v>
      </c>
      <c r="B40" s="186"/>
      <c r="C40" s="186"/>
      <c r="D40" s="186"/>
      <c r="E40" s="186"/>
      <c r="F40" s="186"/>
      <c r="G40" s="186"/>
      <c r="H40" s="186"/>
      <c r="I40" s="186"/>
      <c r="J40" s="186"/>
      <c r="K40" s="186"/>
      <c r="L40" s="186"/>
      <c r="M40" s="186"/>
      <c r="N40" s="186"/>
      <c r="O40" s="186"/>
    </row>
    <row r="41" spans="1:15" ht="27" customHeight="1">
      <c r="A41" s="186"/>
      <c r="B41" s="186"/>
      <c r="C41" s="186"/>
      <c r="D41" s="186"/>
      <c r="E41" s="186"/>
      <c r="F41" s="186"/>
      <c r="G41" s="186"/>
      <c r="H41" s="186"/>
      <c r="I41" s="186"/>
      <c r="J41" s="186"/>
      <c r="K41" s="186"/>
      <c r="L41" s="186"/>
      <c r="M41" s="186"/>
      <c r="N41" s="186"/>
      <c r="O41" s="186"/>
    </row>
  </sheetData>
  <mergeCells count="77">
    <mergeCell ref="A34:O34"/>
    <mergeCell ref="A35:O39"/>
    <mergeCell ref="A40:O40"/>
    <mergeCell ref="A41:O41"/>
    <mergeCell ref="H32:H33"/>
    <mergeCell ref="I32:I33"/>
    <mergeCell ref="J32:J33"/>
    <mergeCell ref="K32:K33"/>
    <mergeCell ref="L32:L33"/>
    <mergeCell ref="M32:M33"/>
    <mergeCell ref="A32:C33"/>
    <mergeCell ref="D32:D33"/>
    <mergeCell ref="E32:E33"/>
    <mergeCell ref="F32:F33"/>
    <mergeCell ref="G32:G33"/>
    <mergeCell ref="I30:I31"/>
    <mergeCell ref="J30:J31"/>
    <mergeCell ref="K30:K31"/>
    <mergeCell ref="L30:L31"/>
    <mergeCell ref="M30:M31"/>
    <mergeCell ref="H30:H31"/>
    <mergeCell ref="A26:O26"/>
    <mergeCell ref="A27:O27"/>
    <mergeCell ref="A28:O28"/>
    <mergeCell ref="A29:C29"/>
    <mergeCell ref="D29:E29"/>
    <mergeCell ref="F29:G29"/>
    <mergeCell ref="H29:I29"/>
    <mergeCell ref="J29:K29"/>
    <mergeCell ref="L29:M29"/>
    <mergeCell ref="N29:O33"/>
    <mergeCell ref="A30:C31"/>
    <mergeCell ref="D30:D31"/>
    <mergeCell ref="E30:E31"/>
    <mergeCell ref="F30:F31"/>
    <mergeCell ref="G30:G31"/>
    <mergeCell ref="N25:O25"/>
    <mergeCell ref="A16:C20"/>
    <mergeCell ref="D16:O20"/>
    <mergeCell ref="A21:C22"/>
    <mergeCell ref="A23:C25"/>
    <mergeCell ref="D23:E24"/>
    <mergeCell ref="F23:G24"/>
    <mergeCell ref="H23:I24"/>
    <mergeCell ref="J23:K24"/>
    <mergeCell ref="L23:M24"/>
    <mergeCell ref="N23:O24"/>
    <mergeCell ref="D25:E25"/>
    <mergeCell ref="F25:G25"/>
    <mergeCell ref="H25:I25"/>
    <mergeCell ref="J25:K25"/>
    <mergeCell ref="L25:M25"/>
    <mergeCell ref="A11:C13"/>
    <mergeCell ref="D11:O11"/>
    <mergeCell ref="D12:O12"/>
    <mergeCell ref="D13:O13"/>
    <mergeCell ref="A14:C15"/>
    <mergeCell ref="D14:F14"/>
    <mergeCell ref="G14:K14"/>
    <mergeCell ref="L14:O15"/>
    <mergeCell ref="D15:F15"/>
    <mergeCell ref="G15:K15"/>
    <mergeCell ref="A10:C10"/>
    <mergeCell ref="E10:F10"/>
    <mergeCell ref="G10:O10"/>
    <mergeCell ref="A4:B4"/>
    <mergeCell ref="C4:E4"/>
    <mergeCell ref="N4:O4"/>
    <mergeCell ref="A7:D7"/>
    <mergeCell ref="E7:G7"/>
    <mergeCell ref="H7:L7"/>
    <mergeCell ref="M7:O7"/>
    <mergeCell ref="A8:D8"/>
    <mergeCell ref="E8:G8"/>
    <mergeCell ref="H8:L8"/>
    <mergeCell ref="M8:O8"/>
    <mergeCell ref="E9:G9"/>
  </mergeCells>
  <phoneticPr fontId="2"/>
  <dataValidations count="3">
    <dataValidation type="whole" allowBlank="1" showInputMessage="1" showErrorMessage="1" sqref="F25:G25" xr:uid="{987C40AB-B2EC-4557-9E09-1F04A2F436F4}">
      <formula1>0</formula1>
      <formula2>366</formula2>
    </dataValidation>
    <dataValidation type="list" allowBlank="1" showInputMessage="1" showErrorMessage="1" sqref="O21:O22 L25:M25" xr:uid="{34DC661F-CCEC-4FCB-8B05-68BB1C3E99E1}">
      <formula1>"有,無"</formula1>
    </dataValidation>
    <dataValidation type="whole" operator="greaterThanOrEqual" allowBlank="1" showInputMessage="1" showErrorMessage="1" sqref="D25:E25 H25:K25" xr:uid="{954EA898-54C4-4896-91BC-50D0CCCCDA3C}">
      <formula1>0</formula1>
    </dataValidation>
  </dataValidations>
  <printOptions horizontalCentered="1"/>
  <pageMargins left="0.59055118110236227" right="0.59055118110236227" top="0.59055118110236227" bottom="0.59055118110236227" header="0.39370078740157483" footer="0.39370078740157483"/>
  <pageSetup paperSize="9" scale="6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3FF5D-7689-4F86-A4D2-E7C8230A782F}">
  <sheetPr>
    <pageSetUpPr fitToPage="1"/>
  </sheetPr>
  <dimension ref="A1:C80"/>
  <sheetViews>
    <sheetView showZeros="0" topLeftCell="A31" zoomScale="85" zoomScaleNormal="85" zoomScaleSheetLayoutView="80" workbookViewId="0">
      <selection activeCell="A52" sqref="A52"/>
    </sheetView>
  </sheetViews>
  <sheetFormatPr defaultRowHeight="13.5"/>
  <cols>
    <col min="1" max="1" width="35.7109375" style="54" customWidth="1"/>
    <col min="2" max="2" width="18.42578125" style="75" bestFit="1" customWidth="1"/>
    <col min="3" max="3" width="62.42578125" style="54" customWidth="1"/>
    <col min="4" max="16384" width="9.140625" style="54"/>
  </cols>
  <sheetData>
    <row r="1" spans="1:3" ht="14.25">
      <c r="A1" s="1" t="s">
        <v>215</v>
      </c>
      <c r="B1" s="53"/>
      <c r="C1" s="4"/>
    </row>
    <row r="2" spans="1:3" ht="14.25">
      <c r="A2" s="2" t="s">
        <v>142</v>
      </c>
      <c r="B2" s="55"/>
      <c r="C2" s="2"/>
    </row>
    <row r="3" spans="1:3" ht="14.25">
      <c r="A3" s="1"/>
      <c r="B3" s="56"/>
      <c r="C3" s="1"/>
    </row>
    <row r="4" spans="1:3" ht="14.25">
      <c r="A4" s="11" t="s">
        <v>143</v>
      </c>
      <c r="B4" s="56"/>
      <c r="C4" s="1"/>
    </row>
    <row r="5" spans="1:3" ht="14.25">
      <c r="A5" s="57" t="s">
        <v>76</v>
      </c>
      <c r="B5" s="58" t="s">
        <v>144</v>
      </c>
      <c r="C5" s="59" t="s">
        <v>145</v>
      </c>
    </row>
    <row r="6" spans="1:3" ht="14.25">
      <c r="A6" s="6"/>
      <c r="B6" s="60" t="s">
        <v>103</v>
      </c>
      <c r="C6" s="27"/>
    </row>
    <row r="7" spans="1:3" ht="14.25">
      <c r="A7" s="6" t="s">
        <v>146</v>
      </c>
      <c r="B7" s="61"/>
      <c r="C7" s="62"/>
    </row>
    <row r="8" spans="1:3" ht="14.25">
      <c r="A8" s="63" t="s">
        <v>147</v>
      </c>
      <c r="B8" s="61"/>
      <c r="C8" s="62"/>
    </row>
    <row r="9" spans="1:3" ht="14.25">
      <c r="A9" s="63" t="s">
        <v>79</v>
      </c>
      <c r="B9" s="61"/>
      <c r="C9" s="62"/>
    </row>
    <row r="10" spans="1:3" ht="14.25">
      <c r="A10" s="63" t="s">
        <v>148</v>
      </c>
      <c r="B10" s="61"/>
      <c r="C10" s="62"/>
    </row>
    <row r="11" spans="1:3" ht="14.25">
      <c r="A11" s="63" t="s">
        <v>149</v>
      </c>
      <c r="B11" s="61"/>
      <c r="C11" s="62"/>
    </row>
    <row r="12" spans="1:3" ht="14.25">
      <c r="A12" s="63" t="s">
        <v>150</v>
      </c>
      <c r="B12" s="61"/>
      <c r="C12" s="62"/>
    </row>
    <row r="13" spans="1:3" ht="14.25">
      <c r="A13" s="6"/>
      <c r="B13" s="64"/>
      <c r="C13" s="62"/>
    </row>
    <row r="14" spans="1:3" ht="14.25">
      <c r="A14" s="6" t="s">
        <v>151</v>
      </c>
      <c r="B14" s="61"/>
      <c r="C14" s="62"/>
    </row>
    <row r="15" spans="1:3" ht="14.25">
      <c r="A15" s="63" t="s">
        <v>147</v>
      </c>
      <c r="B15" s="61"/>
      <c r="C15" s="62"/>
    </row>
    <row r="16" spans="1:3" ht="14.25">
      <c r="A16" s="63" t="s">
        <v>79</v>
      </c>
      <c r="B16" s="61"/>
      <c r="C16" s="62"/>
    </row>
    <row r="17" spans="1:3" ht="14.25">
      <c r="A17" s="63" t="s">
        <v>148</v>
      </c>
      <c r="B17" s="61"/>
      <c r="C17" s="62"/>
    </row>
    <row r="18" spans="1:3" ht="14.25">
      <c r="A18" s="63" t="s">
        <v>149</v>
      </c>
      <c r="B18" s="61"/>
      <c r="C18" s="62"/>
    </row>
    <row r="19" spans="1:3" ht="14.25">
      <c r="A19" s="63" t="s">
        <v>150</v>
      </c>
      <c r="B19" s="61"/>
      <c r="C19" s="62"/>
    </row>
    <row r="20" spans="1:3" ht="14.25">
      <c r="A20" s="6"/>
      <c r="B20" s="64"/>
      <c r="C20" s="62"/>
    </row>
    <row r="21" spans="1:3" ht="14.25">
      <c r="A21" s="6" t="s">
        <v>152</v>
      </c>
      <c r="B21" s="61"/>
      <c r="C21" s="62"/>
    </row>
    <row r="22" spans="1:3" ht="14.25">
      <c r="A22" s="63" t="s">
        <v>147</v>
      </c>
      <c r="B22" s="61"/>
      <c r="C22" s="62"/>
    </row>
    <row r="23" spans="1:3" ht="14.25">
      <c r="A23" s="63" t="s">
        <v>79</v>
      </c>
      <c r="B23" s="61"/>
      <c r="C23" s="62"/>
    </row>
    <row r="24" spans="1:3" ht="14.25">
      <c r="A24" s="63" t="s">
        <v>148</v>
      </c>
      <c r="B24" s="61"/>
      <c r="C24" s="62"/>
    </row>
    <row r="25" spans="1:3" ht="14.25">
      <c r="A25" s="63" t="s">
        <v>149</v>
      </c>
      <c r="B25" s="61"/>
      <c r="C25" s="62"/>
    </row>
    <row r="26" spans="1:3" ht="14.25">
      <c r="A26" s="63" t="s">
        <v>150</v>
      </c>
      <c r="B26" s="61"/>
      <c r="C26" s="62"/>
    </row>
    <row r="27" spans="1:3" ht="14.25">
      <c r="A27" s="6"/>
      <c r="B27" s="64"/>
      <c r="C27" s="62"/>
    </row>
    <row r="28" spans="1:3" ht="14.25">
      <c r="A28" s="6" t="s">
        <v>153</v>
      </c>
      <c r="B28" s="64"/>
      <c r="C28" s="62"/>
    </row>
    <row r="29" spans="1:3" ht="14.25">
      <c r="A29" s="6"/>
      <c r="B29" s="64"/>
      <c r="C29" s="62"/>
    </row>
    <row r="30" spans="1:3" ht="14.25">
      <c r="A30" s="6" t="s">
        <v>154</v>
      </c>
      <c r="B30" s="64"/>
      <c r="C30" s="62"/>
    </row>
    <row r="31" spans="1:3" ht="14.25">
      <c r="A31" s="6"/>
      <c r="B31" s="64"/>
      <c r="C31" s="62"/>
    </row>
    <row r="32" spans="1:3" ht="14.25">
      <c r="A32" s="6" t="s">
        <v>155</v>
      </c>
      <c r="B32" s="64"/>
      <c r="C32" s="62"/>
    </row>
    <row r="33" spans="1:3" ht="14.25">
      <c r="A33" s="6"/>
      <c r="B33" s="64"/>
      <c r="C33" s="62"/>
    </row>
    <row r="34" spans="1:3" ht="14.25">
      <c r="A34" s="6" t="s">
        <v>156</v>
      </c>
      <c r="B34" s="64"/>
      <c r="C34" s="62"/>
    </row>
    <row r="35" spans="1:3" ht="14.25">
      <c r="A35" s="6"/>
      <c r="B35" s="64"/>
      <c r="C35" s="62"/>
    </row>
    <row r="36" spans="1:3" ht="14.25">
      <c r="A36" s="6" t="s">
        <v>157</v>
      </c>
      <c r="B36" s="64"/>
      <c r="C36" s="62"/>
    </row>
    <row r="37" spans="1:3" ht="14.25">
      <c r="A37" s="6" t="s">
        <v>158</v>
      </c>
      <c r="B37" s="64"/>
      <c r="C37" s="62"/>
    </row>
    <row r="38" spans="1:3" ht="14.25">
      <c r="A38" s="6" t="s">
        <v>159</v>
      </c>
      <c r="B38" s="64"/>
      <c r="C38" s="62"/>
    </row>
    <row r="39" spans="1:3" ht="14.25">
      <c r="A39" s="6" t="s">
        <v>160</v>
      </c>
      <c r="B39" s="61"/>
      <c r="C39" s="62"/>
    </row>
    <row r="40" spans="1:3" ht="14.25">
      <c r="A40" s="6"/>
      <c r="B40" s="64"/>
      <c r="C40" s="62"/>
    </row>
    <row r="41" spans="1:3" ht="14.25">
      <c r="A41" s="6" t="s">
        <v>161</v>
      </c>
      <c r="B41" s="64"/>
      <c r="C41" s="62"/>
    </row>
    <row r="42" spans="1:3" ht="14.25">
      <c r="A42" s="6"/>
      <c r="B42" s="64"/>
      <c r="C42" s="62"/>
    </row>
    <row r="43" spans="1:3" ht="14.25">
      <c r="A43" s="6" t="s">
        <v>162</v>
      </c>
      <c r="B43" s="64"/>
      <c r="C43" s="62"/>
    </row>
    <row r="44" spans="1:3" ht="14.25">
      <c r="A44" s="6"/>
      <c r="B44" s="64"/>
      <c r="C44" s="62"/>
    </row>
    <row r="45" spans="1:3" ht="14.25">
      <c r="A45" s="6" t="s">
        <v>163</v>
      </c>
      <c r="B45" s="64"/>
      <c r="C45" s="62"/>
    </row>
    <row r="46" spans="1:3" ht="14.25">
      <c r="A46" s="6"/>
      <c r="B46" s="64"/>
      <c r="C46" s="62"/>
    </row>
    <row r="47" spans="1:3" ht="14.25">
      <c r="A47" s="6" t="s">
        <v>164</v>
      </c>
      <c r="B47" s="64"/>
      <c r="C47" s="62"/>
    </row>
    <row r="48" spans="1:3" ht="14.25">
      <c r="A48" s="6"/>
      <c r="B48" s="64"/>
      <c r="C48" s="62"/>
    </row>
    <row r="49" spans="1:3" ht="14.25">
      <c r="A49" s="6" t="s">
        <v>165</v>
      </c>
      <c r="B49" s="64"/>
      <c r="C49" s="62"/>
    </row>
    <row r="50" spans="1:3" ht="14.25">
      <c r="A50" s="6"/>
      <c r="B50" s="64"/>
      <c r="C50" s="62"/>
    </row>
    <row r="51" spans="1:3" ht="14.25">
      <c r="A51" s="6" t="s">
        <v>166</v>
      </c>
      <c r="B51" s="64"/>
      <c r="C51" s="62"/>
    </row>
    <row r="52" spans="1:3" ht="14.25">
      <c r="A52" s="6"/>
      <c r="B52" s="64"/>
      <c r="C52" s="62"/>
    </row>
    <row r="53" spans="1:3" ht="14.25">
      <c r="A53" s="6" t="s">
        <v>167</v>
      </c>
      <c r="B53" s="64"/>
      <c r="C53" s="62"/>
    </row>
    <row r="54" spans="1:3" ht="14.25">
      <c r="A54" s="6"/>
      <c r="B54" s="64"/>
      <c r="C54" s="62"/>
    </row>
    <row r="55" spans="1:3" ht="14.25">
      <c r="A55" s="6" t="s">
        <v>168</v>
      </c>
      <c r="B55" s="64"/>
      <c r="C55" s="62"/>
    </row>
    <row r="56" spans="1:3" ht="14.25">
      <c r="A56" s="6"/>
      <c r="B56" s="64"/>
      <c r="C56" s="62"/>
    </row>
    <row r="57" spans="1:3" ht="14.25">
      <c r="A57" s="6" t="s">
        <v>169</v>
      </c>
      <c r="B57" s="64"/>
      <c r="C57" s="62"/>
    </row>
    <row r="58" spans="1:3" ht="14.25">
      <c r="A58" s="6"/>
      <c r="B58" s="64"/>
      <c r="C58" s="62"/>
    </row>
    <row r="59" spans="1:3" ht="14.25">
      <c r="A59" s="6" t="s">
        <v>170</v>
      </c>
      <c r="B59" s="61"/>
      <c r="C59" s="62"/>
    </row>
    <row r="60" spans="1:3" ht="14.25">
      <c r="A60" s="65"/>
      <c r="B60" s="61"/>
      <c r="C60" s="62"/>
    </row>
    <row r="61" spans="1:3" ht="14.25">
      <c r="A61" s="65"/>
      <c r="B61" s="61"/>
      <c r="C61" s="62"/>
    </row>
    <row r="62" spans="1:3" ht="14.25">
      <c r="A62" s="66"/>
      <c r="B62" s="61"/>
      <c r="C62" s="62"/>
    </row>
    <row r="63" spans="1:3" ht="14.25">
      <c r="A63" s="67" t="s">
        <v>171</v>
      </c>
      <c r="B63" s="68">
        <f>SUM(B7:B62)</f>
        <v>0</v>
      </c>
      <c r="C63" s="69"/>
    </row>
    <row r="64" spans="1:3" ht="14.25">
      <c r="A64" s="67" t="s">
        <v>172</v>
      </c>
      <c r="B64" s="70"/>
      <c r="C64" s="71" t="s">
        <v>173</v>
      </c>
    </row>
    <row r="65" spans="1:3" ht="14.25">
      <c r="A65" s="1"/>
      <c r="B65" s="56"/>
      <c r="C65" s="1"/>
    </row>
    <row r="66" spans="1:3" ht="14.25">
      <c r="A66" s="11" t="s">
        <v>174</v>
      </c>
      <c r="B66" s="56"/>
      <c r="C66" s="1"/>
    </row>
    <row r="67" spans="1:3" ht="14.25">
      <c r="A67" s="67" t="s">
        <v>76</v>
      </c>
      <c r="B67" s="58" t="s">
        <v>175</v>
      </c>
      <c r="C67" s="59" t="s">
        <v>145</v>
      </c>
    </row>
    <row r="68" spans="1:3" ht="14.25">
      <c r="A68" s="72"/>
      <c r="B68" s="60" t="s">
        <v>103</v>
      </c>
      <c r="C68" s="27"/>
    </row>
    <row r="69" spans="1:3" ht="14.25">
      <c r="A69" s="72" t="s">
        <v>176</v>
      </c>
      <c r="B69" s="64"/>
      <c r="C69" s="62"/>
    </row>
    <row r="70" spans="1:3" ht="14.25">
      <c r="A70" s="73" t="s">
        <v>177</v>
      </c>
      <c r="B70" s="64"/>
      <c r="C70" s="62"/>
    </row>
    <row r="71" spans="1:3" ht="14.25">
      <c r="A71" s="73" t="s">
        <v>178</v>
      </c>
      <c r="B71" s="64"/>
      <c r="C71" s="62"/>
    </row>
    <row r="72" spans="1:3" ht="14.25">
      <c r="A72" s="72" t="s">
        <v>179</v>
      </c>
      <c r="B72" s="64"/>
      <c r="C72" s="62"/>
    </row>
    <row r="73" spans="1:3" ht="14.25">
      <c r="A73" s="72"/>
      <c r="B73" s="64"/>
      <c r="C73" s="62"/>
    </row>
    <row r="74" spans="1:3" ht="14.25">
      <c r="A74" s="67" t="s">
        <v>180</v>
      </c>
      <c r="B74" s="68">
        <f>SUM(B69,B72)</f>
        <v>0</v>
      </c>
      <c r="C74" s="74"/>
    </row>
    <row r="75" spans="1:3" ht="14.25">
      <c r="A75" s="67" t="s">
        <v>181</v>
      </c>
      <c r="B75" s="68">
        <f>B74-B64</f>
        <v>0</v>
      </c>
      <c r="C75" s="69"/>
    </row>
    <row r="77" spans="1:3">
      <c r="A77" s="54" t="s">
        <v>182</v>
      </c>
    </row>
    <row r="78" spans="1:3">
      <c r="A78" s="54" t="s">
        <v>183</v>
      </c>
    </row>
    <row r="79" spans="1:3">
      <c r="A79" s="54" t="s">
        <v>184</v>
      </c>
    </row>
    <row r="80" spans="1:3">
      <c r="A80" s="54" t="s">
        <v>185</v>
      </c>
    </row>
  </sheetData>
  <phoneticPr fontId="2"/>
  <printOptions horizontalCentered="1"/>
  <pageMargins left="0.59055118110236227" right="0.59055118110236227" top="0.59055118110236227" bottom="0.59055118110236227" header="0.39370078740157483" footer="0.39370078740157483"/>
  <pageSetup paperSize="9" scale="71" orientation="portrait" blackAndWhite="1" cellComments="asDisplayed"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A842A-F07A-44B9-B816-BD5F05ACFF4E}">
  <sheetPr>
    <pageSetUpPr fitToPage="1"/>
  </sheetPr>
  <dimension ref="A1:C80"/>
  <sheetViews>
    <sheetView showZeros="0" topLeftCell="A27" zoomScale="85" zoomScaleNormal="85" zoomScaleSheetLayoutView="80" workbookViewId="0">
      <selection activeCell="F29" sqref="F29"/>
    </sheetView>
  </sheetViews>
  <sheetFormatPr defaultRowHeight="13.5"/>
  <cols>
    <col min="1" max="1" width="35.7109375" style="54" customWidth="1"/>
    <col min="2" max="2" width="18.42578125" style="75" bestFit="1" customWidth="1"/>
    <col min="3" max="3" width="62.5703125" style="54" customWidth="1"/>
    <col min="4" max="16384" width="9.140625" style="54"/>
  </cols>
  <sheetData>
    <row r="1" spans="1:3" ht="14.25">
      <c r="A1" s="1" t="s">
        <v>218</v>
      </c>
      <c r="B1" s="53"/>
      <c r="C1" s="4"/>
    </row>
    <row r="2" spans="1:3" ht="14.25">
      <c r="A2" s="2" t="s">
        <v>186</v>
      </c>
      <c r="B2" s="55"/>
      <c r="C2" s="2"/>
    </row>
    <row r="3" spans="1:3" ht="14.25">
      <c r="A3" s="2"/>
      <c r="B3" s="55"/>
      <c r="C3" s="2"/>
    </row>
    <row r="4" spans="1:3" ht="14.25">
      <c r="A4" s="11" t="s">
        <v>143</v>
      </c>
      <c r="B4" s="56"/>
      <c r="C4" s="1"/>
    </row>
    <row r="5" spans="1:3" ht="14.25">
      <c r="A5" s="67" t="s">
        <v>76</v>
      </c>
      <c r="B5" s="58" t="s">
        <v>144</v>
      </c>
      <c r="C5" s="67" t="s">
        <v>145</v>
      </c>
    </row>
    <row r="6" spans="1:3" ht="14.25">
      <c r="A6" s="72"/>
      <c r="B6" s="60" t="s">
        <v>103</v>
      </c>
      <c r="C6" s="72"/>
    </row>
    <row r="7" spans="1:3" ht="14.25">
      <c r="A7" s="6" t="s">
        <v>146</v>
      </c>
      <c r="B7" s="61"/>
      <c r="C7" s="76"/>
    </row>
    <row r="8" spans="1:3" ht="14.25">
      <c r="A8" s="63" t="s">
        <v>147</v>
      </c>
      <c r="B8" s="61"/>
      <c r="C8" s="76"/>
    </row>
    <row r="9" spans="1:3" ht="14.25">
      <c r="A9" s="63" t="s">
        <v>79</v>
      </c>
      <c r="B9" s="61"/>
      <c r="C9" s="76"/>
    </row>
    <row r="10" spans="1:3" ht="14.25">
      <c r="A10" s="63" t="s">
        <v>148</v>
      </c>
      <c r="B10" s="61"/>
      <c r="C10" s="76"/>
    </row>
    <row r="11" spans="1:3" ht="14.25">
      <c r="A11" s="63" t="s">
        <v>149</v>
      </c>
      <c r="B11" s="61"/>
      <c r="C11" s="76"/>
    </row>
    <row r="12" spans="1:3" ht="14.25">
      <c r="A12" s="63" t="s">
        <v>150</v>
      </c>
      <c r="B12" s="61"/>
      <c r="C12" s="76"/>
    </row>
    <row r="13" spans="1:3" ht="14.25">
      <c r="A13" s="6"/>
      <c r="B13" s="64"/>
      <c r="C13" s="76"/>
    </row>
    <row r="14" spans="1:3" ht="14.25">
      <c r="A14" s="6" t="s">
        <v>151</v>
      </c>
      <c r="B14" s="64"/>
      <c r="C14" s="76"/>
    </row>
    <row r="15" spans="1:3" ht="14.25">
      <c r="A15" s="63" t="s">
        <v>147</v>
      </c>
      <c r="B15" s="64"/>
      <c r="C15" s="76"/>
    </row>
    <row r="16" spans="1:3" ht="14.25">
      <c r="A16" s="63" t="s">
        <v>79</v>
      </c>
      <c r="B16" s="64"/>
      <c r="C16" s="76"/>
    </row>
    <row r="17" spans="1:3" ht="14.25">
      <c r="A17" s="63" t="s">
        <v>148</v>
      </c>
      <c r="B17" s="64"/>
      <c r="C17" s="76"/>
    </row>
    <row r="18" spans="1:3" ht="14.25">
      <c r="A18" s="63" t="s">
        <v>149</v>
      </c>
      <c r="B18" s="64"/>
      <c r="C18" s="76"/>
    </row>
    <row r="19" spans="1:3" ht="14.25">
      <c r="A19" s="63" t="s">
        <v>150</v>
      </c>
      <c r="B19" s="64"/>
      <c r="C19" s="76"/>
    </row>
    <row r="20" spans="1:3" ht="14.25">
      <c r="A20" s="6"/>
      <c r="B20" s="64"/>
      <c r="C20" s="76"/>
    </row>
    <row r="21" spans="1:3" ht="14.25">
      <c r="A21" s="6" t="s">
        <v>152</v>
      </c>
      <c r="B21" s="64"/>
      <c r="C21" s="76"/>
    </row>
    <row r="22" spans="1:3" ht="14.25">
      <c r="A22" s="63" t="s">
        <v>147</v>
      </c>
      <c r="B22" s="64"/>
      <c r="C22" s="76"/>
    </row>
    <row r="23" spans="1:3" ht="14.25">
      <c r="A23" s="63" t="s">
        <v>79</v>
      </c>
      <c r="B23" s="64"/>
      <c r="C23" s="76"/>
    </row>
    <row r="24" spans="1:3" ht="14.25">
      <c r="A24" s="63" t="s">
        <v>148</v>
      </c>
      <c r="B24" s="64"/>
      <c r="C24" s="76"/>
    </row>
    <row r="25" spans="1:3" ht="14.25">
      <c r="A25" s="63" t="s">
        <v>149</v>
      </c>
      <c r="B25" s="64"/>
      <c r="C25" s="76"/>
    </row>
    <row r="26" spans="1:3" ht="14.25">
      <c r="A26" s="63" t="s">
        <v>150</v>
      </c>
      <c r="B26" s="64"/>
      <c r="C26" s="76"/>
    </row>
    <row r="27" spans="1:3" ht="14.25">
      <c r="A27" s="6"/>
      <c r="B27" s="64"/>
      <c r="C27" s="76"/>
    </row>
    <row r="28" spans="1:3" ht="14.25">
      <c r="A28" s="6" t="s">
        <v>153</v>
      </c>
      <c r="B28" s="64"/>
      <c r="C28" s="76"/>
    </row>
    <row r="29" spans="1:3" ht="14.25">
      <c r="A29" s="6"/>
      <c r="B29" s="64"/>
      <c r="C29" s="76"/>
    </row>
    <row r="30" spans="1:3" ht="14.25">
      <c r="A30" s="6" t="s">
        <v>154</v>
      </c>
      <c r="B30" s="64"/>
      <c r="C30" s="76"/>
    </row>
    <row r="31" spans="1:3" ht="14.25">
      <c r="A31" s="6"/>
      <c r="B31" s="64"/>
      <c r="C31" s="76"/>
    </row>
    <row r="32" spans="1:3" ht="14.25">
      <c r="A32" s="6" t="s">
        <v>155</v>
      </c>
      <c r="B32" s="64"/>
      <c r="C32" s="76"/>
    </row>
    <row r="33" spans="1:3" ht="14.25">
      <c r="A33" s="6"/>
      <c r="B33" s="64"/>
      <c r="C33" s="76"/>
    </row>
    <row r="34" spans="1:3" ht="14.25">
      <c r="A34" s="6" t="s">
        <v>156</v>
      </c>
      <c r="B34" s="61"/>
      <c r="C34" s="76"/>
    </row>
    <row r="35" spans="1:3" ht="14.25">
      <c r="A35" s="6"/>
      <c r="B35" s="64"/>
      <c r="C35" s="76"/>
    </row>
    <row r="36" spans="1:3" ht="14.25">
      <c r="A36" s="6" t="s">
        <v>157</v>
      </c>
      <c r="B36" s="64"/>
      <c r="C36" s="62"/>
    </row>
    <row r="37" spans="1:3" ht="14.25">
      <c r="A37" s="6" t="s">
        <v>158</v>
      </c>
      <c r="B37" s="64"/>
      <c r="C37" s="62"/>
    </row>
    <row r="38" spans="1:3" ht="14.25">
      <c r="A38" s="6" t="s">
        <v>159</v>
      </c>
      <c r="B38" s="64"/>
      <c r="C38" s="62"/>
    </row>
    <row r="39" spans="1:3" ht="14.25">
      <c r="A39" s="6" t="s">
        <v>160</v>
      </c>
      <c r="B39" s="64"/>
      <c r="C39" s="62"/>
    </row>
    <row r="40" spans="1:3" ht="14.25">
      <c r="A40" s="6"/>
      <c r="B40" s="64"/>
      <c r="C40" s="62"/>
    </row>
    <row r="41" spans="1:3" ht="14.25">
      <c r="A41" s="6" t="s">
        <v>161</v>
      </c>
      <c r="B41" s="64"/>
      <c r="C41" s="62"/>
    </row>
    <row r="42" spans="1:3" ht="14.25">
      <c r="A42" s="6"/>
      <c r="B42" s="64"/>
      <c r="C42" s="62"/>
    </row>
    <row r="43" spans="1:3" ht="14.25">
      <c r="A43" s="6" t="s">
        <v>162</v>
      </c>
      <c r="B43" s="64"/>
      <c r="C43" s="62"/>
    </row>
    <row r="44" spans="1:3" ht="14.25">
      <c r="A44" s="6"/>
      <c r="B44" s="64"/>
      <c r="C44" s="62"/>
    </row>
    <row r="45" spans="1:3" ht="14.25">
      <c r="A45" s="6" t="s">
        <v>163</v>
      </c>
      <c r="B45" s="64"/>
      <c r="C45" s="62"/>
    </row>
    <row r="46" spans="1:3" ht="14.25">
      <c r="A46" s="6"/>
      <c r="B46" s="64"/>
      <c r="C46" s="62"/>
    </row>
    <row r="47" spans="1:3" ht="14.25">
      <c r="A47" s="6" t="s">
        <v>164</v>
      </c>
      <c r="B47" s="64"/>
      <c r="C47" s="62"/>
    </row>
    <row r="48" spans="1:3" ht="14.25">
      <c r="A48" s="6"/>
      <c r="B48" s="64"/>
      <c r="C48" s="62"/>
    </row>
    <row r="49" spans="1:3" ht="14.25">
      <c r="A49" s="6" t="s">
        <v>165</v>
      </c>
      <c r="B49" s="64"/>
      <c r="C49" s="62"/>
    </row>
    <row r="50" spans="1:3" ht="14.25">
      <c r="A50" s="6"/>
      <c r="B50" s="64"/>
      <c r="C50" s="62"/>
    </row>
    <row r="51" spans="1:3" ht="14.25">
      <c r="A51" s="6" t="s">
        <v>166</v>
      </c>
      <c r="B51" s="64"/>
      <c r="C51" s="62"/>
    </row>
    <row r="52" spans="1:3" ht="14.25">
      <c r="A52" s="6"/>
      <c r="B52" s="64"/>
      <c r="C52" s="62"/>
    </row>
    <row r="53" spans="1:3" ht="14.25">
      <c r="A53" s="6" t="s">
        <v>167</v>
      </c>
      <c r="B53" s="64"/>
      <c r="C53" s="62"/>
    </row>
    <row r="54" spans="1:3" ht="14.25">
      <c r="A54" s="6"/>
      <c r="B54" s="61"/>
      <c r="C54" s="76"/>
    </row>
    <row r="55" spans="1:3" ht="14.25">
      <c r="A55" s="6" t="s">
        <v>168</v>
      </c>
      <c r="B55" s="61"/>
      <c r="C55" s="76"/>
    </row>
    <row r="56" spans="1:3" ht="14.25">
      <c r="A56" s="6"/>
      <c r="B56" s="61"/>
      <c r="C56" s="76"/>
    </row>
    <row r="57" spans="1:3" ht="14.25">
      <c r="A57" s="6" t="s">
        <v>169</v>
      </c>
      <c r="B57" s="61"/>
      <c r="C57" s="76"/>
    </row>
    <row r="58" spans="1:3" ht="14.25">
      <c r="A58" s="6"/>
      <c r="B58" s="61"/>
      <c r="C58" s="76"/>
    </row>
    <row r="59" spans="1:3" ht="14.25">
      <c r="A59" s="6" t="s">
        <v>170</v>
      </c>
      <c r="B59" s="61"/>
      <c r="C59" s="76"/>
    </row>
    <row r="60" spans="1:3" ht="14.25">
      <c r="A60" s="65"/>
      <c r="B60" s="61"/>
      <c r="C60" s="76"/>
    </row>
    <row r="61" spans="1:3" ht="14.25">
      <c r="A61" s="66"/>
      <c r="B61" s="61"/>
      <c r="C61" s="76"/>
    </row>
    <row r="62" spans="1:3" ht="14.25">
      <c r="A62" s="6"/>
      <c r="B62" s="61"/>
      <c r="C62" s="76"/>
    </row>
    <row r="63" spans="1:3" ht="14.25">
      <c r="A63" s="67" t="s">
        <v>171</v>
      </c>
      <c r="B63" s="68">
        <f>SUM(B7:B62)</f>
        <v>0</v>
      </c>
      <c r="C63" s="69"/>
    </row>
    <row r="64" spans="1:3" ht="14.25">
      <c r="A64" s="67" t="s">
        <v>187</v>
      </c>
      <c r="B64" s="70"/>
      <c r="C64" s="71" t="s">
        <v>173</v>
      </c>
    </row>
    <row r="65" spans="1:3" ht="14.25">
      <c r="A65" s="50"/>
      <c r="B65" s="77"/>
      <c r="C65" s="1"/>
    </row>
    <row r="66" spans="1:3" ht="14.25">
      <c r="A66" s="11" t="s">
        <v>174</v>
      </c>
      <c r="B66" s="56"/>
      <c r="C66" s="1"/>
    </row>
    <row r="67" spans="1:3" ht="14.25">
      <c r="A67" s="78" t="s">
        <v>76</v>
      </c>
      <c r="B67" s="58" t="s">
        <v>175</v>
      </c>
      <c r="C67" s="78" t="s">
        <v>145</v>
      </c>
    </row>
    <row r="68" spans="1:3" ht="14.25">
      <c r="A68" s="79"/>
      <c r="B68" s="60" t="s">
        <v>103</v>
      </c>
      <c r="C68" s="79"/>
    </row>
    <row r="69" spans="1:3" ht="14.25">
      <c r="A69" s="72" t="s">
        <v>176</v>
      </c>
      <c r="B69" s="64"/>
      <c r="C69" s="76"/>
    </row>
    <row r="70" spans="1:3" ht="14.25">
      <c r="A70" s="73" t="s">
        <v>177</v>
      </c>
      <c r="B70" s="64"/>
      <c r="C70" s="76"/>
    </row>
    <row r="71" spans="1:3" ht="14.25">
      <c r="A71" s="73" t="s">
        <v>178</v>
      </c>
      <c r="B71" s="64"/>
      <c r="C71" s="76"/>
    </row>
    <row r="72" spans="1:3" ht="14.25">
      <c r="A72" s="72" t="s">
        <v>179</v>
      </c>
      <c r="B72" s="64"/>
      <c r="C72" s="76"/>
    </row>
    <row r="73" spans="1:3" ht="14.25">
      <c r="A73" s="80"/>
      <c r="B73" s="81"/>
      <c r="C73" s="82"/>
    </row>
    <row r="74" spans="1:3" ht="14.25">
      <c r="A74" s="67" t="s">
        <v>180</v>
      </c>
      <c r="B74" s="68">
        <f>SUM(B69,B72)</f>
        <v>0</v>
      </c>
      <c r="C74" s="69"/>
    </row>
    <row r="75" spans="1:3" ht="14.25">
      <c r="A75" s="67" t="s">
        <v>181</v>
      </c>
      <c r="B75" s="68">
        <f>B74-B64</f>
        <v>0</v>
      </c>
      <c r="C75" s="69"/>
    </row>
    <row r="77" spans="1:3">
      <c r="A77" s="54" t="s">
        <v>182</v>
      </c>
    </row>
    <row r="78" spans="1:3">
      <c r="A78" s="54" t="s">
        <v>183</v>
      </c>
    </row>
    <row r="79" spans="1:3">
      <c r="A79" s="54" t="s">
        <v>184</v>
      </c>
    </row>
    <row r="80" spans="1:3">
      <c r="A80" s="54" t="s">
        <v>185</v>
      </c>
    </row>
  </sheetData>
  <phoneticPr fontId="2"/>
  <printOptions horizontalCentered="1"/>
  <pageMargins left="0.59055118110236227" right="0.59055118110236227" top="0.59055118110236227" bottom="0.59055118110236227" header="0.39370078740157483" footer="0.39370078740157483"/>
  <pageSetup paperSize="9" scale="71" orientation="portrait" blackAndWhite="1" cellComments="asDisplayed" r:id="rId1"/>
  <rowBreaks count="1" manualBreakCount="1">
    <brk id="6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75D5A6-3291-48BA-AE22-EC2AE9F00606}">
  <sheetPr>
    <pageSetUpPr fitToPage="1"/>
  </sheetPr>
  <dimension ref="A1:C81"/>
  <sheetViews>
    <sheetView showZeros="0" zoomScale="85" zoomScaleNormal="85" zoomScaleSheetLayoutView="80" workbookViewId="0">
      <selection activeCell="F29" sqref="F29"/>
    </sheetView>
  </sheetViews>
  <sheetFormatPr defaultRowHeight="13.5"/>
  <cols>
    <col min="1" max="1" width="35.7109375" style="54" customWidth="1"/>
    <col min="2" max="2" width="18.42578125" style="75" bestFit="1" customWidth="1"/>
    <col min="3" max="3" width="62.42578125" style="54" customWidth="1"/>
    <col min="4" max="16384" width="9.140625" style="54"/>
  </cols>
  <sheetData>
    <row r="1" spans="1:3" ht="14.25">
      <c r="A1" s="1" t="s">
        <v>217</v>
      </c>
      <c r="B1" s="53"/>
      <c r="C1" s="4"/>
    </row>
    <row r="2" spans="1:3" ht="14.25">
      <c r="A2" s="2" t="s">
        <v>188</v>
      </c>
      <c r="B2" s="55"/>
      <c r="C2" s="2"/>
    </row>
    <row r="3" spans="1:3" ht="14.25">
      <c r="A3" s="2"/>
      <c r="B3" s="55"/>
      <c r="C3" s="2"/>
    </row>
    <row r="4" spans="1:3" ht="14.25">
      <c r="A4" s="1" t="s">
        <v>143</v>
      </c>
      <c r="B4" s="56"/>
      <c r="C4" s="1"/>
    </row>
    <row r="5" spans="1:3" ht="14.25">
      <c r="A5" s="67" t="s">
        <v>76</v>
      </c>
      <c r="B5" s="58" t="s">
        <v>144</v>
      </c>
      <c r="C5" s="67" t="s">
        <v>145</v>
      </c>
    </row>
    <row r="6" spans="1:3" ht="14.25">
      <c r="A6" s="72"/>
      <c r="B6" s="60" t="s">
        <v>103</v>
      </c>
      <c r="C6" s="72"/>
    </row>
    <row r="7" spans="1:3" ht="14.25">
      <c r="A7" s="6" t="s">
        <v>146</v>
      </c>
      <c r="B7" s="61"/>
      <c r="C7" s="83"/>
    </row>
    <row r="8" spans="1:3" ht="14.25">
      <c r="A8" s="63" t="s">
        <v>147</v>
      </c>
      <c r="B8" s="61"/>
      <c r="C8" s="83"/>
    </row>
    <row r="9" spans="1:3" ht="14.25">
      <c r="A9" s="63" t="s">
        <v>79</v>
      </c>
      <c r="B9" s="61"/>
      <c r="C9" s="83"/>
    </row>
    <row r="10" spans="1:3" ht="14.25">
      <c r="A10" s="63" t="s">
        <v>148</v>
      </c>
      <c r="B10" s="61"/>
      <c r="C10" s="83"/>
    </row>
    <row r="11" spans="1:3" ht="14.25">
      <c r="A11" s="63" t="s">
        <v>149</v>
      </c>
      <c r="B11" s="61"/>
      <c r="C11" s="83"/>
    </row>
    <row r="12" spans="1:3" ht="14.25">
      <c r="A12" s="63" t="s">
        <v>150</v>
      </c>
      <c r="B12" s="61"/>
      <c r="C12" s="83"/>
    </row>
    <row r="13" spans="1:3" ht="14.25">
      <c r="A13" s="6"/>
      <c r="B13" s="64"/>
      <c r="C13" s="83"/>
    </row>
    <row r="14" spans="1:3" ht="14.25">
      <c r="A14" s="6" t="s">
        <v>151</v>
      </c>
      <c r="B14" s="64"/>
      <c r="C14" s="76"/>
    </row>
    <row r="15" spans="1:3" ht="14.25">
      <c r="A15" s="63" t="s">
        <v>147</v>
      </c>
      <c r="B15" s="64"/>
      <c r="C15" s="76"/>
    </row>
    <row r="16" spans="1:3" ht="14.25">
      <c r="A16" s="63" t="s">
        <v>79</v>
      </c>
      <c r="B16" s="64"/>
      <c r="C16" s="76"/>
    </row>
    <row r="17" spans="1:3" ht="14.25">
      <c r="A17" s="63" t="s">
        <v>148</v>
      </c>
      <c r="B17" s="64"/>
      <c r="C17" s="76"/>
    </row>
    <row r="18" spans="1:3" ht="14.25">
      <c r="A18" s="63" t="s">
        <v>149</v>
      </c>
      <c r="B18" s="64"/>
      <c r="C18" s="76"/>
    </row>
    <row r="19" spans="1:3" ht="14.25">
      <c r="A19" s="63" t="s">
        <v>150</v>
      </c>
      <c r="B19" s="64"/>
      <c r="C19" s="76"/>
    </row>
    <row r="20" spans="1:3" ht="14.25">
      <c r="A20" s="6"/>
      <c r="B20" s="64"/>
      <c r="C20" s="76"/>
    </row>
    <row r="21" spans="1:3" ht="14.25">
      <c r="A21" s="6" t="s">
        <v>152</v>
      </c>
      <c r="B21" s="64"/>
      <c r="C21" s="76"/>
    </row>
    <row r="22" spans="1:3" ht="14.25">
      <c r="A22" s="63" t="s">
        <v>147</v>
      </c>
      <c r="B22" s="64"/>
      <c r="C22" s="76"/>
    </row>
    <row r="23" spans="1:3" ht="14.25">
      <c r="A23" s="63" t="s">
        <v>79</v>
      </c>
      <c r="B23" s="64"/>
      <c r="C23" s="76"/>
    </row>
    <row r="24" spans="1:3" ht="14.25">
      <c r="A24" s="63" t="s">
        <v>148</v>
      </c>
      <c r="B24" s="64"/>
      <c r="C24" s="76"/>
    </row>
    <row r="25" spans="1:3" ht="14.25">
      <c r="A25" s="63" t="s">
        <v>149</v>
      </c>
      <c r="B25" s="64"/>
      <c r="C25" s="76"/>
    </row>
    <row r="26" spans="1:3" ht="14.25">
      <c r="A26" s="63" t="s">
        <v>150</v>
      </c>
      <c r="B26" s="64"/>
      <c r="C26" s="76"/>
    </row>
    <row r="27" spans="1:3" ht="14.25">
      <c r="A27" s="6"/>
      <c r="B27" s="64"/>
      <c r="C27" s="76"/>
    </row>
    <row r="28" spans="1:3" ht="14.25">
      <c r="A28" s="6" t="s">
        <v>153</v>
      </c>
      <c r="B28" s="64"/>
      <c r="C28" s="76"/>
    </row>
    <row r="29" spans="1:3" ht="14.25">
      <c r="A29" s="6"/>
      <c r="B29" s="64"/>
      <c r="C29" s="76"/>
    </row>
    <row r="30" spans="1:3" ht="14.25">
      <c r="A30" s="6" t="s">
        <v>154</v>
      </c>
      <c r="B30" s="64"/>
      <c r="C30" s="76"/>
    </row>
    <row r="31" spans="1:3" ht="14.25">
      <c r="A31" s="6"/>
      <c r="B31" s="64"/>
      <c r="C31" s="76"/>
    </row>
    <row r="32" spans="1:3" ht="14.25">
      <c r="A32" s="6" t="s">
        <v>155</v>
      </c>
      <c r="B32" s="64"/>
      <c r="C32" s="76"/>
    </row>
    <row r="33" spans="1:3" ht="14.25">
      <c r="A33" s="6"/>
      <c r="B33" s="64"/>
      <c r="C33" s="76"/>
    </row>
    <row r="34" spans="1:3" ht="14.25">
      <c r="A34" s="6" t="s">
        <v>156</v>
      </c>
      <c r="B34" s="61"/>
      <c r="C34" s="83"/>
    </row>
    <row r="35" spans="1:3" ht="14.25">
      <c r="A35" s="6"/>
      <c r="B35" s="64"/>
      <c r="C35" s="83"/>
    </row>
    <row r="36" spans="1:3" ht="14.25">
      <c r="A36" s="6" t="s">
        <v>157</v>
      </c>
      <c r="B36" s="64"/>
      <c r="C36" s="62"/>
    </row>
    <row r="37" spans="1:3" ht="14.25">
      <c r="A37" s="6" t="s">
        <v>158</v>
      </c>
      <c r="B37" s="64"/>
      <c r="C37" s="62"/>
    </row>
    <row r="38" spans="1:3" ht="14.25">
      <c r="A38" s="6" t="s">
        <v>159</v>
      </c>
      <c r="B38" s="64"/>
      <c r="C38" s="62"/>
    </row>
    <row r="39" spans="1:3" ht="14.25">
      <c r="A39" s="6" t="s">
        <v>160</v>
      </c>
      <c r="B39" s="64"/>
      <c r="C39" s="62"/>
    </row>
    <row r="40" spans="1:3" ht="14.25">
      <c r="A40" s="6"/>
      <c r="B40" s="64"/>
      <c r="C40" s="62"/>
    </row>
    <row r="41" spans="1:3" ht="14.25">
      <c r="A41" s="6" t="s">
        <v>161</v>
      </c>
      <c r="B41" s="64"/>
      <c r="C41" s="62"/>
    </row>
    <row r="42" spans="1:3" ht="14.25">
      <c r="A42" s="6"/>
      <c r="B42" s="64"/>
      <c r="C42" s="62"/>
    </row>
    <row r="43" spans="1:3" ht="14.25">
      <c r="A43" s="6" t="s">
        <v>162</v>
      </c>
      <c r="B43" s="64"/>
      <c r="C43" s="62"/>
    </row>
    <row r="44" spans="1:3" ht="14.25">
      <c r="A44" s="6"/>
      <c r="B44" s="64"/>
      <c r="C44" s="62"/>
    </row>
    <row r="45" spans="1:3" ht="14.25">
      <c r="A45" s="6" t="s">
        <v>163</v>
      </c>
      <c r="B45" s="64"/>
      <c r="C45" s="62"/>
    </row>
    <row r="46" spans="1:3" ht="14.25">
      <c r="A46" s="6"/>
      <c r="B46" s="64"/>
      <c r="C46" s="62"/>
    </row>
    <row r="47" spans="1:3" ht="14.25">
      <c r="A47" s="6" t="s">
        <v>164</v>
      </c>
      <c r="B47" s="64"/>
      <c r="C47" s="62"/>
    </row>
    <row r="48" spans="1:3" ht="14.25">
      <c r="A48" s="6"/>
      <c r="B48" s="64"/>
      <c r="C48" s="62"/>
    </row>
    <row r="49" spans="1:3" ht="14.25">
      <c r="A49" s="6" t="s">
        <v>165</v>
      </c>
      <c r="B49" s="64"/>
      <c r="C49" s="62"/>
    </row>
    <row r="50" spans="1:3" ht="14.25">
      <c r="A50" s="6"/>
      <c r="B50" s="64"/>
      <c r="C50" s="62"/>
    </row>
    <row r="51" spans="1:3" ht="14.25">
      <c r="A51" s="6" t="s">
        <v>166</v>
      </c>
      <c r="B51" s="64"/>
      <c r="C51" s="62"/>
    </row>
    <row r="52" spans="1:3" ht="14.25">
      <c r="A52" s="6"/>
      <c r="B52" s="64"/>
      <c r="C52" s="62"/>
    </row>
    <row r="53" spans="1:3" ht="14.25">
      <c r="A53" s="6" t="s">
        <v>167</v>
      </c>
      <c r="B53" s="64"/>
      <c r="C53" s="62"/>
    </row>
    <row r="54" spans="1:3" ht="14.25">
      <c r="A54" s="6"/>
      <c r="B54" s="61"/>
      <c r="C54" s="83"/>
    </row>
    <row r="55" spans="1:3" ht="14.25">
      <c r="A55" s="6" t="s">
        <v>168</v>
      </c>
      <c r="B55" s="61"/>
      <c r="C55" s="83"/>
    </row>
    <row r="56" spans="1:3" ht="14.25">
      <c r="A56" s="6"/>
      <c r="B56" s="61"/>
      <c r="C56" s="83"/>
    </row>
    <row r="57" spans="1:3" ht="14.25">
      <c r="A57" s="6" t="s">
        <v>169</v>
      </c>
      <c r="B57" s="61"/>
      <c r="C57" s="83"/>
    </row>
    <row r="58" spans="1:3" ht="14.25">
      <c r="A58" s="6"/>
      <c r="B58" s="61"/>
      <c r="C58" s="83"/>
    </row>
    <row r="59" spans="1:3" ht="14.25">
      <c r="A59" s="6" t="s">
        <v>170</v>
      </c>
      <c r="B59" s="61"/>
      <c r="C59" s="83"/>
    </row>
    <row r="60" spans="1:3" ht="14.25">
      <c r="A60" s="65"/>
      <c r="B60" s="61"/>
      <c r="C60" s="83"/>
    </row>
    <row r="61" spans="1:3" ht="14.25">
      <c r="A61" s="65"/>
      <c r="B61" s="61"/>
      <c r="C61" s="83"/>
    </row>
    <row r="62" spans="1:3" ht="14.25">
      <c r="A62" s="66"/>
      <c r="B62" s="61"/>
      <c r="C62" s="83"/>
    </row>
    <row r="63" spans="1:3" ht="14.25">
      <c r="A63" s="6"/>
      <c r="B63" s="84"/>
      <c r="C63" s="85"/>
    </row>
    <row r="64" spans="1:3" ht="14.25">
      <c r="A64" s="67" t="s">
        <v>171</v>
      </c>
      <c r="B64" s="68">
        <f>SUM(B7:B63)</f>
        <v>0</v>
      </c>
      <c r="C64" s="69"/>
    </row>
    <row r="65" spans="1:3" ht="14.25">
      <c r="A65" s="67" t="s">
        <v>189</v>
      </c>
      <c r="B65" s="70"/>
      <c r="C65" s="71" t="s">
        <v>173</v>
      </c>
    </row>
    <row r="66" spans="1:3" ht="14.25">
      <c r="A66" s="1"/>
      <c r="B66" s="56"/>
      <c r="C66" s="1"/>
    </row>
    <row r="67" spans="1:3" ht="14.25">
      <c r="A67" s="11" t="s">
        <v>174</v>
      </c>
      <c r="B67" s="56"/>
      <c r="C67" s="1"/>
    </row>
    <row r="68" spans="1:3" ht="14.25">
      <c r="A68" s="78" t="s">
        <v>76</v>
      </c>
      <c r="B68" s="58" t="s">
        <v>175</v>
      </c>
      <c r="C68" s="79" t="s">
        <v>145</v>
      </c>
    </row>
    <row r="69" spans="1:3" ht="14.25">
      <c r="A69" s="79"/>
      <c r="B69" s="60" t="s">
        <v>103</v>
      </c>
      <c r="C69" s="79"/>
    </row>
    <row r="70" spans="1:3" ht="14.25">
      <c r="A70" s="72" t="s">
        <v>176</v>
      </c>
      <c r="B70" s="64"/>
      <c r="C70" s="83"/>
    </row>
    <row r="71" spans="1:3" ht="14.25">
      <c r="A71" s="73" t="s">
        <v>177</v>
      </c>
      <c r="B71" s="64"/>
      <c r="C71" s="83"/>
    </row>
    <row r="72" spans="1:3" ht="14.25">
      <c r="A72" s="73" t="s">
        <v>178</v>
      </c>
      <c r="B72" s="64"/>
      <c r="C72" s="83"/>
    </row>
    <row r="73" spans="1:3" ht="14.25">
      <c r="A73" s="72" t="s">
        <v>179</v>
      </c>
      <c r="B73" s="64"/>
      <c r="C73" s="83"/>
    </row>
    <row r="74" spans="1:3" ht="14.25">
      <c r="A74" s="80"/>
      <c r="B74" s="81"/>
      <c r="C74" s="86"/>
    </row>
    <row r="75" spans="1:3" ht="14.25">
      <c r="A75" s="67" t="s">
        <v>180</v>
      </c>
      <c r="B75" s="68">
        <f>SUM(B70,B73)</f>
        <v>0</v>
      </c>
      <c r="C75" s="69"/>
    </row>
    <row r="76" spans="1:3" ht="14.25">
      <c r="A76" s="67" t="s">
        <v>181</v>
      </c>
      <c r="B76" s="68">
        <f>B75-B65</f>
        <v>0</v>
      </c>
      <c r="C76" s="69"/>
    </row>
    <row r="77" spans="1:3">
      <c r="A77" s="87"/>
      <c r="B77" s="88"/>
      <c r="C77" s="89"/>
    </row>
    <row r="78" spans="1:3">
      <c r="A78" s="54" t="s">
        <v>182</v>
      </c>
      <c r="B78" s="90"/>
      <c r="C78" s="89"/>
    </row>
    <row r="79" spans="1:3">
      <c r="A79" s="91" t="s">
        <v>183</v>
      </c>
      <c r="B79" s="90"/>
      <c r="C79" s="89"/>
    </row>
    <row r="80" spans="1:3">
      <c r="A80" s="91" t="s">
        <v>184</v>
      </c>
      <c r="B80" s="90"/>
      <c r="C80" s="91"/>
    </row>
    <row r="81" spans="1:1">
      <c r="A81" s="91" t="s">
        <v>185</v>
      </c>
    </row>
  </sheetData>
  <phoneticPr fontId="2"/>
  <printOptions horizontalCentered="1"/>
  <pageMargins left="0.59055118110236227" right="0.59055118110236227" top="0.59055118110236227" bottom="0.59055118110236227" header="0.39370078740157483" footer="0.39370078740157483"/>
  <pageSetup paperSize="9" scale="71" orientation="portrait" blackAndWhite="1" cellComments="asDisplayed" r:id="rId1"/>
  <rowBreaks count="1" manualBreakCount="1">
    <brk id="65"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1F1F1-43B0-4E84-A5D8-8CBF88F7C5BE}">
  <sheetPr>
    <pageSetUpPr fitToPage="1"/>
  </sheetPr>
  <dimension ref="A1:M67"/>
  <sheetViews>
    <sheetView showZeros="0" topLeftCell="A21" zoomScale="85" zoomScaleNormal="85" zoomScaleSheetLayoutView="85" workbookViewId="0">
      <selection activeCell="F29" sqref="F29"/>
    </sheetView>
  </sheetViews>
  <sheetFormatPr defaultRowHeight="16.5" customHeight="1"/>
  <cols>
    <col min="1" max="1" width="32" style="1" customWidth="1"/>
    <col min="2" max="2" width="18.42578125" style="1" bestFit="1" customWidth="1"/>
    <col min="3" max="3" width="51.7109375" style="1" customWidth="1"/>
    <col min="4" max="5" width="18.140625" style="1" customWidth="1"/>
    <col min="6" max="16384" width="9.140625" style="1"/>
  </cols>
  <sheetData>
    <row r="1" spans="1:13" ht="16.5" customHeight="1">
      <c r="A1" s="1" t="s">
        <v>216</v>
      </c>
    </row>
    <row r="2" spans="1:13" ht="16.5" customHeight="1">
      <c r="A2" s="2" t="s">
        <v>190</v>
      </c>
      <c r="B2" s="2"/>
      <c r="C2" s="2"/>
      <c r="D2" s="2"/>
      <c r="E2" s="2"/>
    </row>
    <row r="3" spans="1:13" ht="16.5" customHeight="1">
      <c r="A3" s="11" t="s">
        <v>144</v>
      </c>
      <c r="B3" s="92"/>
      <c r="C3" s="198" t="s">
        <v>191</v>
      </c>
      <c r="D3" s="198"/>
      <c r="E3" s="198"/>
    </row>
    <row r="4" spans="1:13" ht="16.5" customHeight="1">
      <c r="A4" s="57" t="s">
        <v>76</v>
      </c>
      <c r="B4" s="67" t="s">
        <v>144</v>
      </c>
      <c r="C4" s="93" t="s">
        <v>145</v>
      </c>
      <c r="D4" s="67" t="s">
        <v>192</v>
      </c>
      <c r="E4" s="59" t="s">
        <v>193</v>
      </c>
      <c r="G4" s="4"/>
      <c r="H4" s="4"/>
      <c r="I4" s="4"/>
      <c r="J4" s="4"/>
      <c r="K4" s="4"/>
      <c r="L4" s="4"/>
      <c r="M4" s="4"/>
    </row>
    <row r="5" spans="1:13" ht="16.5" customHeight="1">
      <c r="A5" s="6"/>
      <c r="B5" s="29" t="s">
        <v>103</v>
      </c>
      <c r="C5" s="50"/>
      <c r="D5" s="29" t="s">
        <v>103</v>
      </c>
      <c r="E5" s="30" t="s">
        <v>103</v>
      </c>
      <c r="G5" s="4"/>
      <c r="H5" s="4"/>
      <c r="I5" s="4"/>
      <c r="J5" s="4"/>
      <c r="K5" s="4"/>
      <c r="L5" s="4"/>
      <c r="M5" s="4"/>
    </row>
    <row r="6" spans="1:13" ht="16.5" customHeight="1">
      <c r="A6" s="6" t="s">
        <v>194</v>
      </c>
      <c r="B6" s="61"/>
      <c r="C6" s="94"/>
      <c r="D6" s="95" t="s">
        <v>195</v>
      </c>
      <c r="E6" s="293"/>
    </row>
    <row r="7" spans="1:13" ht="16.5" customHeight="1">
      <c r="A7" s="6"/>
      <c r="B7" s="61"/>
      <c r="C7" s="94"/>
      <c r="D7" s="95"/>
      <c r="E7" s="293"/>
    </row>
    <row r="8" spans="1:13" ht="16.5" customHeight="1">
      <c r="A8" s="6" t="s">
        <v>146</v>
      </c>
      <c r="B8" s="61"/>
      <c r="C8" s="94"/>
      <c r="D8" s="96" t="s">
        <v>54</v>
      </c>
      <c r="E8" s="293"/>
    </row>
    <row r="9" spans="1:13" ht="16.5" customHeight="1">
      <c r="A9" s="6" t="s">
        <v>151</v>
      </c>
      <c r="B9" s="61"/>
      <c r="C9" s="94"/>
      <c r="D9" s="97">
        <v>0</v>
      </c>
      <c r="E9" s="293"/>
    </row>
    <row r="10" spans="1:13" ht="16.5" customHeight="1">
      <c r="A10" s="6" t="s">
        <v>152</v>
      </c>
      <c r="B10" s="61"/>
      <c r="C10" s="94"/>
      <c r="D10" s="98"/>
      <c r="E10" s="293"/>
    </row>
    <row r="11" spans="1:13" ht="16.5" customHeight="1">
      <c r="A11" s="6" t="s">
        <v>153</v>
      </c>
      <c r="B11" s="61"/>
      <c r="C11" s="94"/>
      <c r="D11" s="295" t="s">
        <v>196</v>
      </c>
      <c r="E11" s="293"/>
    </row>
    <row r="12" spans="1:13" ht="16.5" customHeight="1">
      <c r="A12" s="6" t="s">
        <v>154</v>
      </c>
      <c r="B12" s="61"/>
      <c r="C12" s="94"/>
      <c r="D12" s="295"/>
      <c r="E12" s="293"/>
    </row>
    <row r="13" spans="1:13" ht="16.5" customHeight="1">
      <c r="A13" s="6" t="s">
        <v>155</v>
      </c>
      <c r="B13" s="61"/>
      <c r="C13" s="94"/>
      <c r="D13" s="99"/>
      <c r="E13" s="293"/>
    </row>
    <row r="14" spans="1:13" ht="16.5" customHeight="1">
      <c r="A14" s="6" t="s">
        <v>156</v>
      </c>
      <c r="B14" s="61"/>
      <c r="C14" s="94"/>
      <c r="D14" s="100"/>
      <c r="E14" s="293"/>
    </row>
    <row r="15" spans="1:13" ht="16.5" customHeight="1">
      <c r="A15" s="6" t="s">
        <v>157</v>
      </c>
      <c r="B15" s="61"/>
      <c r="C15" s="94"/>
      <c r="D15" s="101"/>
      <c r="E15" s="293"/>
    </row>
    <row r="16" spans="1:13" ht="16.5" customHeight="1">
      <c r="A16" s="6" t="s">
        <v>158</v>
      </c>
      <c r="B16" s="61"/>
      <c r="C16" s="94"/>
      <c r="D16" s="100"/>
      <c r="E16" s="293"/>
    </row>
    <row r="17" spans="1:5" ht="16.5" customHeight="1">
      <c r="A17" s="6" t="s">
        <v>159</v>
      </c>
      <c r="B17" s="61"/>
      <c r="C17" s="94"/>
      <c r="D17" s="100"/>
      <c r="E17" s="293"/>
    </row>
    <row r="18" spans="1:5" ht="16.5" customHeight="1">
      <c r="A18" s="6" t="s">
        <v>160</v>
      </c>
      <c r="B18" s="61"/>
      <c r="C18" s="94"/>
      <c r="D18" s="100"/>
      <c r="E18" s="293"/>
    </row>
    <row r="19" spans="1:5" ht="16.5" customHeight="1">
      <c r="A19" s="6" t="s">
        <v>161</v>
      </c>
      <c r="B19" s="61"/>
      <c r="C19" s="94"/>
      <c r="D19" s="95"/>
      <c r="E19" s="293"/>
    </row>
    <row r="20" spans="1:5" ht="16.5" customHeight="1">
      <c r="A20" s="102" t="s">
        <v>162</v>
      </c>
      <c r="B20" s="61"/>
      <c r="C20" s="94"/>
      <c r="D20" s="95"/>
      <c r="E20" s="293"/>
    </row>
    <row r="21" spans="1:5" ht="16.5" customHeight="1">
      <c r="A21" s="6" t="s">
        <v>197</v>
      </c>
      <c r="B21" s="61"/>
      <c r="C21" s="94"/>
      <c r="D21" s="95"/>
      <c r="E21" s="293"/>
    </row>
    <row r="22" spans="1:5" ht="16.5" customHeight="1">
      <c r="A22" s="6" t="s">
        <v>164</v>
      </c>
      <c r="B22" s="61"/>
      <c r="C22" s="94"/>
      <c r="D22" s="95"/>
      <c r="E22" s="293"/>
    </row>
    <row r="23" spans="1:5" ht="16.5" customHeight="1">
      <c r="A23" s="6" t="s">
        <v>165</v>
      </c>
      <c r="B23" s="61"/>
      <c r="C23" s="94"/>
      <c r="D23" s="95"/>
      <c r="E23" s="293"/>
    </row>
    <row r="24" spans="1:5" ht="16.5" customHeight="1">
      <c r="A24" s="6" t="s">
        <v>166</v>
      </c>
      <c r="B24" s="61"/>
      <c r="C24" s="94"/>
      <c r="D24" s="95"/>
      <c r="E24" s="293"/>
    </row>
    <row r="25" spans="1:5" ht="16.5" customHeight="1">
      <c r="A25" s="6" t="s">
        <v>167</v>
      </c>
      <c r="B25" s="61"/>
      <c r="C25" s="94"/>
      <c r="D25" s="95"/>
      <c r="E25" s="293"/>
    </row>
    <row r="26" spans="1:5" ht="16.5" customHeight="1">
      <c r="A26" s="6" t="s">
        <v>168</v>
      </c>
      <c r="B26" s="61"/>
      <c r="C26" s="94"/>
      <c r="D26" s="95"/>
      <c r="E26" s="293"/>
    </row>
    <row r="27" spans="1:5" ht="16.5" customHeight="1">
      <c r="A27" s="6" t="s">
        <v>169</v>
      </c>
      <c r="B27" s="61"/>
      <c r="C27" s="94"/>
      <c r="D27" s="95"/>
      <c r="E27" s="293"/>
    </row>
    <row r="28" spans="1:5" ht="16.5" customHeight="1">
      <c r="A28" s="6"/>
      <c r="B28" s="61"/>
      <c r="C28" s="94"/>
      <c r="D28" s="95"/>
      <c r="E28" s="293"/>
    </row>
    <row r="29" spans="1:5" ht="16.5" customHeight="1">
      <c r="A29" s="6"/>
      <c r="B29" s="61"/>
      <c r="C29" s="94"/>
      <c r="D29" s="95"/>
      <c r="E29" s="293"/>
    </row>
    <row r="30" spans="1:5" ht="16.5" customHeight="1">
      <c r="A30" s="57" t="s">
        <v>198</v>
      </c>
      <c r="B30" s="103">
        <f>SUM(B6:B29)</f>
        <v>0</v>
      </c>
      <c r="C30" s="93"/>
      <c r="D30" s="103">
        <f>IF(B30&gt;0,29110*D9*D13,0)</f>
        <v>0</v>
      </c>
      <c r="E30" s="293"/>
    </row>
    <row r="31" spans="1:5" ht="16.5" customHeight="1">
      <c r="A31" s="6"/>
      <c r="B31" s="64"/>
      <c r="C31" s="94"/>
      <c r="D31" s="104" t="s">
        <v>199</v>
      </c>
      <c r="E31" s="293"/>
    </row>
    <row r="32" spans="1:5" ht="16.5" customHeight="1">
      <c r="A32" s="105" t="s">
        <v>200</v>
      </c>
      <c r="B32" s="61"/>
      <c r="C32" s="76"/>
      <c r="D32" s="106"/>
      <c r="E32" s="293"/>
    </row>
    <row r="33" spans="1:5" ht="16.5" customHeight="1">
      <c r="A33" s="107"/>
      <c r="B33" s="61"/>
      <c r="C33" s="76"/>
      <c r="D33" s="106" t="s">
        <v>79</v>
      </c>
      <c r="E33" s="293"/>
    </row>
    <row r="34" spans="1:5" ht="16.5" customHeight="1">
      <c r="A34" s="6" t="s">
        <v>146</v>
      </c>
      <c r="B34" s="61"/>
      <c r="C34" s="94"/>
      <c r="D34" s="108"/>
      <c r="E34" s="293"/>
    </row>
    <row r="35" spans="1:5" ht="16.5" customHeight="1">
      <c r="A35" s="6" t="s">
        <v>151</v>
      </c>
      <c r="B35" s="61"/>
      <c r="C35" s="94"/>
      <c r="D35" s="106"/>
      <c r="E35" s="293"/>
    </row>
    <row r="36" spans="1:5" ht="16.5" customHeight="1">
      <c r="A36" s="6" t="s">
        <v>152</v>
      </c>
      <c r="B36" s="61"/>
      <c r="C36" s="94"/>
      <c r="D36" s="95" t="s">
        <v>201</v>
      </c>
      <c r="E36" s="293"/>
    </row>
    <row r="37" spans="1:5" ht="16.5" customHeight="1">
      <c r="A37" s="6" t="s">
        <v>153</v>
      </c>
      <c r="B37" s="61"/>
      <c r="C37" s="94"/>
      <c r="D37" s="108"/>
      <c r="E37" s="293"/>
    </row>
    <row r="38" spans="1:5" ht="16.5" customHeight="1">
      <c r="A38" s="6" t="s">
        <v>202</v>
      </c>
      <c r="B38" s="61"/>
      <c r="C38" s="94"/>
      <c r="D38" s="101"/>
      <c r="E38" s="293"/>
    </row>
    <row r="39" spans="1:5" ht="16.5" customHeight="1">
      <c r="A39" s="6" t="s">
        <v>165</v>
      </c>
      <c r="B39" s="61"/>
      <c r="C39" s="94"/>
      <c r="D39" s="296" t="s">
        <v>203</v>
      </c>
      <c r="E39" s="293"/>
    </row>
    <row r="40" spans="1:5" ht="16.5" customHeight="1">
      <c r="A40" s="6"/>
      <c r="B40" s="61"/>
      <c r="C40" s="94"/>
      <c r="D40" s="296"/>
      <c r="E40" s="293"/>
    </row>
    <row r="41" spans="1:5" ht="16.5" customHeight="1">
      <c r="A41" s="6"/>
      <c r="B41" s="61"/>
      <c r="C41" s="94"/>
      <c r="D41" s="98">
        <v>0</v>
      </c>
      <c r="E41" s="293"/>
    </row>
    <row r="42" spans="1:5" ht="16.5" customHeight="1">
      <c r="A42" s="6"/>
      <c r="B42" s="61"/>
      <c r="C42" s="94"/>
      <c r="D42" s="96"/>
      <c r="E42" s="293"/>
    </row>
    <row r="43" spans="1:5" ht="16.5" customHeight="1">
      <c r="A43" s="6"/>
      <c r="B43" s="61"/>
      <c r="C43" s="94"/>
      <c r="D43" s="96"/>
      <c r="E43" s="293"/>
    </row>
    <row r="44" spans="1:5" ht="16.5" customHeight="1">
      <c r="A44" s="6"/>
      <c r="B44" s="61"/>
      <c r="C44" s="94"/>
      <c r="D44" s="296" t="s">
        <v>204</v>
      </c>
      <c r="E44" s="293"/>
    </row>
    <row r="45" spans="1:5" ht="16.5" customHeight="1">
      <c r="A45" s="6"/>
      <c r="B45" s="61"/>
      <c r="C45" s="94"/>
      <c r="D45" s="296"/>
      <c r="E45" s="293"/>
    </row>
    <row r="46" spans="1:5" ht="16.5" customHeight="1">
      <c r="A46" s="6"/>
      <c r="B46" s="61"/>
      <c r="C46" s="94"/>
      <c r="D46" s="296"/>
      <c r="E46" s="293"/>
    </row>
    <row r="47" spans="1:5" ht="16.5" customHeight="1">
      <c r="A47" s="6"/>
      <c r="B47" s="61"/>
      <c r="C47" s="94"/>
      <c r="D47" s="101"/>
      <c r="E47" s="293"/>
    </row>
    <row r="48" spans="1:5" ht="16.5" customHeight="1">
      <c r="A48" s="57" t="s">
        <v>198</v>
      </c>
      <c r="B48" s="109">
        <f>SUM(B32:B47)</f>
        <v>0</v>
      </c>
      <c r="C48" s="93"/>
      <c r="D48" s="103">
        <f>IF(AND(B48&gt;0,D34&gt;0),6350*D41)+IF(AND(B48&gt;0,D37&gt;0),D41*5320)</f>
        <v>0</v>
      </c>
      <c r="E48" s="294"/>
    </row>
    <row r="49" spans="1:5" ht="16.5" customHeight="1">
      <c r="A49" s="57" t="s">
        <v>180</v>
      </c>
      <c r="B49" s="109">
        <f>SUM(B30,B48)</f>
        <v>0</v>
      </c>
      <c r="C49" s="93"/>
      <c r="D49" s="68">
        <f>IF(B30&gt;0,D30,0)+IF(B48&gt;0,D48,0)</f>
        <v>0</v>
      </c>
      <c r="E49" s="110">
        <f>MIN(B49,D49)</f>
        <v>0</v>
      </c>
    </row>
    <row r="50" spans="1:5" ht="16.5" customHeight="1">
      <c r="A50" s="9"/>
    </row>
    <row r="51" spans="1:5" ht="16.5" customHeight="1">
      <c r="A51" s="11" t="s">
        <v>175</v>
      </c>
      <c r="B51" s="11"/>
      <c r="C51" s="11"/>
      <c r="D51" s="11"/>
      <c r="E51" s="11"/>
    </row>
    <row r="52" spans="1:5" ht="16.5" customHeight="1">
      <c r="A52" s="67" t="s">
        <v>76</v>
      </c>
      <c r="B52" s="93" t="s">
        <v>175</v>
      </c>
      <c r="C52" s="111" t="s">
        <v>145</v>
      </c>
      <c r="D52" s="112"/>
      <c r="E52" s="113"/>
    </row>
    <row r="53" spans="1:5" ht="16.5" customHeight="1">
      <c r="A53" s="72"/>
      <c r="B53" s="30" t="s">
        <v>103</v>
      </c>
      <c r="C53" s="32"/>
      <c r="E53" s="27"/>
    </row>
    <row r="54" spans="1:5" ht="16.5" customHeight="1">
      <c r="A54" s="72" t="s">
        <v>205</v>
      </c>
      <c r="B54" s="114"/>
      <c r="C54" s="290"/>
      <c r="D54" s="291"/>
      <c r="E54" s="292"/>
    </row>
    <row r="55" spans="1:5" ht="16.5" customHeight="1">
      <c r="A55" s="73" t="s">
        <v>177</v>
      </c>
      <c r="B55" s="114"/>
      <c r="C55" s="290"/>
      <c r="D55" s="291"/>
      <c r="E55" s="292"/>
    </row>
    <row r="56" spans="1:5" ht="16.5" customHeight="1">
      <c r="A56" s="73" t="s">
        <v>178</v>
      </c>
      <c r="B56" s="114"/>
      <c r="C56" s="290"/>
      <c r="D56" s="291"/>
      <c r="E56" s="292"/>
    </row>
    <row r="57" spans="1:5" ht="16.5" customHeight="1">
      <c r="A57" s="72" t="s">
        <v>206</v>
      </c>
      <c r="B57" s="114"/>
      <c r="C57" s="290"/>
      <c r="D57" s="291"/>
      <c r="E57" s="292"/>
    </row>
    <row r="58" spans="1:5" ht="16.5" customHeight="1">
      <c r="A58" s="115" t="s">
        <v>207</v>
      </c>
      <c r="B58" s="114"/>
      <c r="C58" s="290"/>
      <c r="D58" s="291"/>
      <c r="E58" s="292"/>
    </row>
    <row r="59" spans="1:5" ht="16.5" customHeight="1">
      <c r="A59" s="116"/>
      <c r="B59" s="114"/>
      <c r="C59" s="290"/>
      <c r="D59" s="291"/>
      <c r="E59" s="292"/>
    </row>
    <row r="60" spans="1:5" ht="16.5" customHeight="1">
      <c r="A60" s="72"/>
      <c r="B60" s="56"/>
      <c r="C60" s="117"/>
      <c r="E60" s="27"/>
    </row>
    <row r="61" spans="1:5" ht="16.5" customHeight="1">
      <c r="A61" s="67" t="s">
        <v>180</v>
      </c>
      <c r="B61" s="118">
        <f>SUM(B54:B59)</f>
        <v>0</v>
      </c>
      <c r="C61" s="119"/>
      <c r="D61" s="15"/>
      <c r="E61" s="16"/>
    </row>
    <row r="62" spans="1:5" ht="16.5" customHeight="1">
      <c r="A62" s="67" t="s">
        <v>181</v>
      </c>
      <c r="B62" s="118">
        <f>B61-B49</f>
        <v>0</v>
      </c>
      <c r="C62" s="120"/>
      <c r="D62" s="11"/>
      <c r="E62" s="44"/>
    </row>
    <row r="63" spans="1:5" ht="16.5" customHeight="1">
      <c r="A63" s="51"/>
      <c r="B63" s="51"/>
      <c r="C63" s="51"/>
      <c r="D63" s="52"/>
      <c r="E63" s="52"/>
    </row>
    <row r="64" spans="1:5" ht="16.5" customHeight="1">
      <c r="A64" s="46" t="s">
        <v>182</v>
      </c>
      <c r="D64" s="52"/>
      <c r="E64" s="52"/>
    </row>
    <row r="65" spans="1:5" ht="16.5" customHeight="1">
      <c r="A65" s="1" t="s">
        <v>183</v>
      </c>
      <c r="D65" s="52"/>
      <c r="E65" s="52"/>
    </row>
    <row r="66" spans="1:5" ht="16.5" customHeight="1">
      <c r="A66" s="1" t="s">
        <v>184</v>
      </c>
      <c r="D66" s="52"/>
      <c r="E66" s="52"/>
    </row>
    <row r="67" spans="1:5" ht="16.5" customHeight="1">
      <c r="A67" s="1" t="s">
        <v>185</v>
      </c>
    </row>
  </sheetData>
  <mergeCells count="11">
    <mergeCell ref="C55:E55"/>
    <mergeCell ref="C56:E56"/>
    <mergeCell ref="C57:E57"/>
    <mergeCell ref="C58:E58"/>
    <mergeCell ref="C59:E59"/>
    <mergeCell ref="C54:E54"/>
    <mergeCell ref="C3:E3"/>
    <mergeCell ref="E6:E48"/>
    <mergeCell ref="D11:D12"/>
    <mergeCell ref="D39:D40"/>
    <mergeCell ref="D44:D46"/>
  </mergeCells>
  <phoneticPr fontId="2"/>
  <printOptions horizontalCentered="1"/>
  <pageMargins left="0.59055118110236227" right="0.59055118110236227" top="0.59055118110236227" bottom="0.59055118110236227" header="0.39370078740157483" footer="0.3937007874015748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別紙1_交付申請</vt:lpstr>
      <vt:lpstr>別紙1_実績報告</vt:lpstr>
      <vt:lpstr>別紙2-1_総合</vt:lpstr>
      <vt:lpstr>別紙2-2_地域</vt:lpstr>
      <vt:lpstr>別紙2-3_日中一時支援</vt:lpstr>
      <vt:lpstr>別紙3-1_MFICU</vt:lpstr>
      <vt:lpstr>別紙3-2_NICU</vt:lpstr>
      <vt:lpstr>別紙3-3_GCU</vt:lpstr>
      <vt:lpstr>別紙3-4_日中一時支援</vt:lpstr>
    </vt:vector>
  </TitlesOfParts>
  <Company>gifu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Gifu</dc:creator>
  <cp:lastModifiedBy>Gifu</cp:lastModifiedBy>
  <cp:lastPrinted>2024-03-18T02:56:57Z</cp:lastPrinted>
  <dcterms:created xsi:type="dcterms:W3CDTF">2024-03-17T23:51:22Z</dcterms:created>
  <dcterms:modified xsi:type="dcterms:W3CDTF">2024-03-18T02:59:59Z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2024-03-18T01:27:51Z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55c4bed6-5a94-4ec3-ae0a-7351bb408633</vt:lpwstr>
  </property>
  <property fmtid="{D5CDD505-2E9C-101B-9397-08002B2CF9AE}" pid="8" name="MSIP_Label_defa4170-0d19-0005-0004-bc88714345d2_ContentBits">
    <vt:lpwstr>0</vt:lpwstr>
  </property>
</Properties>
</file>