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CBC7C44-967D-4FC5-B0A3-B9ADEE14B597}" xr6:coauthVersionLast="47" xr6:coauthVersionMax="47" xr10:uidLastSave="{00000000-0000-0000-0000-000000000000}"/>
  <bookViews>
    <workbookView xWindow="348" yWindow="2220" windowWidth="22200" windowHeight="9072" xr2:uid="{00000000-000D-0000-FFFF-FFFF00000000}"/>
  </bookViews>
  <sheets>
    <sheet name="(1)" sheetId="33" r:id="rId1"/>
    <sheet name="(2)" sheetId="34" r:id="rId2"/>
    <sheet name="(3)" sheetId="35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35" l="1"/>
  <c r="P17" i="35"/>
  <c r="O17" i="35"/>
  <c r="N17" i="35"/>
  <c r="M17" i="35"/>
  <c r="L17" i="35" s="1"/>
  <c r="K17" i="35"/>
  <c r="J17" i="35"/>
  <c r="I17" i="35"/>
  <c r="H17" i="35"/>
  <c r="G17" i="35" s="1"/>
  <c r="F17" i="35"/>
  <c r="E17" i="35"/>
  <c r="D17" i="35"/>
  <c r="C17" i="35" s="1"/>
  <c r="B17" i="35" s="1"/>
  <c r="Q16" i="35"/>
  <c r="Q19" i="35" s="1"/>
  <c r="P16" i="35"/>
  <c r="P19" i="35" s="1"/>
  <c r="O16" i="35"/>
  <c r="O19" i="35" s="1"/>
  <c r="N16" i="35"/>
  <c r="N19" i="35" s="1"/>
  <c r="M16" i="35"/>
  <c r="M19" i="35" s="1"/>
  <c r="K16" i="35"/>
  <c r="K19" i="35" s="1"/>
  <c r="J16" i="35"/>
  <c r="J19" i="35" s="1"/>
  <c r="I16" i="35"/>
  <c r="I19" i="35" s="1"/>
  <c r="H16" i="35"/>
  <c r="H19" i="35" s="1"/>
  <c r="G19" i="35" s="1"/>
  <c r="F16" i="35"/>
  <c r="F19" i="35" s="1"/>
  <c r="E16" i="35"/>
  <c r="E19" i="35" s="1"/>
  <c r="D16" i="35"/>
  <c r="D19" i="35" s="1"/>
  <c r="C19" i="35" s="1"/>
  <c r="B19" i="35" s="1"/>
  <c r="L14" i="35"/>
  <c r="G14" i="35"/>
  <c r="C14" i="35"/>
  <c r="B14" i="35"/>
  <c r="L13" i="35"/>
  <c r="G13" i="35"/>
  <c r="C13" i="35"/>
  <c r="B13" i="35"/>
  <c r="L12" i="35"/>
  <c r="G12" i="35"/>
  <c r="C12" i="35"/>
  <c r="B12" i="35"/>
  <c r="L11" i="35"/>
  <c r="G11" i="35"/>
  <c r="C11" i="35"/>
  <c r="B11" i="35"/>
  <c r="L10" i="35"/>
  <c r="G10" i="35"/>
  <c r="C10" i="35"/>
  <c r="B10" i="35"/>
  <c r="L9" i="35"/>
  <c r="G9" i="35"/>
  <c r="C9" i="35"/>
  <c r="B9" i="35"/>
  <c r="L8" i="35"/>
  <c r="G8" i="35"/>
  <c r="C8" i="35"/>
  <c r="B8" i="35"/>
  <c r="L7" i="35"/>
  <c r="G7" i="35"/>
  <c r="C7" i="35"/>
  <c r="B7" i="35"/>
  <c r="L6" i="35"/>
  <c r="G6" i="35"/>
  <c r="C6" i="35"/>
  <c r="B6" i="35"/>
  <c r="J19" i="34"/>
  <c r="Q17" i="34"/>
  <c r="P17" i="34"/>
  <c r="O17" i="34"/>
  <c r="N17" i="34"/>
  <c r="M17" i="34"/>
  <c r="L17" i="34"/>
  <c r="K17" i="34"/>
  <c r="J17" i="34"/>
  <c r="G17" i="34" s="1"/>
  <c r="B17" i="34" s="1"/>
  <c r="I17" i="34"/>
  <c r="H17" i="34"/>
  <c r="F17" i="34"/>
  <c r="E17" i="34"/>
  <c r="D17" i="34"/>
  <c r="C17" i="34"/>
  <c r="Q16" i="34"/>
  <c r="Q19" i="34" s="1"/>
  <c r="P16" i="34"/>
  <c r="P19" i="34" s="1"/>
  <c r="O16" i="34"/>
  <c r="O19" i="34" s="1"/>
  <c r="N16" i="34"/>
  <c r="N19" i="34" s="1"/>
  <c r="M16" i="34"/>
  <c r="M19" i="34" s="1"/>
  <c r="L16" i="34"/>
  <c r="K16" i="34"/>
  <c r="K19" i="34" s="1"/>
  <c r="J16" i="34"/>
  <c r="G16" i="34" s="1"/>
  <c r="B16" i="34" s="1"/>
  <c r="I16" i="34"/>
  <c r="I19" i="34" s="1"/>
  <c r="H16" i="34"/>
  <c r="H19" i="34" s="1"/>
  <c r="F16" i="34"/>
  <c r="F19" i="34" s="1"/>
  <c r="E16" i="34"/>
  <c r="E19" i="34" s="1"/>
  <c r="D16" i="34"/>
  <c r="D19" i="34" s="1"/>
  <c r="C19" i="34" s="1"/>
  <c r="C16" i="34"/>
  <c r="L14" i="34"/>
  <c r="G14" i="34"/>
  <c r="C14" i="34"/>
  <c r="B14" i="34" s="1"/>
  <c r="L13" i="34"/>
  <c r="G13" i="34"/>
  <c r="C13" i="34"/>
  <c r="B13" i="34"/>
  <c r="L12" i="34"/>
  <c r="G12" i="34"/>
  <c r="C12" i="34"/>
  <c r="B12" i="34" s="1"/>
  <c r="L11" i="34"/>
  <c r="G11" i="34"/>
  <c r="C11" i="34"/>
  <c r="B11" i="34"/>
  <c r="L10" i="34"/>
  <c r="G10" i="34"/>
  <c r="C10" i="34"/>
  <c r="B10" i="34" s="1"/>
  <c r="L9" i="34"/>
  <c r="G9" i="34"/>
  <c r="C9" i="34"/>
  <c r="B9" i="34"/>
  <c r="L8" i="34"/>
  <c r="G8" i="34"/>
  <c r="C8" i="34"/>
  <c r="B8" i="34" s="1"/>
  <c r="L7" i="34"/>
  <c r="G7" i="34"/>
  <c r="C7" i="34"/>
  <c r="B7" i="34"/>
  <c r="L6" i="34"/>
  <c r="G6" i="34"/>
  <c r="C6" i="34"/>
  <c r="B6" i="34" s="1"/>
  <c r="B69" i="33"/>
  <c r="B67" i="33"/>
  <c r="B65" i="33"/>
  <c r="B64" i="33"/>
  <c r="B62" i="33"/>
  <c r="B61" i="33"/>
  <c r="B59" i="33"/>
  <c r="B58" i="33"/>
  <c r="B57" i="33"/>
  <c r="B56" i="33"/>
  <c r="B55" i="33"/>
  <c r="B54" i="33"/>
  <c r="B53" i="33"/>
  <c r="B52" i="33"/>
  <c r="B50" i="33"/>
  <c r="B49" i="33"/>
  <c r="B47" i="33"/>
  <c r="B46" i="33"/>
  <c r="B45" i="33"/>
  <c r="B44" i="33"/>
  <c r="B42" i="33"/>
  <c r="B41" i="33"/>
  <c r="B40" i="33"/>
  <c r="B39" i="33"/>
  <c r="B37" i="33"/>
  <c r="B36" i="33"/>
  <c r="B35" i="33"/>
  <c r="B33" i="33"/>
  <c r="B32" i="33"/>
  <c r="B30" i="33"/>
  <c r="B29" i="33"/>
  <c r="B28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L19" i="35" l="1"/>
  <c r="C16" i="35"/>
  <c r="L16" i="35"/>
  <c r="G16" i="35"/>
  <c r="L19" i="34"/>
  <c r="G19" i="34"/>
  <c r="B19" i="34" s="1"/>
  <c r="B16" i="35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<sst xmlns="http://schemas.openxmlformats.org/spreadsheetml/2006/main" count="149" uniqueCount="99">
  <si>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</si>
  <si>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</si>
  <si>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</si>
  <si>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</si>
  <si>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</si>
  <si>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</si>
  <si>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</si>
  <si>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</si>
  <si>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</si>
  <si>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</si>
  <si>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</si>
  <si>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</si>
  <si>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</si>
  <si>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</si>
  <si>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</si>
  <si>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</si>
  <si>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</si>
  <si>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</si>
  <si>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</si>
  <si>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</si>
  <si>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</si>
  <si>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</si>
  <si>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</si>
  <si>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</si>
  <si>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</si>
  <si>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</si>
  <si>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</si>
  <si>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</si>
  <si>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</si>
  <si>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</si>
  <si>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</si>
  <si>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</si>
  <si>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</si>
  <si>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</si>
  <si>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</si>
  <si>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</si>
  <si>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</si>
  <si>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</si>
  <si>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</si>
  <si>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</si>
  <si>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</si>
  <si>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</si>
  <si>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</si>
  <si>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</si>
  <si>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</si>
  <si>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</si>
  <si>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</si>
  <si>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</si>
  <si>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</si>
  <si>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</si>
  <si>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</si>
  <si>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</si>
  <si>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</si>
  <si>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</si>
  <si>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</si>
  <si>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</si>
  <si>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</si>
  <si>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</si>
  <si>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</si>
  <si>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</si>
  <si>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</si>
  <si>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</si>
  <si>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</si>
  <si>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</si>
  <si>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</si>
  <si>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</si>
  <si>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</si>
  <si>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</si>
  <si>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</si>
  <si>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</si>
  <si>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</si>
  <si>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</si>
  <si>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</si>
  <si>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</si>
  <si>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</si>
  <si>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</si>
  <si>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</si>
  <si>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</si>
  <si>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</si>
  <si>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</si>
  <si>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</si>
  <si>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</si>
  <si>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</si>
  <si>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</si>
  <si>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</si>
  <si>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</si>
  <si>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</si>
  <si>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</si>
  <si>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</si>
  <si>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</si>
  <si>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</si>
  <si>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</si>
  <si>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</si>
  <si>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</si>
  <si>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</si>
  <si>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</si>
  <si>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</si>
  <si>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大野郡計</t>
  </si>
  <si>
    <t>令和  5年  12月分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</si>
</sst>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5" fillId="0" borderId="0" xfId="1" applyFont="1"/>
    <xf numFmtId="0" fontId="2" fillId="0" borderId="52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A52C-F6C9-4BE1-A986-F452D5F246FB}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28" customWidth="1"/>
    <col min="14" max="256" width="6.8984375" style="15"/>
    <col min="257" max="269" width="8.69921875" style="15" customWidth="1"/>
    <col min="270" max="512" width="6.8984375" style="15"/>
    <col min="513" max="525" width="8.69921875" style="15" customWidth="1"/>
    <col min="526" max="768" width="6.8984375" style="15"/>
    <col min="769" max="781" width="8.69921875" style="15" customWidth="1"/>
    <col min="782" max="1024" width="6.8984375" style="15"/>
    <col min="1025" max="1037" width="8.69921875" style="15" customWidth="1"/>
    <col min="1038" max="1280" width="6.8984375" style="15"/>
    <col min="1281" max="1293" width="8.69921875" style="15" customWidth="1"/>
    <col min="1294" max="1536" width="6.8984375" style="15"/>
    <col min="1537" max="1549" width="8.69921875" style="15" customWidth="1"/>
    <col min="1550" max="1792" width="6.8984375" style="15"/>
    <col min="1793" max="1805" width="8.69921875" style="15" customWidth="1"/>
    <col min="1806" max="2048" width="6.8984375" style="15"/>
    <col min="2049" max="2061" width="8.69921875" style="15" customWidth="1"/>
    <col min="2062" max="2304" width="6.8984375" style="15"/>
    <col min="2305" max="2317" width="8.69921875" style="15" customWidth="1"/>
    <col min="2318" max="2560" width="6.8984375" style="15"/>
    <col min="2561" max="2573" width="8.69921875" style="15" customWidth="1"/>
    <col min="2574" max="2816" width="6.8984375" style="15"/>
    <col min="2817" max="2829" width="8.69921875" style="15" customWidth="1"/>
    <col min="2830" max="3072" width="6.8984375" style="15"/>
    <col min="3073" max="3085" width="8.69921875" style="15" customWidth="1"/>
    <col min="3086" max="3328" width="6.8984375" style="15"/>
    <col min="3329" max="3341" width="8.69921875" style="15" customWidth="1"/>
    <col min="3342" max="3584" width="6.8984375" style="15"/>
    <col min="3585" max="3597" width="8.69921875" style="15" customWidth="1"/>
    <col min="3598" max="3840" width="6.8984375" style="15"/>
    <col min="3841" max="3853" width="8.69921875" style="15" customWidth="1"/>
    <col min="3854" max="4096" width="6.8984375" style="15"/>
    <col min="4097" max="4109" width="8.69921875" style="15" customWidth="1"/>
    <col min="4110" max="4352" width="6.8984375" style="15"/>
    <col min="4353" max="4365" width="8.69921875" style="15" customWidth="1"/>
    <col min="4366" max="4608" width="6.8984375" style="15"/>
    <col min="4609" max="4621" width="8.69921875" style="15" customWidth="1"/>
    <col min="4622" max="4864" width="6.8984375" style="15"/>
    <col min="4865" max="4877" width="8.69921875" style="15" customWidth="1"/>
    <col min="4878" max="5120" width="6.8984375" style="15"/>
    <col min="5121" max="5133" width="8.69921875" style="15" customWidth="1"/>
    <col min="5134" max="5376" width="6.8984375" style="15"/>
    <col min="5377" max="5389" width="8.69921875" style="15" customWidth="1"/>
    <col min="5390" max="5632" width="6.8984375" style="15"/>
    <col min="5633" max="5645" width="8.69921875" style="15" customWidth="1"/>
    <col min="5646" max="5888" width="6.8984375" style="15"/>
    <col min="5889" max="5901" width="8.69921875" style="15" customWidth="1"/>
    <col min="5902" max="6144" width="6.8984375" style="15"/>
    <col min="6145" max="6157" width="8.69921875" style="15" customWidth="1"/>
    <col min="6158" max="6400" width="6.8984375" style="15"/>
    <col min="6401" max="6413" width="8.69921875" style="15" customWidth="1"/>
    <col min="6414" max="6656" width="6.8984375" style="15"/>
    <col min="6657" max="6669" width="8.69921875" style="15" customWidth="1"/>
    <col min="6670" max="6912" width="6.8984375" style="15"/>
    <col min="6913" max="6925" width="8.69921875" style="15" customWidth="1"/>
    <col min="6926" max="7168" width="6.8984375" style="15"/>
    <col min="7169" max="7181" width="8.69921875" style="15" customWidth="1"/>
    <col min="7182" max="7424" width="6.8984375" style="15"/>
    <col min="7425" max="7437" width="8.69921875" style="15" customWidth="1"/>
    <col min="7438" max="7680" width="6.8984375" style="15"/>
    <col min="7681" max="7693" width="8.69921875" style="15" customWidth="1"/>
    <col min="7694" max="7936" width="6.8984375" style="15"/>
    <col min="7937" max="7949" width="8.69921875" style="15" customWidth="1"/>
    <col min="7950" max="8192" width="6.8984375" style="15"/>
    <col min="8193" max="8205" width="8.69921875" style="15" customWidth="1"/>
    <col min="8206" max="8448" width="6.8984375" style="15"/>
    <col min="8449" max="8461" width="8.69921875" style="15" customWidth="1"/>
    <col min="8462" max="8704" width="6.8984375" style="15"/>
    <col min="8705" max="8717" width="8.69921875" style="15" customWidth="1"/>
    <col min="8718" max="8960" width="6.8984375" style="15"/>
    <col min="8961" max="8973" width="8.69921875" style="15" customWidth="1"/>
    <col min="8974" max="9216" width="6.8984375" style="15"/>
    <col min="9217" max="9229" width="8.69921875" style="15" customWidth="1"/>
    <col min="9230" max="9472" width="6.8984375" style="15"/>
    <col min="9473" max="9485" width="8.69921875" style="15" customWidth="1"/>
    <col min="9486" max="9728" width="6.8984375" style="15"/>
    <col min="9729" max="9741" width="8.69921875" style="15" customWidth="1"/>
    <col min="9742" max="9984" width="6.8984375" style="15"/>
    <col min="9985" max="9997" width="8.69921875" style="15" customWidth="1"/>
    <col min="9998" max="10240" width="6.8984375" style="15"/>
    <col min="10241" max="10253" width="8.69921875" style="15" customWidth="1"/>
    <col min="10254" max="10496" width="6.8984375" style="15"/>
    <col min="10497" max="10509" width="8.69921875" style="15" customWidth="1"/>
    <col min="10510" max="10752" width="6.8984375" style="15"/>
    <col min="10753" max="10765" width="8.69921875" style="15" customWidth="1"/>
    <col min="10766" max="11008" width="6.8984375" style="15"/>
    <col min="11009" max="11021" width="8.69921875" style="15" customWidth="1"/>
    <col min="11022" max="11264" width="6.8984375" style="15"/>
    <col min="11265" max="11277" width="8.69921875" style="15" customWidth="1"/>
    <col min="11278" max="11520" width="6.8984375" style="15"/>
    <col min="11521" max="11533" width="8.69921875" style="15" customWidth="1"/>
    <col min="11534" max="11776" width="6.8984375" style="15"/>
    <col min="11777" max="11789" width="8.69921875" style="15" customWidth="1"/>
    <col min="11790" max="12032" width="6.8984375" style="15"/>
    <col min="12033" max="12045" width="8.69921875" style="15" customWidth="1"/>
    <col min="12046" max="12288" width="6.8984375" style="15"/>
    <col min="12289" max="12301" width="8.69921875" style="15" customWidth="1"/>
    <col min="12302" max="12544" width="6.8984375" style="15"/>
    <col min="12545" max="12557" width="8.69921875" style="15" customWidth="1"/>
    <col min="12558" max="12800" width="6.8984375" style="15"/>
    <col min="12801" max="12813" width="8.69921875" style="15" customWidth="1"/>
    <col min="12814" max="13056" width="6.8984375" style="15"/>
    <col min="13057" max="13069" width="8.69921875" style="15" customWidth="1"/>
    <col min="13070" max="13312" width="6.8984375" style="15"/>
    <col min="13313" max="13325" width="8.69921875" style="15" customWidth="1"/>
    <col min="13326" max="13568" width="6.8984375" style="15"/>
    <col min="13569" max="13581" width="8.69921875" style="15" customWidth="1"/>
    <col min="13582" max="13824" width="6.8984375" style="15"/>
    <col min="13825" max="13837" width="8.69921875" style="15" customWidth="1"/>
    <col min="13838" max="14080" width="6.8984375" style="15"/>
    <col min="14081" max="14093" width="8.69921875" style="15" customWidth="1"/>
    <col min="14094" max="14336" width="6.8984375" style="15"/>
    <col min="14337" max="14349" width="8.69921875" style="15" customWidth="1"/>
    <col min="14350" max="14592" width="6.8984375" style="15"/>
    <col min="14593" max="14605" width="8.69921875" style="15" customWidth="1"/>
    <col min="14606" max="14848" width="6.8984375" style="15"/>
    <col min="14849" max="14861" width="8.69921875" style="15" customWidth="1"/>
    <col min="14862" max="15104" width="6.8984375" style="15"/>
    <col min="15105" max="15117" width="8.69921875" style="15" customWidth="1"/>
    <col min="15118" max="15360" width="6.8984375" style="15"/>
    <col min="15361" max="15373" width="8.69921875" style="15" customWidth="1"/>
    <col min="15374" max="15616" width="6.8984375" style="15"/>
    <col min="15617" max="15629" width="8.69921875" style="15" customWidth="1"/>
    <col min="15630" max="15872" width="6.8984375" style="15"/>
    <col min="15873" max="15885" width="8.69921875" style="15" customWidth="1"/>
    <col min="15886" max="16128" width="6.8984375" style="15"/>
    <col min="16129" max="16141" width="8.69921875" style="15" customWidth="1"/>
    <col min="16142" max="16384" width="6.8984375" style="15"/>
  </cols>
  <sheetData>
    <row r="1" spans="1:13" ht="18" customHeight="1" x14ac:dyDescent="0.2">
      <c r="A1" s="15"/>
      <c r="B1" s="15"/>
      <c r="C1" s="15"/>
      <c r="D1" s="15"/>
      <c r="E1" s="15"/>
      <c r="F1" s="51" t="s">
        <v>91</v>
      </c>
      <c r="G1" s="15"/>
      <c r="H1" s="15"/>
      <c r="I1" s="15" t="s">
        <v>98</v>
      </c>
      <c r="J1" s="15"/>
      <c r="K1" s="15"/>
      <c r="L1" s="15"/>
      <c r="M1" s="15"/>
    </row>
    <row r="2" spans="1:13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 t="s">
        <v>36</v>
      </c>
    </row>
    <row r="3" spans="1:13" s="4" customFormat="1" ht="15" customHeight="1" x14ac:dyDescent="0.15">
      <c r="A3" s="2"/>
      <c r="B3" s="3"/>
      <c r="C3" s="56" t="s">
        <v>90</v>
      </c>
      <c r="D3" s="57"/>
      <c r="E3" s="57"/>
      <c r="F3" s="57"/>
      <c r="G3" s="57"/>
      <c r="H3" s="57"/>
      <c r="I3" s="57"/>
      <c r="J3" s="57"/>
      <c r="K3" s="58"/>
      <c r="L3" s="56" t="s">
        <v>89</v>
      </c>
      <c r="M3" s="59"/>
    </row>
    <row r="4" spans="1:13" s="4" customFormat="1" ht="15" customHeight="1" thickBot="1" x14ac:dyDescent="0.2">
      <c r="A4" s="5"/>
      <c r="B4" s="6" t="s">
        <v>0</v>
      </c>
      <c r="C4" s="7" t="s">
        <v>11</v>
      </c>
      <c r="D4" s="8" t="s">
        <v>10</v>
      </c>
      <c r="E4" s="8" t="s">
        <v>9</v>
      </c>
      <c r="F4" s="7" t="s">
        <v>8</v>
      </c>
      <c r="G4" s="7" t="s">
        <v>7</v>
      </c>
      <c r="H4" s="9" t="s">
        <v>6</v>
      </c>
      <c r="I4" s="9" t="s">
        <v>88</v>
      </c>
      <c r="J4" s="9" t="s">
        <v>87</v>
      </c>
      <c r="K4" s="9" t="s">
        <v>3</v>
      </c>
      <c r="L4" s="9" t="s">
        <v>16</v>
      </c>
      <c r="M4" s="10" t="s">
        <v>15</v>
      </c>
    </row>
    <row r="5" spans="1:13" ht="15" customHeight="1" x14ac:dyDescent="0.15">
      <c r="A5" s="52" t="s">
        <v>86</v>
      </c>
      <c r="B5" s="53">
        <f t="shared" ref="B5:B26" si="0">SUM( C5:K5)</f>
        <v>21306</v>
      </c>
      <c r="C5" s="54">
        <v>12962</v>
      </c>
      <c r="D5" s="54">
        <v>0</v>
      </c>
      <c r="E5" s="54">
        <v>0</v>
      </c>
      <c r="F5" s="54">
        <v>239</v>
      </c>
      <c r="G5" s="54">
        <v>0</v>
      </c>
      <c r="H5" s="54">
        <v>524</v>
      </c>
      <c r="I5" s="54">
        <v>152</v>
      </c>
      <c r="J5" s="54">
        <v>7295</v>
      </c>
      <c r="K5" s="54">
        <v>134</v>
      </c>
      <c r="L5" s="54">
        <v>10963</v>
      </c>
      <c r="M5" s="55">
        <v>10343</v>
      </c>
    </row>
    <row r="6" spans="1:13" ht="15" customHeight="1" x14ac:dyDescent="0.15">
      <c r="A6" s="11" t="s">
        <v>85</v>
      </c>
      <c r="B6" s="12">
        <f t="shared" si="0"/>
        <v>5219</v>
      </c>
      <c r="C6" s="13">
        <v>4668</v>
      </c>
      <c r="D6" s="13">
        <v>0</v>
      </c>
      <c r="E6" s="13">
        <v>0</v>
      </c>
      <c r="F6" s="13">
        <v>0</v>
      </c>
      <c r="G6" s="13">
        <v>0</v>
      </c>
      <c r="H6" s="13">
        <v>175</v>
      </c>
      <c r="I6" s="13">
        <v>302</v>
      </c>
      <c r="J6" s="13">
        <v>0</v>
      </c>
      <c r="K6" s="13">
        <v>74</v>
      </c>
      <c r="L6" s="13">
        <v>4217</v>
      </c>
      <c r="M6" s="14">
        <v>1002</v>
      </c>
    </row>
    <row r="7" spans="1:13" ht="15" customHeight="1" x14ac:dyDescent="0.15">
      <c r="A7" s="11" t="s">
        <v>84</v>
      </c>
      <c r="B7" s="12">
        <f t="shared" si="0"/>
        <v>6402</v>
      </c>
      <c r="C7" s="13">
        <v>2691</v>
      </c>
      <c r="D7" s="13">
        <v>0</v>
      </c>
      <c r="E7" s="13">
        <v>261</v>
      </c>
      <c r="F7" s="13">
        <v>0</v>
      </c>
      <c r="G7" s="13">
        <v>0</v>
      </c>
      <c r="H7" s="13">
        <v>253</v>
      </c>
      <c r="I7" s="13">
        <v>57</v>
      </c>
      <c r="J7" s="13">
        <v>3090</v>
      </c>
      <c r="K7" s="13">
        <v>50</v>
      </c>
      <c r="L7" s="13">
        <v>3138</v>
      </c>
      <c r="M7" s="14">
        <v>3264</v>
      </c>
    </row>
    <row r="8" spans="1:13" ht="15" customHeight="1" x14ac:dyDescent="0.15">
      <c r="A8" s="11" t="s">
        <v>83</v>
      </c>
      <c r="B8" s="12">
        <f t="shared" si="0"/>
        <v>3967</v>
      </c>
      <c r="C8" s="13">
        <v>2591</v>
      </c>
      <c r="D8" s="13">
        <v>132</v>
      </c>
      <c r="E8" s="13">
        <v>0</v>
      </c>
      <c r="F8" s="13">
        <v>0</v>
      </c>
      <c r="G8" s="13">
        <v>87</v>
      </c>
      <c r="H8" s="13">
        <v>1101</v>
      </c>
      <c r="I8" s="13">
        <v>0</v>
      </c>
      <c r="J8" s="13">
        <v>56</v>
      </c>
      <c r="K8" s="13">
        <v>0</v>
      </c>
      <c r="L8" s="13">
        <v>2627</v>
      </c>
      <c r="M8" s="14">
        <v>1340</v>
      </c>
    </row>
    <row r="9" spans="1:13" ht="15" customHeight="1" x14ac:dyDescent="0.15">
      <c r="A9" s="11" t="s">
        <v>82</v>
      </c>
      <c r="B9" s="12">
        <f t="shared" si="0"/>
        <v>3309</v>
      </c>
      <c r="C9" s="13">
        <v>2709</v>
      </c>
      <c r="D9" s="13">
        <v>0</v>
      </c>
      <c r="E9" s="13">
        <v>40</v>
      </c>
      <c r="F9" s="13">
        <v>267</v>
      </c>
      <c r="G9" s="13">
        <v>0</v>
      </c>
      <c r="H9" s="13">
        <v>0</v>
      </c>
      <c r="I9" s="13">
        <v>0</v>
      </c>
      <c r="J9" s="13">
        <v>73</v>
      </c>
      <c r="K9" s="13">
        <v>220</v>
      </c>
      <c r="L9" s="13">
        <v>3034</v>
      </c>
      <c r="M9" s="14">
        <v>275</v>
      </c>
    </row>
    <row r="10" spans="1:13" ht="15" customHeight="1" x14ac:dyDescent="0.15">
      <c r="A10" s="11" t="s">
        <v>81</v>
      </c>
      <c r="B10" s="12">
        <f t="shared" si="0"/>
        <v>3083</v>
      </c>
      <c r="C10" s="13">
        <v>2140</v>
      </c>
      <c r="D10" s="13">
        <v>0</v>
      </c>
      <c r="E10" s="13">
        <v>0</v>
      </c>
      <c r="F10" s="13">
        <v>536</v>
      </c>
      <c r="G10" s="13">
        <v>0</v>
      </c>
      <c r="H10" s="13">
        <v>0</v>
      </c>
      <c r="I10" s="13">
        <v>25</v>
      </c>
      <c r="J10" s="13">
        <v>382</v>
      </c>
      <c r="K10" s="13">
        <v>0</v>
      </c>
      <c r="L10" s="13">
        <v>2226</v>
      </c>
      <c r="M10" s="14">
        <v>857</v>
      </c>
    </row>
    <row r="11" spans="1:13" ht="15" customHeight="1" x14ac:dyDescent="0.15">
      <c r="A11" s="11" t="s">
        <v>80</v>
      </c>
      <c r="B11" s="12">
        <f t="shared" si="0"/>
        <v>361</v>
      </c>
      <c r="C11" s="13">
        <v>361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178</v>
      </c>
      <c r="M11" s="14">
        <v>183</v>
      </c>
    </row>
    <row r="12" spans="1:13" ht="15" customHeight="1" x14ac:dyDescent="0.15">
      <c r="A12" s="11" t="s">
        <v>79</v>
      </c>
      <c r="B12" s="12">
        <f t="shared" si="0"/>
        <v>1710</v>
      </c>
      <c r="C12" s="13">
        <v>1571</v>
      </c>
      <c r="D12" s="13">
        <v>0</v>
      </c>
      <c r="E12" s="13">
        <v>0</v>
      </c>
      <c r="F12" s="13">
        <v>139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1399</v>
      </c>
      <c r="M12" s="14">
        <v>311</v>
      </c>
    </row>
    <row r="13" spans="1:13" ht="15" customHeight="1" x14ac:dyDescent="0.15">
      <c r="A13" s="11" t="s">
        <v>78</v>
      </c>
      <c r="B13" s="12">
        <f t="shared" si="0"/>
        <v>3649</v>
      </c>
      <c r="C13" s="13">
        <v>2228</v>
      </c>
      <c r="D13" s="13">
        <v>142</v>
      </c>
      <c r="E13" s="13">
        <v>0</v>
      </c>
      <c r="F13" s="13">
        <v>195</v>
      </c>
      <c r="G13" s="13">
        <v>0</v>
      </c>
      <c r="H13" s="13">
        <v>0</v>
      </c>
      <c r="I13" s="13">
        <v>0</v>
      </c>
      <c r="J13" s="13">
        <v>0</v>
      </c>
      <c r="K13" s="13">
        <v>1084</v>
      </c>
      <c r="L13" s="13">
        <v>2049</v>
      </c>
      <c r="M13" s="14">
        <v>1600</v>
      </c>
    </row>
    <row r="14" spans="1:13" ht="15" customHeight="1" x14ac:dyDescent="0.15">
      <c r="A14" s="11" t="s">
        <v>77</v>
      </c>
      <c r="B14" s="12">
        <f t="shared" si="0"/>
        <v>1286</v>
      </c>
      <c r="C14" s="13">
        <v>1148</v>
      </c>
      <c r="D14" s="13">
        <v>0</v>
      </c>
      <c r="E14" s="13">
        <v>0</v>
      </c>
      <c r="F14" s="13">
        <v>39</v>
      </c>
      <c r="G14" s="13">
        <v>0</v>
      </c>
      <c r="H14" s="13">
        <v>0</v>
      </c>
      <c r="I14" s="13">
        <v>0</v>
      </c>
      <c r="J14" s="13">
        <v>0</v>
      </c>
      <c r="K14" s="13">
        <v>99</v>
      </c>
      <c r="L14" s="13">
        <v>1119</v>
      </c>
      <c r="M14" s="14">
        <v>167</v>
      </c>
    </row>
    <row r="15" spans="1:13" ht="15" customHeight="1" x14ac:dyDescent="0.15">
      <c r="A15" s="11" t="s">
        <v>76</v>
      </c>
      <c r="B15" s="12">
        <f t="shared" si="0"/>
        <v>2547</v>
      </c>
      <c r="C15" s="13">
        <v>2121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300</v>
      </c>
      <c r="K15" s="13">
        <v>126</v>
      </c>
      <c r="L15" s="13">
        <v>2379</v>
      </c>
      <c r="M15" s="14">
        <v>168</v>
      </c>
    </row>
    <row r="16" spans="1:13" ht="15" customHeight="1" x14ac:dyDescent="0.15">
      <c r="A16" s="11" t="s">
        <v>75</v>
      </c>
      <c r="B16" s="12">
        <f t="shared" si="0"/>
        <v>4254</v>
      </c>
      <c r="C16" s="13">
        <v>2849</v>
      </c>
      <c r="D16" s="13">
        <v>0</v>
      </c>
      <c r="E16" s="13">
        <v>0</v>
      </c>
      <c r="F16" s="13">
        <v>100</v>
      </c>
      <c r="G16" s="13">
        <v>0</v>
      </c>
      <c r="H16" s="13">
        <v>1305</v>
      </c>
      <c r="I16" s="13">
        <v>0</v>
      </c>
      <c r="J16" s="13">
        <v>0</v>
      </c>
      <c r="K16" s="13">
        <v>0</v>
      </c>
      <c r="L16" s="13">
        <v>2449</v>
      </c>
      <c r="M16" s="14">
        <v>1805</v>
      </c>
    </row>
    <row r="17" spans="1:13" ht="15" customHeight="1" x14ac:dyDescent="0.15">
      <c r="A17" s="11" t="s">
        <v>74</v>
      </c>
      <c r="B17" s="12">
        <f t="shared" si="0"/>
        <v>17435</v>
      </c>
      <c r="C17" s="13">
        <v>5206</v>
      </c>
      <c r="D17" s="13">
        <v>0</v>
      </c>
      <c r="E17" s="13">
        <v>0</v>
      </c>
      <c r="F17" s="13">
        <v>11405</v>
      </c>
      <c r="G17" s="13">
        <v>0</v>
      </c>
      <c r="H17" s="13">
        <v>242</v>
      </c>
      <c r="I17" s="13">
        <v>421</v>
      </c>
      <c r="J17" s="13">
        <v>17</v>
      </c>
      <c r="K17" s="13">
        <v>144</v>
      </c>
      <c r="L17" s="13">
        <v>4587</v>
      </c>
      <c r="M17" s="14">
        <v>12848</v>
      </c>
    </row>
    <row r="18" spans="1:13" ht="15" customHeight="1" x14ac:dyDescent="0.15">
      <c r="A18" s="11" t="s">
        <v>73</v>
      </c>
      <c r="B18" s="12">
        <f t="shared" si="0"/>
        <v>3723</v>
      </c>
      <c r="C18" s="13">
        <v>3289</v>
      </c>
      <c r="D18" s="13">
        <v>297</v>
      </c>
      <c r="E18" s="13">
        <v>0</v>
      </c>
      <c r="F18" s="13">
        <v>0</v>
      </c>
      <c r="G18" s="13">
        <v>0</v>
      </c>
      <c r="H18" s="13">
        <v>0</v>
      </c>
      <c r="I18" s="13">
        <v>115</v>
      </c>
      <c r="J18" s="13">
        <v>22</v>
      </c>
      <c r="K18" s="13">
        <v>0</v>
      </c>
      <c r="L18" s="13">
        <v>3110</v>
      </c>
      <c r="M18" s="14">
        <v>613</v>
      </c>
    </row>
    <row r="19" spans="1:13" ht="15" customHeight="1" x14ac:dyDescent="0.15">
      <c r="A19" s="11" t="s">
        <v>72</v>
      </c>
      <c r="B19" s="12">
        <f t="shared" si="0"/>
        <v>87</v>
      </c>
      <c r="C19" s="13">
        <v>29</v>
      </c>
      <c r="D19" s="13">
        <v>0</v>
      </c>
      <c r="E19" s="13">
        <v>58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4">
        <v>87</v>
      </c>
    </row>
    <row r="20" spans="1:13" ht="15" customHeight="1" x14ac:dyDescent="0.15">
      <c r="A20" s="11" t="s">
        <v>71</v>
      </c>
      <c r="B20" s="12">
        <f t="shared" si="0"/>
        <v>4177</v>
      </c>
      <c r="C20" s="13">
        <v>3452</v>
      </c>
      <c r="D20" s="13">
        <v>0</v>
      </c>
      <c r="E20" s="13">
        <v>0</v>
      </c>
      <c r="F20" s="13">
        <v>699</v>
      </c>
      <c r="G20" s="13">
        <v>0</v>
      </c>
      <c r="H20" s="13">
        <v>0</v>
      </c>
      <c r="I20" s="13">
        <v>0</v>
      </c>
      <c r="J20" s="13">
        <v>26</v>
      </c>
      <c r="K20" s="13">
        <v>0</v>
      </c>
      <c r="L20" s="13">
        <v>2360</v>
      </c>
      <c r="M20" s="14">
        <v>1817</v>
      </c>
    </row>
    <row r="21" spans="1:13" ht="15" customHeight="1" x14ac:dyDescent="0.15">
      <c r="A21" s="11" t="s">
        <v>70</v>
      </c>
      <c r="B21" s="12">
        <f t="shared" si="0"/>
        <v>415</v>
      </c>
      <c r="C21" s="13">
        <v>415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382</v>
      </c>
      <c r="M21" s="14">
        <v>33</v>
      </c>
    </row>
    <row r="22" spans="1:13" ht="15" customHeight="1" x14ac:dyDescent="0.15">
      <c r="A22" s="11" t="s">
        <v>69</v>
      </c>
      <c r="B22" s="12">
        <f t="shared" si="0"/>
        <v>2466</v>
      </c>
      <c r="C22" s="13">
        <v>1156</v>
      </c>
      <c r="D22" s="13">
        <v>0</v>
      </c>
      <c r="E22" s="13">
        <v>0</v>
      </c>
      <c r="F22" s="13">
        <v>1310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947</v>
      </c>
      <c r="M22" s="14">
        <v>1519</v>
      </c>
    </row>
    <row r="23" spans="1:13" ht="15" customHeight="1" x14ac:dyDescent="0.15">
      <c r="A23" s="11" t="s">
        <v>68</v>
      </c>
      <c r="B23" s="12">
        <f t="shared" si="0"/>
        <v>1461</v>
      </c>
      <c r="C23" s="13">
        <v>686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271</v>
      </c>
      <c r="J23" s="13">
        <v>0</v>
      </c>
      <c r="K23" s="13">
        <v>504</v>
      </c>
      <c r="L23" s="13">
        <v>1159</v>
      </c>
      <c r="M23" s="14">
        <v>302</v>
      </c>
    </row>
    <row r="24" spans="1:13" ht="15" customHeight="1" x14ac:dyDescent="0.15">
      <c r="A24" s="11" t="s">
        <v>67</v>
      </c>
      <c r="B24" s="12">
        <f t="shared" si="0"/>
        <v>651</v>
      </c>
      <c r="C24" s="13">
        <v>651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651</v>
      </c>
      <c r="M24" s="14">
        <v>0</v>
      </c>
    </row>
    <row r="25" spans="1:13" ht="15" customHeight="1" x14ac:dyDescent="0.15">
      <c r="A25" s="16" t="s">
        <v>66</v>
      </c>
      <c r="B25" s="17">
        <f t="shared" si="0"/>
        <v>530</v>
      </c>
      <c r="C25" s="18">
        <v>219</v>
      </c>
      <c r="D25" s="18">
        <v>0</v>
      </c>
      <c r="E25" s="18">
        <v>198</v>
      </c>
      <c r="F25" s="18">
        <v>0</v>
      </c>
      <c r="G25" s="18">
        <v>0</v>
      </c>
      <c r="H25" s="18">
        <v>0</v>
      </c>
      <c r="I25" s="18">
        <v>113</v>
      </c>
      <c r="J25" s="18">
        <v>0</v>
      </c>
      <c r="K25" s="18">
        <v>0</v>
      </c>
      <c r="L25" s="18">
        <v>219</v>
      </c>
      <c r="M25" s="19">
        <v>311</v>
      </c>
    </row>
    <row r="26" spans="1:13" ht="15" customHeight="1" x14ac:dyDescent="0.15">
      <c r="A26" s="20" t="s">
        <v>96</v>
      </c>
      <c r="B26" s="21">
        <f t="shared" si="0"/>
        <v>88038</v>
      </c>
      <c r="C26" s="22">
        <v>53142</v>
      </c>
      <c r="D26" s="22">
        <v>571</v>
      </c>
      <c r="E26" s="22">
        <v>557</v>
      </c>
      <c r="F26" s="22">
        <v>14929</v>
      </c>
      <c r="G26" s="22">
        <v>87</v>
      </c>
      <c r="H26" s="22">
        <v>3600</v>
      </c>
      <c r="I26" s="22">
        <v>1456</v>
      </c>
      <c r="J26" s="22">
        <v>11261</v>
      </c>
      <c r="K26" s="22">
        <v>2435</v>
      </c>
      <c r="L26" s="22">
        <v>49193</v>
      </c>
      <c r="M26" s="23">
        <v>38845</v>
      </c>
    </row>
    <row r="27" spans="1:13" ht="15" customHeight="1" x14ac:dyDescent="0.1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5" customHeight="1" x14ac:dyDescent="0.15">
      <c r="A28" s="11" t="s">
        <v>65</v>
      </c>
      <c r="B28" s="12">
        <f>SUM( C28:K28)</f>
        <v>1191</v>
      </c>
      <c r="C28" s="13">
        <v>1072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119</v>
      </c>
      <c r="J28" s="13">
        <v>0</v>
      </c>
      <c r="K28" s="13">
        <v>0</v>
      </c>
      <c r="L28" s="13">
        <v>1072</v>
      </c>
      <c r="M28" s="14">
        <v>119</v>
      </c>
    </row>
    <row r="29" spans="1:13" ht="15" customHeight="1" x14ac:dyDescent="0.15">
      <c r="A29" s="16" t="s">
        <v>64</v>
      </c>
      <c r="B29" s="17">
        <f>SUM( C29:K29)</f>
        <v>2212</v>
      </c>
      <c r="C29" s="18">
        <v>2005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207</v>
      </c>
      <c r="L29" s="18">
        <v>1898</v>
      </c>
      <c r="M29" s="19">
        <v>314</v>
      </c>
    </row>
    <row r="30" spans="1:13" ht="15" customHeight="1" x14ac:dyDescent="0.15">
      <c r="A30" s="20" t="s">
        <v>63</v>
      </c>
      <c r="B30" s="21">
        <f>SUM( C30:K30)</f>
        <v>3403</v>
      </c>
      <c r="C30" s="22">
        <v>3077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119</v>
      </c>
      <c r="J30" s="22">
        <v>0</v>
      </c>
      <c r="K30" s="22">
        <v>207</v>
      </c>
      <c r="L30" s="22">
        <v>2970</v>
      </c>
      <c r="M30" s="23">
        <v>433</v>
      </c>
    </row>
    <row r="31" spans="1:13" ht="15" customHeight="1" x14ac:dyDescent="0.1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5" customHeight="1" x14ac:dyDescent="0.15">
      <c r="A32" s="16" t="s">
        <v>62</v>
      </c>
      <c r="B32" s="17">
        <f>SUM( C32:K32)</f>
        <v>398</v>
      </c>
      <c r="C32" s="18">
        <v>398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215</v>
      </c>
      <c r="M32" s="19">
        <v>183</v>
      </c>
    </row>
    <row r="33" spans="1:13" ht="15" customHeight="1" x14ac:dyDescent="0.15">
      <c r="A33" s="20" t="s">
        <v>95</v>
      </c>
      <c r="B33" s="21">
        <f>SUM( C33:K33)</f>
        <v>398</v>
      </c>
      <c r="C33" s="22">
        <v>398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215</v>
      </c>
      <c r="M33" s="23">
        <v>183</v>
      </c>
    </row>
    <row r="34" spans="1:13" ht="15" customHeight="1" x14ac:dyDescent="0.1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5" customHeight="1" x14ac:dyDescent="0.15">
      <c r="A35" s="11" t="s">
        <v>61</v>
      </c>
      <c r="B35" s="12">
        <f>SUM( C35:K35)</f>
        <v>1079</v>
      </c>
      <c r="C35" s="13">
        <v>443</v>
      </c>
      <c r="D35" s="13">
        <v>0</v>
      </c>
      <c r="E35" s="13">
        <v>0</v>
      </c>
      <c r="F35" s="13">
        <v>0</v>
      </c>
      <c r="G35" s="13">
        <v>636</v>
      </c>
      <c r="H35" s="13">
        <v>0</v>
      </c>
      <c r="I35" s="13">
        <v>0</v>
      </c>
      <c r="J35" s="13">
        <v>0</v>
      </c>
      <c r="K35" s="13">
        <v>0</v>
      </c>
      <c r="L35" s="13">
        <v>293</v>
      </c>
      <c r="M35" s="14">
        <v>786</v>
      </c>
    </row>
    <row r="36" spans="1:13" ht="15" customHeight="1" x14ac:dyDescent="0.15">
      <c r="A36" s="16" t="s">
        <v>60</v>
      </c>
      <c r="B36" s="17">
        <f>SUM( C36:K36)</f>
        <v>101</v>
      </c>
      <c r="C36" s="18">
        <v>101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101</v>
      </c>
      <c r="M36" s="19">
        <v>0</v>
      </c>
    </row>
    <row r="37" spans="1:13" ht="15" customHeight="1" x14ac:dyDescent="0.15">
      <c r="A37" s="20" t="s">
        <v>94</v>
      </c>
      <c r="B37" s="21">
        <f>SUM( C37:K37)</f>
        <v>1180</v>
      </c>
      <c r="C37" s="22">
        <v>544</v>
      </c>
      <c r="D37" s="22">
        <v>0</v>
      </c>
      <c r="E37" s="22">
        <v>0</v>
      </c>
      <c r="F37" s="22">
        <v>0</v>
      </c>
      <c r="G37" s="22">
        <v>636</v>
      </c>
      <c r="H37" s="22">
        <v>0</v>
      </c>
      <c r="I37" s="22">
        <v>0</v>
      </c>
      <c r="J37" s="22">
        <v>0</v>
      </c>
      <c r="K37" s="22">
        <v>0</v>
      </c>
      <c r="L37" s="22">
        <v>394</v>
      </c>
      <c r="M37" s="23">
        <v>786</v>
      </c>
    </row>
    <row r="38" spans="1:13" ht="15" customHeight="1" x14ac:dyDescent="0.15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5" customHeight="1" x14ac:dyDescent="0.15">
      <c r="A39" s="11" t="s">
        <v>59</v>
      </c>
      <c r="B39" s="12">
        <f>SUM( C39:K39)</f>
        <v>1346</v>
      </c>
      <c r="C39" s="13">
        <v>966</v>
      </c>
      <c r="D39" s="13">
        <v>0</v>
      </c>
      <c r="E39" s="13">
        <v>0</v>
      </c>
      <c r="F39" s="13">
        <v>380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966</v>
      </c>
      <c r="M39" s="14">
        <v>380</v>
      </c>
    </row>
    <row r="40" spans="1:13" ht="15" customHeight="1" x14ac:dyDescent="0.15">
      <c r="A40" s="11" t="s">
        <v>58</v>
      </c>
      <c r="B40" s="12">
        <f>SUM( C40:K40)</f>
        <v>605</v>
      </c>
      <c r="C40" s="13">
        <v>447</v>
      </c>
      <c r="D40" s="13">
        <v>0</v>
      </c>
      <c r="E40" s="13">
        <v>0</v>
      </c>
      <c r="F40" s="13">
        <v>0</v>
      </c>
      <c r="G40" s="13">
        <v>158</v>
      </c>
      <c r="H40" s="13">
        <v>0</v>
      </c>
      <c r="I40" s="13">
        <v>0</v>
      </c>
      <c r="J40" s="13">
        <v>0</v>
      </c>
      <c r="K40" s="13">
        <v>0</v>
      </c>
      <c r="L40" s="13">
        <v>447</v>
      </c>
      <c r="M40" s="14">
        <v>158</v>
      </c>
    </row>
    <row r="41" spans="1:13" ht="15" customHeight="1" x14ac:dyDescent="0.15">
      <c r="A41" s="16" t="s">
        <v>57</v>
      </c>
      <c r="B41" s="17">
        <f>SUM( C41:K41)</f>
        <v>235</v>
      </c>
      <c r="C41" s="18">
        <v>235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235</v>
      </c>
      <c r="M41" s="19">
        <v>0</v>
      </c>
    </row>
    <row r="42" spans="1:13" ht="15" customHeight="1" x14ac:dyDescent="0.15">
      <c r="A42" s="20" t="s">
        <v>56</v>
      </c>
      <c r="B42" s="21">
        <f>SUM( C42:K42)</f>
        <v>2186</v>
      </c>
      <c r="C42" s="22">
        <v>1648</v>
      </c>
      <c r="D42" s="22">
        <v>0</v>
      </c>
      <c r="E42" s="22">
        <v>0</v>
      </c>
      <c r="F42" s="22">
        <v>380</v>
      </c>
      <c r="G42" s="22">
        <v>158</v>
      </c>
      <c r="H42" s="22">
        <v>0</v>
      </c>
      <c r="I42" s="22">
        <v>0</v>
      </c>
      <c r="J42" s="22">
        <v>0</v>
      </c>
      <c r="K42" s="22">
        <v>0</v>
      </c>
      <c r="L42" s="22">
        <v>1648</v>
      </c>
      <c r="M42" s="23">
        <v>538</v>
      </c>
    </row>
    <row r="43" spans="1:13" ht="15" customHeight="1" x14ac:dyDescent="0.15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5" customHeight="1" x14ac:dyDescent="0.15">
      <c r="A44" s="11" t="s">
        <v>55</v>
      </c>
      <c r="B44" s="12">
        <f>SUM( C44:K44)</f>
        <v>508</v>
      </c>
      <c r="C44" s="13">
        <v>508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367</v>
      </c>
      <c r="M44" s="14">
        <v>141</v>
      </c>
    </row>
    <row r="45" spans="1:13" ht="15" customHeight="1" x14ac:dyDescent="0.15">
      <c r="A45" s="11" t="s">
        <v>54</v>
      </c>
      <c r="B45" s="12">
        <f>SUM( C45:K45)</f>
        <v>805</v>
      </c>
      <c r="C45" s="13">
        <v>590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215</v>
      </c>
      <c r="L45" s="13">
        <v>512</v>
      </c>
      <c r="M45" s="14">
        <v>293</v>
      </c>
    </row>
    <row r="46" spans="1:13" ht="15" customHeight="1" x14ac:dyDescent="0.15">
      <c r="A46" s="16" t="s">
        <v>53</v>
      </c>
      <c r="B46" s="17">
        <f>SUM( C46:K46)</f>
        <v>301</v>
      </c>
      <c r="C46" s="18">
        <v>301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301</v>
      </c>
      <c r="M46" s="19">
        <v>0</v>
      </c>
    </row>
    <row r="47" spans="1:13" ht="15" customHeight="1" x14ac:dyDescent="0.15">
      <c r="A47" s="20" t="s">
        <v>93</v>
      </c>
      <c r="B47" s="21">
        <f>SUM( C47:K47)</f>
        <v>1614</v>
      </c>
      <c r="C47" s="22">
        <v>1399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215</v>
      </c>
      <c r="L47" s="22">
        <v>1180</v>
      </c>
      <c r="M47" s="23">
        <v>434</v>
      </c>
    </row>
    <row r="48" spans="1:13" ht="15" customHeight="1" x14ac:dyDescent="0.15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 ht="15" customHeight="1" x14ac:dyDescent="0.15">
      <c r="A49" s="16" t="s">
        <v>52</v>
      </c>
      <c r="B49" s="17">
        <f>SUM( C49:K49)</f>
        <v>2969</v>
      </c>
      <c r="C49" s="18">
        <v>1558</v>
      </c>
      <c r="D49" s="18">
        <v>0</v>
      </c>
      <c r="E49" s="18">
        <v>0</v>
      </c>
      <c r="F49" s="18">
        <v>1411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1445</v>
      </c>
      <c r="M49" s="19">
        <v>1524</v>
      </c>
    </row>
    <row r="50" spans="1:13" ht="15" customHeight="1" x14ac:dyDescent="0.15">
      <c r="A50" s="20" t="s">
        <v>51</v>
      </c>
      <c r="B50" s="21">
        <f>SUM( C50:K50)</f>
        <v>2969</v>
      </c>
      <c r="C50" s="22">
        <v>1558</v>
      </c>
      <c r="D50" s="22">
        <v>0</v>
      </c>
      <c r="E50" s="22">
        <v>0</v>
      </c>
      <c r="F50" s="22">
        <v>1411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1445</v>
      </c>
      <c r="M50" s="23">
        <v>1524</v>
      </c>
    </row>
    <row r="51" spans="1:13" ht="15" customHeight="1" x14ac:dyDescent="0.15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" customHeight="1" x14ac:dyDescent="0.15">
      <c r="A52" s="11" t="s">
        <v>50</v>
      </c>
      <c r="B52" s="12">
        <f>SUM( C52:K52)</f>
        <v>718</v>
      </c>
      <c r="C52" s="13">
        <v>718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718</v>
      </c>
      <c r="M52" s="14">
        <v>0</v>
      </c>
    </row>
    <row r="53" spans="1:13" ht="15" customHeight="1" x14ac:dyDescent="0.15">
      <c r="A53" s="11" t="s">
        <v>49</v>
      </c>
      <c r="B53" s="12">
        <f>SUM( C53:K53)</f>
        <v>825</v>
      </c>
      <c r="C53" s="13">
        <v>736</v>
      </c>
      <c r="D53" s="13">
        <v>0</v>
      </c>
      <c r="E53" s="13">
        <v>0</v>
      </c>
      <c r="F53" s="13">
        <v>0</v>
      </c>
      <c r="G53" s="13">
        <v>0</v>
      </c>
      <c r="H53" s="13">
        <v>38</v>
      </c>
      <c r="I53" s="13">
        <v>51</v>
      </c>
      <c r="J53" s="13">
        <v>0</v>
      </c>
      <c r="K53" s="13">
        <v>0</v>
      </c>
      <c r="L53" s="13">
        <v>726</v>
      </c>
      <c r="M53" s="14">
        <v>99</v>
      </c>
    </row>
    <row r="54" spans="1:13" ht="15" customHeight="1" x14ac:dyDescent="0.15">
      <c r="A54" s="11" t="s">
        <v>48</v>
      </c>
      <c r="B54" s="12">
        <f>SUM( C54:K54)</f>
        <v>74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74</v>
      </c>
      <c r="L54" s="13">
        <v>74</v>
      </c>
      <c r="M54" s="14">
        <v>0</v>
      </c>
    </row>
    <row r="55" spans="1:13" ht="15" customHeight="1" x14ac:dyDescent="0.15">
      <c r="A55" s="11" t="s">
        <v>47</v>
      </c>
      <c r="B55" s="12">
        <f>SUM( C55:K55)</f>
        <v>130</v>
      </c>
      <c r="C55" s="13">
        <v>0</v>
      </c>
      <c r="D55" s="13">
        <v>0</v>
      </c>
      <c r="E55" s="13">
        <v>130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130</v>
      </c>
    </row>
    <row r="56" spans="1:13" ht="15" customHeight="1" x14ac:dyDescent="0.15">
      <c r="A56" s="11" t="s">
        <v>46</v>
      </c>
      <c r="B56" s="12">
        <f>SUM( C56:K56)</f>
        <v>269</v>
      </c>
      <c r="C56" s="13">
        <v>0</v>
      </c>
      <c r="D56" s="13">
        <v>0</v>
      </c>
      <c r="E56" s="13">
        <v>0</v>
      </c>
      <c r="F56" s="13">
        <v>269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4">
        <v>269</v>
      </c>
    </row>
    <row r="57" spans="1:13" ht="15" customHeight="1" x14ac:dyDescent="0.15">
      <c r="A57" s="11" t="s">
        <v>45</v>
      </c>
      <c r="B57" s="12">
        <f>SUM( C57:M57)</f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0</v>
      </c>
    </row>
    <row r="58" spans="1:13" ht="15" customHeight="1" x14ac:dyDescent="0.15">
      <c r="A58" s="16" t="s">
        <v>44</v>
      </c>
      <c r="B58" s="17">
        <f>SUM( C58:M58)</f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9">
        <v>0</v>
      </c>
    </row>
    <row r="59" spans="1:13" ht="15" customHeight="1" x14ac:dyDescent="0.15">
      <c r="A59" s="20" t="s">
        <v>43</v>
      </c>
      <c r="B59" s="21">
        <f>SUM( C59:K59)</f>
        <v>2016</v>
      </c>
      <c r="C59" s="22">
        <v>1454</v>
      </c>
      <c r="D59" s="22">
        <v>0</v>
      </c>
      <c r="E59" s="22">
        <v>130</v>
      </c>
      <c r="F59" s="22">
        <v>269</v>
      </c>
      <c r="G59" s="22">
        <v>0</v>
      </c>
      <c r="H59" s="22">
        <v>38</v>
      </c>
      <c r="I59" s="22">
        <v>51</v>
      </c>
      <c r="J59" s="22">
        <v>0</v>
      </c>
      <c r="K59" s="22">
        <v>74</v>
      </c>
      <c r="L59" s="22">
        <v>1518</v>
      </c>
      <c r="M59" s="23">
        <v>498</v>
      </c>
    </row>
    <row r="60" spans="1:13" ht="15" customHeight="1" x14ac:dyDescent="0.15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15" customHeight="1" x14ac:dyDescent="0.15">
      <c r="A61" s="16" t="s">
        <v>42</v>
      </c>
      <c r="B61" s="17">
        <f>SUM( C61:K61)</f>
        <v>433</v>
      </c>
      <c r="C61" s="18">
        <v>433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433</v>
      </c>
      <c r="M61" s="19">
        <v>0</v>
      </c>
    </row>
    <row r="62" spans="1:13" ht="15" customHeight="1" x14ac:dyDescent="0.15">
      <c r="A62" s="20" t="s">
        <v>41</v>
      </c>
      <c r="B62" s="21">
        <f>SUM( C62:K62)</f>
        <v>433</v>
      </c>
      <c r="C62" s="22">
        <v>433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433</v>
      </c>
      <c r="M62" s="23">
        <v>0</v>
      </c>
    </row>
    <row r="63" spans="1:13" ht="15" customHeight="1" x14ac:dyDescent="0.15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13" ht="15" customHeight="1" x14ac:dyDescent="0.15">
      <c r="A64" s="16" t="s">
        <v>40</v>
      </c>
      <c r="B64" s="17">
        <f>SUM( C64:M64)</f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9">
        <v>0</v>
      </c>
    </row>
    <row r="65" spans="1:13" ht="15" customHeight="1" x14ac:dyDescent="0.15">
      <c r="A65" s="20" t="s">
        <v>97</v>
      </c>
      <c r="B65" s="21">
        <f>SUM( C65:M65)</f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3">
        <v>0</v>
      </c>
    </row>
    <row r="66" spans="1:13" ht="15" customHeight="1" x14ac:dyDescent="0.15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ht="15" customHeight="1" x14ac:dyDescent="0.15">
      <c r="A67" s="11" t="s">
        <v>39</v>
      </c>
      <c r="B67" s="12">
        <f>SUM( C67:K67)</f>
        <v>14199</v>
      </c>
      <c r="C67" s="13">
        <v>10511</v>
      </c>
      <c r="D67" s="13">
        <v>0</v>
      </c>
      <c r="E67" s="13">
        <v>130</v>
      </c>
      <c r="F67" s="13">
        <v>2060</v>
      </c>
      <c r="G67" s="13">
        <v>794</v>
      </c>
      <c r="H67" s="13">
        <v>38</v>
      </c>
      <c r="I67" s="13">
        <v>170</v>
      </c>
      <c r="J67" s="13">
        <v>0</v>
      </c>
      <c r="K67" s="13">
        <v>496</v>
      </c>
      <c r="L67" s="13">
        <v>9803</v>
      </c>
      <c r="M67" s="14">
        <v>4396</v>
      </c>
    </row>
    <row r="68" spans="1:13" ht="15" customHeight="1" x14ac:dyDescent="0.15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</row>
    <row r="69" spans="1:13" ht="15" customHeight="1" thickBot="1" x14ac:dyDescent="0.2">
      <c r="A69" s="24" t="s">
        <v>38</v>
      </c>
      <c r="B69" s="25">
        <f>SUM( C69:K69)</f>
        <v>102237</v>
      </c>
      <c r="C69" s="26">
        <v>63653</v>
      </c>
      <c r="D69" s="26">
        <v>571</v>
      </c>
      <c r="E69" s="26">
        <v>687</v>
      </c>
      <c r="F69" s="26">
        <v>16989</v>
      </c>
      <c r="G69" s="26">
        <v>881</v>
      </c>
      <c r="H69" s="26">
        <v>3638</v>
      </c>
      <c r="I69" s="26">
        <v>1626</v>
      </c>
      <c r="J69" s="26">
        <v>11261</v>
      </c>
      <c r="K69" s="26">
        <v>2931</v>
      </c>
      <c r="L69" s="26">
        <v>58996</v>
      </c>
      <c r="M69" s="27">
        <v>43241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B1EA-7A2A-470C-AB65-126B860C56A6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17" width="6.8984375" style="28"/>
    <col min="18" max="256" width="6.8984375" style="15"/>
    <col min="257" max="257" width="9.59765625" style="15" customWidth="1"/>
    <col min="258" max="512" width="6.8984375" style="15"/>
    <col min="513" max="513" width="9.59765625" style="15" customWidth="1"/>
    <col min="514" max="768" width="6.8984375" style="15"/>
    <col min="769" max="769" width="9.59765625" style="15" customWidth="1"/>
    <col min="770" max="1024" width="6.8984375" style="15"/>
    <col min="1025" max="1025" width="9.59765625" style="15" customWidth="1"/>
    <col min="1026" max="1280" width="6.8984375" style="15"/>
    <col min="1281" max="1281" width="9.59765625" style="15" customWidth="1"/>
    <col min="1282" max="1536" width="6.8984375" style="15"/>
    <col min="1537" max="1537" width="9.59765625" style="15" customWidth="1"/>
    <col min="1538" max="1792" width="6.8984375" style="15"/>
    <col min="1793" max="1793" width="9.59765625" style="15" customWidth="1"/>
    <col min="1794" max="2048" width="6.8984375" style="15"/>
    <col min="2049" max="2049" width="9.59765625" style="15" customWidth="1"/>
    <col min="2050" max="2304" width="6.8984375" style="15"/>
    <col min="2305" max="2305" width="9.59765625" style="15" customWidth="1"/>
    <col min="2306" max="2560" width="6.8984375" style="15"/>
    <col min="2561" max="2561" width="9.59765625" style="15" customWidth="1"/>
    <col min="2562" max="2816" width="6.8984375" style="15"/>
    <col min="2817" max="2817" width="9.59765625" style="15" customWidth="1"/>
    <col min="2818" max="3072" width="6.8984375" style="15"/>
    <col min="3073" max="3073" width="9.59765625" style="15" customWidth="1"/>
    <col min="3074" max="3328" width="6.8984375" style="15"/>
    <col min="3329" max="3329" width="9.59765625" style="15" customWidth="1"/>
    <col min="3330" max="3584" width="6.8984375" style="15"/>
    <col min="3585" max="3585" width="9.59765625" style="15" customWidth="1"/>
    <col min="3586" max="3840" width="6.8984375" style="15"/>
    <col min="3841" max="3841" width="9.59765625" style="15" customWidth="1"/>
    <col min="3842" max="4096" width="6.8984375" style="15"/>
    <col min="4097" max="4097" width="9.59765625" style="15" customWidth="1"/>
    <col min="4098" max="4352" width="6.8984375" style="15"/>
    <col min="4353" max="4353" width="9.59765625" style="15" customWidth="1"/>
    <col min="4354" max="4608" width="6.8984375" style="15"/>
    <col min="4609" max="4609" width="9.59765625" style="15" customWidth="1"/>
    <col min="4610" max="4864" width="6.8984375" style="15"/>
    <col min="4865" max="4865" width="9.59765625" style="15" customWidth="1"/>
    <col min="4866" max="5120" width="6.8984375" style="15"/>
    <col min="5121" max="5121" width="9.59765625" style="15" customWidth="1"/>
    <col min="5122" max="5376" width="6.8984375" style="15"/>
    <col min="5377" max="5377" width="9.59765625" style="15" customWidth="1"/>
    <col min="5378" max="5632" width="6.8984375" style="15"/>
    <col min="5633" max="5633" width="9.59765625" style="15" customWidth="1"/>
    <col min="5634" max="5888" width="6.8984375" style="15"/>
    <col min="5889" max="5889" width="9.59765625" style="15" customWidth="1"/>
    <col min="5890" max="6144" width="6.8984375" style="15"/>
    <col min="6145" max="6145" width="9.59765625" style="15" customWidth="1"/>
    <col min="6146" max="6400" width="6.8984375" style="15"/>
    <col min="6401" max="6401" width="9.59765625" style="15" customWidth="1"/>
    <col min="6402" max="6656" width="6.8984375" style="15"/>
    <col min="6657" max="6657" width="9.59765625" style="15" customWidth="1"/>
    <col min="6658" max="6912" width="6.8984375" style="15"/>
    <col min="6913" max="6913" width="9.59765625" style="15" customWidth="1"/>
    <col min="6914" max="7168" width="6.8984375" style="15"/>
    <col min="7169" max="7169" width="9.59765625" style="15" customWidth="1"/>
    <col min="7170" max="7424" width="6.8984375" style="15"/>
    <col min="7425" max="7425" width="9.59765625" style="15" customWidth="1"/>
    <col min="7426" max="7680" width="6.8984375" style="15"/>
    <col min="7681" max="7681" width="9.59765625" style="15" customWidth="1"/>
    <col min="7682" max="7936" width="6.8984375" style="15"/>
    <col min="7937" max="7937" width="9.59765625" style="15" customWidth="1"/>
    <col min="7938" max="8192" width="6.8984375" style="15"/>
    <col min="8193" max="8193" width="9.59765625" style="15" customWidth="1"/>
    <col min="8194" max="8448" width="6.8984375" style="15"/>
    <col min="8449" max="8449" width="9.59765625" style="15" customWidth="1"/>
    <col min="8450" max="8704" width="6.8984375" style="15"/>
    <col min="8705" max="8705" width="9.59765625" style="15" customWidth="1"/>
    <col min="8706" max="8960" width="6.8984375" style="15"/>
    <col min="8961" max="8961" width="9.59765625" style="15" customWidth="1"/>
    <col min="8962" max="9216" width="6.8984375" style="15"/>
    <col min="9217" max="9217" width="9.59765625" style="15" customWidth="1"/>
    <col min="9218" max="9472" width="6.8984375" style="15"/>
    <col min="9473" max="9473" width="9.59765625" style="15" customWidth="1"/>
    <col min="9474" max="9728" width="6.8984375" style="15"/>
    <col min="9729" max="9729" width="9.59765625" style="15" customWidth="1"/>
    <col min="9730" max="9984" width="6.8984375" style="15"/>
    <col min="9985" max="9985" width="9.59765625" style="15" customWidth="1"/>
    <col min="9986" max="10240" width="6.8984375" style="15"/>
    <col min="10241" max="10241" width="9.59765625" style="15" customWidth="1"/>
    <col min="10242" max="10496" width="6.8984375" style="15"/>
    <col min="10497" max="10497" width="9.59765625" style="15" customWidth="1"/>
    <col min="10498" max="10752" width="6.8984375" style="15"/>
    <col min="10753" max="10753" width="9.59765625" style="15" customWidth="1"/>
    <col min="10754" max="11008" width="6.8984375" style="15"/>
    <col min="11009" max="11009" width="9.59765625" style="15" customWidth="1"/>
    <col min="11010" max="11264" width="6.8984375" style="15"/>
    <col min="11265" max="11265" width="9.59765625" style="15" customWidth="1"/>
    <col min="11266" max="11520" width="6.8984375" style="15"/>
    <col min="11521" max="11521" width="9.59765625" style="15" customWidth="1"/>
    <col min="11522" max="11776" width="6.8984375" style="15"/>
    <col min="11777" max="11777" width="9.59765625" style="15" customWidth="1"/>
    <col min="11778" max="12032" width="6.8984375" style="15"/>
    <col min="12033" max="12033" width="9.59765625" style="15" customWidth="1"/>
    <col min="12034" max="12288" width="6.8984375" style="15"/>
    <col min="12289" max="12289" width="9.59765625" style="15" customWidth="1"/>
    <col min="12290" max="12544" width="6.8984375" style="15"/>
    <col min="12545" max="12545" width="9.59765625" style="15" customWidth="1"/>
    <col min="12546" max="12800" width="6.8984375" style="15"/>
    <col min="12801" max="12801" width="9.59765625" style="15" customWidth="1"/>
    <col min="12802" max="13056" width="6.8984375" style="15"/>
    <col min="13057" max="13057" width="9.59765625" style="15" customWidth="1"/>
    <col min="13058" max="13312" width="6.8984375" style="15"/>
    <col min="13313" max="13313" width="9.59765625" style="15" customWidth="1"/>
    <col min="13314" max="13568" width="6.8984375" style="15"/>
    <col min="13569" max="13569" width="9.59765625" style="15" customWidth="1"/>
    <col min="13570" max="13824" width="6.8984375" style="15"/>
    <col min="13825" max="13825" width="9.59765625" style="15" customWidth="1"/>
    <col min="13826" max="14080" width="6.8984375" style="15"/>
    <col min="14081" max="14081" width="9.59765625" style="15" customWidth="1"/>
    <col min="14082" max="14336" width="6.8984375" style="15"/>
    <col min="14337" max="14337" width="9.59765625" style="15" customWidth="1"/>
    <col min="14338" max="14592" width="6.8984375" style="15"/>
    <col min="14593" max="14593" width="9.59765625" style="15" customWidth="1"/>
    <col min="14594" max="14848" width="6.8984375" style="15"/>
    <col min="14849" max="14849" width="9.59765625" style="15" customWidth="1"/>
    <col min="14850" max="15104" width="6.8984375" style="15"/>
    <col min="15105" max="15105" width="9.59765625" style="15" customWidth="1"/>
    <col min="15106" max="15360" width="6.8984375" style="15"/>
    <col min="15361" max="15361" width="9.59765625" style="15" customWidth="1"/>
    <col min="15362" max="15616" width="6.8984375" style="15"/>
    <col min="15617" max="15617" width="9.59765625" style="15" customWidth="1"/>
    <col min="15618" max="15872" width="6.8984375" style="15"/>
    <col min="15873" max="15873" width="9.59765625" style="15" customWidth="1"/>
    <col min="15874" max="16128" width="6.8984375" style="15"/>
    <col min="16129" max="16129" width="9.59765625" style="15" customWidth="1"/>
    <col min="16130" max="16384" width="6.8984375" style="15"/>
  </cols>
  <sheetData>
    <row r="1" spans="1:17" ht="18" customHeight="1" x14ac:dyDescent="0.2">
      <c r="A1" s="15" t="s">
        <v>92</v>
      </c>
      <c r="B1" s="15"/>
      <c r="C1" s="15"/>
      <c r="D1" s="15"/>
      <c r="E1" s="51" t="s">
        <v>37</v>
      </c>
      <c r="F1" s="15"/>
      <c r="G1" s="15"/>
      <c r="H1" s="15"/>
      <c r="I1" s="15" t="s">
        <v>98</v>
      </c>
      <c r="J1" s="15"/>
      <c r="K1" s="15"/>
      <c r="L1" s="15"/>
      <c r="M1" s="15"/>
      <c r="N1" s="15"/>
      <c r="O1" s="15"/>
      <c r="P1" s="15"/>
      <c r="Q1" s="15"/>
    </row>
    <row r="2" spans="1:17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 t="s">
        <v>36</v>
      </c>
    </row>
    <row r="3" spans="1:17" s="4" customFormat="1" ht="15" customHeight="1" x14ac:dyDescent="0.15">
      <c r="A3" s="2"/>
      <c r="B3" s="3"/>
      <c r="C3" s="56" t="s">
        <v>35</v>
      </c>
      <c r="D3" s="57"/>
      <c r="E3" s="57"/>
      <c r="F3" s="57"/>
      <c r="G3" s="57"/>
      <c r="H3" s="57"/>
      <c r="I3" s="57"/>
      <c r="J3" s="58"/>
      <c r="K3" s="56" t="s">
        <v>34</v>
      </c>
      <c r="L3" s="57"/>
      <c r="M3" s="57"/>
      <c r="N3" s="57"/>
      <c r="O3" s="57"/>
      <c r="P3" s="57"/>
      <c r="Q3" s="59"/>
    </row>
    <row r="4" spans="1:17" s="4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4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63653</v>
      </c>
      <c r="C6" s="36">
        <f>SUM(D6:F6)</f>
        <v>24</v>
      </c>
      <c r="D6" s="36">
        <v>0</v>
      </c>
      <c r="E6" s="36">
        <v>0</v>
      </c>
      <c r="F6" s="36">
        <v>24</v>
      </c>
      <c r="G6" s="36">
        <f>SUM(H6:J6)</f>
        <v>63629</v>
      </c>
      <c r="H6" s="36">
        <v>15923</v>
      </c>
      <c r="I6" s="36">
        <v>0</v>
      </c>
      <c r="J6" s="36">
        <v>47706</v>
      </c>
      <c r="K6" s="36">
        <v>54354</v>
      </c>
      <c r="L6" s="36">
        <f>SUM(M6:Q6)</f>
        <v>9299</v>
      </c>
      <c r="M6" s="36">
        <v>0</v>
      </c>
      <c r="N6" s="36">
        <v>0</v>
      </c>
      <c r="O6" s="36">
        <v>8685</v>
      </c>
      <c r="P6" s="36">
        <v>0</v>
      </c>
      <c r="Q6" s="37">
        <v>614</v>
      </c>
    </row>
    <row r="7" spans="1:17" ht="15" customHeight="1" x14ac:dyDescent="0.15">
      <c r="A7" s="38" t="s">
        <v>10</v>
      </c>
      <c r="B7" s="39">
        <f>+C7+G7</f>
        <v>571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571</v>
      </c>
      <c r="H7" s="40">
        <v>297</v>
      </c>
      <c r="I7" s="40">
        <v>0</v>
      </c>
      <c r="J7" s="40">
        <v>274</v>
      </c>
      <c r="K7" s="40">
        <v>274</v>
      </c>
      <c r="L7" s="40">
        <f>SUM(M7:Q7)</f>
        <v>297</v>
      </c>
      <c r="M7" s="40">
        <v>0</v>
      </c>
      <c r="N7" s="40">
        <v>0</v>
      </c>
      <c r="O7" s="40">
        <v>297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687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687</v>
      </c>
      <c r="H8" s="40">
        <v>261</v>
      </c>
      <c r="I8" s="40">
        <v>198</v>
      </c>
      <c r="J8" s="40">
        <v>228</v>
      </c>
      <c r="K8" s="40">
        <v>261</v>
      </c>
      <c r="L8" s="40">
        <f t="shared" ref="L8:L17" si="3">SUM(M8:Q8)</f>
        <v>426</v>
      </c>
      <c r="M8" s="40">
        <v>0</v>
      </c>
      <c r="N8" s="40">
        <v>0</v>
      </c>
      <c r="O8" s="40">
        <v>426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16989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16989</v>
      </c>
      <c r="H9" s="40">
        <v>16839</v>
      </c>
      <c r="I9" s="40">
        <v>0</v>
      </c>
      <c r="J9" s="40">
        <v>150</v>
      </c>
      <c r="K9" s="40">
        <v>795</v>
      </c>
      <c r="L9" s="40">
        <f t="shared" si="3"/>
        <v>16194</v>
      </c>
      <c r="M9" s="40">
        <v>0</v>
      </c>
      <c r="N9" s="40">
        <v>100</v>
      </c>
      <c r="O9" s="40">
        <v>14822</v>
      </c>
      <c r="P9" s="40">
        <v>0</v>
      </c>
      <c r="Q9" s="41">
        <v>1272</v>
      </c>
    </row>
    <row r="10" spans="1:17" ht="15" customHeight="1" x14ac:dyDescent="0.15">
      <c r="A10" s="38" t="s">
        <v>7</v>
      </c>
      <c r="B10" s="39">
        <f t="shared" si="0"/>
        <v>881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881</v>
      </c>
      <c r="H10" s="40">
        <v>881</v>
      </c>
      <c r="I10" s="40">
        <v>0</v>
      </c>
      <c r="J10" s="40">
        <v>0</v>
      </c>
      <c r="K10" s="40">
        <v>0</v>
      </c>
      <c r="L10" s="40">
        <f t="shared" si="3"/>
        <v>881</v>
      </c>
      <c r="M10" s="40">
        <v>0</v>
      </c>
      <c r="N10" s="40">
        <v>0</v>
      </c>
      <c r="O10" s="40">
        <v>881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3638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3638</v>
      </c>
      <c r="H11" s="40">
        <v>3172</v>
      </c>
      <c r="I11" s="40">
        <v>0</v>
      </c>
      <c r="J11" s="40">
        <v>466</v>
      </c>
      <c r="K11" s="40">
        <v>792</v>
      </c>
      <c r="L11" s="40">
        <f t="shared" si="3"/>
        <v>2846</v>
      </c>
      <c r="M11" s="40">
        <v>0</v>
      </c>
      <c r="N11" s="40">
        <v>0</v>
      </c>
      <c r="O11" s="40">
        <v>2846</v>
      </c>
      <c r="P11" s="40">
        <v>0</v>
      </c>
      <c r="Q11" s="41">
        <v>0</v>
      </c>
    </row>
    <row r="12" spans="1:17" ht="15" customHeight="1" x14ac:dyDescent="0.15">
      <c r="A12" s="38" t="s">
        <v>5</v>
      </c>
      <c r="B12" s="39">
        <f t="shared" si="0"/>
        <v>1626</v>
      </c>
      <c r="C12" s="40">
        <f t="shared" si="1"/>
        <v>0</v>
      </c>
      <c r="D12" s="40">
        <v>0</v>
      </c>
      <c r="E12" s="40">
        <v>0</v>
      </c>
      <c r="F12" s="40">
        <v>0</v>
      </c>
      <c r="G12" s="40">
        <f t="shared" si="2"/>
        <v>1626</v>
      </c>
      <c r="H12" s="40">
        <v>1111</v>
      </c>
      <c r="I12" s="40">
        <v>115</v>
      </c>
      <c r="J12" s="40">
        <v>400</v>
      </c>
      <c r="K12" s="40">
        <v>812</v>
      </c>
      <c r="L12" s="40">
        <f t="shared" si="3"/>
        <v>814</v>
      </c>
      <c r="M12" s="40">
        <v>0</v>
      </c>
      <c r="N12" s="40">
        <v>0</v>
      </c>
      <c r="O12" s="40">
        <v>814</v>
      </c>
      <c r="P12" s="40">
        <v>0</v>
      </c>
      <c r="Q12" s="41">
        <v>0</v>
      </c>
    </row>
    <row r="13" spans="1:17" ht="15" customHeight="1" x14ac:dyDescent="0.15">
      <c r="A13" s="38" t="s">
        <v>4</v>
      </c>
      <c r="B13" s="39">
        <f t="shared" si="0"/>
        <v>11261</v>
      </c>
      <c r="C13" s="40">
        <f t="shared" si="1"/>
        <v>9748</v>
      </c>
      <c r="D13" s="40">
        <v>0</v>
      </c>
      <c r="E13" s="40">
        <v>6610</v>
      </c>
      <c r="F13" s="40">
        <v>3138</v>
      </c>
      <c r="G13" s="40">
        <f t="shared" si="2"/>
        <v>1513</v>
      </c>
      <c r="H13" s="40">
        <v>1014</v>
      </c>
      <c r="I13" s="40">
        <v>482</v>
      </c>
      <c r="J13" s="40">
        <v>17</v>
      </c>
      <c r="K13" s="40">
        <v>996</v>
      </c>
      <c r="L13" s="40">
        <f t="shared" si="3"/>
        <v>10265</v>
      </c>
      <c r="M13" s="40">
        <v>0</v>
      </c>
      <c r="N13" s="40">
        <v>8911</v>
      </c>
      <c r="O13" s="40">
        <v>906</v>
      </c>
      <c r="P13" s="40">
        <v>0</v>
      </c>
      <c r="Q13" s="41">
        <v>448</v>
      </c>
    </row>
    <row r="14" spans="1:17" ht="15" customHeight="1" x14ac:dyDescent="0.15">
      <c r="A14" s="38" t="s">
        <v>3</v>
      </c>
      <c r="B14" s="39">
        <f t="shared" si="0"/>
        <v>2931</v>
      </c>
      <c r="C14" s="40">
        <f t="shared" si="1"/>
        <v>87</v>
      </c>
      <c r="D14" s="40">
        <v>0</v>
      </c>
      <c r="E14" s="40">
        <v>0</v>
      </c>
      <c r="F14" s="40">
        <v>87</v>
      </c>
      <c r="G14" s="40">
        <f t="shared" si="2"/>
        <v>2844</v>
      </c>
      <c r="H14" s="40">
        <v>2311</v>
      </c>
      <c r="I14" s="40">
        <v>99</v>
      </c>
      <c r="J14" s="40">
        <v>434</v>
      </c>
      <c r="K14" s="40">
        <v>712</v>
      </c>
      <c r="L14" s="40">
        <f t="shared" si="3"/>
        <v>2219</v>
      </c>
      <c r="M14" s="40">
        <v>0</v>
      </c>
      <c r="N14" s="40">
        <v>19</v>
      </c>
      <c r="O14" s="40">
        <v>2200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64224</v>
      </c>
      <c r="C16" s="40">
        <f t="shared" si="1"/>
        <v>24</v>
      </c>
      <c r="D16" s="40">
        <f>SUM(D6:D7)</f>
        <v>0</v>
      </c>
      <c r="E16" s="40">
        <f>SUM(E6:E7)</f>
        <v>0</v>
      </c>
      <c r="F16" s="40">
        <f>SUM(F6:F7)</f>
        <v>24</v>
      </c>
      <c r="G16" s="40">
        <f t="shared" si="2"/>
        <v>64200</v>
      </c>
      <c r="H16" s="40">
        <f>SUM(H6:H7)</f>
        <v>16220</v>
      </c>
      <c r="I16" s="40">
        <f>SUM(I6:I7)</f>
        <v>0</v>
      </c>
      <c r="J16" s="40">
        <f>SUM(J6:J7)</f>
        <v>47980</v>
      </c>
      <c r="K16" s="40">
        <f>SUM(K6:K7)</f>
        <v>54628</v>
      </c>
      <c r="L16" s="40">
        <f t="shared" si="3"/>
        <v>9596</v>
      </c>
      <c r="M16" s="40">
        <f>SUM(M6:M7)</f>
        <v>0</v>
      </c>
      <c r="N16" s="40">
        <f>SUM(N6:N7)</f>
        <v>0</v>
      </c>
      <c r="O16" s="40">
        <f>SUM(O6:O7)</f>
        <v>8982</v>
      </c>
      <c r="P16" s="40">
        <f>SUM(P6:P7)</f>
        <v>0</v>
      </c>
      <c r="Q16" s="41">
        <f>SUM(Q6:Q7)</f>
        <v>614</v>
      </c>
    </row>
    <row r="17" spans="1:17" ht="15" customHeight="1" x14ac:dyDescent="0.15">
      <c r="A17" s="38" t="s">
        <v>1</v>
      </c>
      <c r="B17" s="39">
        <f t="shared" si="0"/>
        <v>38013</v>
      </c>
      <c r="C17" s="40">
        <f t="shared" si="1"/>
        <v>9835</v>
      </c>
      <c r="D17" s="40">
        <f>SUM(D8:D14)</f>
        <v>0</v>
      </c>
      <c r="E17" s="40">
        <f>SUM(E8:E14)</f>
        <v>6610</v>
      </c>
      <c r="F17" s="40">
        <f>SUM(F8:F14)</f>
        <v>3225</v>
      </c>
      <c r="G17" s="40">
        <f t="shared" si="2"/>
        <v>28178</v>
      </c>
      <c r="H17" s="40">
        <f>SUM(H8:H14)</f>
        <v>25589</v>
      </c>
      <c r="I17" s="40">
        <f>SUM(I8:I14)</f>
        <v>894</v>
      </c>
      <c r="J17" s="40">
        <f>SUM(J8:J14)</f>
        <v>1695</v>
      </c>
      <c r="K17" s="40">
        <f>SUM(K8:K14)</f>
        <v>4368</v>
      </c>
      <c r="L17" s="40">
        <f t="shared" si="3"/>
        <v>33645</v>
      </c>
      <c r="M17" s="40">
        <f>SUM(M8:M14)</f>
        <v>0</v>
      </c>
      <c r="N17" s="40">
        <f>SUM(N8:N14)</f>
        <v>9030</v>
      </c>
      <c r="O17" s="40">
        <f>SUM(O8:O14)</f>
        <v>22895</v>
      </c>
      <c r="P17" s="40">
        <f>SUM(P8:P14)</f>
        <v>0</v>
      </c>
      <c r="Q17" s="41">
        <f>SUM(Q8:Q14)</f>
        <v>1720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102237</v>
      </c>
      <c r="C19" s="48">
        <f t="shared" si="1"/>
        <v>9859</v>
      </c>
      <c r="D19" s="47">
        <f>SUM(D16:D17)</f>
        <v>0</v>
      </c>
      <c r="E19" s="47">
        <f>SUM(E16:E17)</f>
        <v>6610</v>
      </c>
      <c r="F19" s="47">
        <f>SUM(F16:F17)</f>
        <v>3249</v>
      </c>
      <c r="G19" s="48">
        <f t="shared" si="2"/>
        <v>92378</v>
      </c>
      <c r="H19" s="47">
        <f>SUM(H16:H17)</f>
        <v>41809</v>
      </c>
      <c r="I19" s="47">
        <f>SUM(I16:I17)</f>
        <v>894</v>
      </c>
      <c r="J19" s="47">
        <f>SUM(J16:J17)</f>
        <v>49675</v>
      </c>
      <c r="K19" s="48">
        <f>SUM(K16:K17)</f>
        <v>58996</v>
      </c>
      <c r="L19" s="47">
        <f>SUM(M19:Q19)</f>
        <v>43241</v>
      </c>
      <c r="M19" s="47">
        <f>SUM(M16:M17)</f>
        <v>0</v>
      </c>
      <c r="N19" s="47">
        <f>SUM(N16:N17)</f>
        <v>9030</v>
      </c>
      <c r="O19" s="47">
        <f>SUM(O16:O17)</f>
        <v>31877</v>
      </c>
      <c r="P19" s="47">
        <f>SUM(P16:P17)</f>
        <v>0</v>
      </c>
      <c r="Q19" s="49">
        <f>SUM(Q16:Q17)</f>
        <v>2334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D729-F906-43F0-A2DC-5341792C2B6E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256" width="6.8984375" style="28"/>
    <col min="257" max="257" width="9.59765625" style="28" customWidth="1"/>
    <col min="258" max="512" width="6.8984375" style="28"/>
    <col min="513" max="513" width="9.59765625" style="28" customWidth="1"/>
    <col min="514" max="768" width="6.8984375" style="28"/>
    <col min="769" max="769" width="9.59765625" style="28" customWidth="1"/>
    <col min="770" max="1024" width="6.8984375" style="28"/>
    <col min="1025" max="1025" width="9.59765625" style="28" customWidth="1"/>
    <col min="1026" max="1280" width="6.8984375" style="28"/>
    <col min="1281" max="1281" width="9.59765625" style="28" customWidth="1"/>
    <col min="1282" max="1536" width="6.8984375" style="28"/>
    <col min="1537" max="1537" width="9.59765625" style="28" customWidth="1"/>
    <col min="1538" max="1792" width="6.8984375" style="28"/>
    <col min="1793" max="1793" width="9.59765625" style="28" customWidth="1"/>
    <col min="1794" max="2048" width="6.8984375" style="28"/>
    <col min="2049" max="2049" width="9.59765625" style="28" customWidth="1"/>
    <col min="2050" max="2304" width="6.8984375" style="28"/>
    <col min="2305" max="2305" width="9.59765625" style="28" customWidth="1"/>
    <col min="2306" max="2560" width="6.8984375" style="28"/>
    <col min="2561" max="2561" width="9.59765625" style="28" customWidth="1"/>
    <col min="2562" max="2816" width="6.8984375" style="28"/>
    <col min="2817" max="2817" width="9.59765625" style="28" customWidth="1"/>
    <col min="2818" max="3072" width="6.8984375" style="28"/>
    <col min="3073" max="3073" width="9.59765625" style="28" customWidth="1"/>
    <col min="3074" max="3328" width="6.8984375" style="28"/>
    <col min="3329" max="3329" width="9.59765625" style="28" customWidth="1"/>
    <col min="3330" max="3584" width="6.8984375" style="28"/>
    <col min="3585" max="3585" width="9.59765625" style="28" customWidth="1"/>
    <col min="3586" max="3840" width="6.8984375" style="28"/>
    <col min="3841" max="3841" width="9.59765625" style="28" customWidth="1"/>
    <col min="3842" max="4096" width="6.8984375" style="28"/>
    <col min="4097" max="4097" width="9.59765625" style="28" customWidth="1"/>
    <col min="4098" max="4352" width="6.8984375" style="28"/>
    <col min="4353" max="4353" width="9.59765625" style="28" customWidth="1"/>
    <col min="4354" max="4608" width="6.8984375" style="28"/>
    <col min="4609" max="4609" width="9.59765625" style="28" customWidth="1"/>
    <col min="4610" max="4864" width="6.8984375" style="28"/>
    <col min="4865" max="4865" width="9.59765625" style="28" customWidth="1"/>
    <col min="4866" max="5120" width="6.8984375" style="28"/>
    <col min="5121" max="5121" width="9.59765625" style="28" customWidth="1"/>
    <col min="5122" max="5376" width="6.8984375" style="28"/>
    <col min="5377" max="5377" width="9.59765625" style="28" customWidth="1"/>
    <col min="5378" max="5632" width="6.8984375" style="28"/>
    <col min="5633" max="5633" width="9.59765625" style="28" customWidth="1"/>
    <col min="5634" max="5888" width="6.8984375" style="28"/>
    <col min="5889" max="5889" width="9.59765625" style="28" customWidth="1"/>
    <col min="5890" max="6144" width="6.8984375" style="28"/>
    <col min="6145" max="6145" width="9.59765625" style="28" customWidth="1"/>
    <col min="6146" max="6400" width="6.8984375" style="28"/>
    <col min="6401" max="6401" width="9.59765625" style="28" customWidth="1"/>
    <col min="6402" max="6656" width="6.8984375" style="28"/>
    <col min="6657" max="6657" width="9.59765625" style="28" customWidth="1"/>
    <col min="6658" max="6912" width="6.8984375" style="28"/>
    <col min="6913" max="6913" width="9.59765625" style="28" customWidth="1"/>
    <col min="6914" max="7168" width="6.8984375" style="28"/>
    <col min="7169" max="7169" width="9.59765625" style="28" customWidth="1"/>
    <col min="7170" max="7424" width="6.8984375" style="28"/>
    <col min="7425" max="7425" width="9.59765625" style="28" customWidth="1"/>
    <col min="7426" max="7680" width="6.8984375" style="28"/>
    <col min="7681" max="7681" width="9.59765625" style="28" customWidth="1"/>
    <col min="7682" max="7936" width="6.8984375" style="28"/>
    <col min="7937" max="7937" width="9.59765625" style="28" customWidth="1"/>
    <col min="7938" max="8192" width="6.8984375" style="28"/>
    <col min="8193" max="8193" width="9.59765625" style="28" customWidth="1"/>
    <col min="8194" max="8448" width="6.8984375" style="28"/>
    <col min="8449" max="8449" width="9.59765625" style="28" customWidth="1"/>
    <col min="8450" max="8704" width="6.8984375" style="28"/>
    <col min="8705" max="8705" width="9.59765625" style="28" customWidth="1"/>
    <col min="8706" max="8960" width="6.8984375" style="28"/>
    <col min="8961" max="8961" width="9.59765625" style="28" customWidth="1"/>
    <col min="8962" max="9216" width="6.8984375" style="28"/>
    <col min="9217" max="9217" width="9.59765625" style="28" customWidth="1"/>
    <col min="9218" max="9472" width="6.8984375" style="28"/>
    <col min="9473" max="9473" width="9.59765625" style="28" customWidth="1"/>
    <col min="9474" max="9728" width="6.8984375" style="28"/>
    <col min="9729" max="9729" width="9.59765625" style="28" customWidth="1"/>
    <col min="9730" max="9984" width="6.8984375" style="28"/>
    <col min="9985" max="9985" width="9.59765625" style="28" customWidth="1"/>
    <col min="9986" max="10240" width="6.8984375" style="28"/>
    <col min="10241" max="10241" width="9.59765625" style="28" customWidth="1"/>
    <col min="10242" max="10496" width="6.8984375" style="28"/>
    <col min="10497" max="10497" width="9.59765625" style="28" customWidth="1"/>
    <col min="10498" max="10752" width="6.8984375" style="28"/>
    <col min="10753" max="10753" width="9.59765625" style="28" customWidth="1"/>
    <col min="10754" max="11008" width="6.8984375" style="28"/>
    <col min="11009" max="11009" width="9.59765625" style="28" customWidth="1"/>
    <col min="11010" max="11264" width="6.8984375" style="28"/>
    <col min="11265" max="11265" width="9.59765625" style="28" customWidth="1"/>
    <col min="11266" max="11520" width="6.8984375" style="28"/>
    <col min="11521" max="11521" width="9.59765625" style="28" customWidth="1"/>
    <col min="11522" max="11776" width="6.8984375" style="28"/>
    <col min="11777" max="11777" width="9.59765625" style="28" customWidth="1"/>
    <col min="11778" max="12032" width="6.8984375" style="28"/>
    <col min="12033" max="12033" width="9.59765625" style="28" customWidth="1"/>
    <col min="12034" max="12288" width="6.8984375" style="28"/>
    <col min="12289" max="12289" width="9.59765625" style="28" customWidth="1"/>
    <col min="12290" max="12544" width="6.8984375" style="28"/>
    <col min="12545" max="12545" width="9.59765625" style="28" customWidth="1"/>
    <col min="12546" max="12800" width="6.8984375" style="28"/>
    <col min="12801" max="12801" width="9.59765625" style="28" customWidth="1"/>
    <col min="12802" max="13056" width="6.8984375" style="28"/>
    <col min="13057" max="13057" width="9.59765625" style="28" customWidth="1"/>
    <col min="13058" max="13312" width="6.8984375" style="28"/>
    <col min="13313" max="13313" width="9.59765625" style="28" customWidth="1"/>
    <col min="13314" max="13568" width="6.8984375" style="28"/>
    <col min="13569" max="13569" width="9.59765625" style="28" customWidth="1"/>
    <col min="13570" max="13824" width="6.8984375" style="28"/>
    <col min="13825" max="13825" width="9.59765625" style="28" customWidth="1"/>
    <col min="13826" max="14080" width="6.8984375" style="28"/>
    <col min="14081" max="14081" width="9.59765625" style="28" customWidth="1"/>
    <col min="14082" max="14336" width="6.8984375" style="28"/>
    <col min="14337" max="14337" width="9.59765625" style="28" customWidth="1"/>
    <col min="14338" max="14592" width="6.8984375" style="28"/>
    <col min="14593" max="14593" width="9.59765625" style="28" customWidth="1"/>
    <col min="14594" max="14848" width="6.8984375" style="28"/>
    <col min="14849" max="14849" width="9.59765625" style="28" customWidth="1"/>
    <col min="14850" max="15104" width="6.8984375" style="28"/>
    <col min="15105" max="15105" width="9.59765625" style="28" customWidth="1"/>
    <col min="15106" max="15360" width="6.8984375" style="28"/>
    <col min="15361" max="15361" width="9.59765625" style="28" customWidth="1"/>
    <col min="15362" max="15616" width="6.8984375" style="28"/>
    <col min="15617" max="15617" width="9.59765625" style="28" customWidth="1"/>
    <col min="15618" max="15872" width="6.8984375" style="28"/>
    <col min="15873" max="15873" width="9.59765625" style="28" customWidth="1"/>
    <col min="15874" max="16128" width="6.8984375" style="28"/>
    <col min="16129" max="16129" width="9.59765625" style="28" customWidth="1"/>
    <col min="16130" max="16384" width="6.8984375" style="28"/>
  </cols>
  <sheetData>
    <row r="1" spans="1:17" s="15" customFormat="1" ht="18" customHeight="1" x14ac:dyDescent="0.2">
      <c r="A1" s="15" t="s">
        <v>92</v>
      </c>
      <c r="E1" s="51" t="s">
        <v>33</v>
      </c>
      <c r="I1" s="15" t="s">
        <v>98</v>
      </c>
    </row>
    <row r="2" spans="1:17" s="15" customFormat="1" ht="15" customHeight="1" thickBot="1" x14ac:dyDescent="0.2">
      <c r="Q2" s="1" t="s">
        <v>32</v>
      </c>
    </row>
    <row r="3" spans="1:17" s="50" customFormat="1" ht="15" customHeight="1" x14ac:dyDescent="0.15">
      <c r="A3" s="2"/>
      <c r="B3" s="3"/>
      <c r="C3" s="56" t="s">
        <v>31</v>
      </c>
      <c r="D3" s="57"/>
      <c r="E3" s="57"/>
      <c r="F3" s="57"/>
      <c r="G3" s="57"/>
      <c r="H3" s="57"/>
      <c r="I3" s="57"/>
      <c r="J3" s="58"/>
      <c r="K3" s="56" t="s">
        <v>30</v>
      </c>
      <c r="L3" s="57"/>
      <c r="M3" s="57"/>
      <c r="N3" s="57"/>
      <c r="O3" s="57"/>
      <c r="P3" s="57"/>
      <c r="Q3" s="59"/>
    </row>
    <row r="4" spans="1:17" s="50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50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1430595</v>
      </c>
      <c r="C6" s="36">
        <f>SUM(D6:F6)</f>
        <v>500</v>
      </c>
      <c r="D6" s="36">
        <v>0</v>
      </c>
      <c r="E6" s="36">
        <v>0</v>
      </c>
      <c r="F6" s="36">
        <v>500</v>
      </c>
      <c r="G6" s="36">
        <f>SUM(H6:J6)</f>
        <v>1430095</v>
      </c>
      <c r="H6" s="36">
        <v>256587</v>
      </c>
      <c r="I6" s="36">
        <v>0</v>
      </c>
      <c r="J6" s="36">
        <v>1173508</v>
      </c>
      <c r="K6" s="36">
        <v>1160930</v>
      </c>
      <c r="L6" s="36">
        <f>SUM(M6:Q6)</f>
        <v>269665</v>
      </c>
      <c r="M6" s="36">
        <v>0</v>
      </c>
      <c r="N6" s="36">
        <v>0</v>
      </c>
      <c r="O6" s="36">
        <v>260294</v>
      </c>
      <c r="P6" s="36">
        <v>0</v>
      </c>
      <c r="Q6" s="37">
        <v>9371</v>
      </c>
    </row>
    <row r="7" spans="1:17" ht="15" customHeight="1" x14ac:dyDescent="0.15">
      <c r="A7" s="38" t="s">
        <v>10</v>
      </c>
      <c r="B7" s="39">
        <f>+C7+G7</f>
        <v>11500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11500</v>
      </c>
      <c r="H7" s="40">
        <v>7000</v>
      </c>
      <c r="I7" s="40">
        <v>0</v>
      </c>
      <c r="J7" s="40">
        <v>4500</v>
      </c>
      <c r="K7" s="40">
        <v>4500</v>
      </c>
      <c r="L7" s="40">
        <f>SUM(M7:Q7)</f>
        <v>7000</v>
      </c>
      <c r="M7" s="40">
        <v>0</v>
      </c>
      <c r="N7" s="40">
        <v>0</v>
      </c>
      <c r="O7" s="40">
        <v>7000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6800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6800</v>
      </c>
      <c r="H8" s="40">
        <v>2500</v>
      </c>
      <c r="I8" s="40">
        <v>3000</v>
      </c>
      <c r="J8" s="40">
        <v>1300</v>
      </c>
      <c r="K8" s="40">
        <v>2500</v>
      </c>
      <c r="L8" s="40">
        <f t="shared" ref="L8:L17" si="3">SUM(M8:Q8)</f>
        <v>4300</v>
      </c>
      <c r="M8" s="40">
        <v>0</v>
      </c>
      <c r="N8" s="40">
        <v>0</v>
      </c>
      <c r="O8" s="40">
        <v>4300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332188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332188</v>
      </c>
      <c r="H9" s="40">
        <v>329488</v>
      </c>
      <c r="I9" s="40">
        <v>0</v>
      </c>
      <c r="J9" s="40">
        <v>2700</v>
      </c>
      <c r="K9" s="40">
        <v>15200</v>
      </c>
      <c r="L9" s="40">
        <f t="shared" si="3"/>
        <v>316988</v>
      </c>
      <c r="M9" s="40">
        <v>0</v>
      </c>
      <c r="N9" s="40">
        <v>3600</v>
      </c>
      <c r="O9" s="40">
        <v>305818</v>
      </c>
      <c r="P9" s="40">
        <v>0</v>
      </c>
      <c r="Q9" s="41">
        <v>7570</v>
      </c>
    </row>
    <row r="10" spans="1:17" ht="15" customHeight="1" x14ac:dyDescent="0.15">
      <c r="A10" s="38" t="s">
        <v>7</v>
      </c>
      <c r="B10" s="39">
        <f t="shared" si="0"/>
        <v>13200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13200</v>
      </c>
      <c r="H10" s="40">
        <v>13200</v>
      </c>
      <c r="I10" s="40">
        <v>0</v>
      </c>
      <c r="J10" s="40">
        <v>0</v>
      </c>
      <c r="K10" s="40">
        <v>0</v>
      </c>
      <c r="L10" s="40">
        <f t="shared" si="3"/>
        <v>13200</v>
      </c>
      <c r="M10" s="40">
        <v>0</v>
      </c>
      <c r="N10" s="40">
        <v>0</v>
      </c>
      <c r="O10" s="40">
        <v>13200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106850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106850</v>
      </c>
      <c r="H11" s="40">
        <v>95850</v>
      </c>
      <c r="I11" s="40">
        <v>0</v>
      </c>
      <c r="J11" s="40">
        <v>11000</v>
      </c>
      <c r="K11" s="40">
        <v>22250</v>
      </c>
      <c r="L11" s="40">
        <f t="shared" si="3"/>
        <v>84600</v>
      </c>
      <c r="M11" s="40">
        <v>0</v>
      </c>
      <c r="N11" s="40">
        <v>0</v>
      </c>
      <c r="O11" s="40">
        <v>84600</v>
      </c>
      <c r="P11" s="40">
        <v>0</v>
      </c>
      <c r="Q11" s="41">
        <v>0</v>
      </c>
    </row>
    <row r="12" spans="1:17" ht="15" customHeight="1" x14ac:dyDescent="0.15">
      <c r="A12" s="38" t="s">
        <v>5</v>
      </c>
      <c r="B12" s="39">
        <f t="shared" si="0"/>
        <v>44385</v>
      </c>
      <c r="C12" s="40">
        <f t="shared" si="1"/>
        <v>0</v>
      </c>
      <c r="D12" s="40">
        <v>0</v>
      </c>
      <c r="E12" s="40">
        <v>0</v>
      </c>
      <c r="F12" s="40">
        <v>0</v>
      </c>
      <c r="G12" s="40">
        <f t="shared" si="2"/>
        <v>44385</v>
      </c>
      <c r="H12" s="40">
        <v>24990</v>
      </c>
      <c r="I12" s="40">
        <v>4005</v>
      </c>
      <c r="J12" s="40">
        <v>15390</v>
      </c>
      <c r="K12" s="40">
        <v>27030</v>
      </c>
      <c r="L12" s="40">
        <f t="shared" si="3"/>
        <v>17355</v>
      </c>
      <c r="M12" s="40">
        <v>0</v>
      </c>
      <c r="N12" s="40">
        <v>0</v>
      </c>
      <c r="O12" s="40">
        <v>17355</v>
      </c>
      <c r="P12" s="40">
        <v>0</v>
      </c>
      <c r="Q12" s="41">
        <v>0</v>
      </c>
    </row>
    <row r="13" spans="1:17" ht="15" customHeight="1" x14ac:dyDescent="0.15">
      <c r="A13" s="38" t="s">
        <v>4</v>
      </c>
      <c r="B13" s="39">
        <f t="shared" si="0"/>
        <v>354310</v>
      </c>
      <c r="C13" s="40">
        <f t="shared" si="1"/>
        <v>298570</v>
      </c>
      <c r="D13" s="40">
        <v>0</v>
      </c>
      <c r="E13" s="40">
        <v>173800</v>
      </c>
      <c r="F13" s="40">
        <v>124770</v>
      </c>
      <c r="G13" s="40">
        <f t="shared" si="2"/>
        <v>55740</v>
      </c>
      <c r="H13" s="40">
        <v>20530</v>
      </c>
      <c r="I13" s="40">
        <v>34550</v>
      </c>
      <c r="J13" s="40">
        <v>660</v>
      </c>
      <c r="K13" s="40">
        <v>21160</v>
      </c>
      <c r="L13" s="40">
        <f t="shared" si="3"/>
        <v>333150</v>
      </c>
      <c r="M13" s="40">
        <v>0</v>
      </c>
      <c r="N13" s="40">
        <v>279480</v>
      </c>
      <c r="O13" s="40">
        <v>47448</v>
      </c>
      <c r="P13" s="40">
        <v>0</v>
      </c>
      <c r="Q13" s="41">
        <v>6222</v>
      </c>
    </row>
    <row r="14" spans="1:17" ht="15" customHeight="1" x14ac:dyDescent="0.15">
      <c r="A14" s="38" t="s">
        <v>3</v>
      </c>
      <c r="B14" s="39">
        <f t="shared" si="0"/>
        <v>48045</v>
      </c>
      <c r="C14" s="40">
        <f t="shared" si="1"/>
        <v>7235</v>
      </c>
      <c r="D14" s="40">
        <v>0</v>
      </c>
      <c r="E14" s="40">
        <v>0</v>
      </c>
      <c r="F14" s="40">
        <v>7235</v>
      </c>
      <c r="G14" s="40">
        <f t="shared" si="2"/>
        <v>40810</v>
      </c>
      <c r="H14" s="40">
        <v>30510</v>
      </c>
      <c r="I14" s="40">
        <v>1800</v>
      </c>
      <c r="J14" s="40">
        <v>8500</v>
      </c>
      <c r="K14" s="40">
        <v>19823</v>
      </c>
      <c r="L14" s="40">
        <f t="shared" si="3"/>
        <v>28222</v>
      </c>
      <c r="M14" s="40">
        <v>0</v>
      </c>
      <c r="N14" s="40">
        <v>2112</v>
      </c>
      <c r="O14" s="40">
        <v>26110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1442095</v>
      </c>
      <c r="C16" s="40">
        <f t="shared" si="1"/>
        <v>500</v>
      </c>
      <c r="D16" s="40">
        <f>SUM(D6:D7)</f>
        <v>0</v>
      </c>
      <c r="E16" s="40">
        <f>SUM(E6:E7)</f>
        <v>0</v>
      </c>
      <c r="F16" s="40">
        <f>SUM(F6:F7)</f>
        <v>500</v>
      </c>
      <c r="G16" s="40">
        <f t="shared" si="2"/>
        <v>1441595</v>
      </c>
      <c r="H16" s="40">
        <f>SUM(H6:H7)</f>
        <v>263587</v>
      </c>
      <c r="I16" s="40">
        <f>SUM(I6:I7)</f>
        <v>0</v>
      </c>
      <c r="J16" s="40">
        <f>SUM(J6:J7)</f>
        <v>1178008</v>
      </c>
      <c r="K16" s="40">
        <f>SUM(K6:K7)</f>
        <v>1165430</v>
      </c>
      <c r="L16" s="40">
        <f t="shared" si="3"/>
        <v>276665</v>
      </c>
      <c r="M16" s="40">
        <f>SUM(M6:M7)</f>
        <v>0</v>
      </c>
      <c r="N16" s="40">
        <f>SUM(N6:N7)</f>
        <v>0</v>
      </c>
      <c r="O16" s="40">
        <f>SUM(O6:O7)</f>
        <v>267294</v>
      </c>
      <c r="P16" s="40">
        <f>SUM(P6:P7)</f>
        <v>0</v>
      </c>
      <c r="Q16" s="41">
        <f>SUM(Q6:Q7)</f>
        <v>9371</v>
      </c>
    </row>
    <row r="17" spans="1:17" ht="15" customHeight="1" x14ac:dyDescent="0.15">
      <c r="A17" s="38" t="s">
        <v>1</v>
      </c>
      <c r="B17" s="39">
        <f t="shared" si="0"/>
        <v>905778</v>
      </c>
      <c r="C17" s="40">
        <f t="shared" si="1"/>
        <v>305805</v>
      </c>
      <c r="D17" s="40">
        <f>SUM(D8:D14)</f>
        <v>0</v>
      </c>
      <c r="E17" s="40">
        <f>SUM(E8:E14)</f>
        <v>173800</v>
      </c>
      <c r="F17" s="40">
        <f>SUM(F8:F14)</f>
        <v>132005</v>
      </c>
      <c r="G17" s="40">
        <f t="shared" si="2"/>
        <v>599973</v>
      </c>
      <c r="H17" s="40">
        <f>SUM(H8:H14)</f>
        <v>517068</v>
      </c>
      <c r="I17" s="40">
        <f>SUM(I8:I14)</f>
        <v>43355</v>
      </c>
      <c r="J17" s="40">
        <f>SUM(J8:J14)</f>
        <v>39550</v>
      </c>
      <c r="K17" s="40">
        <f>SUM(K8:K14)</f>
        <v>107963</v>
      </c>
      <c r="L17" s="40">
        <f t="shared" si="3"/>
        <v>797815</v>
      </c>
      <c r="M17" s="40">
        <f>SUM(M8:M14)</f>
        <v>0</v>
      </c>
      <c r="N17" s="40">
        <f>SUM(N8:N14)</f>
        <v>285192</v>
      </c>
      <c r="O17" s="40">
        <f>SUM(O8:O14)</f>
        <v>498831</v>
      </c>
      <c r="P17" s="40">
        <f>SUM(P8:P14)</f>
        <v>0</v>
      </c>
      <c r="Q17" s="41">
        <f>SUM(Q8:Q14)</f>
        <v>13792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2347873</v>
      </c>
      <c r="C19" s="48">
        <f t="shared" si="1"/>
        <v>306305</v>
      </c>
      <c r="D19" s="47">
        <f>SUM(D16:D17)</f>
        <v>0</v>
      </c>
      <c r="E19" s="47">
        <f>SUM(E16:E17)</f>
        <v>173800</v>
      </c>
      <c r="F19" s="47">
        <f>SUM(F16:F17)</f>
        <v>132505</v>
      </c>
      <c r="G19" s="48">
        <f t="shared" si="2"/>
        <v>2041568</v>
      </c>
      <c r="H19" s="47">
        <f>SUM(H16:H17)</f>
        <v>780655</v>
      </c>
      <c r="I19" s="47">
        <f>SUM(I16:I17)</f>
        <v>43355</v>
      </c>
      <c r="J19" s="47">
        <f>SUM(J16:J17)</f>
        <v>1217558</v>
      </c>
      <c r="K19" s="48">
        <f>SUM(K16:K17)</f>
        <v>1273393</v>
      </c>
      <c r="L19" s="47">
        <f>SUM(M19:Q19)</f>
        <v>1074480</v>
      </c>
      <c r="M19" s="47">
        <f>SUM(M16:M17)</f>
        <v>0</v>
      </c>
      <c r="N19" s="47">
        <f>SUM(N16:N17)</f>
        <v>285192</v>
      </c>
      <c r="O19" s="47">
        <f>SUM(O16:O17)</f>
        <v>766125</v>
      </c>
      <c r="P19" s="47">
        <f>SUM(P16:P17)</f>
        <v>0</v>
      </c>
      <c r="Q19" s="49">
        <f>SUM(Q16:Q17)</f>
        <v>23163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2024-01-17T06:26:34Z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2023-11-27T23:43:13Z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b6117cde-ee3e-4c95-8019-3baba74e9afb</vt:lpwstr>
  </property>
  <property fmtid="{D5CDD505-2E9C-101B-9397-08002B2CF9AE}" pid="8" name="MSIP_Label_defa4170-0d19-0005-0004-bc88714345d2_ContentBits">
    <vt:lpwstr>0</vt:lpwstr>
  </property>
</Properties>
</file>