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BEF83BB-A6C8-4140-A021-5C8A9391A516}" xr6:coauthVersionLast="47" xr6:coauthVersionMax="47" xr10:uidLastSave="{00000000-0000-0000-0000-000000000000}"/>
  <bookViews>
    <workbookView xWindow="1920" yWindow="1920" windowWidth="17280" windowHeight="9072" xr2:uid="{00000000-000D-0000-FFFF-FFFF00000000}"/>
  </bookViews>
  <sheets>
    <sheet name="(1)" sheetId="30" r:id="rId1"/>
    <sheet name="(2)" sheetId="31" r:id="rId2"/>
    <sheet name="(3)" sheetId="3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32" l="1"/>
  <c r="P17" i="32"/>
  <c r="O17" i="32"/>
  <c r="N17" i="32"/>
  <c r="M17" i="32"/>
  <c r="L17" i="32"/>
  <c r="K17" i="32"/>
  <c r="J17" i="32"/>
  <c r="I17" i="32"/>
  <c r="H17" i="32"/>
  <c r="G17" i="32" s="1"/>
  <c r="F17" i="32"/>
  <c r="E17" i="32"/>
  <c r="D17" i="32"/>
  <c r="C17" i="32" s="1"/>
  <c r="Q16" i="32"/>
  <c r="Q19" i="32" s="1"/>
  <c r="P16" i="32"/>
  <c r="P19" i="32" s="1"/>
  <c r="O16" i="32"/>
  <c r="O19" i="32" s="1"/>
  <c r="N16" i="32"/>
  <c r="N19" i="32" s="1"/>
  <c r="M16" i="32"/>
  <c r="M19" i="32" s="1"/>
  <c r="L19" i="32" s="1"/>
  <c r="L16" i="32"/>
  <c r="K16" i="32"/>
  <c r="K19" i="32" s="1"/>
  <c r="J16" i="32"/>
  <c r="J19" i="32" s="1"/>
  <c r="I16" i="32"/>
  <c r="I19" i="32" s="1"/>
  <c r="H16" i="32"/>
  <c r="G16" i="32" s="1"/>
  <c r="F16" i="32"/>
  <c r="F19" i="32" s="1"/>
  <c r="E16" i="32"/>
  <c r="E19" i="32" s="1"/>
  <c r="D16" i="32"/>
  <c r="C16" i="32" s="1"/>
  <c r="B16" i="32" s="1"/>
  <c r="L14" i="32"/>
  <c r="G14" i="32"/>
  <c r="C14" i="32"/>
  <c r="B14" i="32"/>
  <c r="L13" i="32"/>
  <c r="G13" i="32"/>
  <c r="C13" i="32"/>
  <c r="B13" i="32"/>
  <c r="L12" i="32"/>
  <c r="G12" i="32"/>
  <c r="C12" i="32"/>
  <c r="B12" i="32"/>
  <c r="L11" i="32"/>
  <c r="G11" i="32"/>
  <c r="C11" i="32"/>
  <c r="B11" i="32"/>
  <c r="L10" i="32"/>
  <c r="G10" i="32"/>
  <c r="C10" i="32"/>
  <c r="B10" i="32"/>
  <c r="L9" i="32"/>
  <c r="G9" i="32"/>
  <c r="C9" i="32"/>
  <c r="B9" i="32"/>
  <c r="L8" i="32"/>
  <c r="G8" i="32"/>
  <c r="C8" i="32"/>
  <c r="B8" i="32"/>
  <c r="L7" i="32"/>
  <c r="G7" i="32"/>
  <c r="C7" i="32"/>
  <c r="B7" i="32"/>
  <c r="L6" i="32"/>
  <c r="G6" i="32"/>
  <c r="C6" i="32"/>
  <c r="B6" i="32"/>
  <c r="Q17" i="31"/>
  <c r="P17" i="31"/>
  <c r="O17" i="31"/>
  <c r="N17" i="31"/>
  <c r="M17" i="31"/>
  <c r="L17" i="31"/>
  <c r="K17" i="31"/>
  <c r="J17" i="31"/>
  <c r="I17" i="31"/>
  <c r="H17" i="31"/>
  <c r="G17" i="31" s="1"/>
  <c r="F17" i="31"/>
  <c r="E17" i="31"/>
  <c r="D17" i="31"/>
  <c r="C17" i="31" s="1"/>
  <c r="Q16" i="31"/>
  <c r="Q19" i="31" s="1"/>
  <c r="P16" i="31"/>
  <c r="P19" i="31" s="1"/>
  <c r="O16" i="31"/>
  <c r="O19" i="31" s="1"/>
  <c r="N16" i="31"/>
  <c r="N19" i="31" s="1"/>
  <c r="M16" i="31"/>
  <c r="M19" i="31" s="1"/>
  <c r="L19" i="31" s="1"/>
  <c r="L16" i="31"/>
  <c r="K16" i="31"/>
  <c r="K19" i="31" s="1"/>
  <c r="J16" i="31"/>
  <c r="J19" i="31" s="1"/>
  <c r="I16" i="31"/>
  <c r="I19" i="31" s="1"/>
  <c r="H16" i="31"/>
  <c r="G16" i="31" s="1"/>
  <c r="F16" i="31"/>
  <c r="F19" i="31" s="1"/>
  <c r="E16" i="31"/>
  <c r="E19" i="31" s="1"/>
  <c r="D16" i="31"/>
  <c r="C16" i="31" s="1"/>
  <c r="B16" i="31" s="1"/>
  <c r="L14" i="31"/>
  <c r="G14" i="31"/>
  <c r="C14" i="31"/>
  <c r="B14" i="31"/>
  <c r="L13" i="31"/>
  <c r="G13" i="31"/>
  <c r="C13" i="31"/>
  <c r="B13" i="31"/>
  <c r="L12" i="31"/>
  <c r="G12" i="31"/>
  <c r="C12" i="31"/>
  <c r="B12" i="31"/>
  <c r="L11" i="31"/>
  <c r="G11" i="31"/>
  <c r="C11" i="31"/>
  <c r="B11" i="31"/>
  <c r="L10" i="31"/>
  <c r="G10" i="31"/>
  <c r="C10" i="31"/>
  <c r="B10" i="31"/>
  <c r="L9" i="31"/>
  <c r="G9" i="31"/>
  <c r="C9" i="31"/>
  <c r="B9" i="31"/>
  <c r="L8" i="31"/>
  <c r="G8" i="31"/>
  <c r="C8" i="31"/>
  <c r="B8" i="31"/>
  <c r="L7" i="31"/>
  <c r="G7" i="31"/>
  <c r="C7" i="31"/>
  <c r="B7" i="31"/>
  <c r="L6" i="31"/>
  <c r="G6" i="31"/>
  <c r="C6" i="31"/>
  <c r="B6" i="31"/>
  <c r="B69" i="30"/>
  <c r="B67" i="30"/>
  <c r="B65" i="30"/>
  <c r="B64" i="30"/>
  <c r="B62" i="30"/>
  <c r="B61" i="30"/>
  <c r="B59" i="30"/>
  <c r="B58" i="30"/>
  <c r="B57" i="30"/>
  <c r="B56" i="30"/>
  <c r="B55" i="30"/>
  <c r="B54" i="30"/>
  <c r="B53" i="30"/>
  <c r="B52" i="30"/>
  <c r="B50" i="30"/>
  <c r="B49" i="30"/>
  <c r="B47" i="30"/>
  <c r="B46" i="30"/>
  <c r="B45" i="30"/>
  <c r="B44" i="30"/>
  <c r="B42" i="30"/>
  <c r="B41" i="30"/>
  <c r="B40" i="30"/>
  <c r="B39" i="30"/>
  <c r="B37" i="30"/>
  <c r="B36" i="30"/>
  <c r="B35" i="30"/>
  <c r="B33" i="30"/>
  <c r="B32" i="30"/>
  <c r="B30" i="30"/>
  <c r="B29" i="30"/>
  <c r="B28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17" i="32" l="1"/>
  <c r="D19" i="32"/>
  <c r="C19" i="32" s="1"/>
  <c r="H19" i="32"/>
  <c r="G19" i="32" s="1"/>
  <c r="B17" i="31"/>
  <c r="D19" i="31"/>
  <c r="C19" i="31" s="1"/>
  <c r="B19" i="31" s="1"/>
  <c r="H19" i="31"/>
  <c r="G19" i="31" s="1"/>
  <c r="B19" i="32" l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<sst xmlns="http://schemas.openxmlformats.org/spreadsheetml/2006/main" count="149" uniqueCount="99">
  <si>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</si>
  <si>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</si>
  <si>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</si>
  <si>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</si>
  <si>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</si>
  <si>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</si>
  <si>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</si>
  <si>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</si>
  <si>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</si>
  <si>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</si>
  <si>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</si>
  <si>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</si>
  <si>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</si>
  <si>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</si>
  <si>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</si>
  <si>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</si>
  <si>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</si>
  <si>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</si>
  <si>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</si>
  <si>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</si>
  <si>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</si>
  <si>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</si>
  <si>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</si>
  <si>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</si>
  <si>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</si>
  <si>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</si>
  <si>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</si>
  <si>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</si>
  <si>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</si>
  <si>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</si>
  <si>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</si>
  <si>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</si>
  <si>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</si>
  <si>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</si>
  <si>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</si>
  <si>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</si>
  <si>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</si>
  <si>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</si>
  <si>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</si>
  <si>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</si>
  <si>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</si>
  <si>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</si>
  <si>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</si>
  <si>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</si>
  <si>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</si>
  <si>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</si>
  <si>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</si>
  <si>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</si>
  <si>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</si>
  <si>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</si>
  <si>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</si>
  <si>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</si>
  <si>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</si>
  <si>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</si>
  <si>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</si>
  <si>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</si>
  <si>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</si>
  <si>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</si>
  <si>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</si>
  <si>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</si>
  <si>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</si>
  <si>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</si>
  <si>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</si>
  <si>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</si>
  <si>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</si>
  <si>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</si>
  <si>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</si>
  <si>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</si>
  <si>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</si>
  <si>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</si>
  <si>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</si>
  <si>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</si>
  <si>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</si>
  <si>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</si>
  <si>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</si>
  <si>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</si>
  <si>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</si>
  <si>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</si>
  <si>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</si>
  <si>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</si>
  <si>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</si>
  <si>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</si>
  <si>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</si>
  <si>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</si>
  <si>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</si>
  <si>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</si>
  <si>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</si>
  <si>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</si>
  <si>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</si>
  <si>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</si>
  <si>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</si>
  <si>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</si>
  <si>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</si>
  <si>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</si>
  <si>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</si>
  <si>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</si>
  <si>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</si>
  <si>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大野郡計</t>
  </si>
  <si>
    <t>令和  5年  11月分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</si>
</sst>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horizontal="right"/>
    </xf>
    <xf numFmtId="0" fontId="2" fillId="0" borderId="32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40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0" xfId="1" applyFont="1"/>
    <xf numFmtId="0" fontId="2" fillId="0" borderId="48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3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6" xfId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9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5" fillId="0" borderId="0" xfId="1" applyFont="1"/>
    <xf numFmtId="0" fontId="2" fillId="0" borderId="52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29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FB027-98A7-41FE-A73D-F7BFA546B51E}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5" customHeight="1" x14ac:dyDescent="0.15"/>
  <cols>
    <col min="1" max="13" width="8.69921875" style="28" customWidth="1"/>
    <col min="14" max="256" width="6.8984375" style="15"/>
    <col min="257" max="269" width="8.69921875" style="15" customWidth="1"/>
    <col min="270" max="512" width="6.8984375" style="15"/>
    <col min="513" max="525" width="8.69921875" style="15" customWidth="1"/>
    <col min="526" max="768" width="6.8984375" style="15"/>
    <col min="769" max="781" width="8.69921875" style="15" customWidth="1"/>
    <col min="782" max="1024" width="6.8984375" style="15"/>
    <col min="1025" max="1037" width="8.69921875" style="15" customWidth="1"/>
    <col min="1038" max="1280" width="6.8984375" style="15"/>
    <col min="1281" max="1293" width="8.69921875" style="15" customWidth="1"/>
    <col min="1294" max="1536" width="6.8984375" style="15"/>
    <col min="1537" max="1549" width="8.69921875" style="15" customWidth="1"/>
    <col min="1550" max="1792" width="6.8984375" style="15"/>
    <col min="1793" max="1805" width="8.69921875" style="15" customWidth="1"/>
    <col min="1806" max="2048" width="6.8984375" style="15"/>
    <col min="2049" max="2061" width="8.69921875" style="15" customWidth="1"/>
    <col min="2062" max="2304" width="6.8984375" style="15"/>
    <col min="2305" max="2317" width="8.69921875" style="15" customWidth="1"/>
    <col min="2318" max="2560" width="6.8984375" style="15"/>
    <col min="2561" max="2573" width="8.69921875" style="15" customWidth="1"/>
    <col min="2574" max="2816" width="6.8984375" style="15"/>
    <col min="2817" max="2829" width="8.69921875" style="15" customWidth="1"/>
    <col min="2830" max="3072" width="6.8984375" style="15"/>
    <col min="3073" max="3085" width="8.69921875" style="15" customWidth="1"/>
    <col min="3086" max="3328" width="6.8984375" style="15"/>
    <col min="3329" max="3341" width="8.69921875" style="15" customWidth="1"/>
    <col min="3342" max="3584" width="6.8984375" style="15"/>
    <col min="3585" max="3597" width="8.69921875" style="15" customWidth="1"/>
    <col min="3598" max="3840" width="6.8984375" style="15"/>
    <col min="3841" max="3853" width="8.69921875" style="15" customWidth="1"/>
    <col min="3854" max="4096" width="6.8984375" style="15"/>
    <col min="4097" max="4109" width="8.69921875" style="15" customWidth="1"/>
    <col min="4110" max="4352" width="6.8984375" style="15"/>
    <col min="4353" max="4365" width="8.69921875" style="15" customWidth="1"/>
    <col min="4366" max="4608" width="6.8984375" style="15"/>
    <col min="4609" max="4621" width="8.69921875" style="15" customWidth="1"/>
    <col min="4622" max="4864" width="6.8984375" style="15"/>
    <col min="4865" max="4877" width="8.69921875" style="15" customWidth="1"/>
    <col min="4878" max="5120" width="6.8984375" style="15"/>
    <col min="5121" max="5133" width="8.69921875" style="15" customWidth="1"/>
    <col min="5134" max="5376" width="6.8984375" style="15"/>
    <col min="5377" max="5389" width="8.69921875" style="15" customWidth="1"/>
    <col min="5390" max="5632" width="6.8984375" style="15"/>
    <col min="5633" max="5645" width="8.69921875" style="15" customWidth="1"/>
    <col min="5646" max="5888" width="6.8984375" style="15"/>
    <col min="5889" max="5901" width="8.69921875" style="15" customWidth="1"/>
    <col min="5902" max="6144" width="6.8984375" style="15"/>
    <col min="6145" max="6157" width="8.69921875" style="15" customWidth="1"/>
    <col min="6158" max="6400" width="6.8984375" style="15"/>
    <col min="6401" max="6413" width="8.69921875" style="15" customWidth="1"/>
    <col min="6414" max="6656" width="6.8984375" style="15"/>
    <col min="6657" max="6669" width="8.69921875" style="15" customWidth="1"/>
    <col min="6670" max="6912" width="6.8984375" style="15"/>
    <col min="6913" max="6925" width="8.69921875" style="15" customWidth="1"/>
    <col min="6926" max="7168" width="6.8984375" style="15"/>
    <col min="7169" max="7181" width="8.69921875" style="15" customWidth="1"/>
    <col min="7182" max="7424" width="6.8984375" style="15"/>
    <col min="7425" max="7437" width="8.69921875" style="15" customWidth="1"/>
    <col min="7438" max="7680" width="6.8984375" style="15"/>
    <col min="7681" max="7693" width="8.69921875" style="15" customWidth="1"/>
    <col min="7694" max="7936" width="6.8984375" style="15"/>
    <col min="7937" max="7949" width="8.69921875" style="15" customWidth="1"/>
    <col min="7950" max="8192" width="6.8984375" style="15"/>
    <col min="8193" max="8205" width="8.69921875" style="15" customWidth="1"/>
    <col min="8206" max="8448" width="6.8984375" style="15"/>
    <col min="8449" max="8461" width="8.69921875" style="15" customWidth="1"/>
    <col min="8462" max="8704" width="6.8984375" style="15"/>
    <col min="8705" max="8717" width="8.69921875" style="15" customWidth="1"/>
    <col min="8718" max="8960" width="6.8984375" style="15"/>
    <col min="8961" max="8973" width="8.69921875" style="15" customWidth="1"/>
    <col min="8974" max="9216" width="6.8984375" style="15"/>
    <col min="9217" max="9229" width="8.69921875" style="15" customWidth="1"/>
    <col min="9230" max="9472" width="6.8984375" style="15"/>
    <col min="9473" max="9485" width="8.69921875" style="15" customWidth="1"/>
    <col min="9486" max="9728" width="6.8984375" style="15"/>
    <col min="9729" max="9741" width="8.69921875" style="15" customWidth="1"/>
    <col min="9742" max="9984" width="6.8984375" style="15"/>
    <col min="9985" max="9997" width="8.69921875" style="15" customWidth="1"/>
    <col min="9998" max="10240" width="6.8984375" style="15"/>
    <col min="10241" max="10253" width="8.69921875" style="15" customWidth="1"/>
    <col min="10254" max="10496" width="6.8984375" style="15"/>
    <col min="10497" max="10509" width="8.69921875" style="15" customWidth="1"/>
    <col min="10510" max="10752" width="6.8984375" style="15"/>
    <col min="10753" max="10765" width="8.69921875" style="15" customWidth="1"/>
    <col min="10766" max="11008" width="6.8984375" style="15"/>
    <col min="11009" max="11021" width="8.69921875" style="15" customWidth="1"/>
    <col min="11022" max="11264" width="6.8984375" style="15"/>
    <col min="11265" max="11277" width="8.69921875" style="15" customWidth="1"/>
    <col min="11278" max="11520" width="6.8984375" style="15"/>
    <col min="11521" max="11533" width="8.69921875" style="15" customWidth="1"/>
    <col min="11534" max="11776" width="6.8984375" style="15"/>
    <col min="11777" max="11789" width="8.69921875" style="15" customWidth="1"/>
    <col min="11790" max="12032" width="6.8984375" style="15"/>
    <col min="12033" max="12045" width="8.69921875" style="15" customWidth="1"/>
    <col min="12046" max="12288" width="6.8984375" style="15"/>
    <col min="12289" max="12301" width="8.69921875" style="15" customWidth="1"/>
    <col min="12302" max="12544" width="6.8984375" style="15"/>
    <col min="12545" max="12557" width="8.69921875" style="15" customWidth="1"/>
    <col min="12558" max="12800" width="6.8984375" style="15"/>
    <col min="12801" max="12813" width="8.69921875" style="15" customWidth="1"/>
    <col min="12814" max="13056" width="6.8984375" style="15"/>
    <col min="13057" max="13069" width="8.69921875" style="15" customWidth="1"/>
    <col min="13070" max="13312" width="6.8984375" style="15"/>
    <col min="13313" max="13325" width="8.69921875" style="15" customWidth="1"/>
    <col min="13326" max="13568" width="6.8984375" style="15"/>
    <col min="13569" max="13581" width="8.69921875" style="15" customWidth="1"/>
    <col min="13582" max="13824" width="6.8984375" style="15"/>
    <col min="13825" max="13837" width="8.69921875" style="15" customWidth="1"/>
    <col min="13838" max="14080" width="6.8984375" style="15"/>
    <col min="14081" max="14093" width="8.69921875" style="15" customWidth="1"/>
    <col min="14094" max="14336" width="6.8984375" style="15"/>
    <col min="14337" max="14349" width="8.69921875" style="15" customWidth="1"/>
    <col min="14350" max="14592" width="6.8984375" style="15"/>
    <col min="14593" max="14605" width="8.69921875" style="15" customWidth="1"/>
    <col min="14606" max="14848" width="6.8984375" style="15"/>
    <col min="14849" max="14861" width="8.69921875" style="15" customWidth="1"/>
    <col min="14862" max="15104" width="6.8984375" style="15"/>
    <col min="15105" max="15117" width="8.69921875" style="15" customWidth="1"/>
    <col min="15118" max="15360" width="6.8984375" style="15"/>
    <col min="15361" max="15373" width="8.69921875" style="15" customWidth="1"/>
    <col min="15374" max="15616" width="6.8984375" style="15"/>
    <col min="15617" max="15629" width="8.69921875" style="15" customWidth="1"/>
    <col min="15630" max="15872" width="6.8984375" style="15"/>
    <col min="15873" max="15885" width="8.69921875" style="15" customWidth="1"/>
    <col min="15886" max="16128" width="6.8984375" style="15"/>
    <col min="16129" max="16141" width="8.69921875" style="15" customWidth="1"/>
    <col min="16142" max="16384" width="6.8984375" style="15"/>
  </cols>
  <sheetData>
    <row r="1" spans="1:13" ht="18" customHeight="1" x14ac:dyDescent="0.2">
      <c r="A1" s="15"/>
      <c r="B1" s="15"/>
      <c r="C1" s="15"/>
      <c r="D1" s="15"/>
      <c r="E1" s="15"/>
      <c r="F1" s="51" t="s">
        <v>91</v>
      </c>
      <c r="G1" s="15"/>
      <c r="H1" s="15"/>
      <c r="I1" s="15" t="s">
        <v>98</v>
      </c>
      <c r="J1" s="15"/>
      <c r="K1" s="15"/>
      <c r="L1" s="15"/>
      <c r="M1" s="15"/>
    </row>
    <row r="2" spans="1:13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" t="s">
        <v>36</v>
      </c>
    </row>
    <row r="3" spans="1:13" s="4" customFormat="1" ht="15" customHeight="1" x14ac:dyDescent="0.15">
      <c r="A3" s="2"/>
      <c r="B3" s="3"/>
      <c r="C3" s="56" t="s">
        <v>90</v>
      </c>
      <c r="D3" s="57"/>
      <c r="E3" s="57"/>
      <c r="F3" s="57"/>
      <c r="G3" s="57"/>
      <c r="H3" s="57"/>
      <c r="I3" s="57"/>
      <c r="J3" s="57"/>
      <c r="K3" s="58"/>
      <c r="L3" s="56" t="s">
        <v>89</v>
      </c>
      <c r="M3" s="59"/>
    </row>
    <row r="4" spans="1:13" s="4" customFormat="1" ht="15" customHeight="1" thickBot="1" x14ac:dyDescent="0.2">
      <c r="A4" s="5"/>
      <c r="B4" s="6" t="s">
        <v>0</v>
      </c>
      <c r="C4" s="7" t="s">
        <v>11</v>
      </c>
      <c r="D4" s="8" t="s">
        <v>10</v>
      </c>
      <c r="E4" s="8" t="s">
        <v>9</v>
      </c>
      <c r="F4" s="7" t="s">
        <v>8</v>
      </c>
      <c r="G4" s="7" t="s">
        <v>7</v>
      </c>
      <c r="H4" s="9" t="s">
        <v>6</v>
      </c>
      <c r="I4" s="9" t="s">
        <v>88</v>
      </c>
      <c r="J4" s="9" t="s">
        <v>87</v>
      </c>
      <c r="K4" s="9" t="s">
        <v>3</v>
      </c>
      <c r="L4" s="9" t="s">
        <v>16</v>
      </c>
      <c r="M4" s="10" t="s">
        <v>15</v>
      </c>
    </row>
    <row r="5" spans="1:13" ht="15" customHeight="1" x14ac:dyDescent="0.15">
      <c r="A5" s="52" t="s">
        <v>86</v>
      </c>
      <c r="B5" s="53">
        <f t="shared" ref="B5:B26" si="0">SUM( C5:K5)</f>
        <v>23728</v>
      </c>
      <c r="C5" s="54">
        <v>20316</v>
      </c>
      <c r="D5" s="54">
        <v>326</v>
      </c>
      <c r="E5" s="54">
        <v>14</v>
      </c>
      <c r="F5" s="54">
        <v>0</v>
      </c>
      <c r="G5" s="54">
        <v>294</v>
      </c>
      <c r="H5" s="54">
        <v>857</v>
      </c>
      <c r="I5" s="54">
        <v>430</v>
      </c>
      <c r="J5" s="54">
        <v>1000</v>
      </c>
      <c r="K5" s="54">
        <v>491</v>
      </c>
      <c r="L5" s="54">
        <v>18210</v>
      </c>
      <c r="M5" s="55">
        <v>5518</v>
      </c>
    </row>
    <row r="6" spans="1:13" ht="15" customHeight="1" x14ac:dyDescent="0.15">
      <c r="A6" s="11" t="s">
        <v>85</v>
      </c>
      <c r="B6" s="12">
        <f t="shared" si="0"/>
        <v>9664</v>
      </c>
      <c r="C6" s="13">
        <v>7269</v>
      </c>
      <c r="D6" s="13">
        <v>0</v>
      </c>
      <c r="E6" s="13">
        <v>0</v>
      </c>
      <c r="F6" s="13">
        <v>145</v>
      </c>
      <c r="G6" s="13">
        <v>0</v>
      </c>
      <c r="H6" s="13">
        <v>198</v>
      </c>
      <c r="I6" s="13">
        <v>149</v>
      </c>
      <c r="J6" s="13">
        <v>1461</v>
      </c>
      <c r="K6" s="13">
        <v>442</v>
      </c>
      <c r="L6" s="13">
        <v>7100</v>
      </c>
      <c r="M6" s="14">
        <v>2564</v>
      </c>
    </row>
    <row r="7" spans="1:13" ht="15" customHeight="1" x14ac:dyDescent="0.15">
      <c r="A7" s="11" t="s">
        <v>84</v>
      </c>
      <c r="B7" s="12">
        <f t="shared" si="0"/>
        <v>10594</v>
      </c>
      <c r="C7" s="13">
        <v>2874</v>
      </c>
      <c r="D7" s="13">
        <v>0</v>
      </c>
      <c r="E7" s="13">
        <v>0</v>
      </c>
      <c r="F7" s="13">
        <v>129</v>
      </c>
      <c r="G7" s="13">
        <v>0</v>
      </c>
      <c r="H7" s="13">
        <v>131</v>
      </c>
      <c r="I7" s="13">
        <v>1055</v>
      </c>
      <c r="J7" s="13">
        <v>6405</v>
      </c>
      <c r="K7" s="13">
        <v>0</v>
      </c>
      <c r="L7" s="13">
        <v>2815</v>
      </c>
      <c r="M7" s="14">
        <v>7779</v>
      </c>
    </row>
    <row r="8" spans="1:13" ht="15" customHeight="1" x14ac:dyDescent="0.15">
      <c r="A8" s="11" t="s">
        <v>83</v>
      </c>
      <c r="B8" s="12">
        <f t="shared" si="0"/>
        <v>4258</v>
      </c>
      <c r="C8" s="13">
        <v>3561</v>
      </c>
      <c r="D8" s="13">
        <v>112</v>
      </c>
      <c r="E8" s="13">
        <v>0</v>
      </c>
      <c r="F8" s="13">
        <v>13</v>
      </c>
      <c r="G8" s="13">
        <v>0</v>
      </c>
      <c r="H8" s="13">
        <v>0</v>
      </c>
      <c r="I8" s="13">
        <v>0</v>
      </c>
      <c r="J8" s="13">
        <v>0</v>
      </c>
      <c r="K8" s="13">
        <v>572</v>
      </c>
      <c r="L8" s="13">
        <v>2842</v>
      </c>
      <c r="M8" s="14">
        <v>1416</v>
      </c>
    </row>
    <row r="9" spans="1:13" ht="15" customHeight="1" x14ac:dyDescent="0.15">
      <c r="A9" s="11" t="s">
        <v>82</v>
      </c>
      <c r="B9" s="12">
        <f t="shared" si="0"/>
        <v>3497</v>
      </c>
      <c r="C9" s="13">
        <v>2445</v>
      </c>
      <c r="D9" s="13">
        <v>0</v>
      </c>
      <c r="E9" s="13">
        <v>0</v>
      </c>
      <c r="F9" s="13">
        <v>920</v>
      </c>
      <c r="G9" s="13">
        <v>0</v>
      </c>
      <c r="H9" s="13">
        <v>0</v>
      </c>
      <c r="I9" s="13">
        <v>0</v>
      </c>
      <c r="J9" s="13">
        <v>132</v>
      </c>
      <c r="K9" s="13">
        <v>0</v>
      </c>
      <c r="L9" s="13">
        <v>2382</v>
      </c>
      <c r="M9" s="14">
        <v>1115</v>
      </c>
    </row>
    <row r="10" spans="1:13" ht="15" customHeight="1" x14ac:dyDescent="0.15">
      <c r="A10" s="11" t="s">
        <v>81</v>
      </c>
      <c r="B10" s="12">
        <f t="shared" si="0"/>
        <v>3043</v>
      </c>
      <c r="C10" s="13">
        <v>1744</v>
      </c>
      <c r="D10" s="13">
        <v>184</v>
      </c>
      <c r="E10" s="13">
        <v>0</v>
      </c>
      <c r="F10" s="13">
        <v>69</v>
      </c>
      <c r="G10" s="13">
        <v>14</v>
      </c>
      <c r="H10" s="13">
        <v>157</v>
      </c>
      <c r="I10" s="13">
        <v>87</v>
      </c>
      <c r="J10" s="13">
        <v>788</v>
      </c>
      <c r="K10" s="13">
        <v>0</v>
      </c>
      <c r="L10" s="13">
        <v>2082</v>
      </c>
      <c r="M10" s="14">
        <v>961</v>
      </c>
    </row>
    <row r="11" spans="1:13" ht="15" customHeight="1" x14ac:dyDescent="0.15">
      <c r="A11" s="11" t="s">
        <v>80</v>
      </c>
      <c r="B11" s="12">
        <f t="shared" si="0"/>
        <v>828</v>
      </c>
      <c r="C11" s="13">
        <v>732</v>
      </c>
      <c r="D11" s="13">
        <v>0</v>
      </c>
      <c r="E11" s="13">
        <v>0</v>
      </c>
      <c r="F11" s="13">
        <v>96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685</v>
      </c>
      <c r="M11" s="14">
        <v>143</v>
      </c>
    </row>
    <row r="12" spans="1:13" ht="15" customHeight="1" x14ac:dyDescent="0.15">
      <c r="A12" s="11" t="s">
        <v>79</v>
      </c>
      <c r="B12" s="12">
        <f t="shared" si="0"/>
        <v>801</v>
      </c>
      <c r="C12" s="13">
        <v>638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163</v>
      </c>
      <c r="J12" s="13">
        <v>0</v>
      </c>
      <c r="K12" s="13">
        <v>0</v>
      </c>
      <c r="L12" s="13">
        <v>689</v>
      </c>
      <c r="M12" s="14">
        <v>112</v>
      </c>
    </row>
    <row r="13" spans="1:13" ht="15" customHeight="1" x14ac:dyDescent="0.15">
      <c r="A13" s="11" t="s">
        <v>78</v>
      </c>
      <c r="B13" s="12">
        <f t="shared" si="0"/>
        <v>4637</v>
      </c>
      <c r="C13" s="13">
        <v>3452</v>
      </c>
      <c r="D13" s="13">
        <v>0</v>
      </c>
      <c r="E13" s="13">
        <v>0</v>
      </c>
      <c r="F13" s="13">
        <v>0</v>
      </c>
      <c r="G13" s="13">
        <v>123</v>
      </c>
      <c r="H13" s="13">
        <v>942</v>
      </c>
      <c r="I13" s="13">
        <v>120</v>
      </c>
      <c r="J13" s="13">
        <v>0</v>
      </c>
      <c r="K13" s="13">
        <v>0</v>
      </c>
      <c r="L13" s="13">
        <v>2785</v>
      </c>
      <c r="M13" s="14">
        <v>1852</v>
      </c>
    </row>
    <row r="14" spans="1:13" ht="15" customHeight="1" x14ac:dyDescent="0.15">
      <c r="A14" s="11" t="s">
        <v>77</v>
      </c>
      <c r="B14" s="12">
        <f t="shared" si="0"/>
        <v>1482</v>
      </c>
      <c r="C14" s="13">
        <v>404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628</v>
      </c>
      <c r="K14" s="13">
        <v>450</v>
      </c>
      <c r="L14" s="13">
        <v>1103</v>
      </c>
      <c r="M14" s="14">
        <v>379</v>
      </c>
    </row>
    <row r="15" spans="1:13" ht="15" customHeight="1" x14ac:dyDescent="0.15">
      <c r="A15" s="11" t="s">
        <v>76</v>
      </c>
      <c r="B15" s="12">
        <f t="shared" si="0"/>
        <v>2270</v>
      </c>
      <c r="C15" s="13">
        <v>2175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55</v>
      </c>
      <c r="J15" s="13">
        <v>0</v>
      </c>
      <c r="K15" s="13">
        <v>40</v>
      </c>
      <c r="L15" s="13">
        <v>2094</v>
      </c>
      <c r="M15" s="14">
        <v>176</v>
      </c>
    </row>
    <row r="16" spans="1:13" ht="15" customHeight="1" x14ac:dyDescent="0.15">
      <c r="A16" s="11" t="s">
        <v>75</v>
      </c>
      <c r="B16" s="12">
        <f t="shared" si="0"/>
        <v>3465</v>
      </c>
      <c r="C16" s="13">
        <v>1807</v>
      </c>
      <c r="D16" s="13">
        <v>0</v>
      </c>
      <c r="E16" s="13">
        <v>0</v>
      </c>
      <c r="F16" s="13">
        <v>15</v>
      </c>
      <c r="G16" s="13">
        <v>0</v>
      </c>
      <c r="H16" s="13">
        <v>0</v>
      </c>
      <c r="I16" s="13">
        <v>0</v>
      </c>
      <c r="J16" s="13">
        <v>1580</v>
      </c>
      <c r="K16" s="13">
        <v>63</v>
      </c>
      <c r="L16" s="13">
        <v>3346</v>
      </c>
      <c r="M16" s="14">
        <v>119</v>
      </c>
    </row>
    <row r="17" spans="1:13" ht="15" customHeight="1" x14ac:dyDescent="0.15">
      <c r="A17" s="11" t="s">
        <v>74</v>
      </c>
      <c r="B17" s="12">
        <f t="shared" si="0"/>
        <v>7776</v>
      </c>
      <c r="C17" s="13">
        <v>5978</v>
      </c>
      <c r="D17" s="13">
        <v>0</v>
      </c>
      <c r="E17" s="13">
        <v>0</v>
      </c>
      <c r="F17" s="13">
        <v>0</v>
      </c>
      <c r="G17" s="13">
        <v>0</v>
      </c>
      <c r="H17" s="13">
        <v>1415</v>
      </c>
      <c r="I17" s="13">
        <v>339</v>
      </c>
      <c r="J17" s="13">
        <v>44</v>
      </c>
      <c r="K17" s="13">
        <v>0</v>
      </c>
      <c r="L17" s="13">
        <v>6246</v>
      </c>
      <c r="M17" s="14">
        <v>1530</v>
      </c>
    </row>
    <row r="18" spans="1:13" ht="15" customHeight="1" x14ac:dyDescent="0.15">
      <c r="A18" s="11" t="s">
        <v>73</v>
      </c>
      <c r="B18" s="12">
        <f t="shared" si="0"/>
        <v>5112</v>
      </c>
      <c r="C18" s="13">
        <v>3462</v>
      </c>
      <c r="D18" s="13">
        <v>0</v>
      </c>
      <c r="E18" s="13">
        <v>0</v>
      </c>
      <c r="F18" s="13">
        <v>964</v>
      </c>
      <c r="G18" s="13">
        <v>155</v>
      </c>
      <c r="H18" s="13">
        <v>0</v>
      </c>
      <c r="I18" s="13">
        <v>284</v>
      </c>
      <c r="J18" s="13">
        <v>247</v>
      </c>
      <c r="K18" s="13">
        <v>0</v>
      </c>
      <c r="L18" s="13">
        <v>3498</v>
      </c>
      <c r="M18" s="14">
        <v>1614</v>
      </c>
    </row>
    <row r="19" spans="1:13" ht="15" customHeight="1" x14ac:dyDescent="0.15">
      <c r="A19" s="11" t="s">
        <v>72</v>
      </c>
      <c r="B19" s="12">
        <f t="shared" si="0"/>
        <v>3760</v>
      </c>
      <c r="C19" s="13">
        <v>107</v>
      </c>
      <c r="D19" s="13">
        <v>0</v>
      </c>
      <c r="E19" s="13">
        <v>0</v>
      </c>
      <c r="F19" s="13">
        <v>1040</v>
      </c>
      <c r="G19" s="13">
        <v>0</v>
      </c>
      <c r="H19" s="13">
        <v>0</v>
      </c>
      <c r="I19" s="13">
        <v>58</v>
      </c>
      <c r="J19" s="13">
        <v>0</v>
      </c>
      <c r="K19" s="13">
        <v>2555</v>
      </c>
      <c r="L19" s="13">
        <v>165</v>
      </c>
      <c r="M19" s="14">
        <v>3595</v>
      </c>
    </row>
    <row r="20" spans="1:13" ht="15" customHeight="1" x14ac:dyDescent="0.15">
      <c r="A20" s="11" t="s">
        <v>71</v>
      </c>
      <c r="B20" s="12">
        <f t="shared" si="0"/>
        <v>4784</v>
      </c>
      <c r="C20" s="13">
        <v>3526</v>
      </c>
      <c r="D20" s="13">
        <v>0</v>
      </c>
      <c r="E20" s="13">
        <v>0</v>
      </c>
      <c r="F20" s="13">
        <v>875</v>
      </c>
      <c r="G20" s="13">
        <v>0</v>
      </c>
      <c r="H20" s="13">
        <v>91</v>
      </c>
      <c r="I20" s="13">
        <v>292</v>
      </c>
      <c r="J20" s="13">
        <v>0</v>
      </c>
      <c r="K20" s="13">
        <v>0</v>
      </c>
      <c r="L20" s="13">
        <v>3337</v>
      </c>
      <c r="M20" s="14">
        <v>1447</v>
      </c>
    </row>
    <row r="21" spans="1:13" ht="15" customHeight="1" x14ac:dyDescent="0.15">
      <c r="A21" s="11" t="s">
        <v>70</v>
      </c>
      <c r="B21" s="12">
        <f t="shared" si="0"/>
        <v>1526</v>
      </c>
      <c r="C21" s="13">
        <v>117</v>
      </c>
      <c r="D21" s="13">
        <v>0</v>
      </c>
      <c r="E21" s="13">
        <v>0</v>
      </c>
      <c r="F21" s="13">
        <v>0</v>
      </c>
      <c r="G21" s="13">
        <v>1386</v>
      </c>
      <c r="H21" s="13">
        <v>0</v>
      </c>
      <c r="I21" s="13">
        <v>0</v>
      </c>
      <c r="J21" s="13">
        <v>23</v>
      </c>
      <c r="K21" s="13">
        <v>0</v>
      </c>
      <c r="L21" s="13">
        <v>95</v>
      </c>
      <c r="M21" s="14">
        <v>1431</v>
      </c>
    </row>
    <row r="22" spans="1:13" ht="15" customHeight="1" x14ac:dyDescent="0.15">
      <c r="A22" s="11" t="s">
        <v>69</v>
      </c>
      <c r="B22" s="12">
        <f t="shared" si="0"/>
        <v>1052</v>
      </c>
      <c r="C22" s="13">
        <v>708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236</v>
      </c>
      <c r="J22" s="13">
        <v>0</v>
      </c>
      <c r="K22" s="13">
        <v>108</v>
      </c>
      <c r="L22" s="13">
        <v>944</v>
      </c>
      <c r="M22" s="14">
        <v>108</v>
      </c>
    </row>
    <row r="23" spans="1:13" ht="15" customHeight="1" x14ac:dyDescent="0.15">
      <c r="A23" s="11" t="s">
        <v>68</v>
      </c>
      <c r="B23" s="12">
        <f t="shared" si="0"/>
        <v>1837</v>
      </c>
      <c r="C23" s="13">
        <v>1552</v>
      </c>
      <c r="D23" s="13">
        <v>0</v>
      </c>
      <c r="E23" s="13">
        <v>0</v>
      </c>
      <c r="F23" s="13">
        <v>0</v>
      </c>
      <c r="G23" s="13">
        <v>0</v>
      </c>
      <c r="H23" s="13">
        <v>80</v>
      </c>
      <c r="I23" s="13">
        <v>179</v>
      </c>
      <c r="J23" s="13">
        <v>0</v>
      </c>
      <c r="K23" s="13">
        <v>26</v>
      </c>
      <c r="L23" s="13">
        <v>1632</v>
      </c>
      <c r="M23" s="14">
        <v>205</v>
      </c>
    </row>
    <row r="24" spans="1:13" ht="15" customHeight="1" x14ac:dyDescent="0.15">
      <c r="A24" s="11" t="s">
        <v>67</v>
      </c>
      <c r="B24" s="12">
        <f t="shared" si="0"/>
        <v>775</v>
      </c>
      <c r="C24" s="13">
        <v>511</v>
      </c>
      <c r="D24" s="13">
        <v>0</v>
      </c>
      <c r="E24" s="13">
        <v>0</v>
      </c>
      <c r="F24" s="13">
        <v>264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511</v>
      </c>
      <c r="M24" s="14">
        <v>264</v>
      </c>
    </row>
    <row r="25" spans="1:13" ht="15" customHeight="1" x14ac:dyDescent="0.15">
      <c r="A25" s="16" t="s">
        <v>66</v>
      </c>
      <c r="B25" s="17">
        <f t="shared" si="0"/>
        <v>3217</v>
      </c>
      <c r="C25" s="18">
        <v>746</v>
      </c>
      <c r="D25" s="18">
        <v>0</v>
      </c>
      <c r="E25" s="18">
        <v>690</v>
      </c>
      <c r="F25" s="18">
        <v>1781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654</v>
      </c>
      <c r="M25" s="19">
        <v>2563</v>
      </c>
    </row>
    <row r="26" spans="1:13" ht="15" customHeight="1" x14ac:dyDescent="0.15">
      <c r="A26" s="20" t="s">
        <v>96</v>
      </c>
      <c r="B26" s="21">
        <f t="shared" si="0"/>
        <v>98106</v>
      </c>
      <c r="C26" s="22">
        <v>64124</v>
      </c>
      <c r="D26" s="22">
        <v>622</v>
      </c>
      <c r="E26" s="22">
        <v>704</v>
      </c>
      <c r="F26" s="22">
        <v>6311</v>
      </c>
      <c r="G26" s="22">
        <v>1972</v>
      </c>
      <c r="H26" s="22">
        <v>3871</v>
      </c>
      <c r="I26" s="22">
        <v>3447</v>
      </c>
      <c r="J26" s="22">
        <v>12308</v>
      </c>
      <c r="K26" s="22">
        <v>4747</v>
      </c>
      <c r="L26" s="22">
        <v>63215</v>
      </c>
      <c r="M26" s="23">
        <v>34891</v>
      </c>
    </row>
    <row r="27" spans="1:13" ht="15" customHeight="1" x14ac:dyDescent="0.1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ht="15" customHeight="1" x14ac:dyDescent="0.15">
      <c r="A28" s="11" t="s">
        <v>65</v>
      </c>
      <c r="B28" s="12">
        <f>SUM( C28:K28)</f>
        <v>2400</v>
      </c>
      <c r="C28" s="13">
        <v>2400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1883</v>
      </c>
      <c r="M28" s="14">
        <v>517</v>
      </c>
    </row>
    <row r="29" spans="1:13" ht="15" customHeight="1" x14ac:dyDescent="0.15">
      <c r="A29" s="16" t="s">
        <v>64</v>
      </c>
      <c r="B29" s="17">
        <f>SUM( C29:K29)</f>
        <v>2338</v>
      </c>
      <c r="C29" s="18">
        <v>2221</v>
      </c>
      <c r="D29" s="18">
        <v>0</v>
      </c>
      <c r="E29" s="18">
        <v>0</v>
      </c>
      <c r="F29" s="18">
        <v>117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2066</v>
      </c>
      <c r="M29" s="19">
        <v>272</v>
      </c>
    </row>
    <row r="30" spans="1:13" ht="15" customHeight="1" x14ac:dyDescent="0.15">
      <c r="A30" s="20" t="s">
        <v>63</v>
      </c>
      <c r="B30" s="21">
        <f>SUM( C30:K30)</f>
        <v>4738</v>
      </c>
      <c r="C30" s="22">
        <v>4621</v>
      </c>
      <c r="D30" s="22">
        <v>0</v>
      </c>
      <c r="E30" s="22">
        <v>0</v>
      </c>
      <c r="F30" s="22">
        <v>117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3949</v>
      </c>
      <c r="M30" s="23">
        <v>789</v>
      </c>
    </row>
    <row r="31" spans="1:13" ht="15" customHeight="1" x14ac:dyDescent="0.1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</row>
    <row r="32" spans="1:13" ht="15" customHeight="1" x14ac:dyDescent="0.15">
      <c r="A32" s="16" t="s">
        <v>62</v>
      </c>
      <c r="B32" s="17">
        <f>SUM( C32:K32)</f>
        <v>1220</v>
      </c>
      <c r="C32" s="18">
        <v>1036</v>
      </c>
      <c r="D32" s="18">
        <v>0</v>
      </c>
      <c r="E32" s="18">
        <v>148</v>
      </c>
      <c r="F32" s="18">
        <v>36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590</v>
      </c>
      <c r="M32" s="19">
        <v>630</v>
      </c>
    </row>
    <row r="33" spans="1:13" ht="15" customHeight="1" x14ac:dyDescent="0.15">
      <c r="A33" s="20" t="s">
        <v>95</v>
      </c>
      <c r="B33" s="21">
        <f>SUM( C33:K33)</f>
        <v>1220</v>
      </c>
      <c r="C33" s="22">
        <v>1036</v>
      </c>
      <c r="D33" s="22">
        <v>0</v>
      </c>
      <c r="E33" s="22">
        <v>148</v>
      </c>
      <c r="F33" s="22">
        <v>36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590</v>
      </c>
      <c r="M33" s="23">
        <v>630</v>
      </c>
    </row>
    <row r="34" spans="1:13" ht="15" customHeight="1" x14ac:dyDescent="0.15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ht="15" customHeight="1" x14ac:dyDescent="0.15">
      <c r="A35" s="11" t="s">
        <v>61</v>
      </c>
      <c r="B35" s="12">
        <f>SUM( C35:K35)</f>
        <v>2349</v>
      </c>
      <c r="C35" s="13">
        <v>1341</v>
      </c>
      <c r="D35" s="13">
        <v>0</v>
      </c>
      <c r="E35" s="13">
        <v>0</v>
      </c>
      <c r="F35" s="13">
        <v>0</v>
      </c>
      <c r="G35" s="13">
        <v>1008</v>
      </c>
      <c r="H35" s="13">
        <v>0</v>
      </c>
      <c r="I35" s="13">
        <v>0</v>
      </c>
      <c r="J35" s="13">
        <v>0</v>
      </c>
      <c r="K35" s="13">
        <v>0</v>
      </c>
      <c r="L35" s="13">
        <v>1304</v>
      </c>
      <c r="M35" s="14">
        <v>1045</v>
      </c>
    </row>
    <row r="36" spans="1:13" ht="15" customHeight="1" x14ac:dyDescent="0.15">
      <c r="A36" s="16" t="s">
        <v>60</v>
      </c>
      <c r="B36" s="17">
        <f>SUM( C36:M36)</f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9">
        <v>0</v>
      </c>
    </row>
    <row r="37" spans="1:13" ht="15" customHeight="1" x14ac:dyDescent="0.15">
      <c r="A37" s="20" t="s">
        <v>94</v>
      </c>
      <c r="B37" s="21">
        <f>SUM( C37:K37)</f>
        <v>2349</v>
      </c>
      <c r="C37" s="22">
        <v>1341</v>
      </c>
      <c r="D37" s="22">
        <v>0</v>
      </c>
      <c r="E37" s="22">
        <v>0</v>
      </c>
      <c r="F37" s="22">
        <v>0</v>
      </c>
      <c r="G37" s="22">
        <v>1008</v>
      </c>
      <c r="H37" s="22">
        <v>0</v>
      </c>
      <c r="I37" s="22">
        <v>0</v>
      </c>
      <c r="J37" s="22">
        <v>0</v>
      </c>
      <c r="K37" s="22">
        <v>0</v>
      </c>
      <c r="L37" s="22">
        <v>1304</v>
      </c>
      <c r="M37" s="23">
        <v>1045</v>
      </c>
    </row>
    <row r="38" spans="1:13" ht="15" customHeight="1" x14ac:dyDescent="0.15">
      <c r="A38" s="1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</row>
    <row r="39" spans="1:13" ht="15" customHeight="1" x14ac:dyDescent="0.15">
      <c r="A39" s="11" t="s">
        <v>59</v>
      </c>
      <c r="B39" s="12">
        <f>SUM( C39:K39)</f>
        <v>634</v>
      </c>
      <c r="C39" s="13">
        <v>467</v>
      </c>
      <c r="D39" s="13">
        <v>0</v>
      </c>
      <c r="E39" s="13">
        <v>152</v>
      </c>
      <c r="F39" s="13">
        <v>15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509</v>
      </c>
      <c r="M39" s="14">
        <v>125</v>
      </c>
    </row>
    <row r="40" spans="1:13" ht="15" customHeight="1" x14ac:dyDescent="0.15">
      <c r="A40" s="11" t="s">
        <v>58</v>
      </c>
      <c r="B40" s="12">
        <f>SUM( C40:K40)</f>
        <v>580</v>
      </c>
      <c r="C40" s="13">
        <v>380</v>
      </c>
      <c r="D40" s="13">
        <v>0</v>
      </c>
      <c r="E40" s="13">
        <v>0</v>
      </c>
      <c r="F40" s="13">
        <v>0</v>
      </c>
      <c r="G40" s="13">
        <v>0</v>
      </c>
      <c r="H40" s="13">
        <v>200</v>
      </c>
      <c r="I40" s="13">
        <v>0</v>
      </c>
      <c r="J40" s="13">
        <v>0</v>
      </c>
      <c r="K40" s="13">
        <v>0</v>
      </c>
      <c r="L40" s="13">
        <v>380</v>
      </c>
      <c r="M40" s="14">
        <v>200</v>
      </c>
    </row>
    <row r="41" spans="1:13" ht="15" customHeight="1" x14ac:dyDescent="0.15">
      <c r="A41" s="16" t="s">
        <v>57</v>
      </c>
      <c r="B41" s="17">
        <f>SUM( C41:K41)</f>
        <v>946</v>
      </c>
      <c r="C41" s="18">
        <v>946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644</v>
      </c>
      <c r="M41" s="19">
        <v>302</v>
      </c>
    </row>
    <row r="42" spans="1:13" ht="15" customHeight="1" x14ac:dyDescent="0.15">
      <c r="A42" s="20" t="s">
        <v>56</v>
      </c>
      <c r="B42" s="21">
        <f>SUM( C42:K42)</f>
        <v>2160</v>
      </c>
      <c r="C42" s="22">
        <v>1793</v>
      </c>
      <c r="D42" s="22">
        <v>0</v>
      </c>
      <c r="E42" s="22">
        <v>152</v>
      </c>
      <c r="F42" s="22">
        <v>15</v>
      </c>
      <c r="G42" s="22">
        <v>0</v>
      </c>
      <c r="H42" s="22">
        <v>200</v>
      </c>
      <c r="I42" s="22">
        <v>0</v>
      </c>
      <c r="J42" s="22">
        <v>0</v>
      </c>
      <c r="K42" s="22">
        <v>0</v>
      </c>
      <c r="L42" s="22">
        <v>1533</v>
      </c>
      <c r="M42" s="23">
        <v>627</v>
      </c>
    </row>
    <row r="43" spans="1:13" ht="15" customHeight="1" x14ac:dyDescent="0.15">
      <c r="A43" s="1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</row>
    <row r="44" spans="1:13" ht="15" customHeight="1" x14ac:dyDescent="0.15">
      <c r="A44" s="11" t="s">
        <v>55</v>
      </c>
      <c r="B44" s="12">
        <f>SUM( C44:K44)</f>
        <v>391</v>
      </c>
      <c r="C44" s="13">
        <v>209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60</v>
      </c>
      <c r="J44" s="13">
        <v>0</v>
      </c>
      <c r="K44" s="13">
        <v>122</v>
      </c>
      <c r="L44" s="13">
        <v>269</v>
      </c>
      <c r="M44" s="14">
        <v>122</v>
      </c>
    </row>
    <row r="45" spans="1:13" ht="15" customHeight="1" x14ac:dyDescent="0.15">
      <c r="A45" s="11" t="s">
        <v>54</v>
      </c>
      <c r="B45" s="12">
        <f>SUM( C45:K45)</f>
        <v>491</v>
      </c>
      <c r="C45" s="13">
        <v>491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491</v>
      </c>
      <c r="M45" s="14">
        <v>0</v>
      </c>
    </row>
    <row r="46" spans="1:13" ht="15" customHeight="1" x14ac:dyDescent="0.15">
      <c r="A46" s="16" t="s">
        <v>53</v>
      </c>
      <c r="B46" s="17">
        <f>SUM( C46:K46)</f>
        <v>427</v>
      </c>
      <c r="C46" s="18">
        <v>427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427</v>
      </c>
      <c r="M46" s="19">
        <v>0</v>
      </c>
    </row>
    <row r="47" spans="1:13" ht="15" customHeight="1" x14ac:dyDescent="0.15">
      <c r="A47" s="20" t="s">
        <v>93</v>
      </c>
      <c r="B47" s="21">
        <f>SUM( C47:K47)</f>
        <v>1309</v>
      </c>
      <c r="C47" s="22">
        <v>1127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60</v>
      </c>
      <c r="J47" s="22">
        <v>0</v>
      </c>
      <c r="K47" s="22">
        <v>122</v>
      </c>
      <c r="L47" s="22">
        <v>1187</v>
      </c>
      <c r="M47" s="23">
        <v>122</v>
      </c>
    </row>
    <row r="48" spans="1:13" ht="15" customHeight="1" x14ac:dyDescent="0.15">
      <c r="A48" s="11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</row>
    <row r="49" spans="1:13" ht="15" customHeight="1" x14ac:dyDescent="0.15">
      <c r="A49" s="16" t="s">
        <v>52</v>
      </c>
      <c r="B49" s="17">
        <f>SUM( C49:K49)</f>
        <v>921</v>
      </c>
      <c r="C49" s="18">
        <v>921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921</v>
      </c>
      <c r="M49" s="19">
        <v>0</v>
      </c>
    </row>
    <row r="50" spans="1:13" ht="15" customHeight="1" x14ac:dyDescent="0.15">
      <c r="A50" s="20" t="s">
        <v>51</v>
      </c>
      <c r="B50" s="21">
        <f>SUM( C50:K50)</f>
        <v>921</v>
      </c>
      <c r="C50" s="22">
        <v>921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921</v>
      </c>
      <c r="M50" s="23">
        <v>0</v>
      </c>
    </row>
    <row r="51" spans="1:13" ht="15" customHeight="1" x14ac:dyDescent="0.15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</row>
    <row r="52" spans="1:13" ht="15" customHeight="1" x14ac:dyDescent="0.15">
      <c r="A52" s="11" t="s">
        <v>50</v>
      </c>
      <c r="B52" s="12">
        <f>SUM( C52:K52)</f>
        <v>457</v>
      </c>
      <c r="C52" s="13">
        <v>391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66</v>
      </c>
      <c r="L52" s="13">
        <v>391</v>
      </c>
      <c r="M52" s="14">
        <v>66</v>
      </c>
    </row>
    <row r="53" spans="1:13" ht="15" customHeight="1" x14ac:dyDescent="0.15">
      <c r="A53" s="11" t="s">
        <v>49</v>
      </c>
      <c r="B53" s="12">
        <f>SUM( C53:K53)</f>
        <v>717</v>
      </c>
      <c r="C53" s="13">
        <v>717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517</v>
      </c>
      <c r="M53" s="14">
        <v>200</v>
      </c>
    </row>
    <row r="54" spans="1:13" ht="15" customHeight="1" x14ac:dyDescent="0.15">
      <c r="A54" s="11" t="s">
        <v>48</v>
      </c>
      <c r="B54" s="12">
        <f>SUM( C54:K54)</f>
        <v>495</v>
      </c>
      <c r="C54" s="13">
        <v>495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495</v>
      </c>
      <c r="M54" s="14">
        <v>0</v>
      </c>
    </row>
    <row r="55" spans="1:13" ht="15" customHeight="1" x14ac:dyDescent="0.15">
      <c r="A55" s="11" t="s">
        <v>47</v>
      </c>
      <c r="B55" s="12">
        <f>SUM( C55:M55)</f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4">
        <v>0</v>
      </c>
    </row>
    <row r="56" spans="1:13" ht="15" customHeight="1" x14ac:dyDescent="0.15">
      <c r="A56" s="11" t="s">
        <v>46</v>
      </c>
      <c r="B56" s="12">
        <f>SUM( C56:M56)</f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4">
        <v>0</v>
      </c>
    </row>
    <row r="57" spans="1:13" ht="15" customHeight="1" x14ac:dyDescent="0.15">
      <c r="A57" s="11" t="s">
        <v>45</v>
      </c>
      <c r="B57" s="12">
        <f>SUM( C57:M57)</f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4">
        <v>0</v>
      </c>
    </row>
    <row r="58" spans="1:13" ht="15" customHeight="1" x14ac:dyDescent="0.15">
      <c r="A58" s="16" t="s">
        <v>44</v>
      </c>
      <c r="B58" s="17">
        <f>SUM( C58:M58)</f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9">
        <v>0</v>
      </c>
    </row>
    <row r="59" spans="1:13" ht="15" customHeight="1" x14ac:dyDescent="0.15">
      <c r="A59" s="20" t="s">
        <v>43</v>
      </c>
      <c r="B59" s="21">
        <f>SUM( C59:K59)</f>
        <v>1669</v>
      </c>
      <c r="C59" s="22">
        <v>1603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66</v>
      </c>
      <c r="L59" s="22">
        <v>1403</v>
      </c>
      <c r="M59" s="23">
        <v>266</v>
      </c>
    </row>
    <row r="60" spans="1:13" ht="15" customHeight="1" x14ac:dyDescent="0.15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</row>
    <row r="61" spans="1:13" ht="15" customHeight="1" x14ac:dyDescent="0.15">
      <c r="A61" s="16" t="s">
        <v>42</v>
      </c>
      <c r="B61" s="17">
        <f>SUM( C61:K61)</f>
        <v>1226</v>
      </c>
      <c r="C61" s="18">
        <v>1226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1186</v>
      </c>
      <c r="M61" s="19">
        <v>40</v>
      </c>
    </row>
    <row r="62" spans="1:13" ht="15" customHeight="1" x14ac:dyDescent="0.15">
      <c r="A62" s="20" t="s">
        <v>41</v>
      </c>
      <c r="B62" s="21">
        <f>SUM( C62:K62)</f>
        <v>1226</v>
      </c>
      <c r="C62" s="22">
        <v>1226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1186</v>
      </c>
      <c r="M62" s="23">
        <v>40</v>
      </c>
    </row>
    <row r="63" spans="1:13" ht="15" customHeight="1" x14ac:dyDescent="0.15">
      <c r="A63" s="11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</row>
    <row r="64" spans="1:13" ht="15" customHeight="1" x14ac:dyDescent="0.15">
      <c r="A64" s="16" t="s">
        <v>40</v>
      </c>
      <c r="B64" s="17">
        <f>SUM( C64:M64)</f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9">
        <v>0</v>
      </c>
    </row>
    <row r="65" spans="1:13" ht="15" customHeight="1" x14ac:dyDescent="0.15">
      <c r="A65" s="20" t="s">
        <v>97</v>
      </c>
      <c r="B65" s="21">
        <f>SUM( C65:M65)</f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3">
        <v>0</v>
      </c>
    </row>
    <row r="66" spans="1:13" ht="15" customHeight="1" x14ac:dyDescent="0.15">
      <c r="A66" s="11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</row>
    <row r="67" spans="1:13" ht="15" customHeight="1" x14ac:dyDescent="0.15">
      <c r="A67" s="11" t="s">
        <v>39</v>
      </c>
      <c r="B67" s="12">
        <f>SUM( C67:K67)</f>
        <v>15592</v>
      </c>
      <c r="C67" s="13">
        <v>13668</v>
      </c>
      <c r="D67" s="13">
        <v>0</v>
      </c>
      <c r="E67" s="13">
        <v>300</v>
      </c>
      <c r="F67" s="13">
        <v>168</v>
      </c>
      <c r="G67" s="13">
        <v>1008</v>
      </c>
      <c r="H67" s="13">
        <v>200</v>
      </c>
      <c r="I67" s="13">
        <v>60</v>
      </c>
      <c r="J67" s="13">
        <v>0</v>
      </c>
      <c r="K67" s="13">
        <v>188</v>
      </c>
      <c r="L67" s="13">
        <v>12073</v>
      </c>
      <c r="M67" s="14">
        <v>3519</v>
      </c>
    </row>
    <row r="68" spans="1:13" ht="15" customHeight="1" x14ac:dyDescent="0.15">
      <c r="A68" s="11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4"/>
    </row>
    <row r="69" spans="1:13" ht="15" customHeight="1" thickBot="1" x14ac:dyDescent="0.2">
      <c r="A69" s="24" t="s">
        <v>38</v>
      </c>
      <c r="B69" s="25">
        <f>SUM( C69:K69)</f>
        <v>113698</v>
      </c>
      <c r="C69" s="26">
        <v>77792</v>
      </c>
      <c r="D69" s="26">
        <v>622</v>
      </c>
      <c r="E69" s="26">
        <v>1004</v>
      </c>
      <c r="F69" s="26">
        <v>6479</v>
      </c>
      <c r="G69" s="26">
        <v>2980</v>
      </c>
      <c r="H69" s="26">
        <v>4071</v>
      </c>
      <c r="I69" s="26">
        <v>3507</v>
      </c>
      <c r="J69" s="26">
        <v>12308</v>
      </c>
      <c r="K69" s="26">
        <v>4935</v>
      </c>
      <c r="L69" s="26">
        <v>75288</v>
      </c>
      <c r="M69" s="27">
        <v>38410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A7E8-9DEA-4D5E-BA8E-71DE15B47E1C}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28" customWidth="1"/>
    <col min="2" max="17" width="6.8984375" style="28"/>
    <col min="18" max="256" width="6.8984375" style="15"/>
    <col min="257" max="257" width="9.59765625" style="15" customWidth="1"/>
    <col min="258" max="512" width="6.8984375" style="15"/>
    <col min="513" max="513" width="9.59765625" style="15" customWidth="1"/>
    <col min="514" max="768" width="6.8984375" style="15"/>
    <col min="769" max="769" width="9.59765625" style="15" customWidth="1"/>
    <col min="770" max="1024" width="6.8984375" style="15"/>
    <col min="1025" max="1025" width="9.59765625" style="15" customWidth="1"/>
    <col min="1026" max="1280" width="6.8984375" style="15"/>
    <col min="1281" max="1281" width="9.59765625" style="15" customWidth="1"/>
    <col min="1282" max="1536" width="6.8984375" style="15"/>
    <col min="1537" max="1537" width="9.59765625" style="15" customWidth="1"/>
    <col min="1538" max="1792" width="6.8984375" style="15"/>
    <col min="1793" max="1793" width="9.59765625" style="15" customWidth="1"/>
    <col min="1794" max="2048" width="6.8984375" style="15"/>
    <col min="2049" max="2049" width="9.59765625" style="15" customWidth="1"/>
    <col min="2050" max="2304" width="6.8984375" style="15"/>
    <col min="2305" max="2305" width="9.59765625" style="15" customWidth="1"/>
    <col min="2306" max="2560" width="6.8984375" style="15"/>
    <col min="2561" max="2561" width="9.59765625" style="15" customWidth="1"/>
    <col min="2562" max="2816" width="6.8984375" style="15"/>
    <col min="2817" max="2817" width="9.59765625" style="15" customWidth="1"/>
    <col min="2818" max="3072" width="6.8984375" style="15"/>
    <col min="3073" max="3073" width="9.59765625" style="15" customWidth="1"/>
    <col min="3074" max="3328" width="6.8984375" style="15"/>
    <col min="3329" max="3329" width="9.59765625" style="15" customWidth="1"/>
    <col min="3330" max="3584" width="6.8984375" style="15"/>
    <col min="3585" max="3585" width="9.59765625" style="15" customWidth="1"/>
    <col min="3586" max="3840" width="6.8984375" style="15"/>
    <col min="3841" max="3841" width="9.59765625" style="15" customWidth="1"/>
    <col min="3842" max="4096" width="6.8984375" style="15"/>
    <col min="4097" max="4097" width="9.59765625" style="15" customWidth="1"/>
    <col min="4098" max="4352" width="6.8984375" style="15"/>
    <col min="4353" max="4353" width="9.59765625" style="15" customWidth="1"/>
    <col min="4354" max="4608" width="6.8984375" style="15"/>
    <col min="4609" max="4609" width="9.59765625" style="15" customWidth="1"/>
    <col min="4610" max="4864" width="6.8984375" style="15"/>
    <col min="4865" max="4865" width="9.59765625" style="15" customWidth="1"/>
    <col min="4866" max="5120" width="6.8984375" style="15"/>
    <col min="5121" max="5121" width="9.59765625" style="15" customWidth="1"/>
    <col min="5122" max="5376" width="6.8984375" style="15"/>
    <col min="5377" max="5377" width="9.59765625" style="15" customWidth="1"/>
    <col min="5378" max="5632" width="6.8984375" style="15"/>
    <col min="5633" max="5633" width="9.59765625" style="15" customWidth="1"/>
    <col min="5634" max="5888" width="6.8984375" style="15"/>
    <col min="5889" max="5889" width="9.59765625" style="15" customWidth="1"/>
    <col min="5890" max="6144" width="6.8984375" style="15"/>
    <col min="6145" max="6145" width="9.59765625" style="15" customWidth="1"/>
    <col min="6146" max="6400" width="6.8984375" style="15"/>
    <col min="6401" max="6401" width="9.59765625" style="15" customWidth="1"/>
    <col min="6402" max="6656" width="6.8984375" style="15"/>
    <col min="6657" max="6657" width="9.59765625" style="15" customWidth="1"/>
    <col min="6658" max="6912" width="6.8984375" style="15"/>
    <col min="6913" max="6913" width="9.59765625" style="15" customWidth="1"/>
    <col min="6914" max="7168" width="6.8984375" style="15"/>
    <col min="7169" max="7169" width="9.59765625" style="15" customWidth="1"/>
    <col min="7170" max="7424" width="6.8984375" style="15"/>
    <col min="7425" max="7425" width="9.59765625" style="15" customWidth="1"/>
    <col min="7426" max="7680" width="6.8984375" style="15"/>
    <col min="7681" max="7681" width="9.59765625" style="15" customWidth="1"/>
    <col min="7682" max="7936" width="6.8984375" style="15"/>
    <col min="7937" max="7937" width="9.59765625" style="15" customWidth="1"/>
    <col min="7938" max="8192" width="6.8984375" style="15"/>
    <col min="8193" max="8193" width="9.59765625" style="15" customWidth="1"/>
    <col min="8194" max="8448" width="6.8984375" style="15"/>
    <col min="8449" max="8449" width="9.59765625" style="15" customWidth="1"/>
    <col min="8450" max="8704" width="6.8984375" style="15"/>
    <col min="8705" max="8705" width="9.59765625" style="15" customWidth="1"/>
    <col min="8706" max="8960" width="6.8984375" style="15"/>
    <col min="8961" max="8961" width="9.59765625" style="15" customWidth="1"/>
    <col min="8962" max="9216" width="6.8984375" style="15"/>
    <col min="9217" max="9217" width="9.59765625" style="15" customWidth="1"/>
    <col min="9218" max="9472" width="6.8984375" style="15"/>
    <col min="9473" max="9473" width="9.59765625" style="15" customWidth="1"/>
    <col min="9474" max="9728" width="6.8984375" style="15"/>
    <col min="9729" max="9729" width="9.59765625" style="15" customWidth="1"/>
    <col min="9730" max="9984" width="6.8984375" style="15"/>
    <col min="9985" max="9985" width="9.59765625" style="15" customWidth="1"/>
    <col min="9986" max="10240" width="6.8984375" style="15"/>
    <col min="10241" max="10241" width="9.59765625" style="15" customWidth="1"/>
    <col min="10242" max="10496" width="6.8984375" style="15"/>
    <col min="10497" max="10497" width="9.59765625" style="15" customWidth="1"/>
    <col min="10498" max="10752" width="6.8984375" style="15"/>
    <col min="10753" max="10753" width="9.59765625" style="15" customWidth="1"/>
    <col min="10754" max="11008" width="6.8984375" style="15"/>
    <col min="11009" max="11009" width="9.59765625" style="15" customWidth="1"/>
    <col min="11010" max="11264" width="6.8984375" style="15"/>
    <col min="11265" max="11265" width="9.59765625" style="15" customWidth="1"/>
    <col min="11266" max="11520" width="6.8984375" style="15"/>
    <col min="11521" max="11521" width="9.59765625" style="15" customWidth="1"/>
    <col min="11522" max="11776" width="6.8984375" style="15"/>
    <col min="11777" max="11777" width="9.59765625" style="15" customWidth="1"/>
    <col min="11778" max="12032" width="6.8984375" style="15"/>
    <col min="12033" max="12033" width="9.59765625" style="15" customWidth="1"/>
    <col min="12034" max="12288" width="6.8984375" style="15"/>
    <col min="12289" max="12289" width="9.59765625" style="15" customWidth="1"/>
    <col min="12290" max="12544" width="6.8984375" style="15"/>
    <col min="12545" max="12545" width="9.59765625" style="15" customWidth="1"/>
    <col min="12546" max="12800" width="6.8984375" style="15"/>
    <col min="12801" max="12801" width="9.59765625" style="15" customWidth="1"/>
    <col min="12802" max="13056" width="6.8984375" style="15"/>
    <col min="13057" max="13057" width="9.59765625" style="15" customWidth="1"/>
    <col min="13058" max="13312" width="6.8984375" style="15"/>
    <col min="13313" max="13313" width="9.59765625" style="15" customWidth="1"/>
    <col min="13314" max="13568" width="6.8984375" style="15"/>
    <col min="13569" max="13569" width="9.59765625" style="15" customWidth="1"/>
    <col min="13570" max="13824" width="6.8984375" style="15"/>
    <col min="13825" max="13825" width="9.59765625" style="15" customWidth="1"/>
    <col min="13826" max="14080" width="6.8984375" style="15"/>
    <col min="14081" max="14081" width="9.59765625" style="15" customWidth="1"/>
    <col min="14082" max="14336" width="6.8984375" style="15"/>
    <col min="14337" max="14337" width="9.59765625" style="15" customWidth="1"/>
    <col min="14338" max="14592" width="6.8984375" style="15"/>
    <col min="14593" max="14593" width="9.59765625" style="15" customWidth="1"/>
    <col min="14594" max="14848" width="6.8984375" style="15"/>
    <col min="14849" max="14849" width="9.59765625" style="15" customWidth="1"/>
    <col min="14850" max="15104" width="6.8984375" style="15"/>
    <col min="15105" max="15105" width="9.59765625" style="15" customWidth="1"/>
    <col min="15106" max="15360" width="6.8984375" style="15"/>
    <col min="15361" max="15361" width="9.59765625" style="15" customWidth="1"/>
    <col min="15362" max="15616" width="6.8984375" style="15"/>
    <col min="15617" max="15617" width="9.59765625" style="15" customWidth="1"/>
    <col min="15618" max="15872" width="6.8984375" style="15"/>
    <col min="15873" max="15873" width="9.59765625" style="15" customWidth="1"/>
    <col min="15874" max="16128" width="6.8984375" style="15"/>
    <col min="16129" max="16129" width="9.59765625" style="15" customWidth="1"/>
    <col min="16130" max="16384" width="6.8984375" style="15"/>
  </cols>
  <sheetData>
    <row r="1" spans="1:17" ht="18" customHeight="1" x14ac:dyDescent="0.2">
      <c r="A1" s="15" t="s">
        <v>92</v>
      </c>
      <c r="B1" s="15"/>
      <c r="C1" s="15"/>
      <c r="D1" s="15"/>
      <c r="E1" s="51" t="s">
        <v>37</v>
      </c>
      <c r="F1" s="15"/>
      <c r="G1" s="15"/>
      <c r="H1" s="15"/>
      <c r="I1" s="15" t="s">
        <v>98</v>
      </c>
      <c r="J1" s="15"/>
      <c r="K1" s="15"/>
      <c r="L1" s="15"/>
      <c r="M1" s="15"/>
      <c r="N1" s="15"/>
      <c r="O1" s="15"/>
      <c r="P1" s="15"/>
      <c r="Q1" s="15"/>
    </row>
    <row r="2" spans="1:17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" t="s">
        <v>36</v>
      </c>
    </row>
    <row r="3" spans="1:17" s="4" customFormat="1" ht="15" customHeight="1" x14ac:dyDescent="0.15">
      <c r="A3" s="2"/>
      <c r="B3" s="3"/>
      <c r="C3" s="56" t="s">
        <v>35</v>
      </c>
      <c r="D3" s="57"/>
      <c r="E3" s="57"/>
      <c r="F3" s="57"/>
      <c r="G3" s="57"/>
      <c r="H3" s="57"/>
      <c r="I3" s="57"/>
      <c r="J3" s="58"/>
      <c r="K3" s="56" t="s">
        <v>34</v>
      </c>
      <c r="L3" s="57"/>
      <c r="M3" s="57"/>
      <c r="N3" s="57"/>
      <c r="O3" s="57"/>
      <c r="P3" s="57"/>
      <c r="Q3" s="59"/>
    </row>
    <row r="4" spans="1:17" s="4" customFormat="1" ht="15" customHeight="1" x14ac:dyDescent="0.15">
      <c r="A4" s="5"/>
      <c r="B4" s="29" t="s">
        <v>0</v>
      </c>
      <c r="C4" s="60" t="s">
        <v>29</v>
      </c>
      <c r="D4" s="61"/>
      <c r="E4" s="61"/>
      <c r="F4" s="62"/>
      <c r="G4" s="60" t="s">
        <v>28</v>
      </c>
      <c r="H4" s="61"/>
      <c r="I4" s="61"/>
      <c r="J4" s="62"/>
      <c r="K4" s="9"/>
      <c r="L4" s="9"/>
      <c r="M4" s="9" t="s">
        <v>27</v>
      </c>
      <c r="N4" s="9" t="s">
        <v>26</v>
      </c>
      <c r="O4" s="9"/>
      <c r="P4" s="9" t="s">
        <v>25</v>
      </c>
      <c r="Q4" s="10"/>
    </row>
    <row r="5" spans="1:17" s="4" customFormat="1" ht="15" customHeight="1" thickBot="1" x14ac:dyDescent="0.2">
      <c r="A5" s="30"/>
      <c r="B5" s="31"/>
      <c r="C5" s="32" t="s">
        <v>24</v>
      </c>
      <c r="D5" s="32" t="s">
        <v>23</v>
      </c>
      <c r="E5" s="32" t="s">
        <v>22</v>
      </c>
      <c r="F5" s="32" t="s">
        <v>21</v>
      </c>
      <c r="G5" s="32" t="s">
        <v>20</v>
      </c>
      <c r="H5" s="32" t="s">
        <v>19</v>
      </c>
      <c r="I5" s="32" t="s">
        <v>18</v>
      </c>
      <c r="J5" s="32" t="s">
        <v>17</v>
      </c>
      <c r="K5" s="32" t="s">
        <v>16</v>
      </c>
      <c r="L5" s="32" t="s">
        <v>15</v>
      </c>
      <c r="M5" s="32" t="s">
        <v>14</v>
      </c>
      <c r="N5" s="32" t="s">
        <v>14</v>
      </c>
      <c r="O5" s="32" t="s">
        <v>13</v>
      </c>
      <c r="P5" s="32" t="s">
        <v>12</v>
      </c>
      <c r="Q5" s="33" t="s">
        <v>3</v>
      </c>
    </row>
    <row r="6" spans="1:17" ht="15" customHeight="1" x14ac:dyDescent="0.15">
      <c r="A6" s="34" t="s">
        <v>11</v>
      </c>
      <c r="B6" s="35">
        <f>+C6+G6</f>
        <v>77792</v>
      </c>
      <c r="C6" s="36">
        <f>SUM(D6:F6)</f>
        <v>0</v>
      </c>
      <c r="D6" s="36">
        <v>0</v>
      </c>
      <c r="E6" s="36">
        <v>0</v>
      </c>
      <c r="F6" s="36">
        <v>0</v>
      </c>
      <c r="G6" s="36">
        <f>SUM(H6:J6)</f>
        <v>77792</v>
      </c>
      <c r="H6" s="36">
        <v>19528</v>
      </c>
      <c r="I6" s="36">
        <v>0</v>
      </c>
      <c r="J6" s="36">
        <v>58264</v>
      </c>
      <c r="K6" s="36">
        <v>66857</v>
      </c>
      <c r="L6" s="36">
        <f>SUM(M6:Q6)</f>
        <v>10935</v>
      </c>
      <c r="M6" s="36">
        <v>0</v>
      </c>
      <c r="N6" s="36">
        <v>1048</v>
      </c>
      <c r="O6" s="36">
        <v>9252</v>
      </c>
      <c r="P6" s="36">
        <v>0</v>
      </c>
      <c r="Q6" s="37">
        <v>635</v>
      </c>
    </row>
    <row r="7" spans="1:17" ht="15" customHeight="1" x14ac:dyDescent="0.15">
      <c r="A7" s="38" t="s">
        <v>10</v>
      </c>
      <c r="B7" s="39">
        <f>+C7+G7</f>
        <v>622</v>
      </c>
      <c r="C7" s="40">
        <f>SUM(D7:F7)</f>
        <v>0</v>
      </c>
      <c r="D7" s="40">
        <v>0</v>
      </c>
      <c r="E7" s="40">
        <v>0</v>
      </c>
      <c r="F7" s="40">
        <v>0</v>
      </c>
      <c r="G7" s="40">
        <f>SUM(H7:J7)</f>
        <v>622</v>
      </c>
      <c r="H7" s="40">
        <v>326</v>
      </c>
      <c r="I7" s="40">
        <v>0</v>
      </c>
      <c r="J7" s="40">
        <v>296</v>
      </c>
      <c r="K7" s="40">
        <v>622</v>
      </c>
      <c r="L7" s="40">
        <f>SUM(M7:Q7)</f>
        <v>0</v>
      </c>
      <c r="M7" s="40">
        <v>0</v>
      </c>
      <c r="N7" s="40">
        <v>0</v>
      </c>
      <c r="O7" s="40">
        <v>0</v>
      </c>
      <c r="P7" s="40">
        <v>0</v>
      </c>
      <c r="Q7" s="41">
        <v>0</v>
      </c>
    </row>
    <row r="8" spans="1:17" ht="15" customHeight="1" x14ac:dyDescent="0.15">
      <c r="A8" s="38" t="s">
        <v>9</v>
      </c>
      <c r="B8" s="39">
        <f t="shared" ref="B8:B17" si="0">+C8+G8</f>
        <v>1004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1004</v>
      </c>
      <c r="H8" s="40">
        <v>690</v>
      </c>
      <c r="I8" s="40">
        <v>0</v>
      </c>
      <c r="J8" s="40">
        <v>314</v>
      </c>
      <c r="K8" s="40">
        <v>166</v>
      </c>
      <c r="L8" s="40">
        <f t="shared" ref="L8:L17" si="3">SUM(M8:Q8)</f>
        <v>838</v>
      </c>
      <c r="M8" s="40">
        <v>0</v>
      </c>
      <c r="N8" s="40">
        <v>0</v>
      </c>
      <c r="O8" s="40">
        <v>838</v>
      </c>
      <c r="P8" s="40">
        <v>0</v>
      </c>
      <c r="Q8" s="41">
        <v>0</v>
      </c>
    </row>
    <row r="9" spans="1:17" ht="15" customHeight="1" x14ac:dyDescent="0.15">
      <c r="A9" s="38" t="s">
        <v>8</v>
      </c>
      <c r="B9" s="39">
        <f t="shared" si="0"/>
        <v>6479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6479</v>
      </c>
      <c r="H9" s="40">
        <v>4712</v>
      </c>
      <c r="I9" s="40">
        <v>0</v>
      </c>
      <c r="J9" s="40">
        <v>1767</v>
      </c>
      <c r="K9" s="40">
        <v>165</v>
      </c>
      <c r="L9" s="40">
        <f t="shared" si="3"/>
        <v>6314</v>
      </c>
      <c r="M9" s="40">
        <v>0</v>
      </c>
      <c r="N9" s="40">
        <v>0</v>
      </c>
      <c r="O9" s="40">
        <v>6314</v>
      </c>
      <c r="P9" s="40">
        <v>0</v>
      </c>
      <c r="Q9" s="41">
        <v>0</v>
      </c>
    </row>
    <row r="10" spans="1:17" ht="15" customHeight="1" x14ac:dyDescent="0.15">
      <c r="A10" s="38" t="s">
        <v>7</v>
      </c>
      <c r="B10" s="39">
        <f t="shared" si="0"/>
        <v>2980</v>
      </c>
      <c r="C10" s="40">
        <f t="shared" si="1"/>
        <v>0</v>
      </c>
      <c r="D10" s="40">
        <v>0</v>
      </c>
      <c r="E10" s="40">
        <v>0</v>
      </c>
      <c r="F10" s="40">
        <v>0</v>
      </c>
      <c r="G10" s="40">
        <f t="shared" si="2"/>
        <v>2980</v>
      </c>
      <c r="H10" s="40">
        <v>2531</v>
      </c>
      <c r="I10" s="40">
        <v>0</v>
      </c>
      <c r="J10" s="40">
        <v>449</v>
      </c>
      <c r="K10" s="40">
        <v>0</v>
      </c>
      <c r="L10" s="40">
        <f t="shared" si="3"/>
        <v>2980</v>
      </c>
      <c r="M10" s="40">
        <v>0</v>
      </c>
      <c r="N10" s="40">
        <v>0</v>
      </c>
      <c r="O10" s="40">
        <v>2980</v>
      </c>
      <c r="P10" s="40">
        <v>0</v>
      </c>
      <c r="Q10" s="41">
        <v>0</v>
      </c>
    </row>
    <row r="11" spans="1:17" ht="15" customHeight="1" x14ac:dyDescent="0.15">
      <c r="A11" s="38" t="s">
        <v>6</v>
      </c>
      <c r="B11" s="39">
        <f t="shared" si="0"/>
        <v>4071</v>
      </c>
      <c r="C11" s="40">
        <f t="shared" si="1"/>
        <v>0</v>
      </c>
      <c r="D11" s="40">
        <v>0</v>
      </c>
      <c r="E11" s="40">
        <v>0</v>
      </c>
      <c r="F11" s="40">
        <v>0</v>
      </c>
      <c r="G11" s="40">
        <f t="shared" si="2"/>
        <v>4071</v>
      </c>
      <c r="H11" s="40">
        <v>2298</v>
      </c>
      <c r="I11" s="40">
        <v>1346</v>
      </c>
      <c r="J11" s="40">
        <v>427</v>
      </c>
      <c r="K11" s="40">
        <v>1625</v>
      </c>
      <c r="L11" s="40">
        <f t="shared" si="3"/>
        <v>2446</v>
      </c>
      <c r="M11" s="40">
        <v>0</v>
      </c>
      <c r="N11" s="40">
        <v>0</v>
      </c>
      <c r="O11" s="40">
        <v>2446</v>
      </c>
      <c r="P11" s="40">
        <v>0</v>
      </c>
      <c r="Q11" s="41">
        <v>0</v>
      </c>
    </row>
    <row r="12" spans="1:17" ht="15" customHeight="1" x14ac:dyDescent="0.15">
      <c r="A12" s="38" t="s">
        <v>5</v>
      </c>
      <c r="B12" s="39">
        <f t="shared" si="0"/>
        <v>3507</v>
      </c>
      <c r="C12" s="40">
        <f t="shared" si="1"/>
        <v>846</v>
      </c>
      <c r="D12" s="40">
        <v>0</v>
      </c>
      <c r="E12" s="40">
        <v>0</v>
      </c>
      <c r="F12" s="40">
        <v>846</v>
      </c>
      <c r="G12" s="40">
        <f t="shared" si="2"/>
        <v>2661</v>
      </c>
      <c r="H12" s="40">
        <v>1189</v>
      </c>
      <c r="I12" s="40">
        <v>0</v>
      </c>
      <c r="J12" s="40">
        <v>1472</v>
      </c>
      <c r="K12" s="40">
        <v>1953</v>
      </c>
      <c r="L12" s="40">
        <f t="shared" si="3"/>
        <v>1554</v>
      </c>
      <c r="M12" s="40">
        <v>0</v>
      </c>
      <c r="N12" s="40">
        <v>0</v>
      </c>
      <c r="O12" s="40">
        <v>1474</v>
      </c>
      <c r="P12" s="40">
        <v>0</v>
      </c>
      <c r="Q12" s="41">
        <v>80</v>
      </c>
    </row>
    <row r="13" spans="1:17" ht="15" customHeight="1" x14ac:dyDescent="0.15">
      <c r="A13" s="38" t="s">
        <v>4</v>
      </c>
      <c r="B13" s="39">
        <f t="shared" si="0"/>
        <v>12308</v>
      </c>
      <c r="C13" s="40">
        <f t="shared" si="1"/>
        <v>6854</v>
      </c>
      <c r="D13" s="40">
        <v>0</v>
      </c>
      <c r="E13" s="40">
        <v>0</v>
      </c>
      <c r="F13" s="40">
        <v>6854</v>
      </c>
      <c r="G13" s="40">
        <f t="shared" si="2"/>
        <v>5454</v>
      </c>
      <c r="H13" s="40">
        <v>4041</v>
      </c>
      <c r="I13" s="40">
        <v>1413</v>
      </c>
      <c r="J13" s="40">
        <v>0</v>
      </c>
      <c r="K13" s="40">
        <v>3257</v>
      </c>
      <c r="L13" s="40">
        <f t="shared" si="3"/>
        <v>9051</v>
      </c>
      <c r="M13" s="40">
        <v>0</v>
      </c>
      <c r="N13" s="40">
        <v>132</v>
      </c>
      <c r="O13" s="40">
        <v>8875</v>
      </c>
      <c r="P13" s="40">
        <v>0</v>
      </c>
      <c r="Q13" s="41">
        <v>44</v>
      </c>
    </row>
    <row r="14" spans="1:17" ht="15" customHeight="1" x14ac:dyDescent="0.15">
      <c r="A14" s="38" t="s">
        <v>3</v>
      </c>
      <c r="B14" s="39">
        <f t="shared" si="0"/>
        <v>4935</v>
      </c>
      <c r="C14" s="40">
        <f t="shared" si="1"/>
        <v>36</v>
      </c>
      <c r="D14" s="40">
        <v>0</v>
      </c>
      <c r="E14" s="40">
        <v>0</v>
      </c>
      <c r="F14" s="40">
        <v>36</v>
      </c>
      <c r="G14" s="40">
        <f t="shared" si="2"/>
        <v>4899</v>
      </c>
      <c r="H14" s="40">
        <v>4458</v>
      </c>
      <c r="I14" s="40">
        <v>150</v>
      </c>
      <c r="J14" s="40">
        <v>291</v>
      </c>
      <c r="K14" s="40">
        <v>643</v>
      </c>
      <c r="L14" s="40">
        <f t="shared" si="3"/>
        <v>4292</v>
      </c>
      <c r="M14" s="40">
        <v>0</v>
      </c>
      <c r="N14" s="40">
        <v>0</v>
      </c>
      <c r="O14" s="40">
        <v>3756</v>
      </c>
      <c r="P14" s="40">
        <v>0</v>
      </c>
      <c r="Q14" s="41">
        <v>536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2</v>
      </c>
      <c r="B16" s="39">
        <f t="shared" si="0"/>
        <v>78414</v>
      </c>
      <c r="C16" s="40">
        <f t="shared" si="1"/>
        <v>0</v>
      </c>
      <c r="D16" s="40">
        <f>SUM(D6:D7)</f>
        <v>0</v>
      </c>
      <c r="E16" s="40">
        <f>SUM(E6:E7)</f>
        <v>0</v>
      </c>
      <c r="F16" s="40">
        <f>SUM(F6:F7)</f>
        <v>0</v>
      </c>
      <c r="G16" s="40">
        <f t="shared" si="2"/>
        <v>78414</v>
      </c>
      <c r="H16" s="40">
        <f>SUM(H6:H7)</f>
        <v>19854</v>
      </c>
      <c r="I16" s="40">
        <f>SUM(I6:I7)</f>
        <v>0</v>
      </c>
      <c r="J16" s="40">
        <f>SUM(J6:J7)</f>
        <v>58560</v>
      </c>
      <c r="K16" s="40">
        <f>SUM(K6:K7)</f>
        <v>67479</v>
      </c>
      <c r="L16" s="40">
        <f t="shared" si="3"/>
        <v>10935</v>
      </c>
      <c r="M16" s="40">
        <f>SUM(M6:M7)</f>
        <v>0</v>
      </c>
      <c r="N16" s="40">
        <f>SUM(N6:N7)</f>
        <v>1048</v>
      </c>
      <c r="O16" s="40">
        <f>SUM(O6:O7)</f>
        <v>9252</v>
      </c>
      <c r="P16" s="40">
        <f>SUM(P6:P7)</f>
        <v>0</v>
      </c>
      <c r="Q16" s="41">
        <f>SUM(Q6:Q7)</f>
        <v>635</v>
      </c>
    </row>
    <row r="17" spans="1:17" ht="15" customHeight="1" x14ac:dyDescent="0.15">
      <c r="A17" s="38" t="s">
        <v>1</v>
      </c>
      <c r="B17" s="39">
        <f t="shared" si="0"/>
        <v>35284</v>
      </c>
      <c r="C17" s="40">
        <f t="shared" si="1"/>
        <v>7736</v>
      </c>
      <c r="D17" s="40">
        <f>SUM(D8:D14)</f>
        <v>0</v>
      </c>
      <c r="E17" s="40">
        <f>SUM(E8:E14)</f>
        <v>0</v>
      </c>
      <c r="F17" s="40">
        <f>SUM(F8:F14)</f>
        <v>7736</v>
      </c>
      <c r="G17" s="40">
        <f t="shared" si="2"/>
        <v>27548</v>
      </c>
      <c r="H17" s="40">
        <f>SUM(H8:H14)</f>
        <v>19919</v>
      </c>
      <c r="I17" s="40">
        <f>SUM(I8:I14)</f>
        <v>2909</v>
      </c>
      <c r="J17" s="40">
        <f>SUM(J8:J14)</f>
        <v>4720</v>
      </c>
      <c r="K17" s="40">
        <f>SUM(K8:K14)</f>
        <v>7809</v>
      </c>
      <c r="L17" s="40">
        <f t="shared" si="3"/>
        <v>27475</v>
      </c>
      <c r="M17" s="40">
        <f>SUM(M8:M14)</f>
        <v>0</v>
      </c>
      <c r="N17" s="40">
        <f>SUM(N8:N14)</f>
        <v>132</v>
      </c>
      <c r="O17" s="40">
        <f>SUM(O8:O14)</f>
        <v>26683</v>
      </c>
      <c r="P17" s="40">
        <f>SUM(P8:P14)</f>
        <v>0</v>
      </c>
      <c r="Q17" s="41">
        <f>SUM(Q8:Q14)</f>
        <v>660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0</v>
      </c>
      <c r="B19" s="47">
        <f>+C19+G19</f>
        <v>113698</v>
      </c>
      <c r="C19" s="48">
        <f t="shared" si="1"/>
        <v>7736</v>
      </c>
      <c r="D19" s="47">
        <f>SUM(D16:D17)</f>
        <v>0</v>
      </c>
      <c r="E19" s="47">
        <f>SUM(E16:E17)</f>
        <v>0</v>
      </c>
      <c r="F19" s="47">
        <f>SUM(F16:F17)</f>
        <v>7736</v>
      </c>
      <c r="G19" s="48">
        <f t="shared" si="2"/>
        <v>105962</v>
      </c>
      <c r="H19" s="47">
        <f>SUM(H16:H17)</f>
        <v>39773</v>
      </c>
      <c r="I19" s="47">
        <f>SUM(I16:I17)</f>
        <v>2909</v>
      </c>
      <c r="J19" s="47">
        <f>SUM(J16:J17)</f>
        <v>63280</v>
      </c>
      <c r="K19" s="48">
        <f>SUM(K16:K17)</f>
        <v>75288</v>
      </c>
      <c r="L19" s="47">
        <f>SUM(M19:Q19)</f>
        <v>38410</v>
      </c>
      <c r="M19" s="47">
        <f>SUM(M16:M17)</f>
        <v>0</v>
      </c>
      <c r="N19" s="47">
        <f>SUM(N16:N17)</f>
        <v>1180</v>
      </c>
      <c r="O19" s="47">
        <f>SUM(O16:O17)</f>
        <v>35935</v>
      </c>
      <c r="P19" s="47">
        <f>SUM(P16:P17)</f>
        <v>0</v>
      </c>
      <c r="Q19" s="49">
        <f>SUM(Q16:Q17)</f>
        <v>1295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4B73-1B71-4CB8-AB29-2444DBE1A13F}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28" customWidth="1"/>
    <col min="2" max="256" width="6.8984375" style="28"/>
    <col min="257" max="257" width="9.59765625" style="28" customWidth="1"/>
    <col min="258" max="512" width="6.8984375" style="28"/>
    <col min="513" max="513" width="9.59765625" style="28" customWidth="1"/>
    <col min="514" max="768" width="6.8984375" style="28"/>
    <col min="769" max="769" width="9.59765625" style="28" customWidth="1"/>
    <col min="770" max="1024" width="6.8984375" style="28"/>
    <col min="1025" max="1025" width="9.59765625" style="28" customWidth="1"/>
    <col min="1026" max="1280" width="6.8984375" style="28"/>
    <col min="1281" max="1281" width="9.59765625" style="28" customWidth="1"/>
    <col min="1282" max="1536" width="6.8984375" style="28"/>
    <col min="1537" max="1537" width="9.59765625" style="28" customWidth="1"/>
    <col min="1538" max="1792" width="6.8984375" style="28"/>
    <col min="1793" max="1793" width="9.59765625" style="28" customWidth="1"/>
    <col min="1794" max="2048" width="6.8984375" style="28"/>
    <col min="2049" max="2049" width="9.59765625" style="28" customWidth="1"/>
    <col min="2050" max="2304" width="6.8984375" style="28"/>
    <col min="2305" max="2305" width="9.59765625" style="28" customWidth="1"/>
    <col min="2306" max="2560" width="6.8984375" style="28"/>
    <col min="2561" max="2561" width="9.59765625" style="28" customWidth="1"/>
    <col min="2562" max="2816" width="6.8984375" style="28"/>
    <col min="2817" max="2817" width="9.59765625" style="28" customWidth="1"/>
    <col min="2818" max="3072" width="6.8984375" style="28"/>
    <col min="3073" max="3073" width="9.59765625" style="28" customWidth="1"/>
    <col min="3074" max="3328" width="6.8984375" style="28"/>
    <col min="3329" max="3329" width="9.59765625" style="28" customWidth="1"/>
    <col min="3330" max="3584" width="6.8984375" style="28"/>
    <col min="3585" max="3585" width="9.59765625" style="28" customWidth="1"/>
    <col min="3586" max="3840" width="6.8984375" style="28"/>
    <col min="3841" max="3841" width="9.59765625" style="28" customWidth="1"/>
    <col min="3842" max="4096" width="6.8984375" style="28"/>
    <col min="4097" max="4097" width="9.59765625" style="28" customWidth="1"/>
    <col min="4098" max="4352" width="6.8984375" style="28"/>
    <col min="4353" max="4353" width="9.59765625" style="28" customWidth="1"/>
    <col min="4354" max="4608" width="6.8984375" style="28"/>
    <col min="4609" max="4609" width="9.59765625" style="28" customWidth="1"/>
    <col min="4610" max="4864" width="6.8984375" style="28"/>
    <col min="4865" max="4865" width="9.59765625" style="28" customWidth="1"/>
    <col min="4866" max="5120" width="6.8984375" style="28"/>
    <col min="5121" max="5121" width="9.59765625" style="28" customWidth="1"/>
    <col min="5122" max="5376" width="6.8984375" style="28"/>
    <col min="5377" max="5377" width="9.59765625" style="28" customWidth="1"/>
    <col min="5378" max="5632" width="6.8984375" style="28"/>
    <col min="5633" max="5633" width="9.59765625" style="28" customWidth="1"/>
    <col min="5634" max="5888" width="6.8984375" style="28"/>
    <col min="5889" max="5889" width="9.59765625" style="28" customWidth="1"/>
    <col min="5890" max="6144" width="6.8984375" style="28"/>
    <col min="6145" max="6145" width="9.59765625" style="28" customWidth="1"/>
    <col min="6146" max="6400" width="6.8984375" style="28"/>
    <col min="6401" max="6401" width="9.59765625" style="28" customWidth="1"/>
    <col min="6402" max="6656" width="6.8984375" style="28"/>
    <col min="6657" max="6657" width="9.59765625" style="28" customWidth="1"/>
    <col min="6658" max="6912" width="6.8984375" style="28"/>
    <col min="6913" max="6913" width="9.59765625" style="28" customWidth="1"/>
    <col min="6914" max="7168" width="6.8984375" style="28"/>
    <col min="7169" max="7169" width="9.59765625" style="28" customWidth="1"/>
    <col min="7170" max="7424" width="6.8984375" style="28"/>
    <col min="7425" max="7425" width="9.59765625" style="28" customWidth="1"/>
    <col min="7426" max="7680" width="6.8984375" style="28"/>
    <col min="7681" max="7681" width="9.59765625" style="28" customWidth="1"/>
    <col min="7682" max="7936" width="6.8984375" style="28"/>
    <col min="7937" max="7937" width="9.59765625" style="28" customWidth="1"/>
    <col min="7938" max="8192" width="6.8984375" style="28"/>
    <col min="8193" max="8193" width="9.59765625" style="28" customWidth="1"/>
    <col min="8194" max="8448" width="6.8984375" style="28"/>
    <col min="8449" max="8449" width="9.59765625" style="28" customWidth="1"/>
    <col min="8450" max="8704" width="6.8984375" style="28"/>
    <col min="8705" max="8705" width="9.59765625" style="28" customWidth="1"/>
    <col min="8706" max="8960" width="6.8984375" style="28"/>
    <col min="8961" max="8961" width="9.59765625" style="28" customWidth="1"/>
    <col min="8962" max="9216" width="6.8984375" style="28"/>
    <col min="9217" max="9217" width="9.59765625" style="28" customWidth="1"/>
    <col min="9218" max="9472" width="6.8984375" style="28"/>
    <col min="9473" max="9473" width="9.59765625" style="28" customWidth="1"/>
    <col min="9474" max="9728" width="6.8984375" style="28"/>
    <col min="9729" max="9729" width="9.59765625" style="28" customWidth="1"/>
    <col min="9730" max="9984" width="6.8984375" style="28"/>
    <col min="9985" max="9985" width="9.59765625" style="28" customWidth="1"/>
    <col min="9986" max="10240" width="6.8984375" style="28"/>
    <col min="10241" max="10241" width="9.59765625" style="28" customWidth="1"/>
    <col min="10242" max="10496" width="6.8984375" style="28"/>
    <col min="10497" max="10497" width="9.59765625" style="28" customWidth="1"/>
    <col min="10498" max="10752" width="6.8984375" style="28"/>
    <col min="10753" max="10753" width="9.59765625" style="28" customWidth="1"/>
    <col min="10754" max="11008" width="6.8984375" style="28"/>
    <col min="11009" max="11009" width="9.59765625" style="28" customWidth="1"/>
    <col min="11010" max="11264" width="6.8984375" style="28"/>
    <col min="11265" max="11265" width="9.59765625" style="28" customWidth="1"/>
    <col min="11266" max="11520" width="6.8984375" style="28"/>
    <col min="11521" max="11521" width="9.59765625" style="28" customWidth="1"/>
    <col min="11522" max="11776" width="6.8984375" style="28"/>
    <col min="11777" max="11777" width="9.59765625" style="28" customWidth="1"/>
    <col min="11778" max="12032" width="6.8984375" style="28"/>
    <col min="12033" max="12033" width="9.59765625" style="28" customWidth="1"/>
    <col min="12034" max="12288" width="6.8984375" style="28"/>
    <col min="12289" max="12289" width="9.59765625" style="28" customWidth="1"/>
    <col min="12290" max="12544" width="6.8984375" style="28"/>
    <col min="12545" max="12545" width="9.59765625" style="28" customWidth="1"/>
    <col min="12546" max="12800" width="6.8984375" style="28"/>
    <col min="12801" max="12801" width="9.59765625" style="28" customWidth="1"/>
    <col min="12802" max="13056" width="6.8984375" style="28"/>
    <col min="13057" max="13057" width="9.59765625" style="28" customWidth="1"/>
    <col min="13058" max="13312" width="6.8984375" style="28"/>
    <col min="13313" max="13313" width="9.59765625" style="28" customWidth="1"/>
    <col min="13314" max="13568" width="6.8984375" style="28"/>
    <col min="13569" max="13569" width="9.59765625" style="28" customWidth="1"/>
    <col min="13570" max="13824" width="6.8984375" style="28"/>
    <col min="13825" max="13825" width="9.59765625" style="28" customWidth="1"/>
    <col min="13826" max="14080" width="6.8984375" style="28"/>
    <col min="14081" max="14081" width="9.59765625" style="28" customWidth="1"/>
    <col min="14082" max="14336" width="6.8984375" style="28"/>
    <col min="14337" max="14337" width="9.59765625" style="28" customWidth="1"/>
    <col min="14338" max="14592" width="6.8984375" style="28"/>
    <col min="14593" max="14593" width="9.59765625" style="28" customWidth="1"/>
    <col min="14594" max="14848" width="6.8984375" style="28"/>
    <col min="14849" max="14849" width="9.59765625" style="28" customWidth="1"/>
    <col min="14850" max="15104" width="6.8984375" style="28"/>
    <col min="15105" max="15105" width="9.59765625" style="28" customWidth="1"/>
    <col min="15106" max="15360" width="6.8984375" style="28"/>
    <col min="15361" max="15361" width="9.59765625" style="28" customWidth="1"/>
    <col min="15362" max="15616" width="6.8984375" style="28"/>
    <col min="15617" max="15617" width="9.59765625" style="28" customWidth="1"/>
    <col min="15618" max="15872" width="6.8984375" style="28"/>
    <col min="15873" max="15873" width="9.59765625" style="28" customWidth="1"/>
    <col min="15874" max="16128" width="6.8984375" style="28"/>
    <col min="16129" max="16129" width="9.59765625" style="28" customWidth="1"/>
    <col min="16130" max="16384" width="6.8984375" style="28"/>
  </cols>
  <sheetData>
    <row r="1" spans="1:17" s="15" customFormat="1" ht="18" customHeight="1" x14ac:dyDescent="0.2">
      <c r="A1" s="15" t="s">
        <v>92</v>
      </c>
      <c r="E1" s="51" t="s">
        <v>33</v>
      </c>
      <c r="I1" s="15" t="s">
        <v>98</v>
      </c>
    </row>
    <row r="2" spans="1:17" s="15" customFormat="1" ht="15" customHeight="1" thickBot="1" x14ac:dyDescent="0.2">
      <c r="Q2" s="1" t="s">
        <v>32</v>
      </c>
    </row>
    <row r="3" spans="1:17" s="50" customFormat="1" ht="15" customHeight="1" x14ac:dyDescent="0.15">
      <c r="A3" s="2"/>
      <c r="B3" s="3"/>
      <c r="C3" s="56" t="s">
        <v>31</v>
      </c>
      <c r="D3" s="57"/>
      <c r="E3" s="57"/>
      <c r="F3" s="57"/>
      <c r="G3" s="57"/>
      <c r="H3" s="57"/>
      <c r="I3" s="57"/>
      <c r="J3" s="58"/>
      <c r="K3" s="56" t="s">
        <v>30</v>
      </c>
      <c r="L3" s="57"/>
      <c r="M3" s="57"/>
      <c r="N3" s="57"/>
      <c r="O3" s="57"/>
      <c r="P3" s="57"/>
      <c r="Q3" s="59"/>
    </row>
    <row r="4" spans="1:17" s="50" customFormat="1" ht="15" customHeight="1" x14ac:dyDescent="0.15">
      <c r="A4" s="5"/>
      <c r="B4" s="29" t="s">
        <v>0</v>
      </c>
      <c r="C4" s="60" t="s">
        <v>29</v>
      </c>
      <c r="D4" s="61"/>
      <c r="E4" s="61"/>
      <c r="F4" s="62"/>
      <c r="G4" s="60" t="s">
        <v>28</v>
      </c>
      <c r="H4" s="61"/>
      <c r="I4" s="61"/>
      <c r="J4" s="62"/>
      <c r="K4" s="9"/>
      <c r="L4" s="9"/>
      <c r="M4" s="9" t="s">
        <v>27</v>
      </c>
      <c r="N4" s="9" t="s">
        <v>26</v>
      </c>
      <c r="O4" s="9"/>
      <c r="P4" s="9" t="s">
        <v>25</v>
      </c>
      <c r="Q4" s="10"/>
    </row>
    <row r="5" spans="1:17" s="50" customFormat="1" ht="15" customHeight="1" thickBot="1" x14ac:dyDescent="0.2">
      <c r="A5" s="30"/>
      <c r="B5" s="31"/>
      <c r="C5" s="32" t="s">
        <v>24</v>
      </c>
      <c r="D5" s="32" t="s">
        <v>23</v>
      </c>
      <c r="E5" s="32" t="s">
        <v>22</v>
      </c>
      <c r="F5" s="32" t="s">
        <v>21</v>
      </c>
      <c r="G5" s="32" t="s">
        <v>20</v>
      </c>
      <c r="H5" s="32" t="s">
        <v>19</v>
      </c>
      <c r="I5" s="32" t="s">
        <v>18</v>
      </c>
      <c r="J5" s="32" t="s">
        <v>17</v>
      </c>
      <c r="K5" s="32" t="s">
        <v>16</v>
      </c>
      <c r="L5" s="32" t="s">
        <v>15</v>
      </c>
      <c r="M5" s="32" t="s">
        <v>14</v>
      </c>
      <c r="N5" s="32" t="s">
        <v>14</v>
      </c>
      <c r="O5" s="32" t="s">
        <v>13</v>
      </c>
      <c r="P5" s="32" t="s">
        <v>12</v>
      </c>
      <c r="Q5" s="33" t="s">
        <v>3</v>
      </c>
    </row>
    <row r="6" spans="1:17" ht="15" customHeight="1" x14ac:dyDescent="0.15">
      <c r="A6" s="34" t="s">
        <v>11</v>
      </c>
      <c r="B6" s="35">
        <f>+C6+G6</f>
        <v>1697054</v>
      </c>
      <c r="C6" s="36">
        <f>SUM(D6:F6)</f>
        <v>0</v>
      </c>
      <c r="D6" s="36">
        <v>0</v>
      </c>
      <c r="E6" s="36">
        <v>0</v>
      </c>
      <c r="F6" s="36">
        <v>0</v>
      </c>
      <c r="G6" s="36">
        <f>SUM(H6:J6)</f>
        <v>1697054</v>
      </c>
      <c r="H6" s="36">
        <v>321657</v>
      </c>
      <c r="I6" s="36">
        <v>0</v>
      </c>
      <c r="J6" s="36">
        <v>1375397</v>
      </c>
      <c r="K6" s="36">
        <v>1401735</v>
      </c>
      <c r="L6" s="36">
        <f>SUM(M6:Q6)</f>
        <v>295319</v>
      </c>
      <c r="M6" s="36">
        <v>0</v>
      </c>
      <c r="N6" s="36">
        <v>23600</v>
      </c>
      <c r="O6" s="36">
        <v>268012</v>
      </c>
      <c r="P6" s="36">
        <v>0</v>
      </c>
      <c r="Q6" s="37">
        <v>3707</v>
      </c>
    </row>
    <row r="7" spans="1:17" ht="15" customHeight="1" x14ac:dyDescent="0.15">
      <c r="A7" s="38" t="s">
        <v>10</v>
      </c>
      <c r="B7" s="39">
        <f>+C7+G7</f>
        <v>14000</v>
      </c>
      <c r="C7" s="40">
        <f>SUM(D7:F7)</f>
        <v>0</v>
      </c>
      <c r="D7" s="40">
        <v>0</v>
      </c>
      <c r="E7" s="40">
        <v>0</v>
      </c>
      <c r="F7" s="40">
        <v>0</v>
      </c>
      <c r="G7" s="40">
        <f>SUM(H7:J7)</f>
        <v>14000</v>
      </c>
      <c r="H7" s="40">
        <v>6400</v>
      </c>
      <c r="I7" s="40">
        <v>0</v>
      </c>
      <c r="J7" s="40">
        <v>7600</v>
      </c>
      <c r="K7" s="40">
        <v>14000</v>
      </c>
      <c r="L7" s="40">
        <f>SUM(M7:Q7)</f>
        <v>0</v>
      </c>
      <c r="M7" s="40">
        <v>0</v>
      </c>
      <c r="N7" s="40">
        <v>0</v>
      </c>
      <c r="O7" s="40">
        <v>0</v>
      </c>
      <c r="P7" s="40">
        <v>0</v>
      </c>
      <c r="Q7" s="41">
        <v>0</v>
      </c>
    </row>
    <row r="8" spans="1:17" ht="15" customHeight="1" x14ac:dyDescent="0.15">
      <c r="A8" s="38" t="s">
        <v>9</v>
      </c>
      <c r="B8" s="39">
        <f t="shared" ref="B8:B17" si="0">+C8+G8</f>
        <v>9236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9236</v>
      </c>
      <c r="H8" s="40">
        <v>5800</v>
      </c>
      <c r="I8" s="40">
        <v>0</v>
      </c>
      <c r="J8" s="40">
        <v>3436</v>
      </c>
      <c r="K8" s="40">
        <v>2300</v>
      </c>
      <c r="L8" s="40">
        <f t="shared" ref="L8:L17" si="3">SUM(M8:Q8)</f>
        <v>6936</v>
      </c>
      <c r="M8" s="40">
        <v>0</v>
      </c>
      <c r="N8" s="40">
        <v>0</v>
      </c>
      <c r="O8" s="40">
        <v>6936</v>
      </c>
      <c r="P8" s="40">
        <v>0</v>
      </c>
      <c r="Q8" s="41">
        <v>0</v>
      </c>
    </row>
    <row r="9" spans="1:17" ht="15" customHeight="1" x14ac:dyDescent="0.15">
      <c r="A9" s="38" t="s">
        <v>8</v>
      </c>
      <c r="B9" s="39">
        <f t="shared" si="0"/>
        <v>92405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92405</v>
      </c>
      <c r="H9" s="40">
        <v>60905</v>
      </c>
      <c r="I9" s="40">
        <v>0</v>
      </c>
      <c r="J9" s="40">
        <v>31500</v>
      </c>
      <c r="K9" s="40">
        <v>1900</v>
      </c>
      <c r="L9" s="40">
        <f t="shared" si="3"/>
        <v>90505</v>
      </c>
      <c r="M9" s="40">
        <v>0</v>
      </c>
      <c r="N9" s="40">
        <v>0</v>
      </c>
      <c r="O9" s="40">
        <v>90505</v>
      </c>
      <c r="P9" s="40">
        <v>0</v>
      </c>
      <c r="Q9" s="41">
        <v>0</v>
      </c>
    </row>
    <row r="10" spans="1:17" ht="15" customHeight="1" x14ac:dyDescent="0.15">
      <c r="A10" s="38" t="s">
        <v>7</v>
      </c>
      <c r="B10" s="39">
        <f t="shared" si="0"/>
        <v>53200</v>
      </c>
      <c r="C10" s="40">
        <f t="shared" si="1"/>
        <v>0</v>
      </c>
      <c r="D10" s="40">
        <v>0</v>
      </c>
      <c r="E10" s="40">
        <v>0</v>
      </c>
      <c r="F10" s="40">
        <v>0</v>
      </c>
      <c r="G10" s="40">
        <f t="shared" si="2"/>
        <v>53200</v>
      </c>
      <c r="H10" s="40">
        <v>47100</v>
      </c>
      <c r="I10" s="40">
        <v>0</v>
      </c>
      <c r="J10" s="40">
        <v>6100</v>
      </c>
      <c r="K10" s="40">
        <v>0</v>
      </c>
      <c r="L10" s="40">
        <f t="shared" si="3"/>
        <v>53200</v>
      </c>
      <c r="M10" s="40">
        <v>0</v>
      </c>
      <c r="N10" s="40">
        <v>0</v>
      </c>
      <c r="O10" s="40">
        <v>53200</v>
      </c>
      <c r="P10" s="40">
        <v>0</v>
      </c>
      <c r="Q10" s="41">
        <v>0</v>
      </c>
    </row>
    <row r="11" spans="1:17" ht="15" customHeight="1" x14ac:dyDescent="0.15">
      <c r="A11" s="38" t="s">
        <v>6</v>
      </c>
      <c r="B11" s="39">
        <f t="shared" si="0"/>
        <v>118400</v>
      </c>
      <c r="C11" s="40">
        <f t="shared" si="1"/>
        <v>0</v>
      </c>
      <c r="D11" s="40">
        <v>0</v>
      </c>
      <c r="E11" s="40">
        <v>0</v>
      </c>
      <c r="F11" s="40">
        <v>0</v>
      </c>
      <c r="G11" s="40">
        <f t="shared" si="2"/>
        <v>118400</v>
      </c>
      <c r="H11" s="40">
        <v>67200</v>
      </c>
      <c r="I11" s="40">
        <v>39000</v>
      </c>
      <c r="J11" s="40">
        <v>12200</v>
      </c>
      <c r="K11" s="40">
        <v>50400</v>
      </c>
      <c r="L11" s="40">
        <f t="shared" si="3"/>
        <v>68000</v>
      </c>
      <c r="M11" s="40">
        <v>0</v>
      </c>
      <c r="N11" s="40">
        <v>0</v>
      </c>
      <c r="O11" s="40">
        <v>68000</v>
      </c>
      <c r="P11" s="40">
        <v>0</v>
      </c>
      <c r="Q11" s="41">
        <v>0</v>
      </c>
    </row>
    <row r="12" spans="1:17" ht="15" customHeight="1" x14ac:dyDescent="0.15">
      <c r="A12" s="38" t="s">
        <v>5</v>
      </c>
      <c r="B12" s="39">
        <f t="shared" si="0"/>
        <v>110723</v>
      </c>
      <c r="C12" s="40">
        <f t="shared" si="1"/>
        <v>47100</v>
      </c>
      <c r="D12" s="40">
        <v>0</v>
      </c>
      <c r="E12" s="40">
        <v>0</v>
      </c>
      <c r="F12" s="40">
        <v>47100</v>
      </c>
      <c r="G12" s="40">
        <f t="shared" si="2"/>
        <v>63623</v>
      </c>
      <c r="H12" s="40">
        <v>18693</v>
      </c>
      <c r="I12" s="40">
        <v>0</v>
      </c>
      <c r="J12" s="40">
        <v>44930</v>
      </c>
      <c r="K12" s="40">
        <v>48653</v>
      </c>
      <c r="L12" s="40">
        <f t="shared" si="3"/>
        <v>62070</v>
      </c>
      <c r="M12" s="40">
        <v>0</v>
      </c>
      <c r="N12" s="40">
        <v>0</v>
      </c>
      <c r="O12" s="40">
        <v>61820</v>
      </c>
      <c r="P12" s="40">
        <v>0</v>
      </c>
      <c r="Q12" s="41">
        <v>250</v>
      </c>
    </row>
    <row r="13" spans="1:17" ht="15" customHeight="1" x14ac:dyDescent="0.15">
      <c r="A13" s="38" t="s">
        <v>4</v>
      </c>
      <c r="B13" s="39">
        <f t="shared" si="0"/>
        <v>595225</v>
      </c>
      <c r="C13" s="40">
        <f t="shared" si="1"/>
        <v>441500</v>
      </c>
      <c r="D13" s="40">
        <v>0</v>
      </c>
      <c r="E13" s="40">
        <v>0</v>
      </c>
      <c r="F13" s="40">
        <v>441500</v>
      </c>
      <c r="G13" s="40">
        <f t="shared" si="2"/>
        <v>153725</v>
      </c>
      <c r="H13" s="40">
        <v>93500</v>
      </c>
      <c r="I13" s="40">
        <v>60225</v>
      </c>
      <c r="J13" s="40">
        <v>0</v>
      </c>
      <c r="K13" s="40">
        <v>84125</v>
      </c>
      <c r="L13" s="40">
        <f t="shared" si="3"/>
        <v>511100</v>
      </c>
      <c r="M13" s="40">
        <v>0</v>
      </c>
      <c r="N13" s="40">
        <v>3000</v>
      </c>
      <c r="O13" s="40">
        <v>507100</v>
      </c>
      <c r="P13" s="40">
        <v>0</v>
      </c>
      <c r="Q13" s="41">
        <v>1000</v>
      </c>
    </row>
    <row r="14" spans="1:17" ht="15" customHeight="1" x14ac:dyDescent="0.15">
      <c r="A14" s="38" t="s">
        <v>3</v>
      </c>
      <c r="B14" s="39">
        <f t="shared" si="0"/>
        <v>95990</v>
      </c>
      <c r="C14" s="40">
        <f t="shared" si="1"/>
        <v>400</v>
      </c>
      <c r="D14" s="40">
        <v>0</v>
      </c>
      <c r="E14" s="40">
        <v>0</v>
      </c>
      <c r="F14" s="40">
        <v>400</v>
      </c>
      <c r="G14" s="40">
        <f t="shared" si="2"/>
        <v>95590</v>
      </c>
      <c r="H14" s="40">
        <v>87810</v>
      </c>
      <c r="I14" s="40">
        <v>3500</v>
      </c>
      <c r="J14" s="40">
        <v>4280</v>
      </c>
      <c r="K14" s="40">
        <v>16580</v>
      </c>
      <c r="L14" s="40">
        <f t="shared" si="3"/>
        <v>79410</v>
      </c>
      <c r="M14" s="40">
        <v>0</v>
      </c>
      <c r="N14" s="40">
        <v>0</v>
      </c>
      <c r="O14" s="40">
        <v>76650</v>
      </c>
      <c r="P14" s="40">
        <v>0</v>
      </c>
      <c r="Q14" s="41">
        <v>2760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2</v>
      </c>
      <c r="B16" s="39">
        <f t="shared" si="0"/>
        <v>1711054</v>
      </c>
      <c r="C16" s="40">
        <f t="shared" si="1"/>
        <v>0</v>
      </c>
      <c r="D16" s="40">
        <f>SUM(D6:D7)</f>
        <v>0</v>
      </c>
      <c r="E16" s="40">
        <f>SUM(E6:E7)</f>
        <v>0</v>
      </c>
      <c r="F16" s="40">
        <f>SUM(F6:F7)</f>
        <v>0</v>
      </c>
      <c r="G16" s="40">
        <f t="shared" si="2"/>
        <v>1711054</v>
      </c>
      <c r="H16" s="40">
        <f>SUM(H6:H7)</f>
        <v>328057</v>
      </c>
      <c r="I16" s="40">
        <f>SUM(I6:I7)</f>
        <v>0</v>
      </c>
      <c r="J16" s="40">
        <f>SUM(J6:J7)</f>
        <v>1382997</v>
      </c>
      <c r="K16" s="40">
        <f>SUM(K6:K7)</f>
        <v>1415735</v>
      </c>
      <c r="L16" s="40">
        <f t="shared" si="3"/>
        <v>295319</v>
      </c>
      <c r="M16" s="40">
        <f>SUM(M6:M7)</f>
        <v>0</v>
      </c>
      <c r="N16" s="40">
        <f>SUM(N6:N7)</f>
        <v>23600</v>
      </c>
      <c r="O16" s="40">
        <f>SUM(O6:O7)</f>
        <v>268012</v>
      </c>
      <c r="P16" s="40">
        <f>SUM(P6:P7)</f>
        <v>0</v>
      </c>
      <c r="Q16" s="41">
        <f>SUM(Q6:Q7)</f>
        <v>3707</v>
      </c>
    </row>
    <row r="17" spans="1:17" ht="15" customHeight="1" x14ac:dyDescent="0.15">
      <c r="A17" s="38" t="s">
        <v>1</v>
      </c>
      <c r="B17" s="39">
        <f t="shared" si="0"/>
        <v>1075179</v>
      </c>
      <c r="C17" s="40">
        <f t="shared" si="1"/>
        <v>489000</v>
      </c>
      <c r="D17" s="40">
        <f>SUM(D8:D14)</f>
        <v>0</v>
      </c>
      <c r="E17" s="40">
        <f>SUM(E8:E14)</f>
        <v>0</v>
      </c>
      <c r="F17" s="40">
        <f>SUM(F8:F14)</f>
        <v>489000</v>
      </c>
      <c r="G17" s="40">
        <f t="shared" si="2"/>
        <v>586179</v>
      </c>
      <c r="H17" s="40">
        <f>SUM(H8:H14)</f>
        <v>381008</v>
      </c>
      <c r="I17" s="40">
        <f>SUM(I8:I14)</f>
        <v>102725</v>
      </c>
      <c r="J17" s="40">
        <f>SUM(J8:J14)</f>
        <v>102446</v>
      </c>
      <c r="K17" s="40">
        <f>SUM(K8:K14)</f>
        <v>203958</v>
      </c>
      <c r="L17" s="40">
        <f t="shared" si="3"/>
        <v>871221</v>
      </c>
      <c r="M17" s="40">
        <f>SUM(M8:M14)</f>
        <v>0</v>
      </c>
      <c r="N17" s="40">
        <f>SUM(N8:N14)</f>
        <v>3000</v>
      </c>
      <c r="O17" s="40">
        <f>SUM(O8:O14)</f>
        <v>864211</v>
      </c>
      <c r="P17" s="40">
        <f>SUM(P8:P14)</f>
        <v>0</v>
      </c>
      <c r="Q17" s="41">
        <f>SUM(Q8:Q14)</f>
        <v>4010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0</v>
      </c>
      <c r="B19" s="47">
        <f>+C19+G19</f>
        <v>2786233</v>
      </c>
      <c r="C19" s="48">
        <f t="shared" si="1"/>
        <v>489000</v>
      </c>
      <c r="D19" s="47">
        <f>SUM(D16:D17)</f>
        <v>0</v>
      </c>
      <c r="E19" s="47">
        <f>SUM(E16:E17)</f>
        <v>0</v>
      </c>
      <c r="F19" s="47">
        <f>SUM(F16:F17)</f>
        <v>489000</v>
      </c>
      <c r="G19" s="48">
        <f t="shared" si="2"/>
        <v>2297233</v>
      </c>
      <c r="H19" s="47">
        <f>SUM(H16:H17)</f>
        <v>709065</v>
      </c>
      <c r="I19" s="47">
        <f>SUM(I16:I17)</f>
        <v>102725</v>
      </c>
      <c r="J19" s="47">
        <f>SUM(J16:J17)</f>
        <v>1485443</v>
      </c>
      <c r="K19" s="48">
        <f>SUM(K16:K17)</f>
        <v>1619693</v>
      </c>
      <c r="L19" s="47">
        <f>SUM(M19:Q19)</f>
        <v>1166540</v>
      </c>
      <c r="M19" s="47">
        <f>SUM(M16:M17)</f>
        <v>0</v>
      </c>
      <c r="N19" s="47">
        <f>SUM(N16:N17)</f>
        <v>26600</v>
      </c>
      <c r="O19" s="47">
        <f>SUM(O16:O17)</f>
        <v>1132223</v>
      </c>
      <c r="P19" s="47">
        <f>SUM(P16:P17)</f>
        <v>0</v>
      </c>
      <c r="Q19" s="49">
        <f>SUM(Q16:Q17)</f>
        <v>7717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2023-12-26T04:13:29Z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2023-11-27T23:43:13Z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b6117cde-ee3e-4c95-8019-3baba74e9afb</vt:lpwstr>
  </property>
  <property fmtid="{D5CDD505-2E9C-101B-9397-08002B2CF9AE}" pid="8" name="MSIP_Label_defa4170-0d19-0005-0004-bc88714345d2_ContentBits">
    <vt:lpwstr>0</vt:lpwstr>
  </property>
</Properties>
</file>