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6683\Box\11176_10_庁内用\01_外国人活躍係\550 統計資料\○在留外国人統計（法務省）\●法務省「在留外国人統計」県ＨＰ公表\"/>
    </mc:Choice>
  </mc:AlternateContent>
  <bookViews>
    <workbookView xWindow="948" yWindow="0" windowWidth="13680" windowHeight="456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F50" i="1" l="1"/>
  <c r="F28" i="1"/>
  <c r="E28" i="1"/>
  <c r="G28" i="1"/>
  <c r="C28" i="1"/>
  <c r="D28" i="1"/>
  <c r="I28" i="1"/>
  <c r="H28" i="1"/>
  <c r="K28" i="1"/>
  <c r="J28" i="1"/>
  <c r="L28" i="1"/>
  <c r="M28" i="1"/>
  <c r="F5" i="1" l="1"/>
  <c r="B28" i="1"/>
  <c r="H50" i="1"/>
  <c r="K50" i="1"/>
  <c r="K5" i="1" l="1"/>
  <c r="H5" i="1"/>
  <c r="M50" i="1" l="1"/>
  <c r="M5" i="1" s="1"/>
  <c r="I50" i="1"/>
  <c r="G50" i="1"/>
  <c r="C50" i="1"/>
  <c r="E50" i="1"/>
  <c r="D50" i="1"/>
  <c r="J50" i="1"/>
  <c r="I5" i="1" l="1"/>
  <c r="B50" i="1"/>
  <c r="G5" i="1"/>
  <c r="L5" i="1"/>
  <c r="E5" i="1"/>
  <c r="C5" i="1"/>
  <c r="D5" i="1"/>
  <c r="J5" i="1"/>
  <c r="B5" i="1" l="1"/>
  <c r="F6" i="1" s="1"/>
  <c r="L6" i="1" l="1"/>
  <c r="K6" i="1"/>
  <c r="H6" i="1"/>
  <c r="D6" i="1"/>
  <c r="J6" i="1"/>
  <c r="G6" i="1"/>
  <c r="E6" i="1"/>
  <c r="M6" i="1"/>
  <c r="C6" i="1"/>
  <c r="I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<sst xmlns="http://schemas.openxmlformats.org/spreadsheetml/2006/main" count="62" uniqueCount="62">
  <si>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</si>
  <si>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</si>
  <si>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</si>
  <si>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</si>
  <si>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</si>
  <si>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</si>
  <si>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</si>
  <si>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</si>
  <si>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</si>
  <si>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</si>
  <si>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</si>
  <si>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</si>
  <si>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</si>
  <si>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</si>
  <si>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</si>
  <si>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</si>
  <si>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</si>
  <si>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</si>
  <si>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</si>
  <si>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</si>
  <si>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</si>
  <si>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</si>
  <si>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</si>
  <si>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</si>
  <si>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</si>
  <si>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</si>
  <si>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</si>
  <si>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</si>
  <si>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</si>
  <si>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</si>
  <si>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</si>
  <si>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</si>
  <si>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</si>
  <si>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</si>
  <si>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</si>
  <si>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</si>
  <si>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</si>
  <si>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</si>
  <si>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</si>
  <si>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</si>
  <si>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</si>
  <si>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</si>
  <si>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</si>
  <si>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</si>
  <si>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</si>
  <si>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</si>
  <si>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</si>
  <si>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</si>
  <si>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</si>
  <si>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</si>
  <si>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</si>
  <si>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</si>
  <si>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</si>
  <si>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</si>
  <si>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</si>
  <si>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</si>
  <si>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</si>
  <si>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</si>
  <si>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</si>
  <si>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</si>
  <si>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</si>
  <si>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＜県内在留外国人数／市町村別＞　（令和４年12月末現在）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</si>
</sst>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Q9" sqref="Q9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61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3" t="s">
        <v>6</v>
      </c>
      <c r="F4" s="13" t="s">
        <v>5</v>
      </c>
      <c r="G4" s="14" t="s">
        <v>32</v>
      </c>
      <c r="H4" s="15" t="s">
        <v>36</v>
      </c>
      <c r="I4" s="15" t="s">
        <v>33</v>
      </c>
      <c r="J4" s="13" t="s">
        <v>37</v>
      </c>
      <c r="K4" s="13" t="s">
        <v>35</v>
      </c>
      <c r="L4" s="15" t="s">
        <v>34</v>
      </c>
      <c r="M4" s="15" t="s">
        <v>38</v>
      </c>
    </row>
    <row r="5" spans="1:17" s="7" customFormat="1" ht="15.9" customHeight="1" thickBot="1" x14ac:dyDescent="0.5">
      <c r="A5" s="16" t="s">
        <v>7</v>
      </c>
      <c r="B5" s="17">
        <f>SUM(C5:M5)</f>
        <v>62710</v>
      </c>
      <c r="C5" s="18">
        <f>SUM(C28+C50)</f>
        <v>14553</v>
      </c>
      <c r="D5" s="18">
        <f>SUM(D28+D50)</f>
        <v>12078</v>
      </c>
      <c r="E5" s="18">
        <f>SUM(E28+E50)</f>
        <v>11837</v>
      </c>
      <c r="F5" s="18">
        <f>SUM(F28+F50)</f>
        <v>8950</v>
      </c>
      <c r="G5" s="18">
        <f>SUM(G28+G50)</f>
        <v>3306</v>
      </c>
      <c r="H5" s="18">
        <f>SUM(H28+H50)</f>
        <v>1992</v>
      </c>
      <c r="I5" s="18">
        <f t="shared" ref="I5" si="0">SUM(I28+I50)</f>
        <v>1867</v>
      </c>
      <c r="J5" s="18">
        <f>SUM(J28+J50)</f>
        <v>826</v>
      </c>
      <c r="K5" s="18">
        <f>SUM(K28+K50)</f>
        <v>430</v>
      </c>
      <c r="L5" s="18">
        <f>SUM(L28+L50)</f>
        <v>182</v>
      </c>
      <c r="M5" s="18">
        <f>SUM(M28+M50)</f>
        <v>6689</v>
      </c>
      <c r="O5" s="54"/>
    </row>
    <row r="6" spans="1:17" s="7" customFormat="1" ht="15.9" customHeight="1" thickTop="1" thickBot="1" x14ac:dyDescent="0.5">
      <c r="A6" s="19" t="s">
        <v>8</v>
      </c>
      <c r="B6" s="20">
        <v>1</v>
      </c>
      <c r="C6" s="21">
        <f>C5/$B$5</f>
        <v>0.23206825067772285</v>
      </c>
      <c r="D6" s="21">
        <f>D5/$B$5</f>
        <v>0.19260086110668154</v>
      </c>
      <c r="E6" s="21">
        <f t="shared" ref="E6" si="1">E5/$B$5</f>
        <v>0.188757773879764</v>
      </c>
      <c r="F6" s="21">
        <f t="shared" ref="F6" si="2">F5/$B$5</f>
        <v>0.14272045925689683</v>
      </c>
      <c r="G6" s="21">
        <f>G5/$B$5</f>
        <v>5.2718864614893959E-2</v>
      </c>
      <c r="H6" s="21">
        <f>H5/$B$5</f>
        <v>3.1765268697177482E-2</v>
      </c>
      <c r="I6" s="21">
        <f t="shared" ref="I6" si="3">I5/$B$5</f>
        <v>2.9771966193589541E-2</v>
      </c>
      <c r="J6" s="21">
        <f>J5/$B$5</f>
        <v>1.3171742943709137E-2</v>
      </c>
      <c r="K6" s="21">
        <f>K5/$B$5</f>
        <v>6.8569606123425287E-3</v>
      </c>
      <c r="L6" s="21">
        <f>L5/$B$5</f>
        <v>2.9022484452240474E-3</v>
      </c>
      <c r="M6" s="21">
        <f t="shared" ref="M6" si="4">M5/$B$5</f>
        <v>0.10666560357199809</v>
      </c>
      <c r="O6" s="54"/>
    </row>
    <row r="7" spans="1:17" s="38" customFormat="1" ht="15.9" customHeight="1" x14ac:dyDescent="0.45">
      <c r="A7" s="35" t="s">
        <v>9</v>
      </c>
      <c r="B7" s="48">
        <v>10180</v>
      </c>
      <c r="C7" s="48">
        <v>2048</v>
      </c>
      <c r="D7" s="48">
        <v>370</v>
      </c>
      <c r="E7" s="48">
        <v>1441</v>
      </c>
      <c r="F7" s="48">
        <v>2302</v>
      </c>
      <c r="G7" s="48">
        <v>1031</v>
      </c>
      <c r="H7" s="48">
        <v>418</v>
      </c>
      <c r="I7" s="48">
        <v>686</v>
      </c>
      <c r="J7" s="48">
        <v>86</v>
      </c>
      <c r="K7" s="48">
        <v>152</v>
      </c>
      <c r="L7" s="48">
        <v>43</v>
      </c>
      <c r="M7" s="49">
        <v>1603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6024</v>
      </c>
      <c r="C8" s="48">
        <v>591</v>
      </c>
      <c r="D8" s="48">
        <v>2384</v>
      </c>
      <c r="E8" s="48">
        <v>692</v>
      </c>
      <c r="F8" s="48">
        <v>1125</v>
      </c>
      <c r="G8" s="37">
        <v>248</v>
      </c>
      <c r="H8" s="37">
        <v>121</v>
      </c>
      <c r="I8" s="37">
        <v>202</v>
      </c>
      <c r="J8" s="48">
        <v>32</v>
      </c>
      <c r="K8" s="48">
        <v>40</v>
      </c>
      <c r="L8" s="37">
        <v>14</v>
      </c>
      <c r="M8" s="37">
        <v>575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877</v>
      </c>
      <c r="C9" s="48">
        <v>66</v>
      </c>
      <c r="D9" s="48">
        <v>28</v>
      </c>
      <c r="E9" s="48">
        <v>257</v>
      </c>
      <c r="F9" s="48">
        <v>160</v>
      </c>
      <c r="G9" s="37">
        <v>100</v>
      </c>
      <c r="H9" s="37">
        <v>26</v>
      </c>
      <c r="I9" s="37">
        <v>60</v>
      </c>
      <c r="J9" s="48">
        <v>9</v>
      </c>
      <c r="K9" s="48">
        <v>19</v>
      </c>
      <c r="L9" s="37">
        <v>14</v>
      </c>
      <c r="M9" s="37">
        <v>138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2319</v>
      </c>
      <c r="C10" s="48">
        <v>235</v>
      </c>
      <c r="D10" s="48">
        <v>144</v>
      </c>
      <c r="E10" s="48">
        <v>532</v>
      </c>
      <c r="F10" s="48">
        <v>471</v>
      </c>
      <c r="G10" s="37">
        <v>400</v>
      </c>
      <c r="H10" s="37">
        <v>82</v>
      </c>
      <c r="I10" s="37">
        <v>58</v>
      </c>
      <c r="J10" s="48">
        <v>109</v>
      </c>
      <c r="K10" s="48">
        <v>19</v>
      </c>
      <c r="L10" s="37">
        <v>8</v>
      </c>
      <c r="M10" s="37">
        <v>261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2391</v>
      </c>
      <c r="C11" s="48">
        <v>332</v>
      </c>
      <c r="D11" s="48">
        <v>401</v>
      </c>
      <c r="E11" s="48">
        <v>866</v>
      </c>
      <c r="F11" s="48">
        <v>334</v>
      </c>
      <c r="G11" s="37">
        <v>54</v>
      </c>
      <c r="H11" s="37">
        <v>111</v>
      </c>
      <c r="I11" s="37">
        <v>37</v>
      </c>
      <c r="J11" s="48">
        <v>16</v>
      </c>
      <c r="K11" s="48">
        <v>20</v>
      </c>
      <c r="L11" s="37">
        <v>1</v>
      </c>
      <c r="M11" s="37">
        <v>219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2006</v>
      </c>
      <c r="C12" s="48">
        <v>273</v>
      </c>
      <c r="D12" s="48">
        <v>169</v>
      </c>
      <c r="E12" s="48">
        <v>678</v>
      </c>
      <c r="F12" s="48">
        <v>258</v>
      </c>
      <c r="G12" s="37">
        <v>62</v>
      </c>
      <c r="H12" s="37">
        <v>130</v>
      </c>
      <c r="I12" s="37">
        <v>28</v>
      </c>
      <c r="J12" s="48">
        <v>291</v>
      </c>
      <c r="K12" s="48">
        <v>11</v>
      </c>
      <c r="L12" s="37">
        <v>5</v>
      </c>
      <c r="M12" s="37">
        <v>101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562</v>
      </c>
      <c r="C13" s="48">
        <v>18</v>
      </c>
      <c r="D13" s="48">
        <v>9</v>
      </c>
      <c r="E13" s="48">
        <v>312</v>
      </c>
      <c r="F13" s="48">
        <v>70</v>
      </c>
      <c r="G13" s="37">
        <v>8</v>
      </c>
      <c r="H13" s="37">
        <v>42</v>
      </c>
      <c r="I13" s="37">
        <v>10</v>
      </c>
      <c r="J13" s="48">
        <v>2</v>
      </c>
      <c r="K13" s="48">
        <v>5</v>
      </c>
      <c r="L13" s="37">
        <v>0</v>
      </c>
      <c r="M13" s="37">
        <v>86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1197</v>
      </c>
      <c r="C14" s="50">
        <v>468</v>
      </c>
      <c r="D14" s="50">
        <v>120</v>
      </c>
      <c r="E14" s="50">
        <v>280</v>
      </c>
      <c r="F14" s="50">
        <v>128</v>
      </c>
      <c r="G14" s="37">
        <v>44</v>
      </c>
      <c r="H14" s="37">
        <v>27</v>
      </c>
      <c r="I14" s="37">
        <v>10</v>
      </c>
      <c r="J14" s="50">
        <v>7</v>
      </c>
      <c r="K14" s="50">
        <v>11</v>
      </c>
      <c r="L14" s="37">
        <v>3</v>
      </c>
      <c r="M14" s="37">
        <v>99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1420</v>
      </c>
      <c r="C15" s="50">
        <v>160</v>
      </c>
      <c r="D15" s="50">
        <v>41</v>
      </c>
      <c r="E15" s="50">
        <v>381</v>
      </c>
      <c r="F15" s="50">
        <v>286</v>
      </c>
      <c r="G15" s="37">
        <v>100</v>
      </c>
      <c r="H15" s="37">
        <v>71</v>
      </c>
      <c r="I15" s="37">
        <v>105</v>
      </c>
      <c r="J15" s="50">
        <v>5</v>
      </c>
      <c r="K15" s="50">
        <v>7</v>
      </c>
      <c r="L15" s="37">
        <v>6</v>
      </c>
      <c r="M15" s="37">
        <v>258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964</v>
      </c>
      <c r="C16" s="48">
        <v>128</v>
      </c>
      <c r="D16" s="48">
        <v>117</v>
      </c>
      <c r="E16" s="48">
        <v>386</v>
      </c>
      <c r="F16" s="48">
        <v>107</v>
      </c>
      <c r="G16" s="37">
        <v>56</v>
      </c>
      <c r="H16" s="37">
        <v>55</v>
      </c>
      <c r="I16" s="37">
        <v>24</v>
      </c>
      <c r="J16" s="48">
        <v>15</v>
      </c>
      <c r="K16" s="48">
        <v>8</v>
      </c>
      <c r="L16" s="37">
        <v>4</v>
      </c>
      <c r="M16" s="37">
        <v>64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5842</v>
      </c>
      <c r="C17" s="48">
        <v>2535</v>
      </c>
      <c r="D17" s="48">
        <v>2239</v>
      </c>
      <c r="E17" s="48">
        <v>419</v>
      </c>
      <c r="F17" s="48">
        <v>184</v>
      </c>
      <c r="G17" s="37">
        <v>66</v>
      </c>
      <c r="H17" s="37">
        <v>99</v>
      </c>
      <c r="I17" s="37">
        <v>34</v>
      </c>
      <c r="J17" s="48">
        <v>6</v>
      </c>
      <c r="K17" s="48">
        <v>6</v>
      </c>
      <c r="L17" s="37">
        <v>4</v>
      </c>
      <c r="M17" s="37">
        <v>250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2042</v>
      </c>
      <c r="C18" s="48">
        <v>802</v>
      </c>
      <c r="D18" s="48">
        <v>175</v>
      </c>
      <c r="E18" s="48">
        <v>312</v>
      </c>
      <c r="F18" s="48">
        <v>189</v>
      </c>
      <c r="G18" s="37">
        <v>193</v>
      </c>
      <c r="H18" s="37">
        <v>51</v>
      </c>
      <c r="I18" s="37">
        <v>37</v>
      </c>
      <c r="J18" s="48">
        <v>6</v>
      </c>
      <c r="K18" s="48">
        <v>10</v>
      </c>
      <c r="L18" s="37">
        <v>3</v>
      </c>
      <c r="M18" s="37">
        <v>264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3652</v>
      </c>
      <c r="C19" s="48">
        <v>592</v>
      </c>
      <c r="D19" s="48">
        <v>791</v>
      </c>
      <c r="E19" s="48">
        <v>603</v>
      </c>
      <c r="F19" s="48">
        <v>383</v>
      </c>
      <c r="G19" s="37">
        <v>245</v>
      </c>
      <c r="H19" s="37">
        <v>167</v>
      </c>
      <c r="I19" s="37">
        <v>170</v>
      </c>
      <c r="J19" s="48">
        <v>27</v>
      </c>
      <c r="K19" s="48">
        <v>19</v>
      </c>
      <c r="L19" s="37">
        <v>10</v>
      </c>
      <c r="M19" s="37">
        <v>645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8827</v>
      </c>
      <c r="C20" s="48">
        <v>4018</v>
      </c>
      <c r="D20" s="48">
        <v>3215</v>
      </c>
      <c r="E20" s="48">
        <v>712</v>
      </c>
      <c r="F20" s="48">
        <v>267</v>
      </c>
      <c r="G20" s="37">
        <v>171</v>
      </c>
      <c r="H20" s="37">
        <v>41</v>
      </c>
      <c r="I20" s="37">
        <v>36</v>
      </c>
      <c r="J20" s="48">
        <v>38</v>
      </c>
      <c r="K20" s="48">
        <v>17</v>
      </c>
      <c r="L20" s="37">
        <v>13</v>
      </c>
      <c r="M20" s="37">
        <v>299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680</v>
      </c>
      <c r="C21" s="48">
        <v>39</v>
      </c>
      <c r="D21" s="48">
        <v>19</v>
      </c>
      <c r="E21" s="48">
        <v>343</v>
      </c>
      <c r="F21" s="48">
        <v>162</v>
      </c>
      <c r="G21" s="37">
        <v>11</v>
      </c>
      <c r="H21" s="37">
        <v>34</v>
      </c>
      <c r="I21" s="37">
        <v>7</v>
      </c>
      <c r="J21" s="48">
        <v>4</v>
      </c>
      <c r="K21" s="48">
        <v>6</v>
      </c>
      <c r="L21" s="37">
        <v>1</v>
      </c>
      <c r="M21" s="37">
        <v>54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2551</v>
      </c>
      <c r="C22" s="48">
        <v>886</v>
      </c>
      <c r="D22" s="48">
        <v>258</v>
      </c>
      <c r="E22" s="48">
        <v>382</v>
      </c>
      <c r="F22" s="48">
        <v>552</v>
      </c>
      <c r="G22" s="37">
        <v>115</v>
      </c>
      <c r="H22" s="37">
        <v>31</v>
      </c>
      <c r="I22" s="37">
        <v>34</v>
      </c>
      <c r="J22" s="48">
        <v>26</v>
      </c>
      <c r="K22" s="48">
        <v>11</v>
      </c>
      <c r="L22" s="37">
        <v>9</v>
      </c>
      <c r="M22" s="37">
        <v>247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195</v>
      </c>
      <c r="C23" s="48">
        <v>16</v>
      </c>
      <c r="D23" s="48">
        <v>1</v>
      </c>
      <c r="E23" s="48">
        <v>98</v>
      </c>
      <c r="F23" s="48">
        <v>24</v>
      </c>
      <c r="G23" s="37">
        <v>27</v>
      </c>
      <c r="H23" s="37">
        <v>10</v>
      </c>
      <c r="I23" s="37">
        <v>3</v>
      </c>
      <c r="J23" s="48">
        <v>2</v>
      </c>
      <c r="K23" s="48">
        <v>4</v>
      </c>
      <c r="L23" s="37">
        <v>2</v>
      </c>
      <c r="M23" s="37">
        <v>8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629</v>
      </c>
      <c r="C24" s="48">
        <v>85</v>
      </c>
      <c r="D24" s="48">
        <v>21</v>
      </c>
      <c r="E24" s="48">
        <v>121</v>
      </c>
      <c r="F24" s="48">
        <v>201</v>
      </c>
      <c r="G24" s="37">
        <v>18</v>
      </c>
      <c r="H24" s="37">
        <v>49</v>
      </c>
      <c r="I24" s="37">
        <v>24</v>
      </c>
      <c r="J24" s="48">
        <v>1</v>
      </c>
      <c r="K24" s="48">
        <v>4</v>
      </c>
      <c r="L24" s="37">
        <v>3</v>
      </c>
      <c r="M24" s="37">
        <v>102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581</v>
      </c>
      <c r="C25" s="48">
        <v>52</v>
      </c>
      <c r="D25" s="48">
        <v>19</v>
      </c>
      <c r="E25" s="48">
        <v>214</v>
      </c>
      <c r="F25" s="48">
        <v>152</v>
      </c>
      <c r="G25" s="37">
        <v>6</v>
      </c>
      <c r="H25" s="37">
        <v>39</v>
      </c>
      <c r="I25" s="37">
        <v>17</v>
      </c>
      <c r="J25" s="48">
        <v>1</v>
      </c>
      <c r="K25" s="48">
        <v>5</v>
      </c>
      <c r="L25" s="37">
        <v>16</v>
      </c>
      <c r="M25" s="37">
        <v>60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672</v>
      </c>
      <c r="C26" s="48">
        <v>37</v>
      </c>
      <c r="D26" s="48">
        <v>24</v>
      </c>
      <c r="E26" s="48">
        <v>192</v>
      </c>
      <c r="F26" s="48">
        <v>141</v>
      </c>
      <c r="G26" s="37">
        <v>26</v>
      </c>
      <c r="H26" s="37">
        <v>38</v>
      </c>
      <c r="I26" s="37">
        <v>107</v>
      </c>
      <c r="J26" s="48">
        <v>13</v>
      </c>
      <c r="K26" s="48">
        <v>8</v>
      </c>
      <c r="L26" s="37">
        <v>6</v>
      </c>
      <c r="M26" s="37">
        <v>80</v>
      </c>
      <c r="O26" s="54"/>
      <c r="P26" s="55"/>
      <c r="Q26" s="55"/>
    </row>
    <row r="27" spans="1:17" s="38" customFormat="1" ht="15.9" customHeight="1" thickBot="1" x14ac:dyDescent="0.5">
      <c r="A27" s="28" t="s">
        <v>39</v>
      </c>
      <c r="B27" s="51">
        <v>952</v>
      </c>
      <c r="C27" s="52">
        <v>47</v>
      </c>
      <c r="D27" s="52">
        <v>80</v>
      </c>
      <c r="E27" s="52">
        <v>373</v>
      </c>
      <c r="F27" s="52">
        <v>126</v>
      </c>
      <c r="G27" s="53">
        <v>26</v>
      </c>
      <c r="H27" s="53">
        <v>44</v>
      </c>
      <c r="I27" s="53">
        <v>34</v>
      </c>
      <c r="J27" s="52">
        <v>15</v>
      </c>
      <c r="K27" s="52">
        <v>3</v>
      </c>
      <c r="L27" s="53">
        <v>2</v>
      </c>
      <c r="M27" s="53">
        <v>202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54563</v>
      </c>
      <c r="C28" s="33">
        <f>SUM(C7:C27)</f>
        <v>13428</v>
      </c>
      <c r="D28" s="33">
        <f>SUM(D7:D27)</f>
        <v>10625</v>
      </c>
      <c r="E28" s="33">
        <f>SUM(E7:E27)</f>
        <v>9594</v>
      </c>
      <c r="F28" s="33">
        <f>SUM(F7:F27)</f>
        <v>7622</v>
      </c>
      <c r="G28" s="34">
        <f>SUM(G7:G27)</f>
        <v>3007</v>
      </c>
      <c r="H28" s="34">
        <f>SUM(H7:H27)</f>
        <v>1686</v>
      </c>
      <c r="I28" s="34">
        <f t="shared" ref="I28" si="5">SUM(I7:I27)</f>
        <v>1723</v>
      </c>
      <c r="J28" s="33">
        <f>SUM(J7:J27)</f>
        <v>711</v>
      </c>
      <c r="K28" s="33">
        <f>SUM(K7:K27)</f>
        <v>385</v>
      </c>
      <c r="L28" s="34">
        <f>SUM(L7:L27)</f>
        <v>167</v>
      </c>
      <c r="M28" s="34">
        <f t="shared" ref="M28" si="6">SUM(M7:M27)</f>
        <v>5615</v>
      </c>
      <c r="O28" s="54"/>
      <c r="P28" s="55"/>
      <c r="Q28" s="55"/>
    </row>
    <row r="29" spans="1:17" s="7" customFormat="1" ht="15.9" customHeight="1" thickTop="1" x14ac:dyDescent="0.45">
      <c r="A29" s="35" t="s">
        <v>40</v>
      </c>
      <c r="B29" s="23">
        <v>690</v>
      </c>
      <c r="C29" s="23">
        <v>118</v>
      </c>
      <c r="D29" s="23">
        <v>12</v>
      </c>
      <c r="E29" s="23">
        <v>143</v>
      </c>
      <c r="F29" s="23">
        <v>138</v>
      </c>
      <c r="G29" s="36">
        <v>54</v>
      </c>
      <c r="H29" s="36">
        <v>38</v>
      </c>
      <c r="I29" s="36">
        <v>23</v>
      </c>
      <c r="J29" s="23">
        <v>3</v>
      </c>
      <c r="K29" s="23">
        <v>6</v>
      </c>
      <c r="L29" s="36">
        <v>1</v>
      </c>
      <c r="M29" s="36">
        <v>154</v>
      </c>
      <c r="O29" s="54"/>
      <c r="P29" s="55"/>
      <c r="Q29" s="55"/>
    </row>
    <row r="30" spans="1:17" s="7" customFormat="1" ht="15.9" customHeight="1" x14ac:dyDescent="0.45">
      <c r="A30" s="22" t="s">
        <v>41</v>
      </c>
      <c r="B30" s="23">
        <v>386</v>
      </c>
      <c r="C30" s="25">
        <v>82</v>
      </c>
      <c r="D30" s="25">
        <v>20</v>
      </c>
      <c r="E30" s="25">
        <v>94</v>
      </c>
      <c r="F30" s="25">
        <v>59</v>
      </c>
      <c r="G30" s="24">
        <v>24</v>
      </c>
      <c r="H30" s="24">
        <v>11</v>
      </c>
      <c r="I30" s="24">
        <v>11</v>
      </c>
      <c r="J30" s="25">
        <v>11</v>
      </c>
      <c r="K30" s="25">
        <v>5</v>
      </c>
      <c r="L30" s="24">
        <v>1</v>
      </c>
      <c r="M30" s="24">
        <v>68</v>
      </c>
      <c r="O30" s="54"/>
      <c r="P30" s="55"/>
      <c r="Q30" s="55"/>
    </row>
    <row r="31" spans="1:17" s="7" customFormat="1" ht="15.9" customHeight="1" x14ac:dyDescent="0.45">
      <c r="A31" s="22" t="s">
        <v>42</v>
      </c>
      <c r="B31" s="23">
        <v>666</v>
      </c>
      <c r="C31" s="27">
        <v>45</v>
      </c>
      <c r="D31" s="27">
        <v>60</v>
      </c>
      <c r="E31" s="27">
        <v>168</v>
      </c>
      <c r="F31" s="27">
        <v>146</v>
      </c>
      <c r="G31" s="24">
        <v>15</v>
      </c>
      <c r="H31" s="24">
        <v>32</v>
      </c>
      <c r="I31" s="24">
        <v>4</v>
      </c>
      <c r="J31" s="27">
        <v>25</v>
      </c>
      <c r="K31" s="27">
        <v>2</v>
      </c>
      <c r="L31" s="24">
        <v>0</v>
      </c>
      <c r="M31" s="24">
        <v>169</v>
      </c>
      <c r="O31" s="54"/>
      <c r="P31" s="55"/>
      <c r="Q31" s="55"/>
    </row>
    <row r="32" spans="1:17" s="7" customFormat="1" ht="15.9" customHeight="1" x14ac:dyDescent="0.45">
      <c r="A32" s="22" t="s">
        <v>43</v>
      </c>
      <c r="B32" s="23">
        <v>906</v>
      </c>
      <c r="C32" s="25">
        <v>52</v>
      </c>
      <c r="D32" s="25">
        <v>358</v>
      </c>
      <c r="E32" s="25">
        <v>216</v>
      </c>
      <c r="F32" s="25">
        <v>164</v>
      </c>
      <c r="G32" s="24">
        <v>9</v>
      </c>
      <c r="H32" s="24">
        <v>5</v>
      </c>
      <c r="I32" s="24">
        <v>14</v>
      </c>
      <c r="J32" s="25">
        <v>5</v>
      </c>
      <c r="K32" s="25">
        <v>2</v>
      </c>
      <c r="L32" s="24">
        <v>3</v>
      </c>
      <c r="M32" s="24">
        <v>78</v>
      </c>
      <c r="O32" s="54"/>
      <c r="P32" s="55"/>
      <c r="Q32" s="55"/>
    </row>
    <row r="33" spans="1:17" s="7" customFormat="1" ht="15.9" customHeight="1" x14ac:dyDescent="0.45">
      <c r="A33" s="22" t="s">
        <v>44</v>
      </c>
      <c r="B33" s="23">
        <v>173</v>
      </c>
      <c r="C33" s="25">
        <v>8</v>
      </c>
      <c r="D33" s="25">
        <v>35</v>
      </c>
      <c r="E33" s="26">
        <v>45</v>
      </c>
      <c r="F33" s="25">
        <v>12</v>
      </c>
      <c r="G33" s="24">
        <v>13</v>
      </c>
      <c r="H33" s="24">
        <v>30</v>
      </c>
      <c r="I33" s="24">
        <v>5</v>
      </c>
      <c r="J33" s="25">
        <v>6</v>
      </c>
      <c r="K33" s="25">
        <v>2</v>
      </c>
      <c r="L33" s="24">
        <v>0</v>
      </c>
      <c r="M33" s="24">
        <v>17</v>
      </c>
      <c r="O33" s="54"/>
      <c r="P33" s="55"/>
      <c r="Q33" s="55"/>
    </row>
    <row r="34" spans="1:17" s="7" customFormat="1" ht="15.9" customHeight="1" x14ac:dyDescent="0.45">
      <c r="A34" s="22" t="s">
        <v>45</v>
      </c>
      <c r="B34" s="23">
        <v>429</v>
      </c>
      <c r="C34" s="25">
        <v>48</v>
      </c>
      <c r="D34" s="25">
        <v>60</v>
      </c>
      <c r="E34" s="25">
        <v>166</v>
      </c>
      <c r="F34" s="25">
        <v>84</v>
      </c>
      <c r="G34" s="24">
        <v>12</v>
      </c>
      <c r="H34" s="24">
        <v>7</v>
      </c>
      <c r="I34" s="24">
        <v>4</v>
      </c>
      <c r="J34" s="25">
        <v>4</v>
      </c>
      <c r="K34" s="25">
        <v>3</v>
      </c>
      <c r="L34" s="24">
        <v>1</v>
      </c>
      <c r="M34" s="24">
        <v>40</v>
      </c>
      <c r="O34" s="54"/>
      <c r="P34" s="55"/>
      <c r="Q34" s="55"/>
    </row>
    <row r="35" spans="1:17" s="7" customFormat="1" ht="15.9" customHeight="1" x14ac:dyDescent="0.45">
      <c r="A35" s="22" t="s">
        <v>46</v>
      </c>
      <c r="B35" s="23">
        <v>430</v>
      </c>
      <c r="C35" s="25">
        <v>54</v>
      </c>
      <c r="D35" s="25">
        <v>9</v>
      </c>
      <c r="E35" s="25">
        <v>193</v>
      </c>
      <c r="F35" s="25">
        <v>62</v>
      </c>
      <c r="G35" s="24">
        <v>4</v>
      </c>
      <c r="H35" s="24">
        <v>16</v>
      </c>
      <c r="I35" s="24">
        <v>1</v>
      </c>
      <c r="J35" s="25">
        <v>2</v>
      </c>
      <c r="K35" s="25">
        <v>0</v>
      </c>
      <c r="L35" s="24">
        <v>0</v>
      </c>
      <c r="M35" s="24">
        <v>89</v>
      </c>
      <c r="O35" s="54"/>
      <c r="P35" s="55"/>
      <c r="Q35" s="55"/>
    </row>
    <row r="36" spans="1:17" s="7" customFormat="1" ht="15.9" customHeight="1" x14ac:dyDescent="0.45">
      <c r="A36" s="22" t="s">
        <v>47</v>
      </c>
      <c r="B36" s="23">
        <v>469</v>
      </c>
      <c r="C36" s="25">
        <v>38</v>
      </c>
      <c r="D36" s="25">
        <v>34</v>
      </c>
      <c r="E36" s="25">
        <v>205</v>
      </c>
      <c r="F36" s="25">
        <v>92</v>
      </c>
      <c r="G36" s="24">
        <v>12</v>
      </c>
      <c r="H36" s="24">
        <v>13</v>
      </c>
      <c r="I36" s="24">
        <v>2</v>
      </c>
      <c r="J36" s="25">
        <v>3</v>
      </c>
      <c r="K36" s="25">
        <v>0</v>
      </c>
      <c r="L36" s="24">
        <v>0</v>
      </c>
      <c r="M36" s="24">
        <v>70</v>
      </c>
      <c r="O36" s="54"/>
      <c r="P36" s="55"/>
      <c r="Q36" s="55"/>
    </row>
    <row r="37" spans="1:17" s="7" customFormat="1" ht="15.9" customHeight="1" x14ac:dyDescent="0.45">
      <c r="A37" s="22" t="s">
        <v>48</v>
      </c>
      <c r="B37" s="23">
        <v>299</v>
      </c>
      <c r="C37" s="25">
        <v>20</v>
      </c>
      <c r="D37" s="25">
        <v>25</v>
      </c>
      <c r="E37" s="25">
        <v>166</v>
      </c>
      <c r="F37" s="25">
        <v>28</v>
      </c>
      <c r="G37" s="24">
        <v>7</v>
      </c>
      <c r="H37" s="24">
        <v>15</v>
      </c>
      <c r="I37" s="24">
        <v>3</v>
      </c>
      <c r="J37" s="25">
        <v>7</v>
      </c>
      <c r="K37" s="25">
        <v>5</v>
      </c>
      <c r="L37" s="24">
        <v>1</v>
      </c>
      <c r="M37" s="24">
        <v>22</v>
      </c>
      <c r="O37" s="54"/>
      <c r="P37" s="55"/>
      <c r="Q37" s="55"/>
    </row>
    <row r="38" spans="1:17" s="7" customFormat="1" ht="15.9" customHeight="1" x14ac:dyDescent="0.45">
      <c r="A38" s="22" t="s">
        <v>49</v>
      </c>
      <c r="B38" s="23">
        <v>406</v>
      </c>
      <c r="C38" s="25">
        <v>70</v>
      </c>
      <c r="D38" s="25">
        <v>48</v>
      </c>
      <c r="E38" s="25">
        <v>75</v>
      </c>
      <c r="F38" s="25">
        <v>137</v>
      </c>
      <c r="G38" s="24">
        <v>12</v>
      </c>
      <c r="H38" s="24">
        <v>15</v>
      </c>
      <c r="I38" s="24">
        <v>1</v>
      </c>
      <c r="J38" s="25">
        <v>1</v>
      </c>
      <c r="K38" s="25">
        <v>3</v>
      </c>
      <c r="L38" s="24">
        <v>1</v>
      </c>
      <c r="M38" s="24">
        <v>43</v>
      </c>
      <c r="O38" s="54"/>
      <c r="P38" s="55"/>
      <c r="Q38" s="55"/>
    </row>
    <row r="39" spans="1:17" s="7" customFormat="1" ht="15.9" customHeight="1" x14ac:dyDescent="0.45">
      <c r="A39" s="22" t="s">
        <v>50</v>
      </c>
      <c r="B39" s="23">
        <v>609</v>
      </c>
      <c r="C39" s="26">
        <v>31</v>
      </c>
      <c r="D39" s="26">
        <v>52</v>
      </c>
      <c r="E39" s="26">
        <v>243</v>
      </c>
      <c r="F39" s="26">
        <v>139</v>
      </c>
      <c r="G39" s="24">
        <v>12</v>
      </c>
      <c r="H39" s="24">
        <v>56</v>
      </c>
      <c r="I39" s="24">
        <v>10</v>
      </c>
      <c r="J39" s="26">
        <v>0</v>
      </c>
      <c r="K39" s="26">
        <v>1</v>
      </c>
      <c r="L39" s="24">
        <v>3</v>
      </c>
      <c r="M39" s="24">
        <v>62</v>
      </c>
      <c r="O39" s="54"/>
      <c r="P39" s="55"/>
      <c r="Q39" s="55"/>
    </row>
    <row r="40" spans="1:17" s="7" customFormat="1" ht="15.9" customHeight="1" x14ac:dyDescent="0.45">
      <c r="A40" s="22" t="s">
        <v>51</v>
      </c>
      <c r="B40" s="23">
        <v>601</v>
      </c>
      <c r="C40" s="26">
        <v>180</v>
      </c>
      <c r="D40" s="26">
        <v>34</v>
      </c>
      <c r="E40" s="26">
        <v>110</v>
      </c>
      <c r="F40" s="26">
        <v>95</v>
      </c>
      <c r="G40" s="24">
        <v>26</v>
      </c>
      <c r="H40" s="24">
        <v>18</v>
      </c>
      <c r="I40" s="24">
        <v>44</v>
      </c>
      <c r="J40" s="26">
        <v>5</v>
      </c>
      <c r="K40" s="26">
        <v>5</v>
      </c>
      <c r="L40" s="24">
        <v>2</v>
      </c>
      <c r="M40" s="24">
        <v>82</v>
      </c>
      <c r="O40" s="54"/>
      <c r="P40" s="55"/>
      <c r="Q40" s="55"/>
    </row>
    <row r="41" spans="1:17" s="7" customFormat="1" ht="15.9" customHeight="1" x14ac:dyDescent="0.45">
      <c r="A41" s="22" t="s">
        <v>52</v>
      </c>
      <c r="B41" s="23">
        <v>611</v>
      </c>
      <c r="C41" s="25">
        <v>86</v>
      </c>
      <c r="D41" s="25">
        <v>349</v>
      </c>
      <c r="E41" s="25">
        <v>48</v>
      </c>
      <c r="F41" s="25">
        <v>57</v>
      </c>
      <c r="G41" s="24">
        <v>11</v>
      </c>
      <c r="H41" s="24">
        <v>6</v>
      </c>
      <c r="I41" s="24">
        <v>5</v>
      </c>
      <c r="J41" s="25">
        <v>0</v>
      </c>
      <c r="K41" s="25">
        <v>0</v>
      </c>
      <c r="L41" s="24">
        <v>0</v>
      </c>
      <c r="M41" s="24">
        <v>49</v>
      </c>
      <c r="O41" s="54"/>
      <c r="P41" s="55"/>
      <c r="Q41" s="55"/>
    </row>
    <row r="42" spans="1:17" s="38" customFormat="1" ht="15.9" customHeight="1" x14ac:dyDescent="0.45">
      <c r="A42" s="22" t="s">
        <v>53</v>
      </c>
      <c r="B42" s="23">
        <v>170</v>
      </c>
      <c r="C42" s="27">
        <v>15</v>
      </c>
      <c r="D42" s="27">
        <v>47</v>
      </c>
      <c r="E42" s="27">
        <v>43</v>
      </c>
      <c r="F42" s="27">
        <v>16</v>
      </c>
      <c r="G42" s="37">
        <v>3</v>
      </c>
      <c r="H42" s="37">
        <v>27</v>
      </c>
      <c r="I42" s="37">
        <v>0</v>
      </c>
      <c r="J42" s="27">
        <v>2</v>
      </c>
      <c r="K42" s="27">
        <v>0</v>
      </c>
      <c r="L42" s="37">
        <v>1</v>
      </c>
      <c r="M42" s="37">
        <v>16</v>
      </c>
      <c r="O42" s="54"/>
      <c r="P42" s="55"/>
      <c r="Q42" s="55"/>
    </row>
    <row r="43" spans="1:17" s="7" customFormat="1" ht="15.9" customHeight="1" x14ac:dyDescent="0.45">
      <c r="A43" s="22" t="s">
        <v>54</v>
      </c>
      <c r="B43" s="23">
        <v>234</v>
      </c>
      <c r="C43" s="25">
        <v>41</v>
      </c>
      <c r="D43" s="25">
        <v>84</v>
      </c>
      <c r="E43" s="25">
        <v>42</v>
      </c>
      <c r="F43" s="25">
        <v>19</v>
      </c>
      <c r="G43" s="24">
        <v>2</v>
      </c>
      <c r="H43" s="24">
        <v>6</v>
      </c>
      <c r="I43" s="24">
        <v>12</v>
      </c>
      <c r="J43" s="25">
        <v>1</v>
      </c>
      <c r="K43" s="25">
        <v>1</v>
      </c>
      <c r="L43" s="24">
        <v>0</v>
      </c>
      <c r="M43" s="24">
        <v>26</v>
      </c>
      <c r="O43" s="54"/>
      <c r="P43" s="55"/>
      <c r="Q43" s="55"/>
    </row>
    <row r="44" spans="1:17" s="7" customFormat="1" ht="15.9" customHeight="1" x14ac:dyDescent="0.45">
      <c r="A44" s="22" t="s">
        <v>55</v>
      </c>
      <c r="B44" s="23">
        <v>34</v>
      </c>
      <c r="C44" s="25">
        <v>6</v>
      </c>
      <c r="D44" s="25">
        <v>6</v>
      </c>
      <c r="E44" s="25">
        <v>14</v>
      </c>
      <c r="F44" s="25">
        <v>7</v>
      </c>
      <c r="G44" s="24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O44" s="54"/>
      <c r="P44" s="55"/>
      <c r="Q44" s="55"/>
    </row>
    <row r="45" spans="1:17" s="7" customFormat="1" ht="15.9" customHeight="1" x14ac:dyDescent="0.45">
      <c r="A45" s="22" t="s">
        <v>56</v>
      </c>
      <c r="B45" s="23">
        <v>173</v>
      </c>
      <c r="C45" s="25">
        <v>31</v>
      </c>
      <c r="D45" s="25">
        <v>43</v>
      </c>
      <c r="E45" s="25">
        <v>45</v>
      </c>
      <c r="F45" s="25">
        <v>17</v>
      </c>
      <c r="G45" s="24">
        <v>8</v>
      </c>
      <c r="H45" s="24">
        <v>5</v>
      </c>
      <c r="I45" s="24">
        <v>0</v>
      </c>
      <c r="J45" s="25">
        <v>2</v>
      </c>
      <c r="K45" s="25">
        <v>3</v>
      </c>
      <c r="L45" s="24">
        <v>0</v>
      </c>
      <c r="M45" s="24">
        <v>19</v>
      </c>
      <c r="O45" s="54"/>
      <c r="P45" s="55"/>
      <c r="Q45" s="55"/>
    </row>
    <row r="46" spans="1:17" s="7" customFormat="1" ht="15.9" customHeight="1" x14ac:dyDescent="0.45">
      <c r="A46" s="22" t="s">
        <v>57</v>
      </c>
      <c r="B46" s="23">
        <v>163</v>
      </c>
      <c r="C46" s="25">
        <v>54</v>
      </c>
      <c r="D46" s="25">
        <v>1</v>
      </c>
      <c r="E46" s="25">
        <v>44</v>
      </c>
      <c r="F46" s="25">
        <v>11</v>
      </c>
      <c r="G46" s="24">
        <v>3</v>
      </c>
      <c r="H46" s="24">
        <v>0</v>
      </c>
      <c r="I46" s="24">
        <v>0</v>
      </c>
      <c r="J46" s="25">
        <v>26</v>
      </c>
      <c r="K46" s="25">
        <v>4</v>
      </c>
      <c r="L46" s="24">
        <v>0</v>
      </c>
      <c r="M46" s="24">
        <v>20</v>
      </c>
      <c r="O46" s="54"/>
      <c r="P46" s="55"/>
      <c r="Q46" s="55"/>
    </row>
    <row r="47" spans="1:17" s="7" customFormat="1" ht="15.9" customHeight="1" x14ac:dyDescent="0.45">
      <c r="A47" s="22" t="s">
        <v>58</v>
      </c>
      <c r="B47" s="23">
        <v>20</v>
      </c>
      <c r="C47" s="25">
        <v>4</v>
      </c>
      <c r="D47" s="25">
        <v>0</v>
      </c>
      <c r="E47" s="25">
        <v>0</v>
      </c>
      <c r="F47" s="25">
        <v>13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1</v>
      </c>
      <c r="M47" s="24">
        <v>2</v>
      </c>
      <c r="O47" s="54"/>
      <c r="P47" s="55"/>
      <c r="Q47" s="55"/>
    </row>
    <row r="48" spans="1:17" s="7" customFormat="1" ht="15.9" customHeight="1" x14ac:dyDescent="0.45">
      <c r="A48" s="22" t="s">
        <v>59</v>
      </c>
      <c r="B48" s="23">
        <v>649</v>
      </c>
      <c r="C48" s="25">
        <v>140</v>
      </c>
      <c r="D48" s="25">
        <v>172</v>
      </c>
      <c r="E48" s="25">
        <v>167</v>
      </c>
      <c r="F48" s="25">
        <v>28</v>
      </c>
      <c r="G48" s="24">
        <v>71</v>
      </c>
      <c r="H48" s="24">
        <v>6</v>
      </c>
      <c r="I48" s="24">
        <v>5</v>
      </c>
      <c r="J48" s="26">
        <v>12</v>
      </c>
      <c r="K48" s="26">
        <v>2</v>
      </c>
      <c r="L48" s="24">
        <v>0</v>
      </c>
      <c r="M48" s="24">
        <v>46</v>
      </c>
      <c r="O48" s="54"/>
      <c r="P48" s="55"/>
      <c r="Q48" s="55"/>
    </row>
    <row r="49" spans="1:17" s="7" customFormat="1" ht="15.9" customHeight="1" thickBot="1" x14ac:dyDescent="0.5">
      <c r="A49" s="28" t="s">
        <v>60</v>
      </c>
      <c r="B49" s="39">
        <v>29</v>
      </c>
      <c r="C49" s="29">
        <v>2</v>
      </c>
      <c r="D49" s="29">
        <v>4</v>
      </c>
      <c r="E49" s="29">
        <v>16</v>
      </c>
      <c r="F49" s="29">
        <v>4</v>
      </c>
      <c r="G49" s="30">
        <v>0</v>
      </c>
      <c r="H49" s="30">
        <v>0</v>
      </c>
      <c r="I49" s="30">
        <v>0</v>
      </c>
      <c r="J49" s="29">
        <v>0</v>
      </c>
      <c r="K49" s="29">
        <v>1</v>
      </c>
      <c r="L49" s="30">
        <v>0</v>
      </c>
      <c r="M49" s="30">
        <v>2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8147</v>
      </c>
      <c r="C50" s="42">
        <f>SUM(C29:C49)</f>
        <v>1125</v>
      </c>
      <c r="D50" s="42">
        <f>SUM(D29:D49)</f>
        <v>1453</v>
      </c>
      <c r="E50" s="42">
        <f t="shared" ref="E50" si="7">SUM(E29:E49)</f>
        <v>2243</v>
      </c>
      <c r="F50" s="42">
        <f t="shared" ref="F50" si="8">SUM(F29:F49)</f>
        <v>1328</v>
      </c>
      <c r="G50" s="34">
        <f>SUM(G29:G49)</f>
        <v>299</v>
      </c>
      <c r="H50" s="34">
        <f>SUM(H29:H49)</f>
        <v>306</v>
      </c>
      <c r="I50" s="34">
        <f t="shared" ref="I50" si="9">SUM(I29:I49)</f>
        <v>144</v>
      </c>
      <c r="J50" s="42">
        <f>SUM(J29:J49)</f>
        <v>115</v>
      </c>
      <c r="K50" s="42">
        <f>SUM(K29:K49)</f>
        <v>45</v>
      </c>
      <c r="L50" s="34">
        <f>SUM(L29:L49)</f>
        <v>15</v>
      </c>
      <c r="M50" s="34">
        <f t="shared" ref="M50" si="10">SUM(M29:M49)</f>
        <v>1074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D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2021-12-23T01:14:12Z</cp:lastPrinted>
  <dcterms:created xsi:type="dcterms:W3CDTF">2020-08-04T06:30:44Z</dcterms:created>
  <dcterms:modified xsi:type="dcterms:W3CDTF">2023-07-07T02:14:19Z</dcterms:modified>
</cp:coreProperties>
</file>