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46683\Box\11176_10_庁内用\01_外国人活躍係\550 統計資料\○在留外国人統計（法務省）\●法務省「在留外国人統計」県ＨＰ公表\"/>
    </mc:Choice>
  </mc:AlternateContent>
  <bookViews>
    <workbookView xWindow="948" yWindow="0" windowWidth="13680" windowHeight="4560"/>
  </bookViews>
  <sheets>
    <sheet name="市町村別" sheetId="1" r:id="rId1"/>
  </sheets>
  <externalReferences>
    <externalReference r:id="rId2"/>
    <externalReference r:id="rId3"/>
    <externalReference r:id="rId4"/>
  </externalReferences>
  <definedNames>
    <definedName name="__DAT1">#N/A</definedName>
    <definedName name="__DAT2">#N/A</definedName>
    <definedName name="__HED1">#N/A</definedName>
    <definedName name="__HED2">#N/A</definedName>
    <definedName name="_DAT1">#N/A</definedName>
    <definedName name="_DAT2">#N/A</definedName>
    <definedName name="_HED1">#N/A</definedName>
    <definedName name="_HED2">#N/A</definedName>
    <definedName name="_Parse_Out" localSheetId="0" hidden="1">#REF!</definedName>
    <definedName name="_Parse_Out" hidden="1">#REF!</definedName>
    <definedName name="_xlnm.Print_Area" localSheetId="0">市町村別!$A$1:$M$51</definedName>
    <definedName name="外国人登録者数" localSheetId="0">[1]Sheet1!$A$1:$B$37</definedName>
    <definedName name="外国人登録者数">[2]Sheet1!$A$1:$B$37</definedName>
    <definedName name="主要国別登録者数">[3]Sheet1!$A$1:$B$37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50" i="1" l="1"/>
  <c r="F50" i="1" l="1"/>
  <c r="F28" i="1"/>
  <c r="E28" i="1"/>
  <c r="G28" i="1"/>
  <c r="C28" i="1"/>
  <c r="D28" i="1"/>
  <c r="I28" i="1"/>
  <c r="H28" i="1"/>
  <c r="K28" i="1"/>
  <c r="J28" i="1"/>
  <c r="L28" i="1"/>
  <c r="M28" i="1"/>
  <c r="F5" i="1" l="1"/>
  <c r="B28" i="1"/>
  <c r="H50" i="1"/>
  <c r="K50" i="1"/>
  <c r="K5" i="1" l="1"/>
  <c r="H5" i="1"/>
  <c r="M50" i="1" l="1"/>
  <c r="M5" i="1" s="1"/>
  <c r="I50" i="1"/>
  <c r="G50" i="1"/>
  <c r="C50" i="1"/>
  <c r="E50" i="1"/>
  <c r="D50" i="1"/>
  <c r="J50" i="1"/>
  <c r="I5" i="1" l="1"/>
  <c r="B50" i="1"/>
  <c r="G5" i="1"/>
  <c r="L5" i="1"/>
  <c r="E5" i="1"/>
  <c r="C5" i="1"/>
  <c r="D5" i="1"/>
  <c r="J5" i="1"/>
  <c r="B5" i="1" l="1"/>
  <c r="F6" i="1" s="1"/>
  <c r="L6" i="1" l="1"/>
  <c r="K6" i="1"/>
  <c r="H6" i="1"/>
  <c r="D6" i="1"/>
  <c r="J6" i="1"/>
  <c r="G6" i="1"/>
  <c r="E6" i="1"/>
  <c r="M6" i="1"/>
  <c r="C6" i="1"/>
  <c r="I6" i="1"/>
</calcChain>
</file>

<file path=xl/sharedStrings.xml><?xml version="1.0" encoding="utf-8"?>
<sst xmlns="http://schemas.openxmlformats.org/spreadsheetml/2006/main" count="62" uniqueCount="62">
  <si>
    <t>（単位：人）</t>
    <rPh sb="1" eb="3">
      <t>タンイ</t>
    </rPh>
    <rPh sb="4" eb="5">
      <t>ニン</t>
    </rPh>
    <phoneticPr fontId="4"/>
  </si>
  <si>
    <t>市町村名</t>
  </si>
  <si>
    <t>総計</t>
  </si>
  <si>
    <t>フィリピン</t>
  </si>
  <si>
    <t>ブラジル</t>
  </si>
  <si>
    <t>中国</t>
  </si>
  <si>
    <t>ベトナム</t>
  </si>
  <si>
    <t>県　計</t>
  </si>
  <si>
    <t>（割　合）</t>
    <rPh sb="1" eb="2">
      <t>ワリ</t>
    </rPh>
    <rPh sb="3" eb="4">
      <t>ア</t>
    </rPh>
    <phoneticPr fontId="4"/>
  </si>
  <si>
    <t>岐阜市</t>
  </si>
  <si>
    <t>大垣市</t>
  </si>
  <si>
    <t>高山市</t>
  </si>
  <si>
    <t>多治見市</t>
  </si>
  <si>
    <t>関市</t>
  </si>
  <si>
    <t>中津川市</t>
  </si>
  <si>
    <t>美濃市</t>
  </si>
  <si>
    <t>瑞浪市</t>
  </si>
  <si>
    <t>羽島市</t>
  </si>
  <si>
    <t>恵那市</t>
  </si>
  <si>
    <t>美濃加茂市</t>
  </si>
  <si>
    <t>土岐市</t>
  </si>
  <si>
    <t>各務原市</t>
  </si>
  <si>
    <t>可児市</t>
  </si>
  <si>
    <t>山県市</t>
  </si>
  <si>
    <t>瑞穂市</t>
  </si>
  <si>
    <t>飛騨市</t>
  </si>
  <si>
    <t>本巣市</t>
  </si>
  <si>
    <t>郡上市</t>
  </si>
  <si>
    <t>下呂市</t>
  </si>
  <si>
    <t>市　計</t>
  </si>
  <si>
    <t>町村計</t>
    <rPh sb="0" eb="2">
      <t>チョウソン</t>
    </rPh>
    <phoneticPr fontId="4"/>
  </si>
  <si>
    <t>［出典：法務省「在留外国人統計」］</t>
    <rPh sb="1" eb="3">
      <t>シュッテン</t>
    </rPh>
    <rPh sb="4" eb="7">
      <t>ホウムショウ</t>
    </rPh>
    <rPh sb="8" eb="10">
      <t>ザイリュウ</t>
    </rPh>
    <rPh sb="10" eb="12">
      <t>ガイコク</t>
    </rPh>
    <rPh sb="12" eb="13">
      <t>ジン</t>
    </rPh>
    <rPh sb="13" eb="15">
      <t>トウケイ</t>
    </rPh>
    <phoneticPr fontId="4"/>
  </si>
  <si>
    <t>韓国</t>
  </si>
  <si>
    <t>ネパール</t>
  </si>
  <si>
    <t>台湾</t>
  </si>
  <si>
    <t>米国</t>
  </si>
  <si>
    <t>インドネシア</t>
  </si>
  <si>
    <t>タイ</t>
  </si>
  <si>
    <t>その他</t>
    <rPh sb="2" eb="3">
      <t>タ</t>
    </rPh>
    <phoneticPr fontId="1"/>
  </si>
  <si>
    <t>海津市</t>
  </si>
  <si>
    <t>岐南町</t>
  </si>
  <si>
    <t>笠松町</t>
  </si>
  <si>
    <t>養老町</t>
  </si>
  <si>
    <t>垂井町</t>
  </si>
  <si>
    <t>関ケ原町</t>
  </si>
  <si>
    <t>神戸町</t>
  </si>
  <si>
    <t>輪之内町</t>
  </si>
  <si>
    <t>安八町</t>
  </si>
  <si>
    <t>揖斐川町</t>
  </si>
  <si>
    <t>大野町</t>
  </si>
  <si>
    <t>池田町</t>
  </si>
  <si>
    <t>北方町</t>
  </si>
  <si>
    <t>坂祝町</t>
  </si>
  <si>
    <t>富加町</t>
  </si>
  <si>
    <t>川辺町</t>
  </si>
  <si>
    <t>七宗町</t>
  </si>
  <si>
    <t>八百津町</t>
  </si>
  <si>
    <t>白川町</t>
  </si>
  <si>
    <t>東白川村</t>
  </si>
  <si>
    <t>御嵩町</t>
  </si>
  <si>
    <t>白川村</t>
  </si>
  <si>
    <t>＜県内在留外国人数／市町村別＞　（令和４年12月末現在）</t>
    <rPh sb="1" eb="3">
      <t>ケンナイ</t>
    </rPh>
    <rPh sb="10" eb="11">
      <t>シ</t>
    </rPh>
    <rPh sb="11" eb="13">
      <t>チョウソン</t>
    </rPh>
    <rPh sb="13" eb="14">
      <t>ベツ</t>
    </rPh>
    <rPh sb="17" eb="19">
      <t>レイワ</t>
    </rPh>
    <rPh sb="20" eb="21">
      <t>ネン</t>
    </rPh>
    <rPh sb="23" eb="25">
      <t>ガツマツ</t>
    </rPh>
    <rPh sb="24" eb="25">
      <t>マツ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</si>
</sst>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0.0%"/>
    <numFmt numFmtId="178" formatCode="#,##0_);[Red]\(#,##0\)"/>
  </numFmts>
  <fonts count="14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明朝"/>
      <family val="1"/>
      <charset val="128"/>
    </font>
    <font>
      <b/>
      <sz val="11"/>
      <color indexed="8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color indexed="8"/>
      <name val="ＭＳ 明朝"/>
      <family val="1"/>
      <charset val="128"/>
    </font>
    <font>
      <b/>
      <sz val="9"/>
      <name val="ＭＳ 明朝"/>
      <family val="1"/>
      <charset val="128"/>
    </font>
    <font>
      <sz val="10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0" fontId="2" fillId="0" borderId="0" xfId="1" applyFont="1" applyAlignment="1">
      <alignment horizontal="left" vertical="center"/>
    </xf>
    <xf numFmtId="0" fontId="5" fillId="0" borderId="0" xfId="1" applyFont="1" applyAlignment="1">
      <alignment horizontal="left" vertical="center"/>
    </xf>
    <xf numFmtId="0" fontId="1" fillId="0" borderId="0" xfId="1">
      <alignment vertical="center"/>
    </xf>
    <xf numFmtId="0" fontId="6" fillId="0" borderId="0" xfId="1" applyFont="1" applyAlignment="1">
      <alignment horizontal="justify" vertical="center"/>
    </xf>
    <xf numFmtId="38" fontId="0" fillId="0" borderId="0" xfId="2" applyFont="1" applyAlignment="1">
      <alignment vertical="center"/>
    </xf>
    <xf numFmtId="0" fontId="1" fillId="0" borderId="0" xfId="1" applyFont="1" applyAlignment="1">
      <alignment vertical="center"/>
    </xf>
    <xf numFmtId="0" fontId="1" fillId="0" borderId="0" xfId="1" applyFont="1">
      <alignment vertical="center"/>
    </xf>
    <xf numFmtId="38" fontId="0" fillId="0" borderId="0" xfId="2" applyFont="1">
      <alignment vertical="center"/>
    </xf>
    <xf numFmtId="0" fontId="7" fillId="0" borderId="0" xfId="1" applyFont="1" applyBorder="1" applyAlignment="1">
      <alignment vertical="center"/>
    </xf>
    <xf numFmtId="0" fontId="7" fillId="0" borderId="0" xfId="1" applyFont="1" applyBorder="1" applyAlignment="1">
      <alignment horizontal="right" vertical="center"/>
    </xf>
    <xf numFmtId="0" fontId="8" fillId="2" borderId="1" xfId="1" applyFont="1" applyFill="1" applyBorder="1" applyAlignment="1">
      <alignment horizontal="center" vertical="center" shrinkToFit="1"/>
    </xf>
    <xf numFmtId="38" fontId="8" fillId="2" borderId="1" xfId="2" applyFont="1" applyFill="1" applyBorder="1" applyAlignment="1">
      <alignment horizontal="center" vertical="center" shrinkToFit="1"/>
    </xf>
    <xf numFmtId="0" fontId="9" fillId="2" borderId="1" xfId="1" applyFont="1" applyFill="1" applyBorder="1" applyAlignment="1">
      <alignment horizontal="center" vertical="center" shrinkToFit="1"/>
    </xf>
    <xf numFmtId="38" fontId="9" fillId="2" borderId="2" xfId="2" applyFont="1" applyFill="1" applyBorder="1" applyAlignment="1">
      <alignment horizontal="center" vertical="center" shrinkToFit="1"/>
    </xf>
    <xf numFmtId="0" fontId="9" fillId="2" borderId="2" xfId="1" applyFont="1" applyFill="1" applyBorder="1" applyAlignment="1">
      <alignment horizontal="center" vertical="center" shrinkToFit="1"/>
    </xf>
    <xf numFmtId="0" fontId="8" fillId="0" borderId="3" xfId="1" applyFont="1" applyBorder="1" applyAlignment="1">
      <alignment horizontal="center" vertical="center" shrinkToFit="1"/>
    </xf>
    <xf numFmtId="176" fontId="10" fillId="0" borderId="4" xfId="2" applyNumberFormat="1" applyFont="1" applyBorder="1" applyAlignment="1">
      <alignment horizontal="right" vertical="center" shrinkToFit="1"/>
    </xf>
    <xf numFmtId="176" fontId="10" fillId="0" borderId="4" xfId="1" applyNumberFormat="1" applyFont="1" applyBorder="1" applyAlignment="1">
      <alignment horizontal="right" vertical="center" shrinkToFit="1"/>
    </xf>
    <xf numFmtId="0" fontId="10" fillId="0" borderId="5" xfId="1" applyFont="1" applyBorder="1" applyAlignment="1">
      <alignment horizontal="center" vertical="center" shrinkToFit="1"/>
    </xf>
    <xf numFmtId="177" fontId="10" fillId="0" borderId="6" xfId="3" applyNumberFormat="1" applyFont="1" applyBorder="1" applyAlignment="1">
      <alignment horizontal="right" vertical="center" shrinkToFit="1"/>
    </xf>
    <xf numFmtId="177" fontId="10" fillId="0" borderId="6" xfId="1" applyNumberFormat="1" applyFont="1" applyBorder="1" applyAlignment="1">
      <alignment horizontal="right" vertical="center" shrinkToFit="1"/>
    </xf>
    <xf numFmtId="0" fontId="7" fillId="0" borderId="2" xfId="1" applyFont="1" applyFill="1" applyBorder="1" applyAlignment="1">
      <alignment horizontal="center" vertical="center" shrinkToFit="1"/>
    </xf>
    <xf numFmtId="178" fontId="7" fillId="0" borderId="7" xfId="2" applyNumberFormat="1" applyFont="1" applyBorder="1" applyAlignment="1">
      <alignment vertical="center" shrinkToFit="1"/>
    </xf>
    <xf numFmtId="178" fontId="7" fillId="0" borderId="2" xfId="1" applyNumberFormat="1" applyFont="1" applyBorder="1" applyAlignment="1">
      <alignment vertical="center"/>
    </xf>
    <xf numFmtId="178" fontId="7" fillId="0" borderId="8" xfId="1" applyNumberFormat="1" applyFont="1" applyBorder="1" applyAlignment="1">
      <alignment vertical="center" shrinkToFit="1"/>
    </xf>
    <xf numFmtId="178" fontId="7" fillId="0" borderId="2" xfId="2" applyNumberFormat="1" applyFont="1" applyBorder="1" applyAlignment="1">
      <alignment vertical="center" shrinkToFit="1"/>
    </xf>
    <xf numFmtId="178" fontId="7" fillId="0" borderId="8" xfId="1" applyNumberFormat="1" applyFont="1" applyFill="1" applyBorder="1" applyAlignment="1">
      <alignment vertical="center" shrinkToFit="1"/>
    </xf>
    <xf numFmtId="0" fontId="7" fillId="0" borderId="9" xfId="1" applyFont="1" applyFill="1" applyBorder="1" applyAlignment="1">
      <alignment horizontal="center" vertical="center" shrinkToFit="1"/>
    </xf>
    <xf numFmtId="178" fontId="7" fillId="0" borderId="9" xfId="2" applyNumberFormat="1" applyFont="1" applyBorder="1" applyAlignment="1">
      <alignment vertical="center" shrinkToFit="1"/>
    </xf>
    <xf numFmtId="178" fontId="7" fillId="0" borderId="9" xfId="1" applyNumberFormat="1" applyFont="1" applyBorder="1" applyAlignment="1">
      <alignment vertical="center"/>
    </xf>
    <xf numFmtId="0" fontId="9" fillId="0" borderId="10" xfId="1" applyFont="1" applyFill="1" applyBorder="1" applyAlignment="1">
      <alignment horizontal="center" vertical="center" shrinkToFit="1"/>
    </xf>
    <xf numFmtId="178" fontId="7" fillId="0" borderId="10" xfId="2" applyNumberFormat="1" applyFont="1" applyBorder="1" applyAlignment="1">
      <alignment vertical="center" shrinkToFit="1"/>
    </xf>
    <xf numFmtId="178" fontId="7" fillId="0" borderId="10" xfId="1" applyNumberFormat="1" applyFont="1" applyBorder="1" applyAlignment="1">
      <alignment vertical="center" shrinkToFit="1"/>
    </xf>
    <xf numFmtId="178" fontId="7" fillId="0" borderId="10" xfId="1" applyNumberFormat="1" applyFont="1" applyBorder="1" applyAlignment="1">
      <alignment vertical="center"/>
    </xf>
    <xf numFmtId="0" fontId="7" fillId="0" borderId="7" xfId="1" applyFont="1" applyFill="1" applyBorder="1" applyAlignment="1">
      <alignment horizontal="center" vertical="center" shrinkToFit="1"/>
    </xf>
    <xf numFmtId="178" fontId="7" fillId="0" borderId="7" xfId="1" applyNumberFormat="1" applyFont="1" applyBorder="1" applyAlignment="1">
      <alignment vertical="center"/>
    </xf>
    <xf numFmtId="178" fontId="7" fillId="0" borderId="2" xfId="1" applyNumberFormat="1" applyFont="1" applyFill="1" applyBorder="1" applyAlignment="1">
      <alignment vertical="center"/>
    </xf>
    <xf numFmtId="0" fontId="1" fillId="0" borderId="0" xfId="1" applyFont="1" applyFill="1">
      <alignment vertical="center"/>
    </xf>
    <xf numFmtId="178" fontId="7" fillId="0" borderId="11" xfId="2" applyNumberFormat="1" applyFont="1" applyBorder="1" applyAlignment="1">
      <alignment vertical="center" shrinkToFit="1"/>
    </xf>
    <xf numFmtId="0" fontId="9" fillId="0" borderId="12" xfId="1" applyFont="1" applyFill="1" applyBorder="1" applyAlignment="1">
      <alignment horizontal="center" vertical="center" shrinkToFit="1"/>
    </xf>
    <xf numFmtId="178" fontId="7" fillId="0" borderId="12" xfId="2" applyNumberFormat="1" applyFont="1" applyBorder="1" applyAlignment="1">
      <alignment vertical="center" shrinkToFit="1"/>
    </xf>
    <xf numFmtId="178" fontId="7" fillId="0" borderId="13" xfId="2" applyNumberFormat="1" applyFont="1" applyBorder="1" applyAlignment="1">
      <alignment vertical="center" shrinkToFit="1"/>
    </xf>
    <xf numFmtId="0" fontId="9" fillId="0" borderId="0" xfId="1" applyFont="1" applyBorder="1" applyAlignment="1">
      <alignment horizontal="center" vertical="center" wrapText="1"/>
    </xf>
    <xf numFmtId="38" fontId="7" fillId="0" borderId="0" xfId="2" applyFont="1" applyBorder="1" applyAlignment="1">
      <alignment vertical="center"/>
    </xf>
    <xf numFmtId="0" fontId="7" fillId="0" borderId="0" xfId="1" applyFont="1" applyAlignment="1">
      <alignment horizontal="right" vertical="center"/>
    </xf>
    <xf numFmtId="0" fontId="11" fillId="0" borderId="0" xfId="1" applyFont="1" applyBorder="1" applyAlignment="1">
      <alignment horizontal="center" vertical="center" wrapText="1"/>
    </xf>
    <xf numFmtId="38" fontId="12" fillId="0" borderId="0" xfId="2" applyFont="1" applyBorder="1" applyAlignment="1">
      <alignment vertical="center"/>
    </xf>
    <xf numFmtId="178" fontId="7" fillId="0" borderId="7" xfId="2" applyNumberFormat="1" applyFont="1" applyFill="1" applyBorder="1" applyAlignment="1">
      <alignment vertical="center" shrinkToFit="1"/>
    </xf>
    <xf numFmtId="178" fontId="7" fillId="0" borderId="7" xfId="1" applyNumberFormat="1" applyFont="1" applyFill="1" applyBorder="1" applyAlignment="1">
      <alignment vertical="center"/>
    </xf>
    <xf numFmtId="178" fontId="7" fillId="0" borderId="2" xfId="2" applyNumberFormat="1" applyFont="1" applyFill="1" applyBorder="1" applyAlignment="1">
      <alignment vertical="center" shrinkToFit="1"/>
    </xf>
    <xf numFmtId="178" fontId="7" fillId="0" borderId="9" xfId="2" applyNumberFormat="1" applyFont="1" applyFill="1" applyBorder="1" applyAlignment="1">
      <alignment vertical="center" shrinkToFit="1"/>
    </xf>
    <xf numFmtId="178" fontId="7" fillId="0" borderId="9" xfId="1" applyNumberFormat="1" applyFont="1" applyFill="1" applyBorder="1" applyAlignment="1">
      <alignment vertical="center" shrinkToFit="1"/>
    </xf>
    <xf numFmtId="178" fontId="7" fillId="0" borderId="9" xfId="1" applyNumberFormat="1" applyFont="1" applyFill="1" applyBorder="1" applyAlignment="1">
      <alignment vertical="center"/>
    </xf>
    <xf numFmtId="176" fontId="1" fillId="0" borderId="0" xfId="1" applyNumberFormat="1" applyFont="1">
      <alignment vertical="center"/>
    </xf>
    <xf numFmtId="177" fontId="1" fillId="0" borderId="0" xfId="4" applyNumberFormat="1" applyFont="1" applyFill="1">
      <alignment vertical="center"/>
    </xf>
  </cellXfs>
  <cellStyles count="5">
    <cellStyle name="パーセント" xfId="4" builtinId="5"/>
    <cellStyle name="パーセント 2" xfId="3"/>
    <cellStyle name="桁区切り 3" xfId="2"/>
    <cellStyle name="標準" xfId="0" builtinId="0"/>
    <cellStyle name="標準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200701444\HD-CSU2%20(F)\Documents%20and%20Settings\p37256\Local%20Settings\Temporary%20Internet%20Files\OLK5A\&#22238;&#31572;\&#32701;&#23798;&#2406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200701444\HD-CSU2%20(F)\Documents%20and%20Settings\HAU2124\My%20Documents\&#22269;&#38555;&#20132;&#27969;&#24246;&#21209;\H19\&#24246;&#21209;\&#21029;&#32025;&#35519;&#26619;&#31080;&#65288;H19.1.31&#29694;&#22312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200701444\HD-CSU2%20(F)\Documents%20and%20Settings\HAU2124\My%20Documents\&#22269;&#38555;&#20132;&#27969;&#24246;&#21209;\H19\&#24246;&#21209;\&#21029;&#32025;&#35519;&#26619;&#31080;&#65288;H19.12.31&#29694;&#22312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羽島市"/>
      <sheetName val="国別人数"/>
      <sheetName val="Sheet1"/>
    </sheetNames>
    <sheetDataSet>
      <sheetData sheetId="0"/>
      <sheetData sheetId="1" refreshError="1"/>
      <sheetData sheetId="2">
        <row r="1">
          <cell r="A1" t="str">
            <v>オーストラリア</v>
          </cell>
          <cell r="B1">
            <v>2</v>
          </cell>
        </row>
        <row r="2">
          <cell r="A2" t="str">
            <v>ボリビア</v>
          </cell>
          <cell r="B2">
            <v>2</v>
          </cell>
        </row>
        <row r="3">
          <cell r="A3" t="str">
            <v>ブラジル</v>
          </cell>
          <cell r="B3">
            <v>32</v>
          </cell>
        </row>
        <row r="4">
          <cell r="A4" t="str">
            <v>ブルガリア</v>
          </cell>
          <cell r="B4">
            <v>1</v>
          </cell>
        </row>
        <row r="5">
          <cell r="A5" t="str">
            <v>バングラデシュ</v>
          </cell>
          <cell r="B5">
            <v>1</v>
          </cell>
        </row>
        <row r="6">
          <cell r="A6" t="str">
            <v>カナダ</v>
          </cell>
          <cell r="B6">
            <v>2</v>
          </cell>
        </row>
        <row r="7">
          <cell r="A7" t="str">
            <v>スリランカ</v>
          </cell>
          <cell r="B7">
            <v>3</v>
          </cell>
        </row>
        <row r="8">
          <cell r="A8" t="str">
            <v>中国</v>
          </cell>
          <cell r="B8">
            <v>804</v>
          </cell>
        </row>
        <row r="9">
          <cell r="A9" t="str">
            <v>フランス</v>
          </cell>
          <cell r="B9">
            <v>1</v>
          </cell>
        </row>
        <row r="10">
          <cell r="A10" t="str">
            <v>ドイツ</v>
          </cell>
          <cell r="B10">
            <v>1</v>
          </cell>
        </row>
        <row r="11">
          <cell r="A11" t="str">
            <v>インド</v>
          </cell>
          <cell r="B11">
            <v>6</v>
          </cell>
        </row>
        <row r="12">
          <cell r="A12" t="str">
            <v>インドネシア</v>
          </cell>
          <cell r="B12">
            <v>29</v>
          </cell>
        </row>
        <row r="13">
          <cell r="A13" t="str">
            <v>イラン</v>
          </cell>
          <cell r="B13">
            <v>4</v>
          </cell>
        </row>
        <row r="14">
          <cell r="A14" t="str">
            <v>朝鮮</v>
          </cell>
          <cell r="B14">
            <v>17</v>
          </cell>
        </row>
        <row r="15">
          <cell r="A15" t="str">
            <v>韓国</v>
          </cell>
          <cell r="B15">
            <v>121</v>
          </cell>
        </row>
        <row r="16">
          <cell r="A16" t="str">
            <v>ルクセンブルク</v>
          </cell>
          <cell r="B16">
            <v>1</v>
          </cell>
        </row>
        <row r="17">
          <cell r="A17" t="str">
            <v>マレーシア</v>
          </cell>
          <cell r="B17">
            <v>9</v>
          </cell>
        </row>
        <row r="18">
          <cell r="A18" t="str">
            <v>メキシコ</v>
          </cell>
          <cell r="B18">
            <v>3</v>
          </cell>
        </row>
        <row r="19">
          <cell r="A19" t="str">
            <v>ネパール</v>
          </cell>
          <cell r="B19">
            <v>1</v>
          </cell>
        </row>
        <row r="20">
          <cell r="A20" t="str">
            <v>ニュージーランド</v>
          </cell>
          <cell r="B20">
            <v>1</v>
          </cell>
        </row>
        <row r="21">
          <cell r="A21" t="str">
            <v>ナイジェリア</v>
          </cell>
          <cell r="B21">
            <v>2</v>
          </cell>
        </row>
        <row r="22">
          <cell r="A22" t="str">
            <v>パキスタン</v>
          </cell>
          <cell r="B22">
            <v>7</v>
          </cell>
        </row>
        <row r="23">
          <cell r="A23" t="str">
            <v>ペルー</v>
          </cell>
          <cell r="B23">
            <v>29</v>
          </cell>
        </row>
        <row r="24">
          <cell r="A24" t="str">
            <v>フィリピン</v>
          </cell>
          <cell r="B24">
            <v>129</v>
          </cell>
        </row>
        <row r="25">
          <cell r="A25" t="str">
            <v>ポーランド</v>
          </cell>
          <cell r="B25">
            <v>0</v>
          </cell>
        </row>
        <row r="26">
          <cell r="A26" t="str">
            <v>ルーマニア</v>
          </cell>
          <cell r="B26">
            <v>2</v>
          </cell>
        </row>
        <row r="27">
          <cell r="A27" t="str">
            <v>ロシア</v>
          </cell>
          <cell r="B27">
            <v>2</v>
          </cell>
        </row>
        <row r="28">
          <cell r="A28" t="str">
            <v>スペイン</v>
          </cell>
          <cell r="B28">
            <v>5</v>
          </cell>
        </row>
        <row r="29">
          <cell r="A29" t="str">
            <v>スウェーデン</v>
          </cell>
          <cell r="B29">
            <v>1</v>
          </cell>
        </row>
        <row r="30">
          <cell r="A30" t="str">
            <v>タイ</v>
          </cell>
          <cell r="B30">
            <v>2</v>
          </cell>
        </row>
        <row r="31">
          <cell r="A31" t="str">
            <v>トルコ</v>
          </cell>
          <cell r="B31">
            <v>6</v>
          </cell>
        </row>
        <row r="32">
          <cell r="A32" t="str">
            <v>英国</v>
          </cell>
          <cell r="B32">
            <v>1</v>
          </cell>
        </row>
        <row r="33">
          <cell r="A33" t="str">
            <v>米国</v>
          </cell>
          <cell r="B33">
            <v>1</v>
          </cell>
        </row>
        <row r="34">
          <cell r="A34" t="str">
            <v>ベトナム</v>
          </cell>
          <cell r="B34">
            <v>12</v>
          </cell>
        </row>
        <row r="35">
          <cell r="A35" t="str">
            <v>グルジア</v>
          </cell>
          <cell r="B35">
            <v>2</v>
          </cell>
        </row>
        <row r="36">
          <cell r="A36" t="str">
            <v>合計</v>
          </cell>
          <cell r="B36">
            <v>1242</v>
          </cell>
        </row>
        <row r="37">
          <cell r="A37" t="str">
            <v>韓国・朝鮮</v>
          </cell>
          <cell r="B37">
            <v>138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羽島市"/>
      <sheetName val="Sheet1"/>
    </sheetNames>
    <sheetDataSet>
      <sheetData sheetId="0"/>
      <sheetData sheetId="1">
        <row r="1">
          <cell r="A1" t="str">
            <v>オーストラリア</v>
          </cell>
          <cell r="B1">
            <v>3</v>
          </cell>
        </row>
        <row r="2">
          <cell r="A2" t="str">
            <v>ボリビア</v>
          </cell>
          <cell r="B2">
            <v>2</v>
          </cell>
        </row>
        <row r="3">
          <cell r="A3" t="str">
            <v>ブラジル</v>
          </cell>
          <cell r="B3">
            <v>31</v>
          </cell>
        </row>
        <row r="4">
          <cell r="A4" t="str">
            <v>ブルガリア</v>
          </cell>
          <cell r="B4">
            <v>1</v>
          </cell>
        </row>
        <row r="5">
          <cell r="A5" t="str">
            <v>バングラデシュ</v>
          </cell>
          <cell r="B5">
            <v>1</v>
          </cell>
        </row>
        <row r="6">
          <cell r="A6" t="str">
            <v>カナダ</v>
          </cell>
          <cell r="B6">
            <v>2</v>
          </cell>
        </row>
        <row r="7">
          <cell r="A7" t="str">
            <v>スリランカ</v>
          </cell>
          <cell r="B7">
            <v>5</v>
          </cell>
        </row>
        <row r="8">
          <cell r="A8" t="str">
            <v>中国</v>
          </cell>
          <cell r="B8">
            <v>836</v>
          </cell>
        </row>
        <row r="9">
          <cell r="A9" t="str">
            <v>フランス</v>
          </cell>
          <cell r="B9">
            <v>1</v>
          </cell>
        </row>
        <row r="10">
          <cell r="A10" t="str">
            <v>ドイツ</v>
          </cell>
          <cell r="B10">
            <v>1</v>
          </cell>
        </row>
        <row r="11">
          <cell r="A11" t="str">
            <v>インド</v>
          </cell>
          <cell r="B11">
            <v>3</v>
          </cell>
        </row>
        <row r="12">
          <cell r="A12" t="str">
            <v>インドネシア</v>
          </cell>
          <cell r="B12">
            <v>30</v>
          </cell>
        </row>
        <row r="13">
          <cell r="A13" t="str">
            <v>イラン</v>
          </cell>
          <cell r="B13">
            <v>4</v>
          </cell>
        </row>
        <row r="14">
          <cell r="A14" t="str">
            <v>朝鮮</v>
          </cell>
          <cell r="B14">
            <v>15</v>
          </cell>
        </row>
        <row r="15">
          <cell r="A15" t="str">
            <v>韓国</v>
          </cell>
          <cell r="B15">
            <v>127</v>
          </cell>
        </row>
        <row r="16">
          <cell r="A16" t="str">
            <v>ルクセンブルク</v>
          </cell>
          <cell r="B16">
            <v>1</v>
          </cell>
        </row>
        <row r="17">
          <cell r="A17" t="str">
            <v>マレーシア</v>
          </cell>
          <cell r="B17">
            <v>8</v>
          </cell>
        </row>
        <row r="18">
          <cell r="A18" t="str">
            <v>メキシコ</v>
          </cell>
          <cell r="B18">
            <v>3</v>
          </cell>
        </row>
        <row r="19">
          <cell r="A19" t="str">
            <v>ネパール</v>
          </cell>
          <cell r="B19">
            <v>1</v>
          </cell>
        </row>
        <row r="20">
          <cell r="A20" t="str">
            <v>ニュージーランド</v>
          </cell>
          <cell r="B20">
            <v>1</v>
          </cell>
        </row>
        <row r="21">
          <cell r="A21" t="str">
            <v>ナイジェリア</v>
          </cell>
          <cell r="B21">
            <v>2</v>
          </cell>
        </row>
        <row r="22">
          <cell r="A22" t="str">
            <v>パキスタン</v>
          </cell>
          <cell r="B22">
            <v>9</v>
          </cell>
        </row>
        <row r="23">
          <cell r="A23" t="str">
            <v>ペルー</v>
          </cell>
          <cell r="B23">
            <v>28</v>
          </cell>
        </row>
        <row r="24">
          <cell r="A24" t="str">
            <v>フィリピン</v>
          </cell>
          <cell r="B24">
            <v>125</v>
          </cell>
        </row>
        <row r="25">
          <cell r="A25" t="str">
            <v>ルーマニア</v>
          </cell>
          <cell r="B25">
            <v>1</v>
          </cell>
        </row>
        <row r="26">
          <cell r="A26" t="str">
            <v>ロシア</v>
          </cell>
          <cell r="B26">
            <v>2</v>
          </cell>
        </row>
        <row r="27">
          <cell r="A27" t="str">
            <v>スペイン</v>
          </cell>
          <cell r="B27">
            <v>5</v>
          </cell>
        </row>
        <row r="28">
          <cell r="A28" t="str">
            <v>スウェーデン</v>
          </cell>
          <cell r="B28">
            <v>1</v>
          </cell>
        </row>
        <row r="29">
          <cell r="A29" t="str">
            <v>スイス</v>
          </cell>
          <cell r="B29">
            <v>1</v>
          </cell>
        </row>
        <row r="30">
          <cell r="A30" t="str">
            <v>タイ</v>
          </cell>
          <cell r="B30">
            <v>2</v>
          </cell>
        </row>
        <row r="31">
          <cell r="A31" t="str">
            <v>トルコ</v>
          </cell>
          <cell r="B31">
            <v>6</v>
          </cell>
        </row>
        <row r="32">
          <cell r="A32" t="str">
            <v>英国</v>
          </cell>
          <cell r="B32">
            <v>1</v>
          </cell>
        </row>
        <row r="33">
          <cell r="A33" t="str">
            <v>米国</v>
          </cell>
          <cell r="B33">
            <v>1</v>
          </cell>
        </row>
        <row r="34">
          <cell r="A34" t="str">
            <v>ベトナム</v>
          </cell>
          <cell r="B34">
            <v>11</v>
          </cell>
        </row>
        <row r="35">
          <cell r="A35" t="str">
            <v>グルジア</v>
          </cell>
          <cell r="B35">
            <v>2</v>
          </cell>
        </row>
        <row r="36">
          <cell r="A36" t="str">
            <v>合計</v>
          </cell>
          <cell r="B36">
            <v>1273</v>
          </cell>
        </row>
        <row r="37">
          <cell r="A37" t="str">
            <v>韓国・朝鮮</v>
          </cell>
          <cell r="B37">
            <v>142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羽島市"/>
      <sheetName val="Sheet1"/>
    </sheetNames>
    <sheetDataSet>
      <sheetData sheetId="0" refreshError="1"/>
      <sheetData sheetId="1">
        <row r="1">
          <cell r="A1" t="str">
            <v>オーストラリア</v>
          </cell>
          <cell r="B1">
            <v>3</v>
          </cell>
        </row>
        <row r="2">
          <cell r="A2" t="str">
            <v>ボリビア</v>
          </cell>
          <cell r="B2">
            <v>2</v>
          </cell>
        </row>
        <row r="3">
          <cell r="A3" t="str">
            <v>ブラジル</v>
          </cell>
          <cell r="B3">
            <v>31</v>
          </cell>
        </row>
        <row r="4">
          <cell r="A4" t="str">
            <v>ブルガリア</v>
          </cell>
          <cell r="B4">
            <v>1</v>
          </cell>
        </row>
        <row r="5">
          <cell r="A5" t="str">
            <v>バングラデシュ</v>
          </cell>
          <cell r="B5">
            <v>1</v>
          </cell>
        </row>
        <row r="6">
          <cell r="A6" t="str">
            <v>カナダ</v>
          </cell>
          <cell r="B6">
            <v>2</v>
          </cell>
        </row>
        <row r="7">
          <cell r="A7" t="str">
            <v>スリランカ</v>
          </cell>
          <cell r="B7">
            <v>5</v>
          </cell>
        </row>
        <row r="8">
          <cell r="A8" t="str">
            <v>中国</v>
          </cell>
          <cell r="B8">
            <v>884</v>
          </cell>
        </row>
        <row r="9">
          <cell r="A9" t="str">
            <v>フランス</v>
          </cell>
          <cell r="B9">
            <v>1</v>
          </cell>
        </row>
        <row r="10">
          <cell r="A10" t="str">
            <v>ドイツ</v>
          </cell>
          <cell r="B10">
            <v>1</v>
          </cell>
        </row>
        <row r="11">
          <cell r="A11" t="str">
            <v>インド</v>
          </cell>
          <cell r="B11">
            <v>3</v>
          </cell>
        </row>
        <row r="12">
          <cell r="A12" t="str">
            <v>インドネシア</v>
          </cell>
          <cell r="B12">
            <v>26</v>
          </cell>
        </row>
        <row r="13">
          <cell r="A13" t="str">
            <v>イラン</v>
          </cell>
          <cell r="B13">
            <v>4</v>
          </cell>
        </row>
        <row r="14">
          <cell r="A14" t="str">
            <v>朝鮮</v>
          </cell>
          <cell r="B14">
            <v>16</v>
          </cell>
        </row>
        <row r="15">
          <cell r="A15" t="str">
            <v>韓国</v>
          </cell>
          <cell r="B15">
            <v>125</v>
          </cell>
        </row>
        <row r="16">
          <cell r="A16" t="str">
            <v>ルクセンブルク</v>
          </cell>
          <cell r="B16">
            <v>1</v>
          </cell>
        </row>
        <row r="17">
          <cell r="A17" t="str">
            <v>マレーシア</v>
          </cell>
          <cell r="B17">
            <v>8</v>
          </cell>
        </row>
        <row r="18">
          <cell r="A18" t="str">
            <v>メキシコ</v>
          </cell>
          <cell r="B18">
            <v>3</v>
          </cell>
        </row>
        <row r="19">
          <cell r="A19" t="str">
            <v>ネパール</v>
          </cell>
          <cell r="B19">
            <v>1</v>
          </cell>
        </row>
        <row r="20">
          <cell r="A20" t="str">
            <v>ニュージーランド</v>
          </cell>
          <cell r="B20">
            <v>1</v>
          </cell>
        </row>
        <row r="21">
          <cell r="A21" t="str">
            <v>ナイジェリア</v>
          </cell>
          <cell r="B21">
            <v>2</v>
          </cell>
        </row>
        <row r="22">
          <cell r="A22" t="str">
            <v>パキスタン</v>
          </cell>
          <cell r="B22">
            <v>9</v>
          </cell>
        </row>
        <row r="23">
          <cell r="A23" t="str">
            <v>ペルー</v>
          </cell>
          <cell r="B23">
            <v>28</v>
          </cell>
        </row>
        <row r="24">
          <cell r="A24" t="str">
            <v>フィリピン</v>
          </cell>
          <cell r="B24">
            <v>127</v>
          </cell>
        </row>
        <row r="25">
          <cell r="A25" t="str">
            <v>ルーマニア</v>
          </cell>
          <cell r="B25">
            <v>1</v>
          </cell>
        </row>
        <row r="26">
          <cell r="A26" t="str">
            <v>ロシア</v>
          </cell>
          <cell r="B26">
            <v>2</v>
          </cell>
        </row>
        <row r="27">
          <cell r="A27" t="str">
            <v>スペイン</v>
          </cell>
          <cell r="B27">
            <v>5</v>
          </cell>
        </row>
        <row r="28">
          <cell r="A28" t="str">
            <v>スウェーデン</v>
          </cell>
          <cell r="B28">
            <v>1</v>
          </cell>
        </row>
        <row r="29">
          <cell r="A29" t="str">
            <v>スイス</v>
          </cell>
          <cell r="B29">
            <v>1</v>
          </cell>
        </row>
        <row r="30">
          <cell r="A30" t="str">
            <v>タイ</v>
          </cell>
          <cell r="B30">
            <v>2</v>
          </cell>
        </row>
        <row r="31">
          <cell r="A31" t="str">
            <v>トルコ</v>
          </cell>
          <cell r="B31">
            <v>6</v>
          </cell>
        </row>
        <row r="32">
          <cell r="A32" t="str">
            <v>英国</v>
          </cell>
          <cell r="B32">
            <v>1</v>
          </cell>
        </row>
        <row r="33">
          <cell r="A33" t="str">
            <v>米国</v>
          </cell>
          <cell r="B33">
            <v>1</v>
          </cell>
        </row>
        <row r="34">
          <cell r="A34" t="str">
            <v>ベトナム</v>
          </cell>
          <cell r="B34">
            <v>22</v>
          </cell>
        </row>
        <row r="35">
          <cell r="A35" t="str">
            <v>グルジア</v>
          </cell>
          <cell r="B35">
            <v>2</v>
          </cell>
        </row>
        <row r="36">
          <cell r="A36" t="str">
            <v>合計</v>
          </cell>
          <cell r="B36">
            <v>1329</v>
          </cell>
        </row>
        <row r="37">
          <cell r="A37" t="str">
            <v>韓国・朝鮮</v>
          </cell>
          <cell r="B37">
            <v>141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A1:Q112"/>
  <sheetViews>
    <sheetView tabSelected="1" view="pageBreakPreview" zoomScaleNormal="100" zoomScaleSheetLayoutView="100" workbookViewId="0">
      <pane ySplit="4" topLeftCell="A5" activePane="bottomLeft" state="frozen"/>
      <selection activeCell="B4" sqref="B4"/>
      <selection pane="bottomLeft" activeCell="Q9" sqref="Q9"/>
    </sheetView>
  </sheetViews>
  <sheetFormatPr defaultColWidth="9" defaultRowHeight="18" x14ac:dyDescent="0.45"/>
  <cols>
    <col min="1" max="1" width="12.59765625" style="3" customWidth="1"/>
    <col min="2" max="2" width="10.59765625" style="8" customWidth="1"/>
    <col min="3" max="13" width="10.59765625" style="3" customWidth="1"/>
    <col min="14" max="16384" width="9" style="3"/>
  </cols>
  <sheetData>
    <row r="1" spans="1:17" ht="20.100000000000001" customHeight="1" x14ac:dyDescent="0.45">
      <c r="A1" s="1" t="s">
        <v>61</v>
      </c>
      <c r="B1" s="2"/>
      <c r="C1" s="2"/>
      <c r="D1" s="2"/>
      <c r="E1" s="2"/>
      <c r="F1" s="2"/>
      <c r="J1" s="2"/>
      <c r="K1" s="2"/>
    </row>
    <row r="2" spans="1:17" s="7" customFormat="1" ht="8.1" customHeight="1" x14ac:dyDescent="0.45">
      <c r="A2" s="4"/>
      <c r="B2" s="5"/>
      <c r="C2" s="6"/>
      <c r="D2" s="6"/>
      <c r="E2" s="6"/>
      <c r="F2" s="6"/>
      <c r="J2" s="6"/>
      <c r="K2" s="6"/>
    </row>
    <row r="3" spans="1:17" s="7" customFormat="1" ht="15.9" customHeight="1" x14ac:dyDescent="0.45">
      <c r="B3" s="8"/>
      <c r="G3" s="9"/>
      <c r="H3" s="9"/>
      <c r="I3" s="9"/>
      <c r="L3" s="9"/>
      <c r="M3" s="10" t="s">
        <v>0</v>
      </c>
    </row>
    <row r="4" spans="1:17" s="7" customFormat="1" ht="15.9" customHeight="1" thickBot="1" x14ac:dyDescent="0.5">
      <c r="A4" s="11" t="s">
        <v>1</v>
      </c>
      <c r="B4" s="12" t="s">
        <v>2</v>
      </c>
      <c r="C4" s="13" t="s">
        <v>3</v>
      </c>
      <c r="D4" s="13" t="s">
        <v>4</v>
      </c>
      <c r="E4" s="13" t="s">
        <v>6</v>
      </c>
      <c r="F4" s="13" t="s">
        <v>5</v>
      </c>
      <c r="G4" s="14" t="s">
        <v>32</v>
      </c>
      <c r="H4" s="15" t="s">
        <v>36</v>
      </c>
      <c r="I4" s="15" t="s">
        <v>33</v>
      </c>
      <c r="J4" s="13" t="s">
        <v>37</v>
      </c>
      <c r="K4" s="13" t="s">
        <v>35</v>
      </c>
      <c r="L4" s="15" t="s">
        <v>34</v>
      </c>
      <c r="M4" s="15" t="s">
        <v>38</v>
      </c>
    </row>
    <row r="5" spans="1:17" s="7" customFormat="1" ht="15.9" customHeight="1" thickBot="1" x14ac:dyDescent="0.5">
      <c r="A5" s="16" t="s">
        <v>7</v>
      </c>
      <c r="B5" s="17">
        <f>SUM(C5:M5)</f>
        <v>62710</v>
      </c>
      <c r="C5" s="18">
        <f>SUM(C28+C50)</f>
        <v>14553</v>
      </c>
      <c r="D5" s="18">
        <f>SUM(D28+D50)</f>
        <v>12078</v>
      </c>
      <c r="E5" s="18">
        <f>SUM(E28+E50)</f>
        <v>11837</v>
      </c>
      <c r="F5" s="18">
        <f>SUM(F28+F50)</f>
        <v>8950</v>
      </c>
      <c r="G5" s="18">
        <f>SUM(G28+G50)</f>
        <v>3306</v>
      </c>
      <c r="H5" s="18">
        <f>SUM(H28+H50)</f>
        <v>1992</v>
      </c>
      <c r="I5" s="18">
        <f t="shared" ref="I5" si="0">SUM(I28+I50)</f>
        <v>1867</v>
      </c>
      <c r="J5" s="18">
        <f>SUM(J28+J50)</f>
        <v>826</v>
      </c>
      <c r="K5" s="18">
        <f>SUM(K28+K50)</f>
        <v>430</v>
      </c>
      <c r="L5" s="18">
        <f>SUM(L28+L50)</f>
        <v>182</v>
      </c>
      <c r="M5" s="18">
        <f>SUM(M28+M50)</f>
        <v>6689</v>
      </c>
      <c r="O5" s="54"/>
    </row>
    <row r="6" spans="1:17" s="7" customFormat="1" ht="15.9" customHeight="1" thickTop="1" thickBot="1" x14ac:dyDescent="0.5">
      <c r="A6" s="19" t="s">
        <v>8</v>
      </c>
      <c r="B6" s="20">
        <v>1</v>
      </c>
      <c r="C6" s="21">
        <f>C5/$B$5</f>
        <v>0.23206825067772285</v>
      </c>
      <c r="D6" s="21">
        <f>D5/$B$5</f>
        <v>0.19260086110668154</v>
      </c>
      <c r="E6" s="21">
        <f t="shared" ref="E6" si="1">E5/$B$5</f>
        <v>0.188757773879764</v>
      </c>
      <c r="F6" s="21">
        <f t="shared" ref="F6" si="2">F5/$B$5</f>
        <v>0.14272045925689683</v>
      </c>
      <c r="G6" s="21">
        <f>G5/$B$5</f>
        <v>5.2718864614893959E-2</v>
      </c>
      <c r="H6" s="21">
        <f>H5/$B$5</f>
        <v>3.1765268697177482E-2</v>
      </c>
      <c r="I6" s="21">
        <f t="shared" ref="I6" si="3">I5/$B$5</f>
        <v>2.9771966193589541E-2</v>
      </c>
      <c r="J6" s="21">
        <f>J5/$B$5</f>
        <v>1.3171742943709137E-2</v>
      </c>
      <c r="K6" s="21">
        <f>K5/$B$5</f>
        <v>6.8569606123425287E-3</v>
      </c>
      <c r="L6" s="21">
        <f>L5/$B$5</f>
        <v>2.9022484452240474E-3</v>
      </c>
      <c r="M6" s="21">
        <f t="shared" ref="M6" si="4">M5/$B$5</f>
        <v>0.10666560357199809</v>
      </c>
      <c r="O6" s="54"/>
    </row>
    <row r="7" spans="1:17" s="38" customFormat="1" ht="15.9" customHeight="1" x14ac:dyDescent="0.45">
      <c r="A7" s="35" t="s">
        <v>9</v>
      </c>
      <c r="B7" s="48">
        <v>10180</v>
      </c>
      <c r="C7" s="48">
        <v>2048</v>
      </c>
      <c r="D7" s="48">
        <v>370</v>
      </c>
      <c r="E7" s="48">
        <v>1441</v>
      </c>
      <c r="F7" s="48">
        <v>2302</v>
      </c>
      <c r="G7" s="48">
        <v>1031</v>
      </c>
      <c r="H7" s="48">
        <v>418</v>
      </c>
      <c r="I7" s="48">
        <v>686</v>
      </c>
      <c r="J7" s="48">
        <v>86</v>
      </c>
      <c r="K7" s="48">
        <v>152</v>
      </c>
      <c r="L7" s="48">
        <v>43</v>
      </c>
      <c r="M7" s="49">
        <v>1603</v>
      </c>
      <c r="O7" s="54"/>
      <c r="P7" s="55"/>
      <c r="Q7" s="55"/>
    </row>
    <row r="8" spans="1:17" s="38" customFormat="1" ht="15.9" customHeight="1" x14ac:dyDescent="0.45">
      <c r="A8" s="22" t="s">
        <v>10</v>
      </c>
      <c r="B8" s="48">
        <v>6024</v>
      </c>
      <c r="C8" s="48">
        <v>591</v>
      </c>
      <c r="D8" s="48">
        <v>2384</v>
      </c>
      <c r="E8" s="48">
        <v>692</v>
      </c>
      <c r="F8" s="48">
        <v>1125</v>
      </c>
      <c r="G8" s="37">
        <v>248</v>
      </c>
      <c r="H8" s="37">
        <v>121</v>
      </c>
      <c r="I8" s="37">
        <v>202</v>
      </c>
      <c r="J8" s="48">
        <v>32</v>
      </c>
      <c r="K8" s="48">
        <v>40</v>
      </c>
      <c r="L8" s="37">
        <v>14</v>
      </c>
      <c r="M8" s="37">
        <v>575</v>
      </c>
      <c r="O8" s="54"/>
      <c r="P8" s="55"/>
      <c r="Q8" s="55"/>
    </row>
    <row r="9" spans="1:17" s="38" customFormat="1" ht="15.9" customHeight="1" x14ac:dyDescent="0.45">
      <c r="A9" s="22" t="s">
        <v>11</v>
      </c>
      <c r="B9" s="48">
        <v>877</v>
      </c>
      <c r="C9" s="48">
        <v>66</v>
      </c>
      <c r="D9" s="48">
        <v>28</v>
      </c>
      <c r="E9" s="48">
        <v>257</v>
      </c>
      <c r="F9" s="48">
        <v>160</v>
      </c>
      <c r="G9" s="37">
        <v>100</v>
      </c>
      <c r="H9" s="37">
        <v>26</v>
      </c>
      <c r="I9" s="37">
        <v>60</v>
      </c>
      <c r="J9" s="48">
        <v>9</v>
      </c>
      <c r="K9" s="48">
        <v>19</v>
      </c>
      <c r="L9" s="37">
        <v>14</v>
      </c>
      <c r="M9" s="37">
        <v>138</v>
      </c>
      <c r="O9" s="54"/>
      <c r="P9" s="55"/>
      <c r="Q9" s="55"/>
    </row>
    <row r="10" spans="1:17" s="38" customFormat="1" ht="15.9" customHeight="1" x14ac:dyDescent="0.45">
      <c r="A10" s="22" t="s">
        <v>12</v>
      </c>
      <c r="B10" s="48">
        <v>2319</v>
      </c>
      <c r="C10" s="48">
        <v>235</v>
      </c>
      <c r="D10" s="48">
        <v>144</v>
      </c>
      <c r="E10" s="48">
        <v>532</v>
      </c>
      <c r="F10" s="48">
        <v>471</v>
      </c>
      <c r="G10" s="37">
        <v>400</v>
      </c>
      <c r="H10" s="37">
        <v>82</v>
      </c>
      <c r="I10" s="37">
        <v>58</v>
      </c>
      <c r="J10" s="48">
        <v>109</v>
      </c>
      <c r="K10" s="48">
        <v>19</v>
      </c>
      <c r="L10" s="37">
        <v>8</v>
      </c>
      <c r="M10" s="37">
        <v>261</v>
      </c>
      <c r="O10" s="54"/>
      <c r="P10" s="55"/>
      <c r="Q10" s="55"/>
    </row>
    <row r="11" spans="1:17" s="38" customFormat="1" ht="15.9" customHeight="1" x14ac:dyDescent="0.45">
      <c r="A11" s="22" t="s">
        <v>13</v>
      </c>
      <c r="B11" s="48">
        <v>2391</v>
      </c>
      <c r="C11" s="48">
        <v>332</v>
      </c>
      <c r="D11" s="48">
        <v>401</v>
      </c>
      <c r="E11" s="48">
        <v>866</v>
      </c>
      <c r="F11" s="48">
        <v>334</v>
      </c>
      <c r="G11" s="37">
        <v>54</v>
      </c>
      <c r="H11" s="37">
        <v>111</v>
      </c>
      <c r="I11" s="37">
        <v>37</v>
      </c>
      <c r="J11" s="48">
        <v>16</v>
      </c>
      <c r="K11" s="48">
        <v>20</v>
      </c>
      <c r="L11" s="37">
        <v>1</v>
      </c>
      <c r="M11" s="37">
        <v>219</v>
      </c>
      <c r="O11" s="54"/>
      <c r="P11" s="55"/>
      <c r="Q11" s="55"/>
    </row>
    <row r="12" spans="1:17" s="38" customFormat="1" ht="15.9" customHeight="1" x14ac:dyDescent="0.45">
      <c r="A12" s="22" t="s">
        <v>14</v>
      </c>
      <c r="B12" s="48">
        <v>2006</v>
      </c>
      <c r="C12" s="48">
        <v>273</v>
      </c>
      <c r="D12" s="48">
        <v>169</v>
      </c>
      <c r="E12" s="48">
        <v>678</v>
      </c>
      <c r="F12" s="48">
        <v>258</v>
      </c>
      <c r="G12" s="37">
        <v>62</v>
      </c>
      <c r="H12" s="37">
        <v>130</v>
      </c>
      <c r="I12" s="37">
        <v>28</v>
      </c>
      <c r="J12" s="48">
        <v>291</v>
      </c>
      <c r="K12" s="48">
        <v>11</v>
      </c>
      <c r="L12" s="37">
        <v>5</v>
      </c>
      <c r="M12" s="37">
        <v>101</v>
      </c>
      <c r="O12" s="54"/>
      <c r="P12" s="55"/>
      <c r="Q12" s="55"/>
    </row>
    <row r="13" spans="1:17" s="38" customFormat="1" ht="15.9" customHeight="1" x14ac:dyDescent="0.45">
      <c r="A13" s="22" t="s">
        <v>15</v>
      </c>
      <c r="B13" s="48">
        <v>562</v>
      </c>
      <c r="C13" s="48">
        <v>18</v>
      </c>
      <c r="D13" s="48">
        <v>9</v>
      </c>
      <c r="E13" s="48">
        <v>312</v>
      </c>
      <c r="F13" s="48">
        <v>70</v>
      </c>
      <c r="G13" s="37">
        <v>8</v>
      </c>
      <c r="H13" s="37">
        <v>42</v>
      </c>
      <c r="I13" s="37">
        <v>10</v>
      </c>
      <c r="J13" s="48">
        <v>2</v>
      </c>
      <c r="K13" s="48">
        <v>5</v>
      </c>
      <c r="L13" s="37">
        <v>0</v>
      </c>
      <c r="M13" s="37">
        <v>86</v>
      </c>
      <c r="O13" s="54"/>
      <c r="P13" s="55"/>
      <c r="Q13" s="55"/>
    </row>
    <row r="14" spans="1:17" s="38" customFormat="1" ht="15.9" customHeight="1" x14ac:dyDescent="0.45">
      <c r="A14" s="22" t="s">
        <v>16</v>
      </c>
      <c r="B14" s="50">
        <v>1197</v>
      </c>
      <c r="C14" s="50">
        <v>468</v>
      </c>
      <c r="D14" s="50">
        <v>120</v>
      </c>
      <c r="E14" s="50">
        <v>280</v>
      </c>
      <c r="F14" s="50">
        <v>128</v>
      </c>
      <c r="G14" s="37">
        <v>44</v>
      </c>
      <c r="H14" s="37">
        <v>27</v>
      </c>
      <c r="I14" s="37">
        <v>10</v>
      </c>
      <c r="J14" s="50">
        <v>7</v>
      </c>
      <c r="K14" s="50">
        <v>11</v>
      </c>
      <c r="L14" s="37">
        <v>3</v>
      </c>
      <c r="M14" s="37">
        <v>99</v>
      </c>
      <c r="O14" s="54"/>
      <c r="P14" s="55"/>
      <c r="Q14" s="55"/>
    </row>
    <row r="15" spans="1:17" s="38" customFormat="1" ht="15.9" customHeight="1" x14ac:dyDescent="0.45">
      <c r="A15" s="22" t="s">
        <v>17</v>
      </c>
      <c r="B15" s="50">
        <v>1420</v>
      </c>
      <c r="C15" s="50">
        <v>160</v>
      </c>
      <c r="D15" s="50">
        <v>41</v>
      </c>
      <c r="E15" s="50">
        <v>381</v>
      </c>
      <c r="F15" s="50">
        <v>286</v>
      </c>
      <c r="G15" s="37">
        <v>100</v>
      </c>
      <c r="H15" s="37">
        <v>71</v>
      </c>
      <c r="I15" s="37">
        <v>105</v>
      </c>
      <c r="J15" s="50">
        <v>5</v>
      </c>
      <c r="K15" s="50">
        <v>7</v>
      </c>
      <c r="L15" s="37">
        <v>6</v>
      </c>
      <c r="M15" s="37">
        <v>258</v>
      </c>
      <c r="O15" s="54"/>
      <c r="P15" s="55"/>
      <c r="Q15" s="55"/>
    </row>
    <row r="16" spans="1:17" s="38" customFormat="1" ht="15.9" customHeight="1" x14ac:dyDescent="0.45">
      <c r="A16" s="22" t="s">
        <v>18</v>
      </c>
      <c r="B16" s="48">
        <v>964</v>
      </c>
      <c r="C16" s="48">
        <v>128</v>
      </c>
      <c r="D16" s="48">
        <v>117</v>
      </c>
      <c r="E16" s="48">
        <v>386</v>
      </c>
      <c r="F16" s="48">
        <v>107</v>
      </c>
      <c r="G16" s="37">
        <v>56</v>
      </c>
      <c r="H16" s="37">
        <v>55</v>
      </c>
      <c r="I16" s="37">
        <v>24</v>
      </c>
      <c r="J16" s="48">
        <v>15</v>
      </c>
      <c r="K16" s="48">
        <v>8</v>
      </c>
      <c r="L16" s="37">
        <v>4</v>
      </c>
      <c r="M16" s="37">
        <v>64</v>
      </c>
      <c r="O16" s="54"/>
      <c r="P16" s="55"/>
      <c r="Q16" s="55"/>
    </row>
    <row r="17" spans="1:17" s="38" customFormat="1" ht="15.9" customHeight="1" x14ac:dyDescent="0.45">
      <c r="A17" s="22" t="s">
        <v>19</v>
      </c>
      <c r="B17" s="48">
        <v>5842</v>
      </c>
      <c r="C17" s="48">
        <v>2535</v>
      </c>
      <c r="D17" s="48">
        <v>2239</v>
      </c>
      <c r="E17" s="48">
        <v>419</v>
      </c>
      <c r="F17" s="48">
        <v>184</v>
      </c>
      <c r="G17" s="37">
        <v>66</v>
      </c>
      <c r="H17" s="37">
        <v>99</v>
      </c>
      <c r="I17" s="37">
        <v>34</v>
      </c>
      <c r="J17" s="48">
        <v>6</v>
      </c>
      <c r="K17" s="48">
        <v>6</v>
      </c>
      <c r="L17" s="37">
        <v>4</v>
      </c>
      <c r="M17" s="37">
        <v>250</v>
      </c>
      <c r="O17" s="54"/>
      <c r="P17" s="55"/>
      <c r="Q17" s="55"/>
    </row>
    <row r="18" spans="1:17" s="38" customFormat="1" ht="15.9" customHeight="1" x14ac:dyDescent="0.45">
      <c r="A18" s="22" t="s">
        <v>20</v>
      </c>
      <c r="B18" s="48">
        <v>2042</v>
      </c>
      <c r="C18" s="48">
        <v>802</v>
      </c>
      <c r="D18" s="48">
        <v>175</v>
      </c>
      <c r="E18" s="48">
        <v>312</v>
      </c>
      <c r="F18" s="48">
        <v>189</v>
      </c>
      <c r="G18" s="37">
        <v>193</v>
      </c>
      <c r="H18" s="37">
        <v>51</v>
      </c>
      <c r="I18" s="37">
        <v>37</v>
      </c>
      <c r="J18" s="48">
        <v>6</v>
      </c>
      <c r="K18" s="48">
        <v>10</v>
      </c>
      <c r="L18" s="37">
        <v>3</v>
      </c>
      <c r="M18" s="37">
        <v>264</v>
      </c>
      <c r="O18" s="54"/>
      <c r="P18" s="55"/>
      <c r="Q18" s="55"/>
    </row>
    <row r="19" spans="1:17" s="38" customFormat="1" ht="15.9" customHeight="1" x14ac:dyDescent="0.45">
      <c r="A19" s="22" t="s">
        <v>21</v>
      </c>
      <c r="B19" s="48">
        <v>3652</v>
      </c>
      <c r="C19" s="48">
        <v>592</v>
      </c>
      <c r="D19" s="48">
        <v>791</v>
      </c>
      <c r="E19" s="48">
        <v>603</v>
      </c>
      <c r="F19" s="48">
        <v>383</v>
      </c>
      <c r="G19" s="37">
        <v>245</v>
      </c>
      <c r="H19" s="37">
        <v>167</v>
      </c>
      <c r="I19" s="37">
        <v>170</v>
      </c>
      <c r="J19" s="48">
        <v>27</v>
      </c>
      <c r="K19" s="48">
        <v>19</v>
      </c>
      <c r="L19" s="37">
        <v>10</v>
      </c>
      <c r="M19" s="37">
        <v>645</v>
      </c>
      <c r="O19" s="54"/>
      <c r="P19" s="55"/>
      <c r="Q19" s="55"/>
    </row>
    <row r="20" spans="1:17" s="38" customFormat="1" ht="15.9" customHeight="1" x14ac:dyDescent="0.45">
      <c r="A20" s="22" t="s">
        <v>22</v>
      </c>
      <c r="B20" s="48">
        <v>8827</v>
      </c>
      <c r="C20" s="48">
        <v>4018</v>
      </c>
      <c r="D20" s="48">
        <v>3215</v>
      </c>
      <c r="E20" s="48">
        <v>712</v>
      </c>
      <c r="F20" s="48">
        <v>267</v>
      </c>
      <c r="G20" s="37">
        <v>171</v>
      </c>
      <c r="H20" s="37">
        <v>41</v>
      </c>
      <c r="I20" s="37">
        <v>36</v>
      </c>
      <c r="J20" s="48">
        <v>38</v>
      </c>
      <c r="K20" s="48">
        <v>17</v>
      </c>
      <c r="L20" s="37">
        <v>13</v>
      </c>
      <c r="M20" s="37">
        <v>299</v>
      </c>
      <c r="O20" s="54"/>
      <c r="P20" s="55"/>
      <c r="Q20" s="55"/>
    </row>
    <row r="21" spans="1:17" s="38" customFormat="1" ht="15.9" customHeight="1" x14ac:dyDescent="0.45">
      <c r="A21" s="22" t="s">
        <v>23</v>
      </c>
      <c r="B21" s="48">
        <v>680</v>
      </c>
      <c r="C21" s="48">
        <v>39</v>
      </c>
      <c r="D21" s="48">
        <v>19</v>
      </c>
      <c r="E21" s="48">
        <v>343</v>
      </c>
      <c r="F21" s="48">
        <v>162</v>
      </c>
      <c r="G21" s="37">
        <v>11</v>
      </c>
      <c r="H21" s="37">
        <v>34</v>
      </c>
      <c r="I21" s="37">
        <v>7</v>
      </c>
      <c r="J21" s="48">
        <v>4</v>
      </c>
      <c r="K21" s="48">
        <v>6</v>
      </c>
      <c r="L21" s="37">
        <v>1</v>
      </c>
      <c r="M21" s="37">
        <v>54</v>
      </c>
      <c r="O21" s="54"/>
      <c r="P21" s="55"/>
      <c r="Q21" s="55"/>
    </row>
    <row r="22" spans="1:17" s="38" customFormat="1" ht="15.9" customHeight="1" x14ac:dyDescent="0.45">
      <c r="A22" s="22" t="s">
        <v>24</v>
      </c>
      <c r="B22" s="48">
        <v>2551</v>
      </c>
      <c r="C22" s="48">
        <v>886</v>
      </c>
      <c r="D22" s="48">
        <v>258</v>
      </c>
      <c r="E22" s="48">
        <v>382</v>
      </c>
      <c r="F22" s="48">
        <v>552</v>
      </c>
      <c r="G22" s="37">
        <v>115</v>
      </c>
      <c r="H22" s="37">
        <v>31</v>
      </c>
      <c r="I22" s="37">
        <v>34</v>
      </c>
      <c r="J22" s="48">
        <v>26</v>
      </c>
      <c r="K22" s="48">
        <v>11</v>
      </c>
      <c r="L22" s="37">
        <v>9</v>
      </c>
      <c r="M22" s="37">
        <v>247</v>
      </c>
      <c r="O22" s="54"/>
      <c r="P22" s="55"/>
      <c r="Q22" s="55"/>
    </row>
    <row r="23" spans="1:17" s="38" customFormat="1" ht="15.9" customHeight="1" x14ac:dyDescent="0.45">
      <c r="A23" s="22" t="s">
        <v>25</v>
      </c>
      <c r="B23" s="48">
        <v>195</v>
      </c>
      <c r="C23" s="48">
        <v>16</v>
      </c>
      <c r="D23" s="48">
        <v>1</v>
      </c>
      <c r="E23" s="48">
        <v>98</v>
      </c>
      <c r="F23" s="48">
        <v>24</v>
      </c>
      <c r="G23" s="37">
        <v>27</v>
      </c>
      <c r="H23" s="37">
        <v>10</v>
      </c>
      <c r="I23" s="37">
        <v>3</v>
      </c>
      <c r="J23" s="48">
        <v>2</v>
      </c>
      <c r="K23" s="48">
        <v>4</v>
      </c>
      <c r="L23" s="37">
        <v>2</v>
      </c>
      <c r="M23" s="37">
        <v>8</v>
      </c>
      <c r="O23" s="54"/>
      <c r="P23" s="55"/>
      <c r="Q23" s="55"/>
    </row>
    <row r="24" spans="1:17" s="38" customFormat="1" ht="15.9" customHeight="1" x14ac:dyDescent="0.45">
      <c r="A24" s="22" t="s">
        <v>26</v>
      </c>
      <c r="B24" s="48">
        <v>629</v>
      </c>
      <c r="C24" s="48">
        <v>85</v>
      </c>
      <c r="D24" s="48">
        <v>21</v>
      </c>
      <c r="E24" s="48">
        <v>121</v>
      </c>
      <c r="F24" s="48">
        <v>201</v>
      </c>
      <c r="G24" s="37">
        <v>18</v>
      </c>
      <c r="H24" s="37">
        <v>49</v>
      </c>
      <c r="I24" s="37">
        <v>24</v>
      </c>
      <c r="J24" s="48">
        <v>1</v>
      </c>
      <c r="K24" s="48">
        <v>4</v>
      </c>
      <c r="L24" s="37">
        <v>3</v>
      </c>
      <c r="M24" s="37">
        <v>102</v>
      </c>
      <c r="O24" s="54"/>
      <c r="P24" s="55"/>
      <c r="Q24" s="55"/>
    </row>
    <row r="25" spans="1:17" s="38" customFormat="1" ht="15.9" customHeight="1" x14ac:dyDescent="0.45">
      <c r="A25" s="22" t="s">
        <v>27</v>
      </c>
      <c r="B25" s="48">
        <v>581</v>
      </c>
      <c r="C25" s="48">
        <v>52</v>
      </c>
      <c r="D25" s="48">
        <v>19</v>
      </c>
      <c r="E25" s="48">
        <v>214</v>
      </c>
      <c r="F25" s="48">
        <v>152</v>
      </c>
      <c r="G25" s="37">
        <v>6</v>
      </c>
      <c r="H25" s="37">
        <v>39</v>
      </c>
      <c r="I25" s="37">
        <v>17</v>
      </c>
      <c r="J25" s="48">
        <v>1</v>
      </c>
      <c r="K25" s="48">
        <v>5</v>
      </c>
      <c r="L25" s="37">
        <v>16</v>
      </c>
      <c r="M25" s="37">
        <v>60</v>
      </c>
      <c r="O25" s="54"/>
      <c r="P25" s="55"/>
      <c r="Q25" s="55"/>
    </row>
    <row r="26" spans="1:17" s="38" customFormat="1" ht="15.9" customHeight="1" x14ac:dyDescent="0.45">
      <c r="A26" s="22" t="s">
        <v>28</v>
      </c>
      <c r="B26" s="48">
        <v>672</v>
      </c>
      <c r="C26" s="48">
        <v>37</v>
      </c>
      <c r="D26" s="48">
        <v>24</v>
      </c>
      <c r="E26" s="48">
        <v>192</v>
      </c>
      <c r="F26" s="48">
        <v>141</v>
      </c>
      <c r="G26" s="37">
        <v>26</v>
      </c>
      <c r="H26" s="37">
        <v>38</v>
      </c>
      <c r="I26" s="37">
        <v>107</v>
      </c>
      <c r="J26" s="48">
        <v>13</v>
      </c>
      <c r="K26" s="48">
        <v>8</v>
      </c>
      <c r="L26" s="37">
        <v>6</v>
      </c>
      <c r="M26" s="37">
        <v>80</v>
      </c>
      <c r="O26" s="54"/>
      <c r="P26" s="55"/>
      <c r="Q26" s="55"/>
    </row>
    <row r="27" spans="1:17" s="38" customFormat="1" ht="15.9" customHeight="1" thickBot="1" x14ac:dyDescent="0.5">
      <c r="A27" s="28" t="s">
        <v>39</v>
      </c>
      <c r="B27" s="51">
        <v>952</v>
      </c>
      <c r="C27" s="52">
        <v>47</v>
      </c>
      <c r="D27" s="52">
        <v>80</v>
      </c>
      <c r="E27" s="52">
        <v>373</v>
      </c>
      <c r="F27" s="52">
        <v>126</v>
      </c>
      <c r="G27" s="53">
        <v>26</v>
      </c>
      <c r="H27" s="53">
        <v>44</v>
      </c>
      <c r="I27" s="53">
        <v>34</v>
      </c>
      <c r="J27" s="52">
        <v>15</v>
      </c>
      <c r="K27" s="52">
        <v>3</v>
      </c>
      <c r="L27" s="53">
        <v>2</v>
      </c>
      <c r="M27" s="53">
        <v>202</v>
      </c>
      <c r="O27" s="54"/>
      <c r="P27" s="55"/>
      <c r="Q27" s="55"/>
    </row>
    <row r="28" spans="1:17" s="7" customFormat="1" ht="15.9" customHeight="1" thickTop="1" thickBot="1" x14ac:dyDescent="0.5">
      <c r="A28" s="31" t="s">
        <v>29</v>
      </c>
      <c r="B28" s="32">
        <f>SUM(C28:M28)</f>
        <v>54563</v>
      </c>
      <c r="C28" s="33">
        <f>SUM(C7:C27)</f>
        <v>13428</v>
      </c>
      <c r="D28" s="33">
        <f>SUM(D7:D27)</f>
        <v>10625</v>
      </c>
      <c r="E28" s="33">
        <f>SUM(E7:E27)</f>
        <v>9594</v>
      </c>
      <c r="F28" s="33">
        <f>SUM(F7:F27)</f>
        <v>7622</v>
      </c>
      <c r="G28" s="34">
        <f>SUM(G7:G27)</f>
        <v>3007</v>
      </c>
      <c r="H28" s="34">
        <f>SUM(H7:H27)</f>
        <v>1686</v>
      </c>
      <c r="I28" s="34">
        <f t="shared" ref="I28" si="5">SUM(I7:I27)</f>
        <v>1723</v>
      </c>
      <c r="J28" s="33">
        <f>SUM(J7:J27)</f>
        <v>711</v>
      </c>
      <c r="K28" s="33">
        <f>SUM(K7:K27)</f>
        <v>385</v>
      </c>
      <c r="L28" s="34">
        <f>SUM(L7:L27)</f>
        <v>167</v>
      </c>
      <c r="M28" s="34">
        <f t="shared" ref="M28" si="6">SUM(M7:M27)</f>
        <v>5615</v>
      </c>
      <c r="O28" s="54"/>
      <c r="P28" s="55"/>
      <c r="Q28" s="55"/>
    </row>
    <row r="29" spans="1:17" s="7" customFormat="1" ht="15.9" customHeight="1" thickTop="1" x14ac:dyDescent="0.45">
      <c r="A29" s="35" t="s">
        <v>40</v>
      </c>
      <c r="B29" s="23">
        <v>690</v>
      </c>
      <c r="C29" s="23">
        <v>118</v>
      </c>
      <c r="D29" s="23">
        <v>12</v>
      </c>
      <c r="E29" s="23">
        <v>143</v>
      </c>
      <c r="F29" s="23">
        <v>138</v>
      </c>
      <c r="G29" s="36">
        <v>54</v>
      </c>
      <c r="H29" s="36">
        <v>38</v>
      </c>
      <c r="I29" s="36">
        <v>23</v>
      </c>
      <c r="J29" s="23">
        <v>3</v>
      </c>
      <c r="K29" s="23">
        <v>6</v>
      </c>
      <c r="L29" s="36">
        <v>1</v>
      </c>
      <c r="M29" s="36">
        <v>154</v>
      </c>
      <c r="O29" s="54"/>
      <c r="P29" s="55"/>
      <c r="Q29" s="55"/>
    </row>
    <row r="30" spans="1:17" s="7" customFormat="1" ht="15.9" customHeight="1" x14ac:dyDescent="0.45">
      <c r="A30" s="22" t="s">
        <v>41</v>
      </c>
      <c r="B30" s="23">
        <v>386</v>
      </c>
      <c r="C30" s="25">
        <v>82</v>
      </c>
      <c r="D30" s="25">
        <v>20</v>
      </c>
      <c r="E30" s="25">
        <v>94</v>
      </c>
      <c r="F30" s="25">
        <v>59</v>
      </c>
      <c r="G30" s="24">
        <v>24</v>
      </c>
      <c r="H30" s="24">
        <v>11</v>
      </c>
      <c r="I30" s="24">
        <v>11</v>
      </c>
      <c r="J30" s="25">
        <v>11</v>
      </c>
      <c r="K30" s="25">
        <v>5</v>
      </c>
      <c r="L30" s="24">
        <v>1</v>
      </c>
      <c r="M30" s="24">
        <v>68</v>
      </c>
      <c r="O30" s="54"/>
      <c r="P30" s="55"/>
      <c r="Q30" s="55"/>
    </row>
    <row r="31" spans="1:17" s="7" customFormat="1" ht="15.9" customHeight="1" x14ac:dyDescent="0.45">
      <c r="A31" s="22" t="s">
        <v>42</v>
      </c>
      <c r="B31" s="23">
        <v>666</v>
      </c>
      <c r="C31" s="27">
        <v>45</v>
      </c>
      <c r="D31" s="27">
        <v>60</v>
      </c>
      <c r="E31" s="27">
        <v>168</v>
      </c>
      <c r="F31" s="27">
        <v>146</v>
      </c>
      <c r="G31" s="24">
        <v>15</v>
      </c>
      <c r="H31" s="24">
        <v>32</v>
      </c>
      <c r="I31" s="24">
        <v>4</v>
      </c>
      <c r="J31" s="27">
        <v>25</v>
      </c>
      <c r="K31" s="27">
        <v>2</v>
      </c>
      <c r="L31" s="24">
        <v>0</v>
      </c>
      <c r="M31" s="24">
        <v>169</v>
      </c>
      <c r="O31" s="54"/>
      <c r="P31" s="55"/>
      <c r="Q31" s="55"/>
    </row>
    <row r="32" spans="1:17" s="7" customFormat="1" ht="15.9" customHeight="1" x14ac:dyDescent="0.45">
      <c r="A32" s="22" t="s">
        <v>43</v>
      </c>
      <c r="B32" s="23">
        <v>906</v>
      </c>
      <c r="C32" s="25">
        <v>52</v>
      </c>
      <c r="D32" s="25">
        <v>358</v>
      </c>
      <c r="E32" s="25">
        <v>216</v>
      </c>
      <c r="F32" s="25">
        <v>164</v>
      </c>
      <c r="G32" s="24">
        <v>9</v>
      </c>
      <c r="H32" s="24">
        <v>5</v>
      </c>
      <c r="I32" s="24">
        <v>14</v>
      </c>
      <c r="J32" s="25">
        <v>5</v>
      </c>
      <c r="K32" s="25">
        <v>2</v>
      </c>
      <c r="L32" s="24">
        <v>3</v>
      </c>
      <c r="M32" s="24">
        <v>78</v>
      </c>
      <c r="O32" s="54"/>
      <c r="P32" s="55"/>
      <c r="Q32" s="55"/>
    </row>
    <row r="33" spans="1:17" s="7" customFormat="1" ht="15.9" customHeight="1" x14ac:dyDescent="0.45">
      <c r="A33" s="22" t="s">
        <v>44</v>
      </c>
      <c r="B33" s="23">
        <v>173</v>
      </c>
      <c r="C33" s="25">
        <v>8</v>
      </c>
      <c r="D33" s="25">
        <v>35</v>
      </c>
      <c r="E33" s="26">
        <v>45</v>
      </c>
      <c r="F33" s="25">
        <v>12</v>
      </c>
      <c r="G33" s="24">
        <v>13</v>
      </c>
      <c r="H33" s="24">
        <v>30</v>
      </c>
      <c r="I33" s="24">
        <v>5</v>
      </c>
      <c r="J33" s="25">
        <v>6</v>
      </c>
      <c r="K33" s="25">
        <v>2</v>
      </c>
      <c r="L33" s="24">
        <v>0</v>
      </c>
      <c r="M33" s="24">
        <v>17</v>
      </c>
      <c r="O33" s="54"/>
      <c r="P33" s="55"/>
      <c r="Q33" s="55"/>
    </row>
    <row r="34" spans="1:17" s="7" customFormat="1" ht="15.9" customHeight="1" x14ac:dyDescent="0.45">
      <c r="A34" s="22" t="s">
        <v>45</v>
      </c>
      <c r="B34" s="23">
        <v>429</v>
      </c>
      <c r="C34" s="25">
        <v>48</v>
      </c>
      <c r="D34" s="25">
        <v>60</v>
      </c>
      <c r="E34" s="25">
        <v>166</v>
      </c>
      <c r="F34" s="25">
        <v>84</v>
      </c>
      <c r="G34" s="24">
        <v>12</v>
      </c>
      <c r="H34" s="24">
        <v>7</v>
      </c>
      <c r="I34" s="24">
        <v>4</v>
      </c>
      <c r="J34" s="25">
        <v>4</v>
      </c>
      <c r="K34" s="25">
        <v>3</v>
      </c>
      <c r="L34" s="24">
        <v>1</v>
      </c>
      <c r="M34" s="24">
        <v>40</v>
      </c>
      <c r="O34" s="54"/>
      <c r="P34" s="55"/>
      <c r="Q34" s="55"/>
    </row>
    <row r="35" spans="1:17" s="7" customFormat="1" ht="15.9" customHeight="1" x14ac:dyDescent="0.45">
      <c r="A35" s="22" t="s">
        <v>46</v>
      </c>
      <c r="B35" s="23">
        <v>430</v>
      </c>
      <c r="C35" s="25">
        <v>54</v>
      </c>
      <c r="D35" s="25">
        <v>9</v>
      </c>
      <c r="E35" s="25">
        <v>193</v>
      </c>
      <c r="F35" s="25">
        <v>62</v>
      </c>
      <c r="G35" s="24">
        <v>4</v>
      </c>
      <c r="H35" s="24">
        <v>16</v>
      </c>
      <c r="I35" s="24">
        <v>1</v>
      </c>
      <c r="J35" s="25">
        <v>2</v>
      </c>
      <c r="K35" s="25">
        <v>0</v>
      </c>
      <c r="L35" s="24">
        <v>0</v>
      </c>
      <c r="M35" s="24">
        <v>89</v>
      </c>
      <c r="O35" s="54"/>
      <c r="P35" s="55"/>
      <c r="Q35" s="55"/>
    </row>
    <row r="36" spans="1:17" s="7" customFormat="1" ht="15.9" customHeight="1" x14ac:dyDescent="0.45">
      <c r="A36" s="22" t="s">
        <v>47</v>
      </c>
      <c r="B36" s="23">
        <v>469</v>
      </c>
      <c r="C36" s="25">
        <v>38</v>
      </c>
      <c r="D36" s="25">
        <v>34</v>
      </c>
      <c r="E36" s="25">
        <v>205</v>
      </c>
      <c r="F36" s="25">
        <v>92</v>
      </c>
      <c r="G36" s="24">
        <v>12</v>
      </c>
      <c r="H36" s="24">
        <v>13</v>
      </c>
      <c r="I36" s="24">
        <v>2</v>
      </c>
      <c r="J36" s="25">
        <v>3</v>
      </c>
      <c r="K36" s="25">
        <v>0</v>
      </c>
      <c r="L36" s="24">
        <v>0</v>
      </c>
      <c r="M36" s="24">
        <v>70</v>
      </c>
      <c r="O36" s="54"/>
      <c r="P36" s="55"/>
      <c r="Q36" s="55"/>
    </row>
    <row r="37" spans="1:17" s="7" customFormat="1" ht="15.9" customHeight="1" x14ac:dyDescent="0.45">
      <c r="A37" s="22" t="s">
        <v>48</v>
      </c>
      <c r="B37" s="23">
        <v>299</v>
      </c>
      <c r="C37" s="25">
        <v>20</v>
      </c>
      <c r="D37" s="25">
        <v>25</v>
      </c>
      <c r="E37" s="25">
        <v>166</v>
      </c>
      <c r="F37" s="25">
        <v>28</v>
      </c>
      <c r="G37" s="24">
        <v>7</v>
      </c>
      <c r="H37" s="24">
        <v>15</v>
      </c>
      <c r="I37" s="24">
        <v>3</v>
      </c>
      <c r="J37" s="25">
        <v>7</v>
      </c>
      <c r="K37" s="25">
        <v>5</v>
      </c>
      <c r="L37" s="24">
        <v>1</v>
      </c>
      <c r="M37" s="24">
        <v>22</v>
      </c>
      <c r="O37" s="54"/>
      <c r="P37" s="55"/>
      <c r="Q37" s="55"/>
    </row>
    <row r="38" spans="1:17" s="7" customFormat="1" ht="15.9" customHeight="1" x14ac:dyDescent="0.45">
      <c r="A38" s="22" t="s">
        <v>49</v>
      </c>
      <c r="B38" s="23">
        <v>406</v>
      </c>
      <c r="C38" s="25">
        <v>70</v>
      </c>
      <c r="D38" s="25">
        <v>48</v>
      </c>
      <c r="E38" s="25">
        <v>75</v>
      </c>
      <c r="F38" s="25">
        <v>137</v>
      </c>
      <c r="G38" s="24">
        <v>12</v>
      </c>
      <c r="H38" s="24">
        <v>15</v>
      </c>
      <c r="I38" s="24">
        <v>1</v>
      </c>
      <c r="J38" s="25">
        <v>1</v>
      </c>
      <c r="K38" s="25">
        <v>3</v>
      </c>
      <c r="L38" s="24">
        <v>1</v>
      </c>
      <c r="M38" s="24">
        <v>43</v>
      </c>
      <c r="O38" s="54"/>
      <c r="P38" s="55"/>
      <c r="Q38" s="55"/>
    </row>
    <row r="39" spans="1:17" s="7" customFormat="1" ht="15.9" customHeight="1" x14ac:dyDescent="0.45">
      <c r="A39" s="22" t="s">
        <v>50</v>
      </c>
      <c r="B39" s="23">
        <v>609</v>
      </c>
      <c r="C39" s="26">
        <v>31</v>
      </c>
      <c r="D39" s="26">
        <v>52</v>
      </c>
      <c r="E39" s="26">
        <v>243</v>
      </c>
      <c r="F39" s="26">
        <v>139</v>
      </c>
      <c r="G39" s="24">
        <v>12</v>
      </c>
      <c r="H39" s="24">
        <v>56</v>
      </c>
      <c r="I39" s="24">
        <v>10</v>
      </c>
      <c r="J39" s="26">
        <v>0</v>
      </c>
      <c r="K39" s="26">
        <v>1</v>
      </c>
      <c r="L39" s="24">
        <v>3</v>
      </c>
      <c r="M39" s="24">
        <v>62</v>
      </c>
      <c r="O39" s="54"/>
      <c r="P39" s="55"/>
      <c r="Q39" s="55"/>
    </row>
    <row r="40" spans="1:17" s="7" customFormat="1" ht="15.9" customHeight="1" x14ac:dyDescent="0.45">
      <c r="A40" s="22" t="s">
        <v>51</v>
      </c>
      <c r="B40" s="23">
        <v>601</v>
      </c>
      <c r="C40" s="26">
        <v>180</v>
      </c>
      <c r="D40" s="26">
        <v>34</v>
      </c>
      <c r="E40" s="26">
        <v>110</v>
      </c>
      <c r="F40" s="26">
        <v>95</v>
      </c>
      <c r="G40" s="24">
        <v>26</v>
      </c>
      <c r="H40" s="24">
        <v>18</v>
      </c>
      <c r="I40" s="24">
        <v>44</v>
      </c>
      <c r="J40" s="26">
        <v>5</v>
      </c>
      <c r="K40" s="26">
        <v>5</v>
      </c>
      <c r="L40" s="24">
        <v>2</v>
      </c>
      <c r="M40" s="24">
        <v>82</v>
      </c>
      <c r="O40" s="54"/>
      <c r="P40" s="55"/>
      <c r="Q40" s="55"/>
    </row>
    <row r="41" spans="1:17" s="7" customFormat="1" ht="15.9" customHeight="1" x14ac:dyDescent="0.45">
      <c r="A41" s="22" t="s">
        <v>52</v>
      </c>
      <c r="B41" s="23">
        <v>611</v>
      </c>
      <c r="C41" s="25">
        <v>86</v>
      </c>
      <c r="D41" s="25">
        <v>349</v>
      </c>
      <c r="E41" s="25">
        <v>48</v>
      </c>
      <c r="F41" s="25">
        <v>57</v>
      </c>
      <c r="G41" s="24">
        <v>11</v>
      </c>
      <c r="H41" s="24">
        <v>6</v>
      </c>
      <c r="I41" s="24">
        <v>5</v>
      </c>
      <c r="J41" s="25">
        <v>0</v>
      </c>
      <c r="K41" s="25">
        <v>0</v>
      </c>
      <c r="L41" s="24">
        <v>0</v>
      </c>
      <c r="M41" s="24">
        <v>49</v>
      </c>
      <c r="O41" s="54"/>
      <c r="P41" s="55"/>
      <c r="Q41" s="55"/>
    </row>
    <row r="42" spans="1:17" s="38" customFormat="1" ht="15.9" customHeight="1" x14ac:dyDescent="0.45">
      <c r="A42" s="22" t="s">
        <v>53</v>
      </c>
      <c r="B42" s="23">
        <v>170</v>
      </c>
      <c r="C42" s="27">
        <v>15</v>
      </c>
      <c r="D42" s="27">
        <v>47</v>
      </c>
      <c r="E42" s="27">
        <v>43</v>
      </c>
      <c r="F42" s="27">
        <v>16</v>
      </c>
      <c r="G42" s="37">
        <v>3</v>
      </c>
      <c r="H42" s="37">
        <v>27</v>
      </c>
      <c r="I42" s="37">
        <v>0</v>
      </c>
      <c r="J42" s="27">
        <v>2</v>
      </c>
      <c r="K42" s="27">
        <v>0</v>
      </c>
      <c r="L42" s="37">
        <v>1</v>
      </c>
      <c r="M42" s="37">
        <v>16</v>
      </c>
      <c r="O42" s="54"/>
      <c r="P42" s="55"/>
      <c r="Q42" s="55"/>
    </row>
    <row r="43" spans="1:17" s="7" customFormat="1" ht="15.9" customHeight="1" x14ac:dyDescent="0.45">
      <c r="A43" s="22" t="s">
        <v>54</v>
      </c>
      <c r="B43" s="23">
        <v>234</v>
      </c>
      <c r="C43" s="25">
        <v>41</v>
      </c>
      <c r="D43" s="25">
        <v>84</v>
      </c>
      <c r="E43" s="25">
        <v>42</v>
      </c>
      <c r="F43" s="25">
        <v>19</v>
      </c>
      <c r="G43" s="24">
        <v>2</v>
      </c>
      <c r="H43" s="24">
        <v>6</v>
      </c>
      <c r="I43" s="24">
        <v>12</v>
      </c>
      <c r="J43" s="25">
        <v>1</v>
      </c>
      <c r="K43" s="25">
        <v>1</v>
      </c>
      <c r="L43" s="24">
        <v>0</v>
      </c>
      <c r="M43" s="24">
        <v>26</v>
      </c>
      <c r="O43" s="54"/>
      <c r="P43" s="55"/>
      <c r="Q43" s="55"/>
    </row>
    <row r="44" spans="1:17" s="7" customFormat="1" ht="15.9" customHeight="1" x14ac:dyDescent="0.45">
      <c r="A44" s="22" t="s">
        <v>55</v>
      </c>
      <c r="B44" s="23">
        <v>34</v>
      </c>
      <c r="C44" s="25">
        <v>6</v>
      </c>
      <c r="D44" s="25">
        <v>6</v>
      </c>
      <c r="E44" s="25">
        <v>14</v>
      </c>
      <c r="F44" s="25">
        <v>7</v>
      </c>
      <c r="G44" s="24">
        <v>1</v>
      </c>
      <c r="H44" s="24">
        <v>0</v>
      </c>
      <c r="I44" s="24">
        <v>0</v>
      </c>
      <c r="J44" s="25">
        <v>0</v>
      </c>
      <c r="K44" s="25">
        <v>0</v>
      </c>
      <c r="L44" s="24">
        <v>0</v>
      </c>
      <c r="M44" s="24">
        <v>0</v>
      </c>
      <c r="O44" s="54"/>
      <c r="P44" s="55"/>
      <c r="Q44" s="55"/>
    </row>
    <row r="45" spans="1:17" s="7" customFormat="1" ht="15.9" customHeight="1" x14ac:dyDescent="0.45">
      <c r="A45" s="22" t="s">
        <v>56</v>
      </c>
      <c r="B45" s="23">
        <v>173</v>
      </c>
      <c r="C45" s="25">
        <v>31</v>
      </c>
      <c r="D45" s="25">
        <v>43</v>
      </c>
      <c r="E45" s="25">
        <v>45</v>
      </c>
      <c r="F45" s="25">
        <v>17</v>
      </c>
      <c r="G45" s="24">
        <v>8</v>
      </c>
      <c r="H45" s="24">
        <v>5</v>
      </c>
      <c r="I45" s="24">
        <v>0</v>
      </c>
      <c r="J45" s="25">
        <v>2</v>
      </c>
      <c r="K45" s="25">
        <v>3</v>
      </c>
      <c r="L45" s="24">
        <v>0</v>
      </c>
      <c r="M45" s="24">
        <v>19</v>
      </c>
      <c r="O45" s="54"/>
      <c r="P45" s="55"/>
      <c r="Q45" s="55"/>
    </row>
    <row r="46" spans="1:17" s="7" customFormat="1" ht="15.9" customHeight="1" x14ac:dyDescent="0.45">
      <c r="A46" s="22" t="s">
        <v>57</v>
      </c>
      <c r="B46" s="23">
        <v>163</v>
      </c>
      <c r="C46" s="25">
        <v>54</v>
      </c>
      <c r="D46" s="25">
        <v>1</v>
      </c>
      <c r="E46" s="25">
        <v>44</v>
      </c>
      <c r="F46" s="25">
        <v>11</v>
      </c>
      <c r="G46" s="24">
        <v>3</v>
      </c>
      <c r="H46" s="24">
        <v>0</v>
      </c>
      <c r="I46" s="24">
        <v>0</v>
      </c>
      <c r="J46" s="25">
        <v>26</v>
      </c>
      <c r="K46" s="25">
        <v>4</v>
      </c>
      <c r="L46" s="24">
        <v>0</v>
      </c>
      <c r="M46" s="24">
        <v>20</v>
      </c>
      <c r="O46" s="54"/>
      <c r="P46" s="55"/>
      <c r="Q46" s="55"/>
    </row>
    <row r="47" spans="1:17" s="7" customFormat="1" ht="15.9" customHeight="1" x14ac:dyDescent="0.45">
      <c r="A47" s="22" t="s">
        <v>58</v>
      </c>
      <c r="B47" s="23">
        <v>20</v>
      </c>
      <c r="C47" s="25">
        <v>4</v>
      </c>
      <c r="D47" s="25">
        <v>0</v>
      </c>
      <c r="E47" s="25">
        <v>0</v>
      </c>
      <c r="F47" s="25">
        <v>13</v>
      </c>
      <c r="G47" s="24">
        <v>0</v>
      </c>
      <c r="H47" s="24">
        <v>0</v>
      </c>
      <c r="I47" s="24">
        <v>0</v>
      </c>
      <c r="J47" s="25">
        <v>0</v>
      </c>
      <c r="K47" s="25">
        <v>0</v>
      </c>
      <c r="L47" s="24">
        <v>1</v>
      </c>
      <c r="M47" s="24">
        <v>2</v>
      </c>
      <c r="O47" s="54"/>
      <c r="P47" s="55"/>
      <c r="Q47" s="55"/>
    </row>
    <row r="48" spans="1:17" s="7" customFormat="1" ht="15.9" customHeight="1" x14ac:dyDescent="0.45">
      <c r="A48" s="22" t="s">
        <v>59</v>
      </c>
      <c r="B48" s="23">
        <v>649</v>
      </c>
      <c r="C48" s="25">
        <v>140</v>
      </c>
      <c r="D48" s="25">
        <v>172</v>
      </c>
      <c r="E48" s="25">
        <v>167</v>
      </c>
      <c r="F48" s="25">
        <v>28</v>
      </c>
      <c r="G48" s="24">
        <v>71</v>
      </c>
      <c r="H48" s="24">
        <v>6</v>
      </c>
      <c r="I48" s="24">
        <v>5</v>
      </c>
      <c r="J48" s="26">
        <v>12</v>
      </c>
      <c r="K48" s="26">
        <v>2</v>
      </c>
      <c r="L48" s="24">
        <v>0</v>
      </c>
      <c r="M48" s="24">
        <v>46</v>
      </c>
      <c r="O48" s="54"/>
      <c r="P48" s="55"/>
      <c r="Q48" s="55"/>
    </row>
    <row r="49" spans="1:17" s="7" customFormat="1" ht="15.9" customHeight="1" thickBot="1" x14ac:dyDescent="0.5">
      <c r="A49" s="28" t="s">
        <v>60</v>
      </c>
      <c r="B49" s="39">
        <v>29</v>
      </c>
      <c r="C49" s="29">
        <v>2</v>
      </c>
      <c r="D49" s="29">
        <v>4</v>
      </c>
      <c r="E49" s="29">
        <v>16</v>
      </c>
      <c r="F49" s="29">
        <v>4</v>
      </c>
      <c r="G49" s="30">
        <v>0</v>
      </c>
      <c r="H49" s="30">
        <v>0</v>
      </c>
      <c r="I49" s="30">
        <v>0</v>
      </c>
      <c r="J49" s="29">
        <v>0</v>
      </c>
      <c r="K49" s="29">
        <v>1</v>
      </c>
      <c r="L49" s="30">
        <v>0</v>
      </c>
      <c r="M49" s="30">
        <v>2</v>
      </c>
      <c r="O49" s="54"/>
      <c r="P49" s="55"/>
      <c r="Q49" s="55"/>
    </row>
    <row r="50" spans="1:17" s="7" customFormat="1" ht="15.9" customHeight="1" thickTop="1" thickBot="1" x14ac:dyDescent="0.5">
      <c r="A50" s="40" t="s">
        <v>30</v>
      </c>
      <c r="B50" s="41">
        <f>SUM(C50:M50)</f>
        <v>8147</v>
      </c>
      <c r="C50" s="42">
        <f>SUM(C29:C49)</f>
        <v>1125</v>
      </c>
      <c r="D50" s="42">
        <f>SUM(D29:D49)</f>
        <v>1453</v>
      </c>
      <c r="E50" s="42">
        <f t="shared" ref="E50" si="7">SUM(E29:E49)</f>
        <v>2243</v>
      </c>
      <c r="F50" s="42">
        <f t="shared" ref="F50" si="8">SUM(F29:F49)</f>
        <v>1328</v>
      </c>
      <c r="G50" s="34">
        <f>SUM(G29:G49)</f>
        <v>299</v>
      </c>
      <c r="H50" s="34">
        <f>SUM(H29:H49)</f>
        <v>306</v>
      </c>
      <c r="I50" s="34">
        <f t="shared" ref="I50" si="9">SUM(I29:I49)</f>
        <v>144</v>
      </c>
      <c r="J50" s="42">
        <f>SUM(J29:J49)</f>
        <v>115</v>
      </c>
      <c r="K50" s="42">
        <f>SUM(K29:K49)</f>
        <v>45</v>
      </c>
      <c r="L50" s="34">
        <f>SUM(L29:L49)</f>
        <v>15</v>
      </c>
      <c r="M50" s="34">
        <f t="shared" ref="M50" si="10">SUM(M29:M49)</f>
        <v>1074</v>
      </c>
      <c r="O50" s="54"/>
      <c r="P50" s="55"/>
      <c r="Q50" s="55"/>
    </row>
    <row r="51" spans="1:17" s="7" customFormat="1" ht="15.9" customHeight="1" thickTop="1" x14ac:dyDescent="0.45">
      <c r="A51" s="43"/>
      <c r="B51" s="44"/>
      <c r="C51" s="44"/>
      <c r="D51" s="44"/>
      <c r="F51" s="44"/>
      <c r="J51" s="44"/>
      <c r="K51" s="44"/>
      <c r="M51" s="45" t="s">
        <v>31</v>
      </c>
    </row>
    <row r="52" spans="1:17" ht="15.9" customHeight="1" x14ac:dyDescent="0.45">
      <c r="A52" s="46"/>
      <c r="B52" s="47"/>
      <c r="C52" s="47"/>
      <c r="D52" s="47"/>
      <c r="E52" s="47"/>
      <c r="F52" s="47"/>
      <c r="J52" s="47"/>
      <c r="K52" s="47"/>
    </row>
    <row r="53" spans="1:17" ht="15.9" customHeight="1" x14ac:dyDescent="0.45">
      <c r="A53" s="46"/>
      <c r="B53" s="47"/>
      <c r="C53" s="47"/>
      <c r="D53" s="47"/>
      <c r="E53" s="47"/>
      <c r="F53" s="47"/>
      <c r="J53" s="47"/>
      <c r="K53" s="47"/>
    </row>
    <row r="54" spans="1:17" ht="15.9" customHeight="1" x14ac:dyDescent="0.45">
      <c r="A54" s="46"/>
      <c r="B54" s="47"/>
      <c r="C54" s="47"/>
      <c r="D54" s="47"/>
      <c r="E54" s="47"/>
      <c r="F54" s="47"/>
      <c r="J54" s="47"/>
      <c r="K54" s="47"/>
    </row>
    <row r="55" spans="1:17" ht="15.9" customHeight="1" x14ac:dyDescent="0.45">
      <c r="A55" s="46"/>
      <c r="B55" s="47"/>
      <c r="C55" s="47"/>
      <c r="D55" s="47"/>
      <c r="E55" s="47"/>
      <c r="F55" s="47"/>
      <c r="J55" s="47"/>
      <c r="K55" s="47"/>
    </row>
    <row r="56" spans="1:17" ht="14.25" customHeight="1" x14ac:dyDescent="0.45">
      <c r="A56" s="46"/>
      <c r="B56" s="47"/>
      <c r="C56" s="47"/>
      <c r="D56" s="47"/>
      <c r="E56" s="47"/>
      <c r="F56" s="47"/>
      <c r="J56" s="47"/>
      <c r="K56" s="47"/>
    </row>
    <row r="57" spans="1:17" ht="14.25" customHeight="1" x14ac:dyDescent="0.45">
      <c r="A57" s="46"/>
      <c r="B57" s="47"/>
      <c r="C57" s="47"/>
      <c r="D57" s="47"/>
      <c r="E57" s="47"/>
      <c r="F57" s="47"/>
      <c r="J57" s="47"/>
      <c r="K57" s="47"/>
    </row>
    <row r="58" spans="1:17" ht="14.25" customHeight="1" x14ac:dyDescent="0.45"/>
    <row r="65" s="3" customFormat="1" ht="13.2" x14ac:dyDescent="0.45"/>
    <row r="66" s="3" customFormat="1" ht="13.2" x14ac:dyDescent="0.45"/>
    <row r="67" s="3" customFormat="1" ht="13.2" x14ac:dyDescent="0.45"/>
    <row r="68" s="3" customFormat="1" ht="13.2" x14ac:dyDescent="0.45"/>
    <row r="69" s="3" customFormat="1" ht="13.2" x14ac:dyDescent="0.45"/>
    <row r="70" s="3" customFormat="1" ht="13.2" x14ac:dyDescent="0.45"/>
    <row r="71" s="3" customFormat="1" ht="13.2" x14ac:dyDescent="0.45"/>
    <row r="72" s="3" customFormat="1" ht="14.25" customHeight="1" x14ac:dyDescent="0.45"/>
    <row r="73" s="3" customFormat="1" ht="13.2" x14ac:dyDescent="0.45"/>
    <row r="74" s="3" customFormat="1" ht="13.2" x14ac:dyDescent="0.45"/>
    <row r="75" s="3" customFormat="1" ht="13.2" x14ac:dyDescent="0.45"/>
    <row r="76" s="3" customFormat="1" ht="13.2" x14ac:dyDescent="0.45"/>
    <row r="77" s="3" customFormat="1" ht="13.2" x14ac:dyDescent="0.45"/>
    <row r="78" s="3" customFormat="1" ht="13.2" x14ac:dyDescent="0.45"/>
    <row r="79" s="3" customFormat="1" ht="13.2" x14ac:dyDescent="0.45"/>
    <row r="80" s="3" customFormat="1" ht="13.2" x14ac:dyDescent="0.45"/>
    <row r="81" s="3" customFormat="1" ht="13.2" x14ac:dyDescent="0.45"/>
    <row r="82" s="3" customFormat="1" ht="13.2" x14ac:dyDescent="0.45"/>
    <row r="83" s="3" customFormat="1" ht="13.2" x14ac:dyDescent="0.45"/>
    <row r="84" s="3" customFormat="1" ht="13.2" x14ac:dyDescent="0.45"/>
    <row r="85" s="3" customFormat="1" ht="14.25" customHeight="1" x14ac:dyDescent="0.45"/>
    <row r="86" s="3" customFormat="1" ht="13.2" x14ac:dyDescent="0.45"/>
    <row r="87" s="3" customFormat="1" ht="13.2" x14ac:dyDescent="0.45"/>
    <row r="88" s="3" customFormat="1" ht="13.2" x14ac:dyDescent="0.45"/>
    <row r="89" s="3" customFormat="1" ht="14.25" customHeight="1" x14ac:dyDescent="0.45"/>
    <row r="90" s="3" customFormat="1" ht="13.2" x14ac:dyDescent="0.45"/>
    <row r="91" s="3" customFormat="1" ht="13.2" x14ac:dyDescent="0.45"/>
    <row r="92" s="3" customFormat="1" ht="13.2" x14ac:dyDescent="0.45"/>
    <row r="93" s="3" customFormat="1" ht="13.2" x14ac:dyDescent="0.45"/>
    <row r="94" s="3" customFormat="1" ht="13.2" x14ac:dyDescent="0.45"/>
    <row r="95" s="3" customFormat="1" ht="13.2" x14ac:dyDescent="0.45"/>
    <row r="96" s="3" customFormat="1" ht="13.2" x14ac:dyDescent="0.45"/>
    <row r="97" s="3" customFormat="1" ht="13.2" x14ac:dyDescent="0.45"/>
    <row r="98" s="3" customFormat="1" ht="13.2" x14ac:dyDescent="0.45"/>
    <row r="99" s="3" customFormat="1" ht="13.2" x14ac:dyDescent="0.45"/>
    <row r="100" s="3" customFormat="1" ht="13.2" x14ac:dyDescent="0.45"/>
    <row r="101" s="3" customFormat="1" ht="13.2" x14ac:dyDescent="0.45"/>
    <row r="102" s="3" customFormat="1" ht="13.2" x14ac:dyDescent="0.45"/>
    <row r="103" s="3" customFormat="1" ht="13.2" x14ac:dyDescent="0.45"/>
    <row r="104" s="3" customFormat="1" ht="13.2" x14ac:dyDescent="0.45"/>
    <row r="105" s="3" customFormat="1" ht="13.2" x14ac:dyDescent="0.45"/>
    <row r="106" s="3" customFormat="1" ht="13.2" x14ac:dyDescent="0.45"/>
    <row r="107" s="3" customFormat="1" ht="13.2" x14ac:dyDescent="0.45"/>
    <row r="108" s="3" customFormat="1" ht="13.2" x14ac:dyDescent="0.45"/>
    <row r="109" s="3" customFormat="1" ht="13.2" x14ac:dyDescent="0.45"/>
    <row r="110" s="3" customFormat="1" ht="13.2" x14ac:dyDescent="0.45"/>
    <row r="111" s="3" customFormat="1" ht="13.2" x14ac:dyDescent="0.45"/>
    <row r="112" s="3" customFormat="1" ht="14.25" customHeight="1" x14ac:dyDescent="0.45"/>
  </sheetData>
  <dataConsolidate/>
  <phoneticPr fontId="3"/>
  <printOptions horizontalCentered="1"/>
  <pageMargins left="0.39370078740157483" right="0.39370078740157483" top="0.59055118110236227" bottom="0.51181102362204722" header="0.51181102362204722" footer="0.51181102362204722"/>
  <pageSetup paperSize="9" scale="6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市町村別</vt:lpstr>
      <vt:lpstr>市町村別!Print_Area</vt:lpstr>
    </vt:vector>
  </TitlesOfParts>
  <Company>gifu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Gifu</dc:creator>
  <cp:lastModifiedBy>Gifu</cp:lastModifiedBy>
  <cp:lastPrinted>2021-12-23T01:14:12Z</cp:lastPrinted>
  <dcterms:created xsi:type="dcterms:W3CDTF">2020-08-04T06:30:44Z</dcterms:created>
  <dcterms:modified xsi:type="dcterms:W3CDTF">2023-07-07T02:14:19Z</dcterms:modified>
</cp:coreProperties>
</file>