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9" r:id="rId1"/>
    <sheet name="(2)" sheetId="10" r:id="rId2"/>
    <sheet name="(3)" sheetId="11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1" l="1"/>
  <c r="P17" i="11"/>
  <c r="O17" i="11"/>
  <c r="N17" i="11"/>
  <c r="M17" i="11"/>
  <c r="L17" i="11"/>
  <c r="K17" i="11"/>
  <c r="J17" i="11"/>
  <c r="I17" i="11"/>
  <c r="H17" i="11"/>
  <c r="G17" i="11" s="1"/>
  <c r="F17" i="11"/>
  <c r="E17" i="11"/>
  <c r="D17" i="11"/>
  <c r="C17" i="11"/>
  <c r="B17" i="11" s="1"/>
  <c r="Q16" i="11"/>
  <c r="Q19" i="11" s="1"/>
  <c r="P16" i="11"/>
  <c r="P19" i="11" s="1"/>
  <c r="O16" i="11"/>
  <c r="O19" i="11" s="1"/>
  <c r="N16" i="11"/>
  <c r="N19" i="11" s="1"/>
  <c r="M16" i="11"/>
  <c r="M19" i="11" s="1"/>
  <c r="L16" i="11"/>
  <c r="K16" i="11"/>
  <c r="K19" i="11" s="1"/>
  <c r="J16" i="11"/>
  <c r="J19" i="11" s="1"/>
  <c r="I16" i="11"/>
  <c r="I19" i="11" s="1"/>
  <c r="H16" i="11"/>
  <c r="H19" i="11" s="1"/>
  <c r="G19" i="11" s="1"/>
  <c r="F16" i="11"/>
  <c r="F19" i="11" s="1"/>
  <c r="E16" i="11"/>
  <c r="E19" i="11" s="1"/>
  <c r="D16" i="11"/>
  <c r="D19" i="11" s="1"/>
  <c r="C19" i="11" s="1"/>
  <c r="C16" i="11"/>
  <c r="L14" i="11"/>
  <c r="G14" i="11"/>
  <c r="C14" i="11"/>
  <c r="B14" i="11" s="1"/>
  <c r="L13" i="11"/>
  <c r="G13" i="11"/>
  <c r="C13" i="11"/>
  <c r="B13" i="11" s="1"/>
  <c r="L12" i="11"/>
  <c r="G12" i="11"/>
  <c r="C12" i="11"/>
  <c r="B12" i="11" s="1"/>
  <c r="L11" i="11"/>
  <c r="G11" i="11"/>
  <c r="C11" i="11"/>
  <c r="B11" i="11" s="1"/>
  <c r="L10" i="11"/>
  <c r="G10" i="11"/>
  <c r="C10" i="11"/>
  <c r="B10" i="11" s="1"/>
  <c r="L9" i="11"/>
  <c r="G9" i="11"/>
  <c r="C9" i="11"/>
  <c r="B9" i="11" s="1"/>
  <c r="L8" i="11"/>
  <c r="G8" i="11"/>
  <c r="C8" i="11"/>
  <c r="B8" i="11" s="1"/>
  <c r="L7" i="11"/>
  <c r="G7" i="11"/>
  <c r="C7" i="11"/>
  <c r="B7" i="11" s="1"/>
  <c r="L6" i="11"/>
  <c r="G6" i="11"/>
  <c r="C6" i="11"/>
  <c r="B6" i="11" s="1"/>
  <c r="Q17" i="10"/>
  <c r="P17" i="10"/>
  <c r="O17" i="10"/>
  <c r="N17" i="10"/>
  <c r="M17" i="10"/>
  <c r="L17" i="10"/>
  <c r="K17" i="10"/>
  <c r="J17" i="10"/>
  <c r="G17" i="10" s="1"/>
  <c r="B17" i="10" s="1"/>
  <c r="I17" i="10"/>
  <c r="H17" i="10"/>
  <c r="F17" i="10"/>
  <c r="E17" i="10"/>
  <c r="D17" i="10"/>
  <c r="C17" i="10"/>
  <c r="Q16" i="10"/>
  <c r="Q19" i="10" s="1"/>
  <c r="P16" i="10"/>
  <c r="P19" i="10" s="1"/>
  <c r="O16" i="10"/>
  <c r="O19" i="10" s="1"/>
  <c r="N16" i="10"/>
  <c r="N19" i="10" s="1"/>
  <c r="M16" i="10"/>
  <c r="M19" i="10" s="1"/>
  <c r="L16" i="10"/>
  <c r="K16" i="10"/>
  <c r="K19" i="10" s="1"/>
  <c r="J16" i="10"/>
  <c r="J19" i="10" s="1"/>
  <c r="I16" i="10"/>
  <c r="I19" i="10" s="1"/>
  <c r="H16" i="10"/>
  <c r="H19" i="10" s="1"/>
  <c r="G19" i="10" s="1"/>
  <c r="F16" i="10"/>
  <c r="F19" i="10" s="1"/>
  <c r="E16" i="10"/>
  <c r="E19" i="10" s="1"/>
  <c r="D16" i="10"/>
  <c r="D19" i="10" s="1"/>
  <c r="C19" i="10" s="1"/>
  <c r="C16" i="10"/>
  <c r="L14" i="10"/>
  <c r="G14" i="10"/>
  <c r="C14" i="10"/>
  <c r="B14" i="10"/>
  <c r="L13" i="10"/>
  <c r="G13" i="10"/>
  <c r="C13" i="10"/>
  <c r="B13" i="10"/>
  <c r="L12" i="10"/>
  <c r="G12" i="10"/>
  <c r="C12" i="10"/>
  <c r="B12" i="10"/>
  <c r="L11" i="10"/>
  <c r="G11" i="10"/>
  <c r="C11" i="10"/>
  <c r="B11" i="10"/>
  <c r="L10" i="10"/>
  <c r="G10" i="10"/>
  <c r="C10" i="10"/>
  <c r="B10" i="10"/>
  <c r="L9" i="10"/>
  <c r="G9" i="10"/>
  <c r="C9" i="10"/>
  <c r="B9" i="10"/>
  <c r="L8" i="10"/>
  <c r="G8" i="10"/>
  <c r="C8" i="10"/>
  <c r="B8" i="10"/>
  <c r="L7" i="10"/>
  <c r="G7" i="10"/>
  <c r="C7" i="10"/>
  <c r="B7" i="10"/>
  <c r="L6" i="10"/>
  <c r="G6" i="10"/>
  <c r="C6" i="10"/>
  <c r="B6" i="10"/>
  <c r="B69" i="9"/>
  <c r="B67" i="9"/>
  <c r="B65" i="9"/>
  <c r="B64" i="9"/>
  <c r="B62" i="9"/>
  <c r="B61" i="9"/>
  <c r="B59" i="9"/>
  <c r="B58" i="9"/>
  <c r="B57" i="9"/>
  <c r="B56" i="9"/>
  <c r="B55" i="9"/>
  <c r="B54" i="9"/>
  <c r="B53" i="9"/>
  <c r="B52" i="9"/>
  <c r="B50" i="9"/>
  <c r="B49" i="9"/>
  <c r="B47" i="9"/>
  <c r="B46" i="9"/>
  <c r="B45" i="9"/>
  <c r="B44" i="9"/>
  <c r="B42" i="9"/>
  <c r="B41" i="9"/>
  <c r="B40" i="9"/>
  <c r="B39" i="9"/>
  <c r="B37" i="9"/>
  <c r="B36" i="9"/>
  <c r="B35" i="9"/>
  <c r="B33" i="9"/>
  <c r="B32" i="9"/>
  <c r="B30" i="9"/>
  <c r="B29" i="9"/>
  <c r="B28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19" i="11" l="1"/>
  <c r="L19" i="11"/>
  <c r="G16" i="11"/>
  <c r="B16" i="11" s="1"/>
  <c r="B19" i="10"/>
  <c r="L19" i="10"/>
  <c r="G16" i="10"/>
  <c r="B16" i="10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<sst xmlns="http://schemas.openxmlformats.org/spreadsheetml/2006/main" count="149" uniqueCount="99">
  <si>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</si>
  <si>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</si>
  <si>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</si>
  <si>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</si>
  <si>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</si>
  <si>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</si>
  <si>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</si>
  <si>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</si>
  <si>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</si>
  <si>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</si>
  <si>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</si>
  <si>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</si>
  <si>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</si>
  <si>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</si>
  <si>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</si>
  <si>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</si>
  <si>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</si>
  <si>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</si>
  <si>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</si>
  <si>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</si>
  <si>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</si>
  <si>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</si>
  <si>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</si>
  <si>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</si>
  <si>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</si>
  <si>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</si>
  <si>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</si>
  <si>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</si>
  <si>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</si>
  <si>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</si>
  <si>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</si>
  <si>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</si>
  <si>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</si>
  <si>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</si>
  <si>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</si>
  <si>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</si>
  <si>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</si>
  <si>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</si>
  <si>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</si>
  <si>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</si>
  <si>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</si>
  <si>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</si>
  <si>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</si>
  <si>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</si>
  <si>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</si>
  <si>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</si>
  <si>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</si>
  <si>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</si>
  <si>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</si>
  <si>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</si>
  <si>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</si>
  <si>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</si>
  <si>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</si>
  <si>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</si>
  <si>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</si>
  <si>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</si>
  <si>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</si>
  <si>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</si>
  <si>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</si>
  <si>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</si>
  <si>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</si>
  <si>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</si>
  <si>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</si>
  <si>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</si>
  <si>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</si>
  <si>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</si>
  <si>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</si>
  <si>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</si>
  <si>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</si>
  <si>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</si>
  <si>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</si>
  <si>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</si>
  <si>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</si>
  <si>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</si>
  <si>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</si>
  <si>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</si>
  <si>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</si>
  <si>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</si>
  <si>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</si>
  <si>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</si>
  <si>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</si>
  <si>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</si>
  <si>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</si>
  <si>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</si>
  <si>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</si>
  <si>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</si>
  <si>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</si>
  <si>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</si>
  <si>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</si>
  <si>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</si>
  <si>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</si>
  <si>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</si>
  <si>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</si>
  <si>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大野郡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</si>
  <si>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</si>
  <si>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</si>
  <si>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</si>
  <si>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</si>
  <si>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5年  4月分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</si>
</sst>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/>
    <xf numFmtId="0" fontId="5" fillId="0" borderId="0" xfId="1" applyFont="1" applyAlignment="1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52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49" xfId="1" applyNumberFormat="1" applyFont="1" applyBorder="1" applyAlignment="1">
      <alignment shrinkToFit="1"/>
    </xf>
    <xf numFmtId="0" fontId="2" fillId="0" borderId="0" xfId="1" applyFont="1" applyBorder="1"/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39" customWidth="1"/>
    <col min="14" max="256" width="6.8984375" style="26"/>
    <col min="257" max="269" width="8.69921875" style="26" customWidth="1"/>
    <col min="270" max="512" width="6.8984375" style="26"/>
    <col min="513" max="525" width="8.69921875" style="26" customWidth="1"/>
    <col min="526" max="768" width="6.8984375" style="26"/>
    <col min="769" max="781" width="8.69921875" style="26" customWidth="1"/>
    <col min="782" max="1024" width="6.8984375" style="26"/>
    <col min="1025" max="1037" width="8.69921875" style="26" customWidth="1"/>
    <col min="1038" max="1280" width="6.8984375" style="26"/>
    <col min="1281" max="1293" width="8.69921875" style="26" customWidth="1"/>
    <col min="1294" max="1536" width="6.8984375" style="26"/>
    <col min="1537" max="1549" width="8.69921875" style="26" customWidth="1"/>
    <col min="1550" max="1792" width="6.8984375" style="26"/>
    <col min="1793" max="1805" width="8.69921875" style="26" customWidth="1"/>
    <col min="1806" max="2048" width="6.8984375" style="26"/>
    <col min="2049" max="2061" width="8.69921875" style="26" customWidth="1"/>
    <col min="2062" max="2304" width="6.8984375" style="26"/>
    <col min="2305" max="2317" width="8.69921875" style="26" customWidth="1"/>
    <col min="2318" max="2560" width="6.8984375" style="26"/>
    <col min="2561" max="2573" width="8.69921875" style="26" customWidth="1"/>
    <col min="2574" max="2816" width="6.8984375" style="26"/>
    <col min="2817" max="2829" width="8.69921875" style="26" customWidth="1"/>
    <col min="2830" max="3072" width="6.8984375" style="26"/>
    <col min="3073" max="3085" width="8.69921875" style="26" customWidth="1"/>
    <col min="3086" max="3328" width="6.8984375" style="26"/>
    <col min="3329" max="3341" width="8.69921875" style="26" customWidth="1"/>
    <col min="3342" max="3584" width="6.8984375" style="26"/>
    <col min="3585" max="3597" width="8.69921875" style="26" customWidth="1"/>
    <col min="3598" max="3840" width="6.8984375" style="26"/>
    <col min="3841" max="3853" width="8.69921875" style="26" customWidth="1"/>
    <col min="3854" max="4096" width="6.8984375" style="26"/>
    <col min="4097" max="4109" width="8.69921875" style="26" customWidth="1"/>
    <col min="4110" max="4352" width="6.8984375" style="26"/>
    <col min="4353" max="4365" width="8.69921875" style="26" customWidth="1"/>
    <col min="4366" max="4608" width="6.8984375" style="26"/>
    <col min="4609" max="4621" width="8.69921875" style="26" customWidth="1"/>
    <col min="4622" max="4864" width="6.8984375" style="26"/>
    <col min="4865" max="4877" width="8.69921875" style="26" customWidth="1"/>
    <col min="4878" max="5120" width="6.8984375" style="26"/>
    <col min="5121" max="5133" width="8.69921875" style="26" customWidth="1"/>
    <col min="5134" max="5376" width="6.8984375" style="26"/>
    <col min="5377" max="5389" width="8.69921875" style="26" customWidth="1"/>
    <col min="5390" max="5632" width="6.8984375" style="26"/>
    <col min="5633" max="5645" width="8.69921875" style="26" customWidth="1"/>
    <col min="5646" max="5888" width="6.8984375" style="26"/>
    <col min="5889" max="5901" width="8.69921875" style="26" customWidth="1"/>
    <col min="5902" max="6144" width="6.8984375" style="26"/>
    <col min="6145" max="6157" width="8.69921875" style="26" customWidth="1"/>
    <col min="6158" max="6400" width="6.8984375" style="26"/>
    <col min="6401" max="6413" width="8.69921875" style="26" customWidth="1"/>
    <col min="6414" max="6656" width="6.8984375" style="26"/>
    <col min="6657" max="6669" width="8.69921875" style="26" customWidth="1"/>
    <col min="6670" max="6912" width="6.8984375" style="26"/>
    <col min="6913" max="6925" width="8.69921875" style="26" customWidth="1"/>
    <col min="6926" max="7168" width="6.8984375" style="26"/>
    <col min="7169" max="7181" width="8.69921875" style="26" customWidth="1"/>
    <col min="7182" max="7424" width="6.8984375" style="26"/>
    <col min="7425" max="7437" width="8.69921875" style="26" customWidth="1"/>
    <col min="7438" max="7680" width="6.8984375" style="26"/>
    <col min="7681" max="7693" width="8.69921875" style="26" customWidth="1"/>
    <col min="7694" max="7936" width="6.8984375" style="26"/>
    <col min="7937" max="7949" width="8.69921875" style="26" customWidth="1"/>
    <col min="7950" max="8192" width="6.8984375" style="26"/>
    <col min="8193" max="8205" width="8.69921875" style="26" customWidth="1"/>
    <col min="8206" max="8448" width="6.8984375" style="26"/>
    <col min="8449" max="8461" width="8.69921875" style="26" customWidth="1"/>
    <col min="8462" max="8704" width="6.8984375" style="26"/>
    <col min="8705" max="8717" width="8.69921875" style="26" customWidth="1"/>
    <col min="8718" max="8960" width="6.8984375" style="26"/>
    <col min="8961" max="8973" width="8.69921875" style="26" customWidth="1"/>
    <col min="8974" max="9216" width="6.8984375" style="26"/>
    <col min="9217" max="9229" width="8.69921875" style="26" customWidth="1"/>
    <col min="9230" max="9472" width="6.8984375" style="26"/>
    <col min="9473" max="9485" width="8.69921875" style="26" customWidth="1"/>
    <col min="9486" max="9728" width="6.8984375" style="26"/>
    <col min="9729" max="9741" width="8.69921875" style="26" customWidth="1"/>
    <col min="9742" max="9984" width="6.8984375" style="26"/>
    <col min="9985" max="9997" width="8.69921875" style="26" customWidth="1"/>
    <col min="9998" max="10240" width="6.8984375" style="26"/>
    <col min="10241" max="10253" width="8.69921875" style="26" customWidth="1"/>
    <col min="10254" max="10496" width="6.8984375" style="26"/>
    <col min="10497" max="10509" width="8.69921875" style="26" customWidth="1"/>
    <col min="10510" max="10752" width="6.8984375" style="26"/>
    <col min="10753" max="10765" width="8.69921875" style="26" customWidth="1"/>
    <col min="10766" max="11008" width="6.8984375" style="26"/>
    <col min="11009" max="11021" width="8.69921875" style="26" customWidth="1"/>
    <col min="11022" max="11264" width="6.8984375" style="26"/>
    <col min="11265" max="11277" width="8.69921875" style="26" customWidth="1"/>
    <col min="11278" max="11520" width="6.8984375" style="26"/>
    <col min="11521" max="11533" width="8.69921875" style="26" customWidth="1"/>
    <col min="11534" max="11776" width="6.8984375" style="26"/>
    <col min="11777" max="11789" width="8.69921875" style="26" customWidth="1"/>
    <col min="11790" max="12032" width="6.8984375" style="26"/>
    <col min="12033" max="12045" width="8.69921875" style="26" customWidth="1"/>
    <col min="12046" max="12288" width="6.8984375" style="26"/>
    <col min="12289" max="12301" width="8.69921875" style="26" customWidth="1"/>
    <col min="12302" max="12544" width="6.8984375" style="26"/>
    <col min="12545" max="12557" width="8.69921875" style="26" customWidth="1"/>
    <col min="12558" max="12800" width="6.8984375" style="26"/>
    <col min="12801" max="12813" width="8.69921875" style="26" customWidth="1"/>
    <col min="12814" max="13056" width="6.8984375" style="26"/>
    <col min="13057" max="13069" width="8.69921875" style="26" customWidth="1"/>
    <col min="13070" max="13312" width="6.8984375" style="26"/>
    <col min="13313" max="13325" width="8.69921875" style="26" customWidth="1"/>
    <col min="13326" max="13568" width="6.8984375" style="26"/>
    <col min="13569" max="13581" width="8.69921875" style="26" customWidth="1"/>
    <col min="13582" max="13824" width="6.8984375" style="26"/>
    <col min="13825" max="13837" width="8.69921875" style="26" customWidth="1"/>
    <col min="13838" max="14080" width="6.8984375" style="26"/>
    <col min="14081" max="14093" width="8.69921875" style="26" customWidth="1"/>
    <col min="14094" max="14336" width="6.8984375" style="26"/>
    <col min="14337" max="14349" width="8.69921875" style="26" customWidth="1"/>
    <col min="14350" max="14592" width="6.8984375" style="26"/>
    <col min="14593" max="14605" width="8.69921875" style="26" customWidth="1"/>
    <col min="14606" max="14848" width="6.8984375" style="26"/>
    <col min="14849" max="14861" width="8.69921875" style="26" customWidth="1"/>
    <col min="14862" max="15104" width="6.8984375" style="26"/>
    <col min="15105" max="15117" width="8.69921875" style="26" customWidth="1"/>
    <col min="15118" max="15360" width="6.8984375" style="26"/>
    <col min="15361" max="15373" width="8.69921875" style="26" customWidth="1"/>
    <col min="15374" max="15616" width="6.8984375" style="26"/>
    <col min="15617" max="15629" width="8.69921875" style="26" customWidth="1"/>
    <col min="15630" max="15872" width="6.8984375" style="26"/>
    <col min="15873" max="15885" width="8.69921875" style="26" customWidth="1"/>
    <col min="15886" max="16128" width="6.8984375" style="26"/>
    <col min="16129" max="16141" width="8.69921875" style="26" customWidth="1"/>
    <col min="16142" max="16384" width="6.8984375" style="26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10" customFormat="1" ht="15" customHeight="1" x14ac:dyDescent="0.15">
      <c r="A3" s="4"/>
      <c r="B3" s="5"/>
      <c r="C3" s="6" t="s">
        <v>90</v>
      </c>
      <c r="D3" s="7"/>
      <c r="E3" s="7"/>
      <c r="F3" s="7"/>
      <c r="G3" s="7"/>
      <c r="H3" s="7"/>
      <c r="I3" s="7"/>
      <c r="J3" s="7"/>
      <c r="K3" s="8"/>
      <c r="L3" s="6" t="s">
        <v>89</v>
      </c>
      <c r="M3" s="9"/>
    </row>
    <row r="4" spans="1:13" s="10" customFormat="1" ht="15" customHeight="1" thickBot="1" x14ac:dyDescent="0.2">
      <c r="A4" s="11"/>
      <c r="B4" s="12" t="s">
        <v>0</v>
      </c>
      <c r="C4" s="13" t="s">
        <v>11</v>
      </c>
      <c r="D4" s="14" t="s">
        <v>10</v>
      </c>
      <c r="E4" s="14" t="s">
        <v>9</v>
      </c>
      <c r="F4" s="13" t="s">
        <v>8</v>
      </c>
      <c r="G4" s="13" t="s">
        <v>7</v>
      </c>
      <c r="H4" s="15" t="s">
        <v>6</v>
      </c>
      <c r="I4" s="15" t="s">
        <v>88</v>
      </c>
      <c r="J4" s="15" t="s">
        <v>87</v>
      </c>
      <c r="K4" s="15" t="s">
        <v>3</v>
      </c>
      <c r="L4" s="15" t="s">
        <v>16</v>
      </c>
      <c r="M4" s="16" t="s">
        <v>15</v>
      </c>
    </row>
    <row r="5" spans="1:13" s="21" customFormat="1" ht="15" customHeight="1" x14ac:dyDescent="0.15">
      <c r="A5" s="17" t="s">
        <v>86</v>
      </c>
      <c r="B5" s="18">
        <f t="shared" ref="B5:B26" si="0">SUM( C5:K5)</f>
        <v>24426</v>
      </c>
      <c r="C5" s="19">
        <v>18060</v>
      </c>
      <c r="D5" s="19">
        <v>0</v>
      </c>
      <c r="E5" s="19">
        <v>285</v>
      </c>
      <c r="F5" s="19">
        <v>669</v>
      </c>
      <c r="G5" s="19">
        <v>833</v>
      </c>
      <c r="H5" s="19">
        <v>488</v>
      </c>
      <c r="I5" s="19">
        <v>24</v>
      </c>
      <c r="J5" s="19">
        <v>3587</v>
      </c>
      <c r="K5" s="19">
        <v>480</v>
      </c>
      <c r="L5" s="19">
        <v>18432</v>
      </c>
      <c r="M5" s="20">
        <v>5994</v>
      </c>
    </row>
    <row r="6" spans="1:13" ht="15" customHeight="1" x14ac:dyDescent="0.15">
      <c r="A6" s="22" t="s">
        <v>85</v>
      </c>
      <c r="B6" s="23">
        <f t="shared" si="0"/>
        <v>13084</v>
      </c>
      <c r="C6" s="24">
        <v>7077</v>
      </c>
      <c r="D6" s="24">
        <v>0</v>
      </c>
      <c r="E6" s="24">
        <v>0</v>
      </c>
      <c r="F6" s="24">
        <v>285</v>
      </c>
      <c r="G6" s="24">
        <v>0</v>
      </c>
      <c r="H6" s="24">
        <v>5062</v>
      </c>
      <c r="I6" s="24">
        <v>660</v>
      </c>
      <c r="J6" s="24">
        <v>0</v>
      </c>
      <c r="K6" s="24">
        <v>0</v>
      </c>
      <c r="L6" s="24">
        <v>4469</v>
      </c>
      <c r="M6" s="25">
        <v>8615</v>
      </c>
    </row>
    <row r="7" spans="1:13" ht="15" customHeight="1" x14ac:dyDescent="0.15">
      <c r="A7" s="22" t="s">
        <v>84</v>
      </c>
      <c r="B7" s="23">
        <f t="shared" si="0"/>
        <v>13966</v>
      </c>
      <c r="C7" s="24">
        <v>4238</v>
      </c>
      <c r="D7" s="24">
        <v>0</v>
      </c>
      <c r="E7" s="24">
        <v>0</v>
      </c>
      <c r="F7" s="24">
        <v>421</v>
      </c>
      <c r="G7" s="24">
        <v>0</v>
      </c>
      <c r="H7" s="24">
        <v>9307</v>
      </c>
      <c r="I7" s="24">
        <v>0</v>
      </c>
      <c r="J7" s="24">
        <v>0</v>
      </c>
      <c r="K7" s="24">
        <v>0</v>
      </c>
      <c r="L7" s="24">
        <v>3492</v>
      </c>
      <c r="M7" s="25">
        <v>10474</v>
      </c>
    </row>
    <row r="8" spans="1:13" ht="15" customHeight="1" x14ac:dyDescent="0.15">
      <c r="A8" s="22" t="s">
        <v>83</v>
      </c>
      <c r="B8" s="23">
        <f t="shared" si="0"/>
        <v>2315</v>
      </c>
      <c r="C8" s="24">
        <v>1806</v>
      </c>
      <c r="D8" s="24">
        <v>0</v>
      </c>
      <c r="E8" s="24">
        <v>0</v>
      </c>
      <c r="F8" s="24">
        <v>254</v>
      </c>
      <c r="G8" s="24">
        <v>0</v>
      </c>
      <c r="H8" s="24">
        <v>0</v>
      </c>
      <c r="I8" s="24">
        <v>45</v>
      </c>
      <c r="J8" s="24">
        <v>0</v>
      </c>
      <c r="K8" s="24">
        <v>210</v>
      </c>
      <c r="L8" s="24">
        <v>1913</v>
      </c>
      <c r="M8" s="25">
        <v>402</v>
      </c>
    </row>
    <row r="9" spans="1:13" ht="15" customHeight="1" x14ac:dyDescent="0.15">
      <c r="A9" s="22" t="s">
        <v>82</v>
      </c>
      <c r="B9" s="23">
        <f t="shared" si="0"/>
        <v>5824</v>
      </c>
      <c r="C9" s="24">
        <v>3962</v>
      </c>
      <c r="D9" s="24">
        <v>0</v>
      </c>
      <c r="E9" s="24">
        <v>0</v>
      </c>
      <c r="F9" s="24">
        <v>1592</v>
      </c>
      <c r="G9" s="24">
        <v>0</v>
      </c>
      <c r="H9" s="24">
        <v>0</v>
      </c>
      <c r="I9" s="24">
        <v>0</v>
      </c>
      <c r="J9" s="24">
        <v>270</v>
      </c>
      <c r="K9" s="24">
        <v>0</v>
      </c>
      <c r="L9" s="24">
        <v>3939</v>
      </c>
      <c r="M9" s="25">
        <v>1885</v>
      </c>
    </row>
    <row r="10" spans="1:13" ht="15" customHeight="1" x14ac:dyDescent="0.15">
      <c r="A10" s="22" t="s">
        <v>81</v>
      </c>
      <c r="B10" s="23">
        <f t="shared" si="0"/>
        <v>6645</v>
      </c>
      <c r="C10" s="24">
        <v>3499</v>
      </c>
      <c r="D10" s="24">
        <v>0</v>
      </c>
      <c r="E10" s="24">
        <v>0</v>
      </c>
      <c r="F10" s="24">
        <v>3002</v>
      </c>
      <c r="G10" s="24">
        <v>144</v>
      </c>
      <c r="H10" s="24">
        <v>0</v>
      </c>
      <c r="I10" s="24">
        <v>0</v>
      </c>
      <c r="J10" s="24">
        <v>0</v>
      </c>
      <c r="K10" s="24">
        <v>0</v>
      </c>
      <c r="L10" s="24">
        <v>2191</v>
      </c>
      <c r="M10" s="25">
        <v>4454</v>
      </c>
    </row>
    <row r="11" spans="1:13" ht="15" customHeight="1" x14ac:dyDescent="0.15">
      <c r="A11" s="22" t="s">
        <v>80</v>
      </c>
      <c r="B11" s="23">
        <f t="shared" si="0"/>
        <v>435</v>
      </c>
      <c r="C11" s="24">
        <v>235</v>
      </c>
      <c r="D11" s="24">
        <v>0</v>
      </c>
      <c r="E11" s="24">
        <v>0</v>
      </c>
      <c r="F11" s="24">
        <v>200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235</v>
      </c>
      <c r="M11" s="25">
        <v>200</v>
      </c>
    </row>
    <row r="12" spans="1:13" ht="15" customHeight="1" x14ac:dyDescent="0.15">
      <c r="A12" s="22" t="s">
        <v>79</v>
      </c>
      <c r="B12" s="23">
        <f t="shared" si="0"/>
        <v>1121</v>
      </c>
      <c r="C12" s="24">
        <v>946</v>
      </c>
      <c r="D12" s="24">
        <v>0</v>
      </c>
      <c r="E12" s="24">
        <v>149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26</v>
      </c>
      <c r="L12" s="24">
        <v>1095</v>
      </c>
      <c r="M12" s="25">
        <v>26</v>
      </c>
    </row>
    <row r="13" spans="1:13" ht="15" customHeight="1" x14ac:dyDescent="0.15">
      <c r="A13" s="22" t="s">
        <v>78</v>
      </c>
      <c r="B13" s="23">
        <f t="shared" si="0"/>
        <v>4036</v>
      </c>
      <c r="C13" s="24">
        <v>3997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39</v>
      </c>
      <c r="K13" s="24">
        <v>0</v>
      </c>
      <c r="L13" s="24">
        <v>3623</v>
      </c>
      <c r="M13" s="25">
        <v>413</v>
      </c>
    </row>
    <row r="14" spans="1:13" ht="15" customHeight="1" x14ac:dyDescent="0.15">
      <c r="A14" s="22" t="s">
        <v>77</v>
      </c>
      <c r="B14" s="23">
        <f t="shared" si="0"/>
        <v>1718</v>
      </c>
      <c r="C14" s="24">
        <v>858</v>
      </c>
      <c r="D14" s="24">
        <v>121</v>
      </c>
      <c r="E14" s="24">
        <v>79</v>
      </c>
      <c r="F14" s="24">
        <v>173</v>
      </c>
      <c r="G14" s="24">
        <v>394</v>
      </c>
      <c r="H14" s="24">
        <v>0</v>
      </c>
      <c r="I14" s="24">
        <v>0</v>
      </c>
      <c r="J14" s="24">
        <v>0</v>
      </c>
      <c r="K14" s="24">
        <v>93</v>
      </c>
      <c r="L14" s="24">
        <v>1245</v>
      </c>
      <c r="M14" s="25">
        <v>473</v>
      </c>
    </row>
    <row r="15" spans="1:13" ht="15" customHeight="1" x14ac:dyDescent="0.15">
      <c r="A15" s="22" t="s">
        <v>76</v>
      </c>
      <c r="B15" s="23">
        <f t="shared" si="0"/>
        <v>6828</v>
      </c>
      <c r="C15" s="24">
        <v>4109</v>
      </c>
      <c r="D15" s="24">
        <v>143</v>
      </c>
      <c r="E15" s="24">
        <v>31</v>
      </c>
      <c r="F15" s="24">
        <v>1000</v>
      </c>
      <c r="G15" s="24">
        <v>0</v>
      </c>
      <c r="H15" s="24">
        <v>1240</v>
      </c>
      <c r="I15" s="24">
        <v>65</v>
      </c>
      <c r="J15" s="24">
        <v>240</v>
      </c>
      <c r="K15" s="24">
        <v>0</v>
      </c>
      <c r="L15" s="24">
        <v>4062</v>
      </c>
      <c r="M15" s="25">
        <v>2766</v>
      </c>
    </row>
    <row r="16" spans="1:13" ht="15" customHeight="1" x14ac:dyDescent="0.15">
      <c r="A16" s="22" t="s">
        <v>75</v>
      </c>
      <c r="B16" s="23">
        <f t="shared" si="0"/>
        <v>2689</v>
      </c>
      <c r="C16" s="24">
        <v>2467</v>
      </c>
      <c r="D16" s="24">
        <v>0</v>
      </c>
      <c r="E16" s="24">
        <v>0</v>
      </c>
      <c r="F16" s="24">
        <v>24</v>
      </c>
      <c r="G16" s="24">
        <v>0</v>
      </c>
      <c r="H16" s="24">
        <v>198</v>
      </c>
      <c r="I16" s="24">
        <v>0</v>
      </c>
      <c r="J16" s="24">
        <v>0</v>
      </c>
      <c r="K16" s="24">
        <v>0</v>
      </c>
      <c r="L16" s="24">
        <v>2343</v>
      </c>
      <c r="M16" s="25">
        <v>346</v>
      </c>
    </row>
    <row r="17" spans="1:13" ht="15" customHeight="1" x14ac:dyDescent="0.15">
      <c r="A17" s="22" t="s">
        <v>74</v>
      </c>
      <c r="B17" s="23">
        <f t="shared" si="0"/>
        <v>9829</v>
      </c>
      <c r="C17" s="24">
        <v>5172</v>
      </c>
      <c r="D17" s="24">
        <v>514</v>
      </c>
      <c r="E17" s="24">
        <v>0</v>
      </c>
      <c r="F17" s="24">
        <v>146</v>
      </c>
      <c r="G17" s="24">
        <v>0</v>
      </c>
      <c r="H17" s="24">
        <v>0</v>
      </c>
      <c r="I17" s="24">
        <v>284</v>
      </c>
      <c r="J17" s="24">
        <v>276</v>
      </c>
      <c r="K17" s="24">
        <v>3437</v>
      </c>
      <c r="L17" s="24">
        <v>5278</v>
      </c>
      <c r="M17" s="25">
        <v>4551</v>
      </c>
    </row>
    <row r="18" spans="1:13" ht="15" customHeight="1" x14ac:dyDescent="0.15">
      <c r="A18" s="22" t="s">
        <v>73</v>
      </c>
      <c r="B18" s="23">
        <f t="shared" si="0"/>
        <v>3147</v>
      </c>
      <c r="C18" s="24">
        <v>2991</v>
      </c>
      <c r="D18" s="24">
        <v>0</v>
      </c>
      <c r="E18" s="24">
        <v>0</v>
      </c>
      <c r="F18" s="24">
        <v>136</v>
      </c>
      <c r="G18" s="24">
        <v>0</v>
      </c>
      <c r="H18" s="24">
        <v>0</v>
      </c>
      <c r="I18" s="24">
        <v>20</v>
      </c>
      <c r="J18" s="24">
        <v>0</v>
      </c>
      <c r="K18" s="24">
        <v>0</v>
      </c>
      <c r="L18" s="24">
        <v>2535</v>
      </c>
      <c r="M18" s="25">
        <v>612</v>
      </c>
    </row>
    <row r="19" spans="1:13" ht="15" customHeight="1" x14ac:dyDescent="0.15">
      <c r="A19" s="22" t="s">
        <v>72</v>
      </c>
      <c r="B19" s="23">
        <f t="shared" si="0"/>
        <v>896</v>
      </c>
      <c r="C19" s="24">
        <v>572</v>
      </c>
      <c r="D19" s="24">
        <v>0</v>
      </c>
      <c r="E19" s="24">
        <v>0</v>
      </c>
      <c r="F19" s="24">
        <v>324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572</v>
      </c>
      <c r="M19" s="25">
        <v>324</v>
      </c>
    </row>
    <row r="20" spans="1:13" ht="15" customHeight="1" x14ac:dyDescent="0.15">
      <c r="A20" s="22" t="s">
        <v>71</v>
      </c>
      <c r="B20" s="23">
        <f t="shared" si="0"/>
        <v>2175</v>
      </c>
      <c r="C20" s="24">
        <v>1728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447</v>
      </c>
      <c r="J20" s="24">
        <v>0</v>
      </c>
      <c r="K20" s="24">
        <v>0</v>
      </c>
      <c r="L20" s="24">
        <v>1267</v>
      </c>
      <c r="M20" s="25">
        <v>908</v>
      </c>
    </row>
    <row r="21" spans="1:13" ht="15" customHeight="1" x14ac:dyDescent="0.15">
      <c r="A21" s="22" t="s">
        <v>70</v>
      </c>
      <c r="B21" s="23">
        <f t="shared" si="0"/>
        <v>246</v>
      </c>
      <c r="C21" s="24">
        <v>246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208</v>
      </c>
      <c r="M21" s="25">
        <v>38</v>
      </c>
    </row>
    <row r="22" spans="1:13" ht="15" customHeight="1" x14ac:dyDescent="0.15">
      <c r="A22" s="22" t="s">
        <v>69</v>
      </c>
      <c r="B22" s="23">
        <f t="shared" si="0"/>
        <v>2771</v>
      </c>
      <c r="C22" s="24">
        <v>1575</v>
      </c>
      <c r="D22" s="24">
        <v>0</v>
      </c>
      <c r="E22" s="24">
        <v>884</v>
      </c>
      <c r="F22" s="24">
        <v>0</v>
      </c>
      <c r="G22" s="24">
        <v>0</v>
      </c>
      <c r="H22" s="24">
        <v>312</v>
      </c>
      <c r="I22" s="24">
        <v>0</v>
      </c>
      <c r="J22" s="24">
        <v>0</v>
      </c>
      <c r="K22" s="24">
        <v>0</v>
      </c>
      <c r="L22" s="24">
        <v>1766</v>
      </c>
      <c r="M22" s="25">
        <v>1005</v>
      </c>
    </row>
    <row r="23" spans="1:13" ht="15" customHeight="1" x14ac:dyDescent="0.15">
      <c r="A23" s="22" t="s">
        <v>68</v>
      </c>
      <c r="B23" s="23">
        <f t="shared" si="0"/>
        <v>7331</v>
      </c>
      <c r="C23" s="24">
        <v>1418</v>
      </c>
      <c r="D23" s="24">
        <v>289</v>
      </c>
      <c r="E23" s="24">
        <v>0</v>
      </c>
      <c r="F23" s="24">
        <v>0</v>
      </c>
      <c r="G23" s="24">
        <v>5413</v>
      </c>
      <c r="H23" s="24">
        <v>211</v>
      </c>
      <c r="I23" s="24">
        <v>0</v>
      </c>
      <c r="J23" s="24">
        <v>0</v>
      </c>
      <c r="K23" s="24">
        <v>0</v>
      </c>
      <c r="L23" s="24">
        <v>1533</v>
      </c>
      <c r="M23" s="25">
        <v>5798</v>
      </c>
    </row>
    <row r="24" spans="1:13" ht="15" customHeight="1" x14ac:dyDescent="0.15">
      <c r="A24" s="22" t="s">
        <v>67</v>
      </c>
      <c r="B24" s="23">
        <f t="shared" si="0"/>
        <v>2172</v>
      </c>
      <c r="C24" s="24">
        <v>1020</v>
      </c>
      <c r="D24" s="24">
        <v>0</v>
      </c>
      <c r="E24" s="24">
        <v>0</v>
      </c>
      <c r="F24" s="24">
        <v>1099</v>
      </c>
      <c r="G24" s="24">
        <v>0</v>
      </c>
      <c r="H24" s="24">
        <v>24</v>
      </c>
      <c r="I24" s="24">
        <v>29</v>
      </c>
      <c r="J24" s="24">
        <v>0</v>
      </c>
      <c r="K24" s="24">
        <v>0</v>
      </c>
      <c r="L24" s="24">
        <v>908</v>
      </c>
      <c r="M24" s="25">
        <v>1264</v>
      </c>
    </row>
    <row r="25" spans="1:13" ht="15" customHeight="1" x14ac:dyDescent="0.15">
      <c r="A25" s="27" t="s">
        <v>66</v>
      </c>
      <c r="B25" s="28">
        <f t="shared" si="0"/>
        <v>1124</v>
      </c>
      <c r="C25" s="29">
        <v>520</v>
      </c>
      <c r="D25" s="29">
        <v>0</v>
      </c>
      <c r="E25" s="29">
        <v>0</v>
      </c>
      <c r="F25" s="29">
        <v>0</v>
      </c>
      <c r="G25" s="29">
        <v>604</v>
      </c>
      <c r="H25" s="29">
        <v>0</v>
      </c>
      <c r="I25" s="29">
        <v>0</v>
      </c>
      <c r="J25" s="29">
        <v>0</v>
      </c>
      <c r="K25" s="29">
        <v>0</v>
      </c>
      <c r="L25" s="29">
        <v>412</v>
      </c>
      <c r="M25" s="30">
        <v>712</v>
      </c>
    </row>
    <row r="26" spans="1:13" ht="15" customHeight="1" x14ac:dyDescent="0.15">
      <c r="A26" s="31" t="s">
        <v>97</v>
      </c>
      <c r="B26" s="32">
        <f t="shared" si="0"/>
        <v>112778</v>
      </c>
      <c r="C26" s="33">
        <v>66496</v>
      </c>
      <c r="D26" s="33">
        <v>1067</v>
      </c>
      <c r="E26" s="33">
        <v>1428</v>
      </c>
      <c r="F26" s="33">
        <v>9325</v>
      </c>
      <c r="G26" s="33">
        <v>7388</v>
      </c>
      <c r="H26" s="33">
        <v>16842</v>
      </c>
      <c r="I26" s="33">
        <v>1574</v>
      </c>
      <c r="J26" s="33">
        <v>4412</v>
      </c>
      <c r="K26" s="33">
        <v>4246</v>
      </c>
      <c r="L26" s="33">
        <v>61518</v>
      </c>
      <c r="M26" s="34">
        <v>51260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65</v>
      </c>
      <c r="B28" s="23">
        <f>SUM( C28:K28)</f>
        <v>2705</v>
      </c>
      <c r="C28" s="24">
        <v>1674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1031</v>
      </c>
      <c r="L28" s="24">
        <v>1264</v>
      </c>
      <c r="M28" s="25">
        <v>1441</v>
      </c>
    </row>
    <row r="29" spans="1:13" ht="15" customHeight="1" x14ac:dyDescent="0.15">
      <c r="A29" s="27" t="s">
        <v>64</v>
      </c>
      <c r="B29" s="28">
        <f>SUM( C29:K29)</f>
        <v>1925</v>
      </c>
      <c r="C29" s="29">
        <v>1352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242</v>
      </c>
      <c r="J29" s="29">
        <v>0</v>
      </c>
      <c r="K29" s="29">
        <v>331</v>
      </c>
      <c r="L29" s="29">
        <v>1352</v>
      </c>
      <c r="M29" s="30">
        <v>573</v>
      </c>
    </row>
    <row r="30" spans="1:13" ht="15" customHeight="1" x14ac:dyDescent="0.15">
      <c r="A30" s="31" t="s">
        <v>63</v>
      </c>
      <c r="B30" s="32">
        <f>SUM( C30:K30)</f>
        <v>4630</v>
      </c>
      <c r="C30" s="33">
        <v>3026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242</v>
      </c>
      <c r="J30" s="33">
        <v>0</v>
      </c>
      <c r="K30" s="33">
        <v>1362</v>
      </c>
      <c r="L30" s="33">
        <v>2616</v>
      </c>
      <c r="M30" s="34">
        <v>2014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7" t="s">
        <v>62</v>
      </c>
      <c r="B32" s="28">
        <f>SUM( C32:K32)</f>
        <v>2216</v>
      </c>
      <c r="C32" s="29">
        <v>1219</v>
      </c>
      <c r="D32" s="29">
        <v>0</v>
      </c>
      <c r="E32" s="29">
        <v>0</v>
      </c>
      <c r="F32" s="29">
        <v>0</v>
      </c>
      <c r="G32" s="29">
        <v>997</v>
      </c>
      <c r="H32" s="29">
        <v>0</v>
      </c>
      <c r="I32" s="29">
        <v>0</v>
      </c>
      <c r="J32" s="29">
        <v>0</v>
      </c>
      <c r="K32" s="29">
        <v>0</v>
      </c>
      <c r="L32" s="29">
        <v>1109</v>
      </c>
      <c r="M32" s="30">
        <v>1107</v>
      </c>
    </row>
    <row r="33" spans="1:13" ht="15" customHeight="1" x14ac:dyDescent="0.15">
      <c r="A33" s="31" t="s">
        <v>96</v>
      </c>
      <c r="B33" s="32">
        <f>SUM( C33:K33)</f>
        <v>2216</v>
      </c>
      <c r="C33" s="33">
        <v>1219</v>
      </c>
      <c r="D33" s="33">
        <v>0</v>
      </c>
      <c r="E33" s="33">
        <v>0</v>
      </c>
      <c r="F33" s="33">
        <v>0</v>
      </c>
      <c r="G33" s="33">
        <v>997</v>
      </c>
      <c r="H33" s="33">
        <v>0</v>
      </c>
      <c r="I33" s="33">
        <v>0</v>
      </c>
      <c r="J33" s="33">
        <v>0</v>
      </c>
      <c r="K33" s="33">
        <v>0</v>
      </c>
      <c r="L33" s="33">
        <v>1109</v>
      </c>
      <c r="M33" s="34">
        <v>1107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61</v>
      </c>
      <c r="B35" s="23">
        <f>SUM( C35:K35)</f>
        <v>588</v>
      </c>
      <c r="C35" s="24">
        <v>428</v>
      </c>
      <c r="D35" s="24">
        <v>0</v>
      </c>
      <c r="E35" s="24">
        <v>0</v>
      </c>
      <c r="F35" s="24">
        <v>90</v>
      </c>
      <c r="G35" s="24">
        <v>0</v>
      </c>
      <c r="H35" s="24">
        <v>0</v>
      </c>
      <c r="I35" s="24">
        <v>0</v>
      </c>
      <c r="J35" s="24">
        <v>70</v>
      </c>
      <c r="K35" s="24">
        <v>0</v>
      </c>
      <c r="L35" s="24">
        <v>498</v>
      </c>
      <c r="M35" s="25">
        <v>90</v>
      </c>
    </row>
    <row r="36" spans="1:13" ht="15" customHeight="1" x14ac:dyDescent="0.15">
      <c r="A36" s="27" t="s">
        <v>60</v>
      </c>
      <c r="B36" s="28">
        <f>SUM( C36:K36)</f>
        <v>1102</v>
      </c>
      <c r="C36" s="29">
        <v>202</v>
      </c>
      <c r="D36" s="29">
        <v>0</v>
      </c>
      <c r="E36" s="29">
        <v>0</v>
      </c>
      <c r="F36" s="29">
        <v>900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202</v>
      </c>
      <c r="M36" s="30">
        <v>900</v>
      </c>
    </row>
    <row r="37" spans="1:13" ht="15" customHeight="1" x14ac:dyDescent="0.15">
      <c r="A37" s="31" t="s">
        <v>95</v>
      </c>
      <c r="B37" s="32">
        <f>SUM( C37:K37)</f>
        <v>1690</v>
      </c>
      <c r="C37" s="33">
        <v>630</v>
      </c>
      <c r="D37" s="33">
        <v>0</v>
      </c>
      <c r="E37" s="33">
        <v>0</v>
      </c>
      <c r="F37" s="33">
        <v>990</v>
      </c>
      <c r="G37" s="33">
        <v>0</v>
      </c>
      <c r="H37" s="33">
        <v>0</v>
      </c>
      <c r="I37" s="33">
        <v>0</v>
      </c>
      <c r="J37" s="33">
        <v>70</v>
      </c>
      <c r="K37" s="33">
        <v>0</v>
      </c>
      <c r="L37" s="33">
        <v>700</v>
      </c>
      <c r="M37" s="34">
        <v>990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59</v>
      </c>
      <c r="B39" s="23">
        <f>SUM( C39:K39)</f>
        <v>726</v>
      </c>
      <c r="C39" s="24">
        <v>726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565</v>
      </c>
      <c r="M39" s="25">
        <v>161</v>
      </c>
    </row>
    <row r="40" spans="1:13" ht="15" customHeight="1" x14ac:dyDescent="0.15">
      <c r="A40" s="22" t="s">
        <v>58</v>
      </c>
      <c r="B40" s="23">
        <f>SUM( C40:K40)</f>
        <v>402</v>
      </c>
      <c r="C40" s="24">
        <v>377</v>
      </c>
      <c r="D40" s="24">
        <v>0</v>
      </c>
      <c r="E40" s="24">
        <v>0</v>
      </c>
      <c r="F40" s="24">
        <v>0</v>
      </c>
      <c r="G40" s="24">
        <v>25</v>
      </c>
      <c r="H40" s="24">
        <v>0</v>
      </c>
      <c r="I40" s="24">
        <v>0</v>
      </c>
      <c r="J40" s="24">
        <v>0</v>
      </c>
      <c r="K40" s="24">
        <v>0</v>
      </c>
      <c r="L40" s="24">
        <v>377</v>
      </c>
      <c r="M40" s="25">
        <v>25</v>
      </c>
    </row>
    <row r="41" spans="1:13" ht="15" customHeight="1" x14ac:dyDescent="0.15">
      <c r="A41" s="27" t="s">
        <v>57</v>
      </c>
      <c r="B41" s="28">
        <f>SUM( C41:K41)</f>
        <v>1150</v>
      </c>
      <c r="C41" s="29">
        <v>1041</v>
      </c>
      <c r="D41" s="29">
        <v>0</v>
      </c>
      <c r="E41" s="29">
        <v>44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65</v>
      </c>
      <c r="L41" s="29">
        <v>1085</v>
      </c>
      <c r="M41" s="30">
        <v>65</v>
      </c>
    </row>
    <row r="42" spans="1:13" ht="15" customHeight="1" x14ac:dyDescent="0.15">
      <c r="A42" s="31" t="s">
        <v>56</v>
      </c>
      <c r="B42" s="32">
        <f>SUM( C42:K42)</f>
        <v>2278</v>
      </c>
      <c r="C42" s="33">
        <v>2144</v>
      </c>
      <c r="D42" s="33">
        <v>0</v>
      </c>
      <c r="E42" s="33">
        <v>44</v>
      </c>
      <c r="F42" s="33">
        <v>0</v>
      </c>
      <c r="G42" s="33">
        <v>25</v>
      </c>
      <c r="H42" s="33">
        <v>0</v>
      </c>
      <c r="I42" s="33">
        <v>0</v>
      </c>
      <c r="J42" s="33">
        <v>0</v>
      </c>
      <c r="K42" s="33">
        <v>65</v>
      </c>
      <c r="L42" s="33">
        <v>2027</v>
      </c>
      <c r="M42" s="34">
        <v>251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55</v>
      </c>
      <c r="B44" s="23">
        <f>SUM( C44:K44)</f>
        <v>675</v>
      </c>
      <c r="C44" s="24">
        <v>587</v>
      </c>
      <c r="D44" s="24">
        <v>0</v>
      </c>
      <c r="E44" s="24">
        <v>88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587</v>
      </c>
      <c r="M44" s="25">
        <v>88</v>
      </c>
    </row>
    <row r="45" spans="1:13" ht="15" customHeight="1" x14ac:dyDescent="0.15">
      <c r="A45" s="22" t="s">
        <v>54</v>
      </c>
      <c r="B45" s="23">
        <f>SUM( C45:K45)</f>
        <v>603</v>
      </c>
      <c r="C45" s="24">
        <v>603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576</v>
      </c>
      <c r="M45" s="25">
        <v>27</v>
      </c>
    </row>
    <row r="46" spans="1:13" ht="15" customHeight="1" x14ac:dyDescent="0.15">
      <c r="A46" s="27" t="s">
        <v>53</v>
      </c>
      <c r="B46" s="28">
        <f>SUM( C46:K46)</f>
        <v>609</v>
      </c>
      <c r="C46" s="29">
        <v>609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581</v>
      </c>
      <c r="M46" s="30">
        <v>28</v>
      </c>
    </row>
    <row r="47" spans="1:13" ht="15" customHeight="1" x14ac:dyDescent="0.15">
      <c r="A47" s="31" t="s">
        <v>94</v>
      </c>
      <c r="B47" s="32">
        <f>SUM( C47:K47)</f>
        <v>1887</v>
      </c>
      <c r="C47" s="33">
        <v>1799</v>
      </c>
      <c r="D47" s="33">
        <v>0</v>
      </c>
      <c r="E47" s="33">
        <v>88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1744</v>
      </c>
      <c r="M47" s="34">
        <v>143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7" t="s">
        <v>52</v>
      </c>
      <c r="B49" s="28">
        <f>SUM( C49:K49)</f>
        <v>1243</v>
      </c>
      <c r="C49" s="29">
        <v>1243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1243</v>
      </c>
      <c r="M49" s="30">
        <v>0</v>
      </c>
    </row>
    <row r="50" spans="1:13" ht="15" customHeight="1" x14ac:dyDescent="0.15">
      <c r="A50" s="31" t="s">
        <v>51</v>
      </c>
      <c r="B50" s="32">
        <f>SUM( C50:K50)</f>
        <v>1243</v>
      </c>
      <c r="C50" s="33">
        <v>1243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1243</v>
      </c>
      <c r="M50" s="34">
        <v>0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50</v>
      </c>
      <c r="B52" s="23">
        <f>SUM( C52:K52)</f>
        <v>185</v>
      </c>
      <c r="C52" s="24">
        <v>114</v>
      </c>
      <c r="D52" s="24">
        <v>0</v>
      </c>
      <c r="E52" s="24">
        <v>0</v>
      </c>
      <c r="F52" s="24">
        <v>71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114</v>
      </c>
      <c r="M52" s="25">
        <v>71</v>
      </c>
    </row>
    <row r="53" spans="1:13" ht="15" customHeight="1" x14ac:dyDescent="0.15">
      <c r="A53" s="22" t="s">
        <v>49</v>
      </c>
      <c r="B53" s="23">
        <f>SUM( C53:K53)</f>
        <v>462</v>
      </c>
      <c r="C53" s="24">
        <v>443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19</v>
      </c>
      <c r="L53" s="24">
        <v>414</v>
      </c>
      <c r="M53" s="25">
        <v>48</v>
      </c>
    </row>
    <row r="54" spans="1:13" ht="15" customHeight="1" x14ac:dyDescent="0.15">
      <c r="A54" s="22" t="s">
        <v>48</v>
      </c>
      <c r="B54" s="23">
        <f>SUM( C54:K54)</f>
        <v>153</v>
      </c>
      <c r="C54" s="24">
        <v>153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137</v>
      </c>
      <c r="M54" s="25">
        <v>16</v>
      </c>
    </row>
    <row r="55" spans="1:13" ht="15" customHeight="1" x14ac:dyDescent="0.15">
      <c r="A55" s="22" t="s">
        <v>47</v>
      </c>
      <c r="B55" s="23">
        <f>SUM( C55:M55)</f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5">
        <v>0</v>
      </c>
    </row>
    <row r="56" spans="1:13" ht="15" customHeight="1" x14ac:dyDescent="0.15">
      <c r="A56" s="22" t="s">
        <v>46</v>
      </c>
      <c r="B56" s="23">
        <f>SUM( C56:K56)</f>
        <v>499</v>
      </c>
      <c r="C56" s="24">
        <v>499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460</v>
      </c>
      <c r="M56" s="25">
        <v>39</v>
      </c>
    </row>
    <row r="57" spans="1:13" ht="15" customHeight="1" x14ac:dyDescent="0.15">
      <c r="A57" s="22" t="s">
        <v>45</v>
      </c>
      <c r="B57" s="23">
        <f>SUM( C57:K57)</f>
        <v>252</v>
      </c>
      <c r="C57" s="24">
        <v>165</v>
      </c>
      <c r="D57" s="24">
        <v>0</v>
      </c>
      <c r="E57" s="24">
        <v>0</v>
      </c>
      <c r="F57" s="24">
        <v>87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252</v>
      </c>
      <c r="M57" s="25">
        <v>0</v>
      </c>
    </row>
    <row r="58" spans="1:13" ht="15" customHeight="1" x14ac:dyDescent="0.15">
      <c r="A58" s="27" t="s">
        <v>44</v>
      </c>
      <c r="B58" s="28">
        <f>SUM( C58:M58)</f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30">
        <v>0</v>
      </c>
    </row>
    <row r="59" spans="1:13" ht="15" customHeight="1" x14ac:dyDescent="0.15">
      <c r="A59" s="31" t="s">
        <v>43</v>
      </c>
      <c r="B59" s="32">
        <f>SUM( C59:K59)</f>
        <v>1551</v>
      </c>
      <c r="C59" s="33">
        <v>1374</v>
      </c>
      <c r="D59" s="33">
        <v>0</v>
      </c>
      <c r="E59" s="33">
        <v>0</v>
      </c>
      <c r="F59" s="33">
        <v>158</v>
      </c>
      <c r="G59" s="33">
        <v>0</v>
      </c>
      <c r="H59" s="33">
        <v>0</v>
      </c>
      <c r="I59" s="33">
        <v>0</v>
      </c>
      <c r="J59" s="33">
        <v>0</v>
      </c>
      <c r="K59" s="33">
        <v>19</v>
      </c>
      <c r="L59" s="33">
        <v>1377</v>
      </c>
      <c r="M59" s="34">
        <v>174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7" t="s">
        <v>42</v>
      </c>
      <c r="B61" s="28">
        <f>SUM( C61:K61)</f>
        <v>350</v>
      </c>
      <c r="C61" s="29">
        <v>182</v>
      </c>
      <c r="D61" s="29">
        <v>0</v>
      </c>
      <c r="E61" s="29">
        <v>0</v>
      </c>
      <c r="F61" s="29">
        <v>0</v>
      </c>
      <c r="G61" s="29">
        <v>0</v>
      </c>
      <c r="H61" s="29">
        <v>168</v>
      </c>
      <c r="I61" s="29">
        <v>0</v>
      </c>
      <c r="J61" s="29">
        <v>0</v>
      </c>
      <c r="K61" s="29">
        <v>0</v>
      </c>
      <c r="L61" s="29">
        <v>318</v>
      </c>
      <c r="M61" s="30">
        <v>32</v>
      </c>
    </row>
    <row r="62" spans="1:13" ht="15" customHeight="1" x14ac:dyDescent="0.15">
      <c r="A62" s="31" t="s">
        <v>41</v>
      </c>
      <c r="B62" s="32">
        <f>SUM( C62:K62)</f>
        <v>350</v>
      </c>
      <c r="C62" s="33">
        <v>182</v>
      </c>
      <c r="D62" s="33">
        <v>0</v>
      </c>
      <c r="E62" s="33">
        <v>0</v>
      </c>
      <c r="F62" s="33">
        <v>0</v>
      </c>
      <c r="G62" s="33">
        <v>0</v>
      </c>
      <c r="H62" s="33">
        <v>168</v>
      </c>
      <c r="I62" s="33">
        <v>0</v>
      </c>
      <c r="J62" s="33">
        <v>0</v>
      </c>
      <c r="K62" s="33">
        <v>0</v>
      </c>
      <c r="L62" s="33">
        <v>318</v>
      </c>
      <c r="M62" s="34">
        <v>32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7" t="s">
        <v>40</v>
      </c>
      <c r="B64" s="28">
        <f>SUM( C64:K64)</f>
        <v>128</v>
      </c>
      <c r="C64" s="29">
        <v>128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128</v>
      </c>
      <c r="M64" s="30">
        <v>0</v>
      </c>
    </row>
    <row r="65" spans="1:13" ht="15" customHeight="1" x14ac:dyDescent="0.15">
      <c r="A65" s="31" t="s">
        <v>93</v>
      </c>
      <c r="B65" s="32">
        <f>SUM( C65:K65)</f>
        <v>128</v>
      </c>
      <c r="C65" s="33">
        <v>128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128</v>
      </c>
      <c r="M65" s="34">
        <v>0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39</v>
      </c>
      <c r="B67" s="23">
        <f>SUM( C67:K67)</f>
        <v>15973</v>
      </c>
      <c r="C67" s="24">
        <v>11745</v>
      </c>
      <c r="D67" s="24">
        <v>0</v>
      </c>
      <c r="E67" s="24">
        <v>132</v>
      </c>
      <c r="F67" s="24">
        <v>1148</v>
      </c>
      <c r="G67" s="24">
        <v>1022</v>
      </c>
      <c r="H67" s="24">
        <v>168</v>
      </c>
      <c r="I67" s="24">
        <v>242</v>
      </c>
      <c r="J67" s="24">
        <v>70</v>
      </c>
      <c r="K67" s="24">
        <v>1446</v>
      </c>
      <c r="L67" s="24">
        <v>11262</v>
      </c>
      <c r="M67" s="25">
        <v>4711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5" t="s">
        <v>38</v>
      </c>
      <c r="B69" s="36">
        <f>SUM( C69:K69)</f>
        <v>128751</v>
      </c>
      <c r="C69" s="37">
        <v>78241</v>
      </c>
      <c r="D69" s="37">
        <v>1067</v>
      </c>
      <c r="E69" s="37">
        <v>1560</v>
      </c>
      <c r="F69" s="37">
        <v>10473</v>
      </c>
      <c r="G69" s="37">
        <v>8410</v>
      </c>
      <c r="H69" s="37">
        <v>17010</v>
      </c>
      <c r="I69" s="37">
        <v>1816</v>
      </c>
      <c r="J69" s="37">
        <v>4482</v>
      </c>
      <c r="K69" s="37">
        <v>5692</v>
      </c>
      <c r="L69" s="37">
        <v>72780</v>
      </c>
      <c r="M69" s="38">
        <v>55971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39" customWidth="1"/>
    <col min="2" max="17" width="6.8984375" style="39"/>
    <col min="18" max="256" width="6.8984375" style="26"/>
    <col min="257" max="257" width="9.59765625" style="26" customWidth="1"/>
    <col min="258" max="512" width="6.8984375" style="26"/>
    <col min="513" max="513" width="9.59765625" style="26" customWidth="1"/>
    <col min="514" max="768" width="6.8984375" style="26"/>
    <col min="769" max="769" width="9.59765625" style="26" customWidth="1"/>
    <col min="770" max="1024" width="6.8984375" style="26"/>
    <col min="1025" max="1025" width="9.59765625" style="26" customWidth="1"/>
    <col min="1026" max="1280" width="6.8984375" style="26"/>
    <col min="1281" max="1281" width="9.59765625" style="26" customWidth="1"/>
    <col min="1282" max="1536" width="6.8984375" style="26"/>
    <col min="1537" max="1537" width="9.59765625" style="26" customWidth="1"/>
    <col min="1538" max="1792" width="6.8984375" style="26"/>
    <col min="1793" max="1793" width="9.59765625" style="26" customWidth="1"/>
    <col min="1794" max="2048" width="6.8984375" style="26"/>
    <col min="2049" max="2049" width="9.59765625" style="26" customWidth="1"/>
    <col min="2050" max="2304" width="6.8984375" style="26"/>
    <col min="2305" max="2305" width="9.59765625" style="26" customWidth="1"/>
    <col min="2306" max="2560" width="6.8984375" style="26"/>
    <col min="2561" max="2561" width="9.59765625" style="26" customWidth="1"/>
    <col min="2562" max="2816" width="6.8984375" style="26"/>
    <col min="2817" max="2817" width="9.59765625" style="26" customWidth="1"/>
    <col min="2818" max="3072" width="6.8984375" style="26"/>
    <col min="3073" max="3073" width="9.59765625" style="26" customWidth="1"/>
    <col min="3074" max="3328" width="6.8984375" style="26"/>
    <col min="3329" max="3329" width="9.59765625" style="26" customWidth="1"/>
    <col min="3330" max="3584" width="6.8984375" style="26"/>
    <col min="3585" max="3585" width="9.59765625" style="26" customWidth="1"/>
    <col min="3586" max="3840" width="6.8984375" style="26"/>
    <col min="3841" max="3841" width="9.59765625" style="26" customWidth="1"/>
    <col min="3842" max="4096" width="6.8984375" style="26"/>
    <col min="4097" max="4097" width="9.59765625" style="26" customWidth="1"/>
    <col min="4098" max="4352" width="6.8984375" style="26"/>
    <col min="4353" max="4353" width="9.59765625" style="26" customWidth="1"/>
    <col min="4354" max="4608" width="6.8984375" style="26"/>
    <col min="4609" max="4609" width="9.59765625" style="26" customWidth="1"/>
    <col min="4610" max="4864" width="6.8984375" style="26"/>
    <col min="4865" max="4865" width="9.59765625" style="26" customWidth="1"/>
    <col min="4866" max="5120" width="6.8984375" style="26"/>
    <col min="5121" max="5121" width="9.59765625" style="26" customWidth="1"/>
    <col min="5122" max="5376" width="6.8984375" style="26"/>
    <col min="5377" max="5377" width="9.59765625" style="26" customWidth="1"/>
    <col min="5378" max="5632" width="6.8984375" style="26"/>
    <col min="5633" max="5633" width="9.59765625" style="26" customWidth="1"/>
    <col min="5634" max="5888" width="6.8984375" style="26"/>
    <col min="5889" max="5889" width="9.59765625" style="26" customWidth="1"/>
    <col min="5890" max="6144" width="6.8984375" style="26"/>
    <col min="6145" max="6145" width="9.59765625" style="26" customWidth="1"/>
    <col min="6146" max="6400" width="6.8984375" style="26"/>
    <col min="6401" max="6401" width="9.59765625" style="26" customWidth="1"/>
    <col min="6402" max="6656" width="6.8984375" style="26"/>
    <col min="6657" max="6657" width="9.59765625" style="26" customWidth="1"/>
    <col min="6658" max="6912" width="6.8984375" style="26"/>
    <col min="6913" max="6913" width="9.59765625" style="26" customWidth="1"/>
    <col min="6914" max="7168" width="6.8984375" style="26"/>
    <col min="7169" max="7169" width="9.59765625" style="26" customWidth="1"/>
    <col min="7170" max="7424" width="6.8984375" style="26"/>
    <col min="7425" max="7425" width="9.59765625" style="26" customWidth="1"/>
    <col min="7426" max="7680" width="6.8984375" style="26"/>
    <col min="7681" max="7681" width="9.59765625" style="26" customWidth="1"/>
    <col min="7682" max="7936" width="6.8984375" style="26"/>
    <col min="7937" max="7937" width="9.59765625" style="26" customWidth="1"/>
    <col min="7938" max="8192" width="6.8984375" style="26"/>
    <col min="8193" max="8193" width="9.59765625" style="26" customWidth="1"/>
    <col min="8194" max="8448" width="6.8984375" style="26"/>
    <col min="8449" max="8449" width="9.59765625" style="26" customWidth="1"/>
    <col min="8450" max="8704" width="6.8984375" style="26"/>
    <col min="8705" max="8705" width="9.59765625" style="26" customWidth="1"/>
    <col min="8706" max="8960" width="6.8984375" style="26"/>
    <col min="8961" max="8961" width="9.59765625" style="26" customWidth="1"/>
    <col min="8962" max="9216" width="6.8984375" style="26"/>
    <col min="9217" max="9217" width="9.59765625" style="26" customWidth="1"/>
    <col min="9218" max="9472" width="6.8984375" style="26"/>
    <col min="9473" max="9473" width="9.59765625" style="26" customWidth="1"/>
    <col min="9474" max="9728" width="6.8984375" style="26"/>
    <col min="9729" max="9729" width="9.59765625" style="26" customWidth="1"/>
    <col min="9730" max="9984" width="6.8984375" style="26"/>
    <col min="9985" max="9985" width="9.59765625" style="26" customWidth="1"/>
    <col min="9986" max="10240" width="6.8984375" style="26"/>
    <col min="10241" max="10241" width="9.59765625" style="26" customWidth="1"/>
    <col min="10242" max="10496" width="6.8984375" style="26"/>
    <col min="10497" max="10497" width="9.59765625" style="26" customWidth="1"/>
    <col min="10498" max="10752" width="6.8984375" style="26"/>
    <col min="10753" max="10753" width="9.59765625" style="26" customWidth="1"/>
    <col min="10754" max="11008" width="6.8984375" style="26"/>
    <col min="11009" max="11009" width="9.59765625" style="26" customWidth="1"/>
    <col min="11010" max="11264" width="6.8984375" style="26"/>
    <col min="11265" max="11265" width="9.59765625" style="26" customWidth="1"/>
    <col min="11266" max="11520" width="6.8984375" style="26"/>
    <col min="11521" max="11521" width="9.59765625" style="26" customWidth="1"/>
    <col min="11522" max="11776" width="6.8984375" style="26"/>
    <col min="11777" max="11777" width="9.59765625" style="26" customWidth="1"/>
    <col min="11778" max="12032" width="6.8984375" style="26"/>
    <col min="12033" max="12033" width="9.59765625" style="26" customWidth="1"/>
    <col min="12034" max="12288" width="6.8984375" style="26"/>
    <col min="12289" max="12289" width="9.59765625" style="26" customWidth="1"/>
    <col min="12290" max="12544" width="6.8984375" style="26"/>
    <col min="12545" max="12545" width="9.59765625" style="26" customWidth="1"/>
    <col min="12546" max="12800" width="6.8984375" style="26"/>
    <col min="12801" max="12801" width="9.59765625" style="26" customWidth="1"/>
    <col min="12802" max="13056" width="6.8984375" style="26"/>
    <col min="13057" max="13057" width="9.59765625" style="26" customWidth="1"/>
    <col min="13058" max="13312" width="6.8984375" style="26"/>
    <col min="13313" max="13313" width="9.59765625" style="26" customWidth="1"/>
    <col min="13314" max="13568" width="6.8984375" style="26"/>
    <col min="13569" max="13569" width="9.59765625" style="26" customWidth="1"/>
    <col min="13570" max="13824" width="6.8984375" style="26"/>
    <col min="13825" max="13825" width="9.59765625" style="26" customWidth="1"/>
    <col min="13826" max="14080" width="6.8984375" style="26"/>
    <col min="14081" max="14081" width="9.59765625" style="26" customWidth="1"/>
    <col min="14082" max="14336" width="6.8984375" style="26"/>
    <col min="14337" max="14337" width="9.59765625" style="26" customWidth="1"/>
    <col min="14338" max="14592" width="6.8984375" style="26"/>
    <col min="14593" max="14593" width="9.59765625" style="26" customWidth="1"/>
    <col min="14594" max="14848" width="6.8984375" style="26"/>
    <col min="14849" max="14849" width="9.59765625" style="26" customWidth="1"/>
    <col min="14850" max="15104" width="6.8984375" style="26"/>
    <col min="15105" max="15105" width="9.59765625" style="26" customWidth="1"/>
    <col min="15106" max="15360" width="6.8984375" style="26"/>
    <col min="15361" max="15361" width="9.59765625" style="26" customWidth="1"/>
    <col min="15362" max="15616" width="6.8984375" style="26"/>
    <col min="15617" max="15617" width="9.59765625" style="26" customWidth="1"/>
    <col min="15618" max="15872" width="6.8984375" style="26"/>
    <col min="15873" max="15873" width="9.59765625" style="26" customWidth="1"/>
    <col min="15874" max="16128" width="6.8984375" style="26"/>
    <col min="16129" max="16129" width="9.59765625" style="26" customWidth="1"/>
    <col min="16130" max="16384" width="6.8984375" style="26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10" customFormat="1" ht="15" customHeight="1" x14ac:dyDescent="0.15">
      <c r="A3" s="4"/>
      <c r="B3" s="5"/>
      <c r="C3" s="6" t="s">
        <v>35</v>
      </c>
      <c r="D3" s="7"/>
      <c r="E3" s="7"/>
      <c r="F3" s="7"/>
      <c r="G3" s="7"/>
      <c r="H3" s="7"/>
      <c r="I3" s="7"/>
      <c r="J3" s="8"/>
      <c r="K3" s="6" t="s">
        <v>34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40" t="s">
        <v>0</v>
      </c>
      <c r="C4" s="41" t="s">
        <v>29</v>
      </c>
      <c r="D4" s="42"/>
      <c r="E4" s="42"/>
      <c r="F4" s="43"/>
      <c r="G4" s="41" t="s">
        <v>28</v>
      </c>
      <c r="H4" s="42"/>
      <c r="I4" s="42"/>
      <c r="J4" s="43"/>
      <c r="K4" s="15"/>
      <c r="L4" s="15"/>
      <c r="M4" s="15" t="s">
        <v>27</v>
      </c>
      <c r="N4" s="15" t="s">
        <v>26</v>
      </c>
      <c r="O4" s="15"/>
      <c r="P4" s="15" t="s">
        <v>25</v>
      </c>
      <c r="Q4" s="16"/>
    </row>
    <row r="5" spans="1:17" s="10" customFormat="1" ht="15" customHeight="1" thickBot="1" x14ac:dyDescent="0.2">
      <c r="A5" s="44"/>
      <c r="B5" s="45"/>
      <c r="C5" s="46" t="s">
        <v>24</v>
      </c>
      <c r="D5" s="46" t="s">
        <v>23</v>
      </c>
      <c r="E5" s="46" t="s">
        <v>22</v>
      </c>
      <c r="F5" s="46" t="s">
        <v>21</v>
      </c>
      <c r="G5" s="46" t="s">
        <v>20</v>
      </c>
      <c r="H5" s="46" t="s">
        <v>19</v>
      </c>
      <c r="I5" s="46" t="s">
        <v>18</v>
      </c>
      <c r="J5" s="46" t="s">
        <v>17</v>
      </c>
      <c r="K5" s="46" t="s">
        <v>16</v>
      </c>
      <c r="L5" s="46" t="s">
        <v>15</v>
      </c>
      <c r="M5" s="46" t="s">
        <v>14</v>
      </c>
      <c r="N5" s="46" t="s">
        <v>14</v>
      </c>
      <c r="O5" s="46" t="s">
        <v>13</v>
      </c>
      <c r="P5" s="46" t="s">
        <v>12</v>
      </c>
      <c r="Q5" s="47" t="s">
        <v>3</v>
      </c>
    </row>
    <row r="6" spans="1:17" ht="15" customHeight="1" x14ac:dyDescent="0.15">
      <c r="A6" s="48" t="s">
        <v>11</v>
      </c>
      <c r="B6" s="49">
        <f>+C6+G6</f>
        <v>78241</v>
      </c>
      <c r="C6" s="50">
        <f>SUM(D6:F6)</f>
        <v>17</v>
      </c>
      <c r="D6" s="50">
        <v>17</v>
      </c>
      <c r="E6" s="50">
        <v>0</v>
      </c>
      <c r="F6" s="50">
        <v>0</v>
      </c>
      <c r="G6" s="50">
        <f>SUM(H6:J6)</f>
        <v>78224</v>
      </c>
      <c r="H6" s="50">
        <v>22996</v>
      </c>
      <c r="I6" s="50">
        <v>683</v>
      </c>
      <c r="J6" s="50">
        <v>54545</v>
      </c>
      <c r="K6" s="50">
        <v>64258</v>
      </c>
      <c r="L6" s="50">
        <f>SUM(M6:Q6)</f>
        <v>13983</v>
      </c>
      <c r="M6" s="50">
        <v>0</v>
      </c>
      <c r="N6" s="50">
        <v>371</v>
      </c>
      <c r="O6" s="50">
        <v>12992</v>
      </c>
      <c r="P6" s="50">
        <v>0</v>
      </c>
      <c r="Q6" s="51">
        <v>620</v>
      </c>
    </row>
    <row r="7" spans="1:17" ht="15" customHeight="1" x14ac:dyDescent="0.15">
      <c r="A7" s="52" t="s">
        <v>10</v>
      </c>
      <c r="B7" s="53">
        <f>+C7+G7</f>
        <v>1067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1067</v>
      </c>
      <c r="H7" s="54">
        <v>0</v>
      </c>
      <c r="I7" s="54">
        <v>0</v>
      </c>
      <c r="J7" s="54">
        <v>1067</v>
      </c>
      <c r="K7" s="54">
        <v>553</v>
      </c>
      <c r="L7" s="54">
        <f>SUM(M7:Q7)</f>
        <v>514</v>
      </c>
      <c r="M7" s="54">
        <v>0</v>
      </c>
      <c r="N7" s="54">
        <v>0</v>
      </c>
      <c r="O7" s="54">
        <v>514</v>
      </c>
      <c r="P7" s="54">
        <v>0</v>
      </c>
      <c r="Q7" s="55">
        <v>0</v>
      </c>
    </row>
    <row r="8" spans="1:17" ht="15" customHeight="1" x14ac:dyDescent="0.15">
      <c r="A8" s="52" t="s">
        <v>9</v>
      </c>
      <c r="B8" s="53">
        <f t="shared" ref="B8:B17" si="0">+C8+G8</f>
        <v>1560</v>
      </c>
      <c r="C8" s="54">
        <f t="shared" ref="C8:C19" si="1">SUM(D8:F8)</f>
        <v>0</v>
      </c>
      <c r="D8" s="54">
        <v>0</v>
      </c>
      <c r="E8" s="54">
        <v>0</v>
      </c>
      <c r="F8" s="54">
        <v>0</v>
      </c>
      <c r="G8" s="54">
        <f t="shared" ref="G8:G19" si="2">SUM(H8:J8)</f>
        <v>1560</v>
      </c>
      <c r="H8" s="54">
        <v>998</v>
      </c>
      <c r="I8" s="54">
        <v>88</v>
      </c>
      <c r="J8" s="54">
        <v>474</v>
      </c>
      <c r="K8" s="54">
        <v>224</v>
      </c>
      <c r="L8" s="54">
        <f t="shared" ref="L8:L17" si="3">SUM(M8:Q8)</f>
        <v>1336</v>
      </c>
      <c r="M8" s="54">
        <v>0</v>
      </c>
      <c r="N8" s="54">
        <v>0</v>
      </c>
      <c r="O8" s="54">
        <v>1336</v>
      </c>
      <c r="P8" s="54">
        <v>0</v>
      </c>
      <c r="Q8" s="55">
        <v>0</v>
      </c>
    </row>
    <row r="9" spans="1:17" ht="15" customHeight="1" x14ac:dyDescent="0.15">
      <c r="A9" s="52" t="s">
        <v>8</v>
      </c>
      <c r="B9" s="53">
        <f t="shared" si="0"/>
        <v>10473</v>
      </c>
      <c r="C9" s="54">
        <f t="shared" si="1"/>
        <v>0</v>
      </c>
      <c r="D9" s="54">
        <v>0</v>
      </c>
      <c r="E9" s="54">
        <v>0</v>
      </c>
      <c r="F9" s="54">
        <v>0</v>
      </c>
      <c r="G9" s="54">
        <f t="shared" si="2"/>
        <v>10473</v>
      </c>
      <c r="H9" s="54">
        <v>10364</v>
      </c>
      <c r="I9" s="54">
        <v>0</v>
      </c>
      <c r="J9" s="54">
        <v>109</v>
      </c>
      <c r="K9" s="54">
        <v>1188</v>
      </c>
      <c r="L9" s="54">
        <f t="shared" si="3"/>
        <v>9285</v>
      </c>
      <c r="M9" s="54">
        <v>0</v>
      </c>
      <c r="N9" s="54">
        <v>0</v>
      </c>
      <c r="O9" s="54">
        <v>8881</v>
      </c>
      <c r="P9" s="54">
        <v>0</v>
      </c>
      <c r="Q9" s="55">
        <v>404</v>
      </c>
    </row>
    <row r="10" spans="1:17" ht="15" customHeight="1" x14ac:dyDescent="0.15">
      <c r="A10" s="52" t="s">
        <v>7</v>
      </c>
      <c r="B10" s="53">
        <f t="shared" si="0"/>
        <v>8410</v>
      </c>
      <c r="C10" s="54">
        <f t="shared" si="1"/>
        <v>0</v>
      </c>
      <c r="D10" s="54">
        <v>0</v>
      </c>
      <c r="E10" s="54">
        <v>0</v>
      </c>
      <c r="F10" s="54">
        <v>0</v>
      </c>
      <c r="G10" s="54">
        <f t="shared" si="2"/>
        <v>8410</v>
      </c>
      <c r="H10" s="54">
        <v>8410</v>
      </c>
      <c r="I10" s="54">
        <v>0</v>
      </c>
      <c r="J10" s="54">
        <v>0</v>
      </c>
      <c r="K10" s="54">
        <v>0</v>
      </c>
      <c r="L10" s="54">
        <f t="shared" si="3"/>
        <v>8410</v>
      </c>
      <c r="M10" s="54">
        <v>0</v>
      </c>
      <c r="N10" s="54">
        <v>0</v>
      </c>
      <c r="O10" s="54">
        <v>8410</v>
      </c>
      <c r="P10" s="54">
        <v>0</v>
      </c>
      <c r="Q10" s="55">
        <v>0</v>
      </c>
    </row>
    <row r="11" spans="1:17" ht="15" customHeight="1" x14ac:dyDescent="0.15">
      <c r="A11" s="52" t="s">
        <v>6</v>
      </c>
      <c r="B11" s="53">
        <f t="shared" si="0"/>
        <v>17010</v>
      </c>
      <c r="C11" s="54">
        <f t="shared" si="1"/>
        <v>0</v>
      </c>
      <c r="D11" s="54">
        <v>0</v>
      </c>
      <c r="E11" s="54">
        <v>0</v>
      </c>
      <c r="F11" s="54">
        <v>0</v>
      </c>
      <c r="G11" s="54">
        <f t="shared" si="2"/>
        <v>17010</v>
      </c>
      <c r="H11" s="54">
        <v>16311</v>
      </c>
      <c r="I11" s="54">
        <v>0</v>
      </c>
      <c r="J11" s="54">
        <v>699</v>
      </c>
      <c r="K11" s="54">
        <v>1311</v>
      </c>
      <c r="L11" s="54">
        <f t="shared" si="3"/>
        <v>15699</v>
      </c>
      <c r="M11" s="54">
        <v>0</v>
      </c>
      <c r="N11" s="54">
        <v>0</v>
      </c>
      <c r="O11" s="54">
        <v>15643</v>
      </c>
      <c r="P11" s="54">
        <v>0</v>
      </c>
      <c r="Q11" s="55">
        <v>56</v>
      </c>
    </row>
    <row r="12" spans="1:17" ht="15" customHeight="1" x14ac:dyDescent="0.15">
      <c r="A12" s="52" t="s">
        <v>5</v>
      </c>
      <c r="B12" s="53">
        <f t="shared" si="0"/>
        <v>1816</v>
      </c>
      <c r="C12" s="54">
        <f t="shared" si="1"/>
        <v>0</v>
      </c>
      <c r="D12" s="54">
        <v>0</v>
      </c>
      <c r="E12" s="54">
        <v>0</v>
      </c>
      <c r="F12" s="54">
        <v>0</v>
      </c>
      <c r="G12" s="54">
        <f t="shared" si="2"/>
        <v>1816</v>
      </c>
      <c r="H12" s="54">
        <v>778</v>
      </c>
      <c r="I12" s="54">
        <v>689</v>
      </c>
      <c r="J12" s="54">
        <v>349</v>
      </c>
      <c r="K12" s="54">
        <v>349</v>
      </c>
      <c r="L12" s="54">
        <f t="shared" si="3"/>
        <v>1467</v>
      </c>
      <c r="M12" s="54">
        <v>0</v>
      </c>
      <c r="N12" s="54">
        <v>0</v>
      </c>
      <c r="O12" s="54">
        <v>1414</v>
      </c>
      <c r="P12" s="54">
        <v>0</v>
      </c>
      <c r="Q12" s="55">
        <v>53</v>
      </c>
    </row>
    <row r="13" spans="1:17" ht="15" customHeight="1" x14ac:dyDescent="0.15">
      <c r="A13" s="52" t="s">
        <v>4</v>
      </c>
      <c r="B13" s="53">
        <f t="shared" si="0"/>
        <v>4482</v>
      </c>
      <c r="C13" s="54">
        <f t="shared" si="1"/>
        <v>71</v>
      </c>
      <c r="D13" s="54">
        <v>0</v>
      </c>
      <c r="E13" s="54">
        <v>40</v>
      </c>
      <c r="F13" s="54">
        <v>31</v>
      </c>
      <c r="G13" s="54">
        <f t="shared" si="2"/>
        <v>4411</v>
      </c>
      <c r="H13" s="54">
        <v>1172</v>
      </c>
      <c r="I13" s="54">
        <v>689</v>
      </c>
      <c r="J13" s="54">
        <v>2550</v>
      </c>
      <c r="K13" s="54">
        <v>4403</v>
      </c>
      <c r="L13" s="54">
        <f t="shared" si="3"/>
        <v>79</v>
      </c>
      <c r="M13" s="54">
        <v>0</v>
      </c>
      <c r="N13" s="54">
        <v>0</v>
      </c>
      <c r="O13" s="54">
        <v>79</v>
      </c>
      <c r="P13" s="54">
        <v>0</v>
      </c>
      <c r="Q13" s="55">
        <v>0</v>
      </c>
    </row>
    <row r="14" spans="1:17" ht="15" customHeight="1" x14ac:dyDescent="0.15">
      <c r="A14" s="52" t="s">
        <v>3</v>
      </c>
      <c r="B14" s="53">
        <f t="shared" si="0"/>
        <v>5692</v>
      </c>
      <c r="C14" s="54">
        <f t="shared" si="1"/>
        <v>388</v>
      </c>
      <c r="D14" s="54">
        <v>0</v>
      </c>
      <c r="E14" s="54">
        <v>388</v>
      </c>
      <c r="F14" s="54">
        <v>0</v>
      </c>
      <c r="G14" s="54">
        <f t="shared" si="2"/>
        <v>5304</v>
      </c>
      <c r="H14" s="54">
        <v>4560</v>
      </c>
      <c r="I14" s="54">
        <v>14</v>
      </c>
      <c r="J14" s="54">
        <v>730</v>
      </c>
      <c r="K14" s="54">
        <v>494</v>
      </c>
      <c r="L14" s="54">
        <f t="shared" si="3"/>
        <v>5198</v>
      </c>
      <c r="M14" s="54">
        <v>388</v>
      </c>
      <c r="N14" s="54">
        <v>0</v>
      </c>
      <c r="O14" s="54">
        <v>4810</v>
      </c>
      <c r="P14" s="54">
        <v>0</v>
      </c>
      <c r="Q14" s="55">
        <v>0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2</v>
      </c>
      <c r="B16" s="53">
        <f t="shared" si="0"/>
        <v>79308</v>
      </c>
      <c r="C16" s="54">
        <f t="shared" si="1"/>
        <v>17</v>
      </c>
      <c r="D16" s="54">
        <f>SUM(D6:D7)</f>
        <v>17</v>
      </c>
      <c r="E16" s="54">
        <f>SUM(E6:E7)</f>
        <v>0</v>
      </c>
      <c r="F16" s="54">
        <f>SUM(F6:F7)</f>
        <v>0</v>
      </c>
      <c r="G16" s="54">
        <f t="shared" si="2"/>
        <v>79291</v>
      </c>
      <c r="H16" s="54">
        <f>SUM(H6:H7)</f>
        <v>22996</v>
      </c>
      <c r="I16" s="54">
        <f>SUM(I6:I7)</f>
        <v>683</v>
      </c>
      <c r="J16" s="54">
        <f>SUM(J6:J7)</f>
        <v>55612</v>
      </c>
      <c r="K16" s="54">
        <f>SUM(K6:K7)</f>
        <v>64811</v>
      </c>
      <c r="L16" s="54">
        <f t="shared" si="3"/>
        <v>14497</v>
      </c>
      <c r="M16" s="54">
        <f>SUM(M6:M7)</f>
        <v>0</v>
      </c>
      <c r="N16" s="54">
        <f>SUM(N6:N7)</f>
        <v>371</v>
      </c>
      <c r="O16" s="54">
        <f>SUM(O6:O7)</f>
        <v>13506</v>
      </c>
      <c r="P16" s="54">
        <f>SUM(P6:P7)</f>
        <v>0</v>
      </c>
      <c r="Q16" s="55">
        <f>SUM(Q6:Q7)</f>
        <v>620</v>
      </c>
    </row>
    <row r="17" spans="1:17" ht="15" customHeight="1" x14ac:dyDescent="0.15">
      <c r="A17" s="52" t="s">
        <v>1</v>
      </c>
      <c r="B17" s="53">
        <f t="shared" si="0"/>
        <v>49443</v>
      </c>
      <c r="C17" s="54">
        <f t="shared" si="1"/>
        <v>459</v>
      </c>
      <c r="D17" s="54">
        <f>SUM(D8:D14)</f>
        <v>0</v>
      </c>
      <c r="E17" s="54">
        <f>SUM(E8:E14)</f>
        <v>428</v>
      </c>
      <c r="F17" s="54">
        <f>SUM(F8:F14)</f>
        <v>31</v>
      </c>
      <c r="G17" s="54">
        <f t="shared" si="2"/>
        <v>48984</v>
      </c>
      <c r="H17" s="54">
        <f>SUM(H8:H14)</f>
        <v>42593</v>
      </c>
      <c r="I17" s="54">
        <f>SUM(I8:I14)</f>
        <v>1480</v>
      </c>
      <c r="J17" s="54">
        <f>SUM(J8:J14)</f>
        <v>4911</v>
      </c>
      <c r="K17" s="54">
        <f>SUM(K8:K14)</f>
        <v>7969</v>
      </c>
      <c r="L17" s="54">
        <f t="shared" si="3"/>
        <v>41474</v>
      </c>
      <c r="M17" s="54">
        <f>SUM(M8:M14)</f>
        <v>388</v>
      </c>
      <c r="N17" s="54">
        <f>SUM(N8:N14)</f>
        <v>0</v>
      </c>
      <c r="O17" s="54">
        <f>SUM(O8:O14)</f>
        <v>40573</v>
      </c>
      <c r="P17" s="54">
        <f>SUM(P8:P14)</f>
        <v>0</v>
      </c>
      <c r="Q17" s="55">
        <f>SUM(Q8:Q14)</f>
        <v>513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0</v>
      </c>
      <c r="B19" s="61">
        <f>+C19+G19</f>
        <v>128751</v>
      </c>
      <c r="C19" s="62">
        <f t="shared" si="1"/>
        <v>476</v>
      </c>
      <c r="D19" s="61">
        <f>SUM(D16:D17)</f>
        <v>17</v>
      </c>
      <c r="E19" s="61">
        <f>SUM(E16:E17)</f>
        <v>428</v>
      </c>
      <c r="F19" s="61">
        <f>SUM(F16:F17)</f>
        <v>31</v>
      </c>
      <c r="G19" s="62">
        <f t="shared" si="2"/>
        <v>128275</v>
      </c>
      <c r="H19" s="61">
        <f>SUM(H16:H17)</f>
        <v>65589</v>
      </c>
      <c r="I19" s="61">
        <f>SUM(I16:I17)</f>
        <v>2163</v>
      </c>
      <c r="J19" s="61">
        <f>SUM(J16:J17)</f>
        <v>60523</v>
      </c>
      <c r="K19" s="62">
        <f>SUM(K16:K17)</f>
        <v>72780</v>
      </c>
      <c r="L19" s="61">
        <f>SUM(M19:Q19)</f>
        <v>55971</v>
      </c>
      <c r="M19" s="61">
        <f>SUM(M16:M17)</f>
        <v>388</v>
      </c>
      <c r="N19" s="61">
        <f>SUM(N16:N17)</f>
        <v>371</v>
      </c>
      <c r="O19" s="61">
        <f>SUM(O16:O17)</f>
        <v>54079</v>
      </c>
      <c r="P19" s="61">
        <f>SUM(P16:P17)</f>
        <v>0</v>
      </c>
      <c r="Q19" s="63">
        <f>SUM(Q16:Q17)</f>
        <v>1133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39" customWidth="1"/>
    <col min="2" max="256" width="6.8984375" style="39"/>
    <col min="257" max="257" width="9.59765625" style="39" customWidth="1"/>
    <col min="258" max="512" width="6.8984375" style="39"/>
    <col min="513" max="513" width="9.59765625" style="39" customWidth="1"/>
    <col min="514" max="768" width="6.8984375" style="39"/>
    <col min="769" max="769" width="9.59765625" style="39" customWidth="1"/>
    <col min="770" max="1024" width="6.8984375" style="39"/>
    <col min="1025" max="1025" width="9.59765625" style="39" customWidth="1"/>
    <col min="1026" max="1280" width="6.8984375" style="39"/>
    <col min="1281" max="1281" width="9.59765625" style="39" customWidth="1"/>
    <col min="1282" max="1536" width="6.8984375" style="39"/>
    <col min="1537" max="1537" width="9.59765625" style="39" customWidth="1"/>
    <col min="1538" max="1792" width="6.8984375" style="39"/>
    <col min="1793" max="1793" width="9.59765625" style="39" customWidth="1"/>
    <col min="1794" max="2048" width="6.8984375" style="39"/>
    <col min="2049" max="2049" width="9.59765625" style="39" customWidth="1"/>
    <col min="2050" max="2304" width="6.8984375" style="39"/>
    <col min="2305" max="2305" width="9.59765625" style="39" customWidth="1"/>
    <col min="2306" max="2560" width="6.8984375" style="39"/>
    <col min="2561" max="2561" width="9.59765625" style="39" customWidth="1"/>
    <col min="2562" max="2816" width="6.8984375" style="39"/>
    <col min="2817" max="2817" width="9.59765625" style="39" customWidth="1"/>
    <col min="2818" max="3072" width="6.8984375" style="39"/>
    <col min="3073" max="3073" width="9.59765625" style="39" customWidth="1"/>
    <col min="3074" max="3328" width="6.8984375" style="39"/>
    <col min="3329" max="3329" width="9.59765625" style="39" customWidth="1"/>
    <col min="3330" max="3584" width="6.8984375" style="39"/>
    <col min="3585" max="3585" width="9.59765625" style="39" customWidth="1"/>
    <col min="3586" max="3840" width="6.8984375" style="39"/>
    <col min="3841" max="3841" width="9.59765625" style="39" customWidth="1"/>
    <col min="3842" max="4096" width="6.8984375" style="39"/>
    <col min="4097" max="4097" width="9.59765625" style="39" customWidth="1"/>
    <col min="4098" max="4352" width="6.8984375" style="39"/>
    <col min="4353" max="4353" width="9.59765625" style="39" customWidth="1"/>
    <col min="4354" max="4608" width="6.8984375" style="39"/>
    <col min="4609" max="4609" width="9.59765625" style="39" customWidth="1"/>
    <col min="4610" max="4864" width="6.8984375" style="39"/>
    <col min="4865" max="4865" width="9.59765625" style="39" customWidth="1"/>
    <col min="4866" max="5120" width="6.8984375" style="39"/>
    <col min="5121" max="5121" width="9.59765625" style="39" customWidth="1"/>
    <col min="5122" max="5376" width="6.8984375" style="39"/>
    <col min="5377" max="5377" width="9.59765625" style="39" customWidth="1"/>
    <col min="5378" max="5632" width="6.8984375" style="39"/>
    <col min="5633" max="5633" width="9.59765625" style="39" customWidth="1"/>
    <col min="5634" max="5888" width="6.8984375" style="39"/>
    <col min="5889" max="5889" width="9.59765625" style="39" customWidth="1"/>
    <col min="5890" max="6144" width="6.8984375" style="39"/>
    <col min="6145" max="6145" width="9.59765625" style="39" customWidth="1"/>
    <col min="6146" max="6400" width="6.8984375" style="39"/>
    <col min="6401" max="6401" width="9.59765625" style="39" customWidth="1"/>
    <col min="6402" max="6656" width="6.8984375" style="39"/>
    <col min="6657" max="6657" width="9.59765625" style="39" customWidth="1"/>
    <col min="6658" max="6912" width="6.8984375" style="39"/>
    <col min="6913" max="6913" width="9.59765625" style="39" customWidth="1"/>
    <col min="6914" max="7168" width="6.8984375" style="39"/>
    <col min="7169" max="7169" width="9.59765625" style="39" customWidth="1"/>
    <col min="7170" max="7424" width="6.8984375" style="39"/>
    <col min="7425" max="7425" width="9.59765625" style="39" customWidth="1"/>
    <col min="7426" max="7680" width="6.8984375" style="39"/>
    <col min="7681" max="7681" width="9.59765625" style="39" customWidth="1"/>
    <col min="7682" max="7936" width="6.8984375" style="39"/>
    <col min="7937" max="7937" width="9.59765625" style="39" customWidth="1"/>
    <col min="7938" max="8192" width="6.8984375" style="39"/>
    <col min="8193" max="8193" width="9.59765625" style="39" customWidth="1"/>
    <col min="8194" max="8448" width="6.8984375" style="39"/>
    <col min="8449" max="8449" width="9.59765625" style="39" customWidth="1"/>
    <col min="8450" max="8704" width="6.8984375" style="39"/>
    <col min="8705" max="8705" width="9.59765625" style="39" customWidth="1"/>
    <col min="8706" max="8960" width="6.8984375" style="39"/>
    <col min="8961" max="8961" width="9.59765625" style="39" customWidth="1"/>
    <col min="8962" max="9216" width="6.8984375" style="39"/>
    <col min="9217" max="9217" width="9.59765625" style="39" customWidth="1"/>
    <col min="9218" max="9472" width="6.8984375" style="39"/>
    <col min="9473" max="9473" width="9.59765625" style="39" customWidth="1"/>
    <col min="9474" max="9728" width="6.8984375" style="39"/>
    <col min="9729" max="9729" width="9.59765625" style="39" customWidth="1"/>
    <col min="9730" max="9984" width="6.8984375" style="39"/>
    <col min="9985" max="9985" width="9.59765625" style="39" customWidth="1"/>
    <col min="9986" max="10240" width="6.8984375" style="39"/>
    <col min="10241" max="10241" width="9.59765625" style="39" customWidth="1"/>
    <col min="10242" max="10496" width="6.8984375" style="39"/>
    <col min="10497" max="10497" width="9.59765625" style="39" customWidth="1"/>
    <col min="10498" max="10752" width="6.8984375" style="39"/>
    <col min="10753" max="10753" width="9.59765625" style="39" customWidth="1"/>
    <col min="10754" max="11008" width="6.8984375" style="39"/>
    <col min="11009" max="11009" width="9.59765625" style="39" customWidth="1"/>
    <col min="11010" max="11264" width="6.8984375" style="39"/>
    <col min="11265" max="11265" width="9.59765625" style="39" customWidth="1"/>
    <col min="11266" max="11520" width="6.8984375" style="39"/>
    <col min="11521" max="11521" width="9.59765625" style="39" customWidth="1"/>
    <col min="11522" max="11776" width="6.8984375" style="39"/>
    <col min="11777" max="11777" width="9.59765625" style="39" customWidth="1"/>
    <col min="11778" max="12032" width="6.8984375" style="39"/>
    <col min="12033" max="12033" width="9.59765625" style="39" customWidth="1"/>
    <col min="12034" max="12288" width="6.8984375" style="39"/>
    <col min="12289" max="12289" width="9.59765625" style="39" customWidth="1"/>
    <col min="12290" max="12544" width="6.8984375" style="39"/>
    <col min="12545" max="12545" width="9.59765625" style="39" customWidth="1"/>
    <col min="12546" max="12800" width="6.8984375" style="39"/>
    <col min="12801" max="12801" width="9.59765625" style="39" customWidth="1"/>
    <col min="12802" max="13056" width="6.8984375" style="39"/>
    <col min="13057" max="13057" width="9.59765625" style="39" customWidth="1"/>
    <col min="13058" max="13312" width="6.8984375" style="39"/>
    <col min="13313" max="13313" width="9.59765625" style="39" customWidth="1"/>
    <col min="13314" max="13568" width="6.8984375" style="39"/>
    <col min="13569" max="13569" width="9.59765625" style="39" customWidth="1"/>
    <col min="13570" max="13824" width="6.8984375" style="39"/>
    <col min="13825" max="13825" width="9.59765625" style="39" customWidth="1"/>
    <col min="13826" max="14080" width="6.8984375" style="39"/>
    <col min="14081" max="14081" width="9.59765625" style="39" customWidth="1"/>
    <col min="14082" max="14336" width="6.8984375" style="39"/>
    <col min="14337" max="14337" width="9.59765625" style="39" customWidth="1"/>
    <col min="14338" max="14592" width="6.8984375" style="39"/>
    <col min="14593" max="14593" width="9.59765625" style="39" customWidth="1"/>
    <col min="14594" max="14848" width="6.8984375" style="39"/>
    <col min="14849" max="14849" width="9.59765625" style="39" customWidth="1"/>
    <col min="14850" max="15104" width="6.8984375" style="39"/>
    <col min="15105" max="15105" width="9.59765625" style="39" customWidth="1"/>
    <col min="15106" max="15360" width="6.8984375" style="39"/>
    <col min="15361" max="15361" width="9.59765625" style="39" customWidth="1"/>
    <col min="15362" max="15616" width="6.8984375" style="39"/>
    <col min="15617" max="15617" width="9.59765625" style="39" customWidth="1"/>
    <col min="15618" max="15872" width="6.8984375" style="39"/>
    <col min="15873" max="15873" width="9.59765625" style="39" customWidth="1"/>
    <col min="15874" max="16128" width="6.8984375" style="39"/>
    <col min="16129" max="16129" width="9.59765625" style="39" customWidth="1"/>
    <col min="16130" max="16384" width="6.8984375" style="39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64" customFormat="1" ht="15" customHeight="1" x14ac:dyDescent="0.15">
      <c r="A3" s="4"/>
      <c r="B3" s="5"/>
      <c r="C3" s="6" t="s">
        <v>31</v>
      </c>
      <c r="D3" s="7"/>
      <c r="E3" s="7"/>
      <c r="F3" s="7"/>
      <c r="G3" s="7"/>
      <c r="H3" s="7"/>
      <c r="I3" s="7"/>
      <c r="J3" s="8"/>
      <c r="K3" s="6" t="s">
        <v>30</v>
      </c>
      <c r="L3" s="7"/>
      <c r="M3" s="7"/>
      <c r="N3" s="7"/>
      <c r="O3" s="7"/>
      <c r="P3" s="7"/>
      <c r="Q3" s="9"/>
    </row>
    <row r="4" spans="1:17" s="64" customFormat="1" ht="15" customHeight="1" x14ac:dyDescent="0.15">
      <c r="A4" s="11"/>
      <c r="B4" s="40" t="s">
        <v>0</v>
      </c>
      <c r="C4" s="41" t="s">
        <v>29</v>
      </c>
      <c r="D4" s="42"/>
      <c r="E4" s="42"/>
      <c r="F4" s="43"/>
      <c r="G4" s="41" t="s">
        <v>28</v>
      </c>
      <c r="H4" s="42"/>
      <c r="I4" s="42"/>
      <c r="J4" s="43"/>
      <c r="K4" s="15"/>
      <c r="L4" s="15"/>
      <c r="M4" s="15" t="s">
        <v>27</v>
      </c>
      <c r="N4" s="15" t="s">
        <v>26</v>
      </c>
      <c r="O4" s="15"/>
      <c r="P4" s="15" t="s">
        <v>25</v>
      </c>
      <c r="Q4" s="16"/>
    </row>
    <row r="5" spans="1:17" s="64" customFormat="1" ht="15" customHeight="1" thickBot="1" x14ac:dyDescent="0.2">
      <c r="A5" s="44"/>
      <c r="B5" s="45"/>
      <c r="C5" s="46" t="s">
        <v>24</v>
      </c>
      <c r="D5" s="46" t="s">
        <v>23</v>
      </c>
      <c r="E5" s="46" t="s">
        <v>22</v>
      </c>
      <c r="F5" s="46" t="s">
        <v>21</v>
      </c>
      <c r="G5" s="46" t="s">
        <v>20</v>
      </c>
      <c r="H5" s="46" t="s">
        <v>19</v>
      </c>
      <c r="I5" s="46" t="s">
        <v>18</v>
      </c>
      <c r="J5" s="46" t="s">
        <v>17</v>
      </c>
      <c r="K5" s="46" t="s">
        <v>16</v>
      </c>
      <c r="L5" s="46" t="s">
        <v>15</v>
      </c>
      <c r="M5" s="46" t="s">
        <v>14</v>
      </c>
      <c r="N5" s="46" t="s">
        <v>14</v>
      </c>
      <c r="O5" s="46" t="s">
        <v>13</v>
      </c>
      <c r="P5" s="46" t="s">
        <v>12</v>
      </c>
      <c r="Q5" s="47" t="s">
        <v>3</v>
      </c>
    </row>
    <row r="6" spans="1:17" ht="15" customHeight="1" x14ac:dyDescent="0.15">
      <c r="A6" s="48" t="s">
        <v>11</v>
      </c>
      <c r="B6" s="49">
        <f>+C6+G6</f>
        <v>1708062</v>
      </c>
      <c r="C6" s="50">
        <f>SUM(D6:F6)</f>
        <v>300</v>
      </c>
      <c r="D6" s="50">
        <v>300</v>
      </c>
      <c r="E6" s="50">
        <v>0</v>
      </c>
      <c r="F6" s="50">
        <v>0</v>
      </c>
      <c r="G6" s="50">
        <f>SUM(H6:J6)</f>
        <v>1707762</v>
      </c>
      <c r="H6" s="50">
        <v>398131</v>
      </c>
      <c r="I6" s="50">
        <v>16500</v>
      </c>
      <c r="J6" s="50">
        <v>1293131</v>
      </c>
      <c r="K6" s="50">
        <v>1346028</v>
      </c>
      <c r="L6" s="50">
        <f>SUM(M6:Q6)</f>
        <v>362034</v>
      </c>
      <c r="M6" s="50">
        <v>0</v>
      </c>
      <c r="N6" s="50">
        <v>10600</v>
      </c>
      <c r="O6" s="50">
        <v>348914</v>
      </c>
      <c r="P6" s="50">
        <v>0</v>
      </c>
      <c r="Q6" s="51">
        <v>2520</v>
      </c>
    </row>
    <row r="7" spans="1:17" ht="15" customHeight="1" x14ac:dyDescent="0.15">
      <c r="A7" s="52" t="s">
        <v>10</v>
      </c>
      <c r="B7" s="53">
        <f>+C7+G7</f>
        <v>32890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32890</v>
      </c>
      <c r="H7" s="54">
        <v>0</v>
      </c>
      <c r="I7" s="54">
        <v>0</v>
      </c>
      <c r="J7" s="54">
        <v>32890</v>
      </c>
      <c r="K7" s="54">
        <v>12890</v>
      </c>
      <c r="L7" s="54">
        <f>SUM(M7:Q7)</f>
        <v>20000</v>
      </c>
      <c r="M7" s="54">
        <v>0</v>
      </c>
      <c r="N7" s="54">
        <v>0</v>
      </c>
      <c r="O7" s="54">
        <v>20000</v>
      </c>
      <c r="P7" s="54">
        <v>0</v>
      </c>
      <c r="Q7" s="55">
        <v>0</v>
      </c>
    </row>
    <row r="8" spans="1:17" ht="15" customHeight="1" x14ac:dyDescent="0.15">
      <c r="A8" s="52" t="s">
        <v>9</v>
      </c>
      <c r="B8" s="53">
        <f t="shared" ref="B8:B17" si="0">+C8+G8</f>
        <v>32950</v>
      </c>
      <c r="C8" s="54">
        <f t="shared" ref="C8:C19" si="1">SUM(D8:F8)</f>
        <v>0</v>
      </c>
      <c r="D8" s="54">
        <v>0</v>
      </c>
      <c r="E8" s="54">
        <v>0</v>
      </c>
      <c r="F8" s="54">
        <v>0</v>
      </c>
      <c r="G8" s="54">
        <f t="shared" ref="G8:G19" si="2">SUM(H8:J8)</f>
        <v>32950</v>
      </c>
      <c r="H8" s="54">
        <v>26000</v>
      </c>
      <c r="I8" s="54">
        <v>1000</v>
      </c>
      <c r="J8" s="54">
        <v>5950</v>
      </c>
      <c r="K8" s="54">
        <v>6100</v>
      </c>
      <c r="L8" s="54">
        <f t="shared" ref="L8:L17" si="3">SUM(M8:Q8)</f>
        <v>26850</v>
      </c>
      <c r="M8" s="54">
        <v>0</v>
      </c>
      <c r="N8" s="54">
        <v>0</v>
      </c>
      <c r="O8" s="54">
        <v>26850</v>
      </c>
      <c r="P8" s="54">
        <v>0</v>
      </c>
      <c r="Q8" s="55">
        <v>0</v>
      </c>
    </row>
    <row r="9" spans="1:17" ht="15" customHeight="1" x14ac:dyDescent="0.15">
      <c r="A9" s="52" t="s">
        <v>8</v>
      </c>
      <c r="B9" s="53">
        <f t="shared" si="0"/>
        <v>163387</v>
      </c>
      <c r="C9" s="54">
        <f t="shared" si="1"/>
        <v>0</v>
      </c>
      <c r="D9" s="54">
        <v>0</v>
      </c>
      <c r="E9" s="54">
        <v>0</v>
      </c>
      <c r="F9" s="54">
        <v>0</v>
      </c>
      <c r="G9" s="54">
        <f t="shared" si="2"/>
        <v>163387</v>
      </c>
      <c r="H9" s="54">
        <v>159004</v>
      </c>
      <c r="I9" s="54">
        <v>0</v>
      </c>
      <c r="J9" s="54">
        <v>4383</v>
      </c>
      <c r="K9" s="54">
        <v>32290</v>
      </c>
      <c r="L9" s="54">
        <f t="shared" si="3"/>
        <v>131097</v>
      </c>
      <c r="M9" s="54">
        <v>0</v>
      </c>
      <c r="N9" s="54">
        <v>0</v>
      </c>
      <c r="O9" s="54">
        <v>128197</v>
      </c>
      <c r="P9" s="54">
        <v>0</v>
      </c>
      <c r="Q9" s="55">
        <v>2900</v>
      </c>
    </row>
    <row r="10" spans="1:17" ht="15" customHeight="1" x14ac:dyDescent="0.15">
      <c r="A10" s="52" t="s">
        <v>7</v>
      </c>
      <c r="B10" s="53">
        <f t="shared" si="0"/>
        <v>146950</v>
      </c>
      <c r="C10" s="54">
        <f t="shared" si="1"/>
        <v>0</v>
      </c>
      <c r="D10" s="54">
        <v>0</v>
      </c>
      <c r="E10" s="54">
        <v>0</v>
      </c>
      <c r="F10" s="54">
        <v>0</v>
      </c>
      <c r="G10" s="54">
        <f t="shared" si="2"/>
        <v>146950</v>
      </c>
      <c r="H10" s="54">
        <v>146950</v>
      </c>
      <c r="I10" s="54">
        <v>0</v>
      </c>
      <c r="J10" s="54">
        <v>0</v>
      </c>
      <c r="K10" s="54">
        <v>0</v>
      </c>
      <c r="L10" s="54">
        <f t="shared" si="3"/>
        <v>146950</v>
      </c>
      <c r="M10" s="54">
        <v>0</v>
      </c>
      <c r="N10" s="54">
        <v>0</v>
      </c>
      <c r="O10" s="54">
        <v>146950</v>
      </c>
      <c r="P10" s="54">
        <v>0</v>
      </c>
      <c r="Q10" s="55">
        <v>0</v>
      </c>
    </row>
    <row r="11" spans="1:17" ht="15" customHeight="1" x14ac:dyDescent="0.15">
      <c r="A11" s="52" t="s">
        <v>6</v>
      </c>
      <c r="B11" s="53">
        <f t="shared" si="0"/>
        <v>187060</v>
      </c>
      <c r="C11" s="54">
        <f t="shared" si="1"/>
        <v>0</v>
      </c>
      <c r="D11" s="54">
        <v>0</v>
      </c>
      <c r="E11" s="54">
        <v>0</v>
      </c>
      <c r="F11" s="54">
        <v>0</v>
      </c>
      <c r="G11" s="54">
        <f t="shared" si="2"/>
        <v>187060</v>
      </c>
      <c r="H11" s="54">
        <v>170460</v>
      </c>
      <c r="I11" s="54">
        <v>0</v>
      </c>
      <c r="J11" s="54">
        <v>16600</v>
      </c>
      <c r="K11" s="54">
        <v>23100</v>
      </c>
      <c r="L11" s="54">
        <f t="shared" si="3"/>
        <v>163960</v>
      </c>
      <c r="M11" s="54">
        <v>0</v>
      </c>
      <c r="N11" s="54">
        <v>0</v>
      </c>
      <c r="O11" s="54">
        <v>163360</v>
      </c>
      <c r="P11" s="54">
        <v>0</v>
      </c>
      <c r="Q11" s="55">
        <v>600</v>
      </c>
    </row>
    <row r="12" spans="1:17" ht="15" customHeight="1" x14ac:dyDescent="0.15">
      <c r="A12" s="52" t="s">
        <v>5</v>
      </c>
      <c r="B12" s="53">
        <f t="shared" si="0"/>
        <v>57477</v>
      </c>
      <c r="C12" s="54">
        <f t="shared" si="1"/>
        <v>0</v>
      </c>
      <c r="D12" s="54">
        <v>0</v>
      </c>
      <c r="E12" s="54">
        <v>0</v>
      </c>
      <c r="F12" s="54">
        <v>0</v>
      </c>
      <c r="G12" s="54">
        <f t="shared" si="2"/>
        <v>57477</v>
      </c>
      <c r="H12" s="54">
        <v>12600</v>
      </c>
      <c r="I12" s="54">
        <v>30077</v>
      </c>
      <c r="J12" s="54">
        <v>14800</v>
      </c>
      <c r="K12" s="54">
        <v>14800</v>
      </c>
      <c r="L12" s="54">
        <f t="shared" si="3"/>
        <v>42677</v>
      </c>
      <c r="M12" s="54">
        <v>0</v>
      </c>
      <c r="N12" s="54">
        <v>0</v>
      </c>
      <c r="O12" s="54">
        <v>42500</v>
      </c>
      <c r="P12" s="54">
        <v>0</v>
      </c>
      <c r="Q12" s="55">
        <v>177</v>
      </c>
    </row>
    <row r="13" spans="1:17" ht="15" customHeight="1" x14ac:dyDescent="0.15">
      <c r="A13" s="52" t="s">
        <v>4</v>
      </c>
      <c r="B13" s="53">
        <f t="shared" si="0"/>
        <v>93008</v>
      </c>
      <c r="C13" s="54">
        <f t="shared" si="1"/>
        <v>2424</v>
      </c>
      <c r="D13" s="54">
        <v>0</v>
      </c>
      <c r="E13" s="54">
        <v>600</v>
      </c>
      <c r="F13" s="54">
        <v>1824</v>
      </c>
      <c r="G13" s="54">
        <f t="shared" si="2"/>
        <v>90584</v>
      </c>
      <c r="H13" s="54">
        <v>27300</v>
      </c>
      <c r="I13" s="54">
        <v>20200</v>
      </c>
      <c r="J13" s="54">
        <v>43084</v>
      </c>
      <c r="K13" s="54">
        <v>92374</v>
      </c>
      <c r="L13" s="54">
        <f t="shared" si="3"/>
        <v>634</v>
      </c>
      <c r="M13" s="54">
        <v>0</v>
      </c>
      <c r="N13" s="54">
        <v>0</v>
      </c>
      <c r="O13" s="54">
        <v>634</v>
      </c>
      <c r="P13" s="54">
        <v>0</v>
      </c>
      <c r="Q13" s="55">
        <v>0</v>
      </c>
    </row>
    <row r="14" spans="1:17" ht="15" customHeight="1" x14ac:dyDescent="0.15">
      <c r="A14" s="52" t="s">
        <v>3</v>
      </c>
      <c r="B14" s="53">
        <f t="shared" si="0"/>
        <v>181700</v>
      </c>
      <c r="C14" s="54">
        <f t="shared" si="1"/>
        <v>15000</v>
      </c>
      <c r="D14" s="54">
        <v>0</v>
      </c>
      <c r="E14" s="54">
        <v>15000</v>
      </c>
      <c r="F14" s="54">
        <v>0</v>
      </c>
      <c r="G14" s="54">
        <f t="shared" si="2"/>
        <v>166700</v>
      </c>
      <c r="H14" s="54">
        <v>155000</v>
      </c>
      <c r="I14" s="54">
        <v>1000</v>
      </c>
      <c r="J14" s="54">
        <v>10700</v>
      </c>
      <c r="K14" s="54">
        <v>8350</v>
      </c>
      <c r="L14" s="54">
        <f t="shared" si="3"/>
        <v>173350</v>
      </c>
      <c r="M14" s="54">
        <v>15000</v>
      </c>
      <c r="N14" s="54">
        <v>0</v>
      </c>
      <c r="O14" s="54">
        <v>158350</v>
      </c>
      <c r="P14" s="54">
        <v>0</v>
      </c>
      <c r="Q14" s="55">
        <v>0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2</v>
      </c>
      <c r="B16" s="53">
        <f t="shared" si="0"/>
        <v>1740952</v>
      </c>
      <c r="C16" s="54">
        <f t="shared" si="1"/>
        <v>300</v>
      </c>
      <c r="D16" s="54">
        <f>SUM(D6:D7)</f>
        <v>300</v>
      </c>
      <c r="E16" s="54">
        <f>SUM(E6:E7)</f>
        <v>0</v>
      </c>
      <c r="F16" s="54">
        <f>SUM(F6:F7)</f>
        <v>0</v>
      </c>
      <c r="G16" s="54">
        <f t="shared" si="2"/>
        <v>1740652</v>
      </c>
      <c r="H16" s="54">
        <f>SUM(H6:H7)</f>
        <v>398131</v>
      </c>
      <c r="I16" s="54">
        <f>SUM(I6:I7)</f>
        <v>16500</v>
      </c>
      <c r="J16" s="54">
        <f>SUM(J6:J7)</f>
        <v>1326021</v>
      </c>
      <c r="K16" s="54">
        <f>SUM(K6:K7)</f>
        <v>1358918</v>
      </c>
      <c r="L16" s="54">
        <f t="shared" si="3"/>
        <v>382034</v>
      </c>
      <c r="M16" s="54">
        <f>SUM(M6:M7)</f>
        <v>0</v>
      </c>
      <c r="N16" s="54">
        <f>SUM(N6:N7)</f>
        <v>10600</v>
      </c>
      <c r="O16" s="54">
        <f>SUM(O6:O7)</f>
        <v>368914</v>
      </c>
      <c r="P16" s="54">
        <f>SUM(P6:P7)</f>
        <v>0</v>
      </c>
      <c r="Q16" s="55">
        <f>SUM(Q6:Q7)</f>
        <v>2520</v>
      </c>
    </row>
    <row r="17" spans="1:17" ht="15" customHeight="1" x14ac:dyDescent="0.15">
      <c r="A17" s="52" t="s">
        <v>1</v>
      </c>
      <c r="B17" s="53">
        <f t="shared" si="0"/>
        <v>862532</v>
      </c>
      <c r="C17" s="54">
        <f t="shared" si="1"/>
        <v>17424</v>
      </c>
      <c r="D17" s="54">
        <f>SUM(D8:D14)</f>
        <v>0</v>
      </c>
      <c r="E17" s="54">
        <f>SUM(E8:E14)</f>
        <v>15600</v>
      </c>
      <c r="F17" s="54">
        <f>SUM(F8:F14)</f>
        <v>1824</v>
      </c>
      <c r="G17" s="54">
        <f t="shared" si="2"/>
        <v>845108</v>
      </c>
      <c r="H17" s="54">
        <f>SUM(H8:H14)</f>
        <v>697314</v>
      </c>
      <c r="I17" s="54">
        <f>SUM(I8:I14)</f>
        <v>52277</v>
      </c>
      <c r="J17" s="54">
        <f>SUM(J8:J14)</f>
        <v>95517</v>
      </c>
      <c r="K17" s="54">
        <f>SUM(K8:K14)</f>
        <v>177014</v>
      </c>
      <c r="L17" s="54">
        <f t="shared" si="3"/>
        <v>685518</v>
      </c>
      <c r="M17" s="54">
        <f>SUM(M8:M14)</f>
        <v>15000</v>
      </c>
      <c r="N17" s="54">
        <f>SUM(N8:N14)</f>
        <v>0</v>
      </c>
      <c r="O17" s="54">
        <f>SUM(O8:O14)</f>
        <v>666841</v>
      </c>
      <c r="P17" s="54">
        <f>SUM(P8:P14)</f>
        <v>0</v>
      </c>
      <c r="Q17" s="55">
        <f>SUM(Q8:Q14)</f>
        <v>3677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0</v>
      </c>
      <c r="B19" s="61">
        <f>+C19+G19</f>
        <v>2603484</v>
      </c>
      <c r="C19" s="62">
        <f t="shared" si="1"/>
        <v>17724</v>
      </c>
      <c r="D19" s="61">
        <f>SUM(D16:D17)</f>
        <v>300</v>
      </c>
      <c r="E19" s="61">
        <f>SUM(E16:E17)</f>
        <v>15600</v>
      </c>
      <c r="F19" s="61">
        <f>SUM(F16:F17)</f>
        <v>1824</v>
      </c>
      <c r="G19" s="62">
        <f t="shared" si="2"/>
        <v>2585760</v>
      </c>
      <c r="H19" s="61">
        <f>SUM(H16:H17)</f>
        <v>1095445</v>
      </c>
      <c r="I19" s="61">
        <f>SUM(I16:I17)</f>
        <v>68777</v>
      </c>
      <c r="J19" s="61">
        <f>SUM(J16:J17)</f>
        <v>1421538</v>
      </c>
      <c r="K19" s="62">
        <f>SUM(K16:K17)</f>
        <v>1535932</v>
      </c>
      <c r="L19" s="61">
        <f>SUM(M19:Q19)</f>
        <v>1067552</v>
      </c>
      <c r="M19" s="61">
        <f>SUM(M16:M17)</f>
        <v>15000</v>
      </c>
      <c r="N19" s="61">
        <f>SUM(N16:N17)</f>
        <v>10600</v>
      </c>
      <c r="O19" s="61">
        <f>SUM(O16:O17)</f>
        <v>1035755</v>
      </c>
      <c r="P19" s="61">
        <f>SUM(P16:P17)</f>
        <v>0</v>
      </c>
      <c r="Q19" s="63">
        <f>SUM(Q16:Q17)</f>
        <v>6197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2023-05-26T00:11:37Z</dcterms:modified>
</cp:coreProperties>
</file>