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11都市建築部\1016建築指導課\06【建築指導係】\110 着工統計\０２ホームページ\R4年度分\R0501HP\"/>
    </mc:Choice>
  </mc:AlternateContent>
  <bookViews>
    <workbookView xWindow="1116" yWindow="48" windowWidth="11712" windowHeight="6072"/>
  </bookViews>
  <sheets>
    <sheet name="(1)" sheetId="7" r:id="rId1"/>
    <sheet name="(2)" sheetId="8" r:id="rId2"/>
    <sheet name="(3)" sheetId="9" r:id="rId3"/>
    <sheet name="(4)" sheetId="10" r:id="rId4"/>
    <sheet name="(5)" sheetId="11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 concurrentManualCount="2"/>
</workbook>
</file>

<file path=xl/calcChain.xml><?xml version="1.0" encoding="utf-8"?>
<calcChain xmlns="http://schemas.openxmlformats.org/spreadsheetml/2006/main">
  <c r="K22" i="11" l="1"/>
  <c r="K24" i="11" s="1"/>
  <c r="J22" i="11"/>
  <c r="J24" i="11" s="1"/>
  <c r="I22" i="11"/>
  <c r="I24" i="11" s="1"/>
  <c r="G22" i="11"/>
  <c r="G24" i="11" s="1"/>
  <c r="F22" i="11"/>
  <c r="F24" i="11" s="1"/>
  <c r="E22" i="11"/>
  <c r="E24" i="11" s="1"/>
  <c r="H21" i="11"/>
  <c r="D21" i="11"/>
  <c r="C21" i="11"/>
  <c r="H20" i="11"/>
  <c r="D20" i="11"/>
  <c r="C20" i="11" s="1"/>
  <c r="H19" i="11"/>
  <c r="D19" i="11"/>
  <c r="C19" i="11"/>
  <c r="H18" i="11"/>
  <c r="D18" i="11"/>
  <c r="C18" i="11" s="1"/>
  <c r="H17" i="11"/>
  <c r="H22" i="11" s="1"/>
  <c r="D17" i="11"/>
  <c r="D22" i="11" s="1"/>
  <c r="C17" i="11"/>
  <c r="C22" i="11" s="1"/>
  <c r="H15" i="11"/>
  <c r="D15" i="11"/>
  <c r="D24" i="11" s="1"/>
  <c r="K12" i="11"/>
  <c r="K14" i="11" s="1"/>
  <c r="J12" i="11"/>
  <c r="J14" i="11" s="1"/>
  <c r="I12" i="11"/>
  <c r="I14" i="11" s="1"/>
  <c r="G12" i="11"/>
  <c r="G14" i="11" s="1"/>
  <c r="F12" i="11"/>
  <c r="F14" i="11" s="1"/>
  <c r="E12" i="11"/>
  <c r="E14" i="11" s="1"/>
  <c r="H11" i="11"/>
  <c r="D11" i="11"/>
  <c r="C11" i="11"/>
  <c r="H10" i="11"/>
  <c r="D10" i="11"/>
  <c r="C10" i="11" s="1"/>
  <c r="H9" i="11"/>
  <c r="D9" i="11"/>
  <c r="C9" i="11"/>
  <c r="H8" i="11"/>
  <c r="D8" i="11"/>
  <c r="C8" i="11" s="1"/>
  <c r="H7" i="11"/>
  <c r="H12" i="11" s="1"/>
  <c r="D7" i="11"/>
  <c r="D12" i="11" s="1"/>
  <c r="C7" i="11"/>
  <c r="H5" i="11"/>
  <c r="H14" i="11" s="1"/>
  <c r="D5" i="11"/>
  <c r="H14" i="10"/>
  <c r="G14" i="10"/>
  <c r="F14" i="10"/>
  <c r="E14" i="10"/>
  <c r="D14" i="10"/>
  <c r="E13" i="10"/>
  <c r="C13" i="10"/>
  <c r="E12" i="10"/>
  <c r="C12" i="10"/>
  <c r="E11" i="10"/>
  <c r="C11" i="10"/>
  <c r="E10" i="10"/>
  <c r="C10" i="10"/>
  <c r="C14" i="10" s="1"/>
  <c r="H9" i="10"/>
  <c r="G9" i="10"/>
  <c r="F9" i="10"/>
  <c r="E9" i="10"/>
  <c r="D9" i="10"/>
  <c r="E8" i="10"/>
  <c r="C8" i="10"/>
  <c r="E7" i="10"/>
  <c r="C7" i="10"/>
  <c r="E6" i="10"/>
  <c r="C6" i="10"/>
  <c r="E5" i="10"/>
  <c r="C5" i="10"/>
  <c r="C9" i="10" s="1"/>
  <c r="N14" i="9"/>
  <c r="M14" i="9"/>
  <c r="L14" i="9"/>
  <c r="J14" i="9"/>
  <c r="I14" i="9"/>
  <c r="H14" i="9"/>
  <c r="K13" i="9"/>
  <c r="G13" i="9"/>
  <c r="F13" i="9"/>
  <c r="E13" i="9"/>
  <c r="D13" i="9"/>
  <c r="C13" i="9"/>
  <c r="K12" i="9"/>
  <c r="G12" i="9"/>
  <c r="F12" i="9"/>
  <c r="E12" i="9"/>
  <c r="D12" i="9"/>
  <c r="C12" i="9"/>
  <c r="K11" i="9"/>
  <c r="G11" i="9"/>
  <c r="F11" i="9"/>
  <c r="E11" i="9"/>
  <c r="D11" i="9"/>
  <c r="C11" i="9"/>
  <c r="K10" i="9"/>
  <c r="K14" i="9" s="1"/>
  <c r="G10" i="9"/>
  <c r="G14" i="9" s="1"/>
  <c r="F10" i="9"/>
  <c r="F14" i="9" s="1"/>
  <c r="E10" i="9"/>
  <c r="E14" i="9" s="1"/>
  <c r="D10" i="9"/>
  <c r="D14" i="9" s="1"/>
  <c r="C10" i="9"/>
  <c r="C14" i="9" s="1"/>
  <c r="N9" i="9"/>
  <c r="M9" i="9"/>
  <c r="L9" i="9"/>
  <c r="J9" i="9"/>
  <c r="I9" i="9"/>
  <c r="H9" i="9"/>
  <c r="K8" i="9"/>
  <c r="G8" i="9"/>
  <c r="F8" i="9"/>
  <c r="E8" i="9"/>
  <c r="D8" i="9"/>
  <c r="C8" i="9"/>
  <c r="K7" i="9"/>
  <c r="G7" i="9"/>
  <c r="F7" i="9"/>
  <c r="E7" i="9"/>
  <c r="D7" i="9"/>
  <c r="C7" i="9"/>
  <c r="K6" i="9"/>
  <c r="G6" i="9"/>
  <c r="F6" i="9"/>
  <c r="E6" i="9"/>
  <c r="D6" i="9"/>
  <c r="C6" i="9"/>
  <c r="K5" i="9"/>
  <c r="K9" i="9" s="1"/>
  <c r="G5" i="9"/>
  <c r="G9" i="9" s="1"/>
  <c r="F5" i="9"/>
  <c r="F9" i="9" s="1"/>
  <c r="E5" i="9"/>
  <c r="E9" i="9" s="1"/>
  <c r="D5" i="9"/>
  <c r="D9" i="9" s="1"/>
  <c r="C5" i="9"/>
  <c r="C9" i="9" s="1"/>
  <c r="Q14" i="8"/>
  <c r="P14" i="8"/>
  <c r="O14" i="8"/>
  <c r="N14" i="8"/>
  <c r="L14" i="8"/>
  <c r="K14" i="8"/>
  <c r="J14" i="8"/>
  <c r="I14" i="8"/>
  <c r="G14" i="8"/>
  <c r="F14" i="8"/>
  <c r="E14" i="8"/>
  <c r="M13" i="8"/>
  <c r="H13" i="8"/>
  <c r="D13" i="8"/>
  <c r="C13" i="8"/>
  <c r="M12" i="8"/>
  <c r="H12" i="8"/>
  <c r="D12" i="8"/>
  <c r="C12" i="8"/>
  <c r="M11" i="8"/>
  <c r="H11" i="8"/>
  <c r="D11" i="8"/>
  <c r="C11" i="8"/>
  <c r="M10" i="8"/>
  <c r="M14" i="8" s="1"/>
  <c r="H10" i="8"/>
  <c r="H14" i="8" s="1"/>
  <c r="D10" i="8"/>
  <c r="D14" i="8" s="1"/>
  <c r="C10" i="8"/>
  <c r="C14" i="8" s="1"/>
  <c r="Q9" i="8"/>
  <c r="P9" i="8"/>
  <c r="O9" i="8"/>
  <c r="N9" i="8"/>
  <c r="L9" i="8"/>
  <c r="K9" i="8"/>
  <c r="J9" i="8"/>
  <c r="I9" i="8"/>
  <c r="G9" i="8"/>
  <c r="F9" i="8"/>
  <c r="E9" i="8"/>
  <c r="M8" i="8"/>
  <c r="H8" i="8"/>
  <c r="D8" i="8"/>
  <c r="C8" i="8"/>
  <c r="M7" i="8"/>
  <c r="H7" i="8"/>
  <c r="D7" i="8"/>
  <c r="C7" i="8"/>
  <c r="M6" i="8"/>
  <c r="H6" i="8"/>
  <c r="D6" i="8"/>
  <c r="C6" i="8"/>
  <c r="M5" i="8"/>
  <c r="M9" i="8" s="1"/>
  <c r="H5" i="8"/>
  <c r="H9" i="8" s="1"/>
  <c r="D5" i="8"/>
  <c r="D9" i="8" s="1"/>
  <c r="C5" i="8"/>
  <c r="C9" i="8" s="1"/>
  <c r="H70" i="7"/>
  <c r="B70" i="7"/>
  <c r="H68" i="7"/>
  <c r="B68" i="7"/>
  <c r="B66" i="7"/>
  <c r="B65" i="7"/>
  <c r="H63" i="7"/>
  <c r="B63" i="7"/>
  <c r="H62" i="7"/>
  <c r="B62" i="7"/>
  <c r="H60" i="7"/>
  <c r="B60" i="7"/>
  <c r="B59" i="7"/>
  <c r="B58" i="7"/>
  <c r="H57" i="7"/>
  <c r="B57" i="7"/>
  <c r="H56" i="7"/>
  <c r="B56" i="7"/>
  <c r="H55" i="7"/>
  <c r="B55" i="7"/>
  <c r="H54" i="7"/>
  <c r="B54" i="7"/>
  <c r="H53" i="7"/>
  <c r="B53" i="7"/>
  <c r="H51" i="7"/>
  <c r="B51" i="7"/>
  <c r="H50" i="7"/>
  <c r="B50" i="7"/>
  <c r="H48" i="7"/>
  <c r="B48" i="7"/>
  <c r="H47" i="7"/>
  <c r="B47" i="7"/>
  <c r="H46" i="7"/>
  <c r="B46" i="7"/>
  <c r="H45" i="7"/>
  <c r="B45" i="7"/>
  <c r="H43" i="7"/>
  <c r="B43" i="7"/>
  <c r="H42" i="7"/>
  <c r="B42" i="7"/>
  <c r="H41" i="7"/>
  <c r="B41" i="7"/>
  <c r="H40" i="7"/>
  <c r="B40" i="7"/>
  <c r="H38" i="7"/>
  <c r="B38" i="7"/>
  <c r="B37" i="7"/>
  <c r="H36" i="7"/>
  <c r="B36" i="7"/>
  <c r="H34" i="7"/>
  <c r="B34" i="7"/>
  <c r="H33" i="7"/>
  <c r="B33" i="7"/>
  <c r="H31" i="7"/>
  <c r="B31" i="7"/>
  <c r="H30" i="7"/>
  <c r="B30" i="7"/>
  <c r="H29" i="7"/>
  <c r="B29" i="7"/>
  <c r="H27" i="7"/>
  <c r="B27" i="7"/>
  <c r="H26" i="7"/>
  <c r="B26" i="7"/>
  <c r="H25" i="7"/>
  <c r="B25" i="7"/>
  <c r="H24" i="7"/>
  <c r="B24" i="7"/>
  <c r="H23" i="7"/>
  <c r="B23" i="7"/>
  <c r="H22" i="7"/>
  <c r="B22" i="7"/>
  <c r="H21" i="7"/>
  <c r="B21" i="7"/>
  <c r="H20" i="7"/>
  <c r="B20" i="7"/>
  <c r="H19" i="7"/>
  <c r="B19" i="7"/>
  <c r="H18" i="7"/>
  <c r="B18" i="7"/>
  <c r="H17" i="7"/>
  <c r="B17" i="7"/>
  <c r="H16" i="7"/>
  <c r="B16" i="7"/>
  <c r="H15" i="7"/>
  <c r="B15" i="7"/>
  <c r="H14" i="7"/>
  <c r="B14" i="7"/>
  <c r="H13" i="7"/>
  <c r="B13" i="7"/>
  <c r="H12" i="7"/>
  <c r="B12" i="7"/>
  <c r="H11" i="7"/>
  <c r="B11" i="7"/>
  <c r="H10" i="7"/>
  <c r="B10" i="7"/>
  <c r="H9" i="7"/>
  <c r="B9" i="7"/>
  <c r="H8" i="7"/>
  <c r="B8" i="7"/>
  <c r="H7" i="7"/>
  <c r="B7" i="7"/>
  <c r="H6" i="7"/>
  <c r="B6" i="7"/>
  <c r="D14" i="11" l="1"/>
  <c r="C12" i="11"/>
  <c r="H24" i="11"/>
  <c r="C5" i="11"/>
  <c r="C14" i="11" s="1"/>
  <c r="C15" i="11"/>
  <c r="C24" i="11" s="1"/>
</calcChain>
</file>

<file path=xl/sharedStrings.xml><?xml version="1.0" encoding="utf-8"?>
<sst xmlns="http://schemas.openxmlformats.org/spreadsheetml/2006/main" count="203" uniqueCount="109">
  <si>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</si>
  <si>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</si>
  <si>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</si>
  <si>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</si>
  <si>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</si>
  <si>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</si>
  <si>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</si>
  <si>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</si>
  <si>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</si>
  <si>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</si>
  <si>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</si>
  <si>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</si>
  <si>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</si>
  <si>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</si>
  <si>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</si>
  <si>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</si>
  <si>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</si>
  <si>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</si>
  <si>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</si>
  <si>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</si>
  <si>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</si>
  <si>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</si>
  <si>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</si>
  <si>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</si>
  <si>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</si>
  <si>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</si>
  <si>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</si>
  <si>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</si>
  <si>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</si>
  <si>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</si>
  <si>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</si>
  <si>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</si>
  <si>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</si>
  <si>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</si>
  <si>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</si>
  <si>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</si>
  <si>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</si>
  <si>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</si>
  <si>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</si>
  <si>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</si>
  <si>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</si>
  <si>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</si>
  <si>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市　計</t>
    <phoneticPr fontId="1"/>
  </si>
  <si>
    <t>羽島郡計</t>
    <phoneticPr fontId="1"/>
  </si>
  <si>
    <t>養老郡計</t>
    <phoneticPr fontId="1"/>
  </si>
  <si>
    <t>不破郡計</t>
    <phoneticPr fontId="1"/>
  </si>
  <si>
    <t>安八郡計</t>
    <phoneticPr fontId="1"/>
  </si>
  <si>
    <t>揖斐郡計</t>
    <phoneticPr fontId="1"/>
  </si>
  <si>
    <t>本巣郡計</t>
    <phoneticPr fontId="1"/>
  </si>
  <si>
    <t>加茂郡計</t>
    <phoneticPr fontId="1"/>
  </si>
  <si>
    <t>可児郡計</t>
    <phoneticPr fontId="1"/>
  </si>
  <si>
    <t>町村計</t>
  </si>
  <si>
    <t>合　計</t>
  </si>
  <si>
    <t>合計</t>
    <rPh sb="0" eb="2">
      <t>ゴウケイ</t>
    </rPh>
    <phoneticPr fontId="1"/>
  </si>
  <si>
    <r>
      <t>(㎡</t>
    </r>
    <r>
      <rPr>
        <sz val="9"/>
        <rFont val="ＭＳ ゴシック"/>
        <family val="3"/>
        <charset val="128"/>
      </rPr>
      <t>)</t>
    </r>
    <phoneticPr fontId="1"/>
  </si>
  <si>
    <t>分譲住宅</t>
    <rPh sb="0" eb="2">
      <t>ブンジョウ</t>
    </rPh>
    <rPh sb="2" eb="4">
      <t>ジュウタク</t>
    </rPh>
    <phoneticPr fontId="1"/>
  </si>
  <si>
    <t>給与住宅</t>
    <rPh sb="0" eb="2">
      <t>キュウヨ</t>
    </rPh>
    <rPh sb="2" eb="4">
      <t>ジュウタク</t>
    </rPh>
    <phoneticPr fontId="1"/>
  </si>
  <si>
    <t>貸家</t>
    <rPh sb="0" eb="2">
      <t>カシヤ</t>
    </rPh>
    <phoneticPr fontId="1"/>
  </si>
  <si>
    <t>持家</t>
    <rPh sb="0" eb="2">
      <t>モチイエ</t>
    </rPh>
    <phoneticPr fontId="1"/>
  </si>
  <si>
    <t>床面積</t>
    <rPh sb="0" eb="3">
      <t>ユカメンセキ</t>
    </rPh>
    <phoneticPr fontId="1"/>
  </si>
  <si>
    <t>住宅戸数</t>
    <rPh sb="0" eb="2">
      <t>ジュウタク</t>
    </rPh>
    <rPh sb="2" eb="4">
      <t>コスウ</t>
    </rPh>
    <phoneticPr fontId="1"/>
  </si>
  <si>
    <t>その他</t>
    <rPh sb="0" eb="3">
      <t>ソノタ</t>
    </rPh>
    <phoneticPr fontId="1"/>
  </si>
  <si>
    <t>公団</t>
    <rPh sb="0" eb="2">
      <t>コウダン</t>
    </rPh>
    <phoneticPr fontId="1"/>
  </si>
  <si>
    <t>公庫</t>
    <rPh sb="0" eb="2">
      <t>コウコ</t>
    </rPh>
    <phoneticPr fontId="1"/>
  </si>
  <si>
    <t>公営</t>
    <rPh sb="0" eb="2">
      <t>コウエイ</t>
    </rPh>
    <phoneticPr fontId="1"/>
  </si>
  <si>
    <t>計</t>
    <rPh sb="0" eb="1">
      <t>ケイ</t>
    </rPh>
    <phoneticPr fontId="1"/>
  </si>
  <si>
    <t>による住宅</t>
    <rPh sb="3" eb="5">
      <t>ジュウタク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</si>
  <si>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</si>
  <si>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</si>
  <si>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会社</t>
    <rPh sb="0" eb="2">
      <t>カイシャ</t>
    </rPh>
    <phoneticPr fontId="1"/>
  </si>
  <si>
    <t>民間計</t>
    <rPh sb="0" eb="2">
      <t>ミンカン</t>
    </rPh>
    <rPh sb="2" eb="3">
      <t>ケイ</t>
    </rPh>
    <phoneticPr fontId="1"/>
  </si>
  <si>
    <t>市町村</t>
    <rPh sb="0" eb="3">
      <t>シチョウソン</t>
    </rPh>
    <phoneticPr fontId="1"/>
  </si>
  <si>
    <t>県</t>
    <rPh sb="0" eb="1">
      <t>ケン</t>
    </rPh>
    <phoneticPr fontId="1"/>
  </si>
  <si>
    <t>国</t>
    <rPh sb="0" eb="1">
      <t>クニ</t>
    </rPh>
    <phoneticPr fontId="1"/>
  </si>
  <si>
    <t>公共計</t>
    <rPh sb="0" eb="2">
      <t>コウキョウ</t>
    </rPh>
    <rPh sb="2" eb="3">
      <t>ケイ</t>
    </rPh>
    <phoneticPr fontId="1"/>
  </si>
  <si>
    <t>公的資金による住宅</t>
    <rPh sb="0" eb="2">
      <t>コウテキ</t>
    </rPh>
    <rPh sb="2" eb="4">
      <t>シキン</t>
    </rPh>
    <rPh sb="7" eb="9">
      <t>ジュウタク</t>
    </rPh>
    <phoneticPr fontId="1"/>
  </si>
  <si>
    <t>民間資金</t>
    <rPh sb="0" eb="2">
      <t>ミンカン</t>
    </rPh>
    <rPh sb="2" eb="4">
      <t>シキン</t>
    </rPh>
    <phoneticPr fontId="1"/>
  </si>
  <si>
    <t>民　　　間</t>
    <rPh sb="0" eb="5">
      <t>ミンカン</t>
    </rPh>
    <phoneticPr fontId="1"/>
  </si>
  <si>
    <t>公　　　共</t>
    <rPh sb="0" eb="5">
      <t>コウキョウ</t>
    </rPh>
    <phoneticPr fontId="1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</si>
  <si>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</si>
  <si>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（県市町村名）岐阜県</t>
    <phoneticPr fontId="1"/>
  </si>
  <si>
    <t>共同住宅</t>
    <rPh sb="0" eb="2">
      <t>キョウドウ</t>
    </rPh>
    <rPh sb="2" eb="4">
      <t>ジュウタク</t>
    </rPh>
    <phoneticPr fontId="1"/>
  </si>
  <si>
    <t>長屋建</t>
    <rPh sb="0" eb="2">
      <t>ナガヤ</t>
    </rPh>
    <rPh sb="2" eb="3">
      <t>タ</t>
    </rPh>
    <phoneticPr fontId="1"/>
  </si>
  <si>
    <t>一戸建</t>
    <rPh sb="0" eb="2">
      <t>イッコ</t>
    </rPh>
    <rPh sb="2" eb="3">
      <t>ダ</t>
    </rPh>
    <phoneticPr fontId="1"/>
  </si>
  <si>
    <t>非　木　造</t>
    <rPh sb="0" eb="1">
      <t>ヒ</t>
    </rPh>
    <rPh sb="2" eb="5">
      <t>モクゾウ</t>
    </rPh>
    <phoneticPr fontId="1"/>
  </si>
  <si>
    <t>木　　　造</t>
    <rPh sb="0" eb="5">
      <t>モクゾウ</t>
    </rPh>
    <phoneticPr fontId="1"/>
  </si>
  <si>
    <t>合　　　計</t>
    <rPh sb="0" eb="5">
      <t>ゴウケイ</t>
    </rPh>
    <phoneticPr fontId="1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</si>
  <si>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</si>
  <si>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鉄骨造</t>
    <rPh sb="0" eb="2">
      <t>テッコツ</t>
    </rPh>
    <rPh sb="2" eb="3">
      <t>ゾウ</t>
    </rPh>
    <phoneticPr fontId="1"/>
  </si>
  <si>
    <t>鉄筋コンクリート造</t>
    <rPh sb="0" eb="2">
      <t>テッキン</t>
    </rPh>
    <rPh sb="8" eb="9">
      <t>ゾウ</t>
    </rPh>
    <phoneticPr fontId="1"/>
  </si>
  <si>
    <t>木造</t>
    <rPh sb="0" eb="2">
      <t>モクゾウ</t>
    </rPh>
    <phoneticPr fontId="1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</si>
  <si>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1"/>
  </si>
  <si>
    <t>プレハブ</t>
    <phoneticPr fontId="1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</si>
  <si>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</si>
  <si>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非木造　計</t>
    <rPh sb="0" eb="1">
      <t>ヒ</t>
    </rPh>
    <rPh sb="1" eb="3">
      <t>モクゾウ</t>
    </rPh>
    <rPh sb="4" eb="5">
      <t>ケイ</t>
    </rPh>
    <phoneticPr fontId="1"/>
  </si>
  <si>
    <t>コンクリートブロック造</t>
    <rPh sb="10" eb="11">
      <t>ゾウ</t>
    </rPh>
    <phoneticPr fontId="1"/>
  </si>
  <si>
    <t>鉄筋鉄骨コンクリート造</t>
    <rPh sb="0" eb="2">
      <t>テッキン</t>
    </rPh>
    <rPh sb="2" eb="4">
      <t>テッコツ</t>
    </rPh>
    <rPh sb="10" eb="11">
      <t>ゾウ</t>
    </rPh>
    <phoneticPr fontId="1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</si>
  <si>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1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</si>
  <si>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</si>
  <si>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</si>
  <si>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単位：戸</t>
    <rPh sb="0" eb="2">
      <t>タンイ</t>
    </rPh>
    <rPh sb="3" eb="4">
      <t>ト</t>
    </rPh>
    <phoneticPr fontId="1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</si>
  <si>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1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</si>
  <si>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1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</si>
  <si>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1"/>
  </si>
  <si>
    <t>民間</t>
    <rPh sb="0" eb="2">
      <t>ミンカン</t>
    </rPh>
    <phoneticPr fontId="1"/>
  </si>
  <si>
    <t>公的資金</t>
    <rPh sb="0" eb="2">
      <t>コウテキ</t>
    </rPh>
    <rPh sb="2" eb="4">
      <t>シキン</t>
    </rPh>
    <phoneticPr fontId="1"/>
  </si>
  <si>
    <t>非木造</t>
    <rPh sb="0" eb="1">
      <t>ヒ</t>
    </rPh>
    <rPh sb="1" eb="3">
      <t>モクゾウ</t>
    </rPh>
    <phoneticPr fontId="1"/>
  </si>
  <si>
    <t>大野郡計</t>
  </si>
  <si>
    <t>令和  5年  1月分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</si>
</sst>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shrinkToFit="1"/>
    </xf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0" xfId="0" applyFont="1" applyAlignment="1"/>
    <xf numFmtId="0" fontId="3" fillId="0" borderId="0" xfId="0" applyFont="1" applyAlignment="1"/>
    <xf numFmtId="0" fontId="2" fillId="0" borderId="9" xfId="0" applyFont="1" applyBorder="1" applyAlignment="1">
      <alignment horizontal="center" shrinkToFit="1"/>
    </xf>
    <xf numFmtId="0" fontId="2" fillId="0" borderId="10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2" xfId="0" applyFont="1" applyBorder="1" applyAlignment="1">
      <alignment shrinkToFit="1"/>
    </xf>
    <xf numFmtId="0" fontId="2" fillId="0" borderId="13" xfId="0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15" xfId="0" applyFont="1" applyBorder="1" applyAlignment="1">
      <alignment shrinkToFit="1"/>
    </xf>
    <xf numFmtId="0" fontId="2" fillId="0" borderId="16" xfId="0" applyFont="1" applyBorder="1" applyAlignment="1">
      <alignment shrinkToFit="1"/>
    </xf>
    <xf numFmtId="0" fontId="2" fillId="0" borderId="17" xfId="0" applyFont="1" applyBorder="1" applyAlignment="1">
      <alignment shrinkToFit="1"/>
    </xf>
    <xf numFmtId="0" fontId="2" fillId="0" borderId="18" xfId="0" applyFont="1" applyBorder="1" applyAlignment="1">
      <alignment shrinkToFit="1"/>
    </xf>
    <xf numFmtId="0" fontId="2" fillId="0" borderId="19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0" fontId="2" fillId="0" borderId="21" xfId="0" applyFont="1" applyBorder="1" applyAlignment="1">
      <alignment shrinkToFit="1"/>
    </xf>
    <xf numFmtId="0" fontId="2" fillId="0" borderId="22" xfId="0" applyFont="1" applyBorder="1" applyAlignment="1">
      <alignment shrinkToFit="1"/>
    </xf>
    <xf numFmtId="0" fontId="2" fillId="0" borderId="23" xfId="0" applyFont="1" applyBorder="1" applyAlignment="1">
      <alignment shrinkToFit="1"/>
    </xf>
    <xf numFmtId="0" fontId="2" fillId="0" borderId="24" xfId="0" applyFont="1" applyBorder="1" applyAlignment="1">
      <alignment shrinkToFit="1"/>
    </xf>
    <xf numFmtId="0" fontId="2" fillId="0" borderId="25" xfId="0" applyFont="1" applyBorder="1" applyAlignment="1">
      <alignment shrinkToFit="1"/>
    </xf>
    <xf numFmtId="0" fontId="2" fillId="0" borderId="26" xfId="0" applyFont="1" applyBorder="1" applyAlignment="1">
      <alignment shrinkToFit="1"/>
    </xf>
    <xf numFmtId="0" fontId="2" fillId="0" borderId="27" xfId="0" applyFont="1" applyBorder="1" applyAlignment="1">
      <alignment shrinkToFit="1"/>
    </xf>
    <xf numFmtId="0" fontId="2" fillId="0" borderId="28" xfId="0" applyFont="1" applyBorder="1" applyAlignment="1">
      <alignment shrinkToFit="1"/>
    </xf>
    <xf numFmtId="0" fontId="2" fillId="0" borderId="29" xfId="0" applyFont="1" applyBorder="1" applyAlignment="1">
      <alignment shrinkToFit="1"/>
    </xf>
    <xf numFmtId="0" fontId="2" fillId="0" borderId="30" xfId="0" applyFont="1" applyBorder="1" applyAlignment="1">
      <alignment shrinkToFit="1"/>
    </xf>
    <xf numFmtId="0" fontId="2" fillId="0" borderId="31" xfId="0" applyFont="1" applyBorder="1" applyAlignment="1">
      <alignment shrinkToFit="1"/>
    </xf>
    <xf numFmtId="176" fontId="2" fillId="0" borderId="32" xfId="0" applyNumberFormat="1" applyFont="1" applyBorder="1" applyAlignment="1">
      <alignment shrinkToFit="1"/>
    </xf>
    <xf numFmtId="176" fontId="2" fillId="0" borderId="33" xfId="0" applyNumberFormat="1" applyFont="1" applyBorder="1" applyAlignment="1">
      <alignment shrinkToFit="1"/>
    </xf>
    <xf numFmtId="0" fontId="2" fillId="0" borderId="32" xfId="0" applyFont="1" applyBorder="1" applyAlignment="1">
      <alignment horizontal="center" shrinkToFit="1"/>
    </xf>
    <xf numFmtId="0" fontId="2" fillId="0" borderId="34" xfId="0" applyFont="1" applyBorder="1" applyAlignment="1">
      <alignment horizontal="center" shrinkToFit="1"/>
    </xf>
    <xf numFmtId="176" fontId="2" fillId="0" borderId="35" xfId="0" applyNumberFormat="1" applyFont="1" applyBorder="1" applyAlignment="1">
      <alignment shrinkToFit="1"/>
    </xf>
    <xf numFmtId="176" fontId="2" fillId="0" borderId="36" xfId="0" applyNumberFormat="1" applyFont="1" applyBorder="1" applyAlignment="1">
      <alignment shrinkToFit="1"/>
    </xf>
    <xf numFmtId="176" fontId="2" fillId="0" borderId="37" xfId="0" applyNumberFormat="1" applyFont="1" applyBorder="1" applyAlignment="1">
      <alignment shrinkToFit="1"/>
    </xf>
    <xf numFmtId="0" fontId="2" fillId="0" borderId="38" xfId="0" applyFont="1" applyBorder="1" applyAlignment="1">
      <alignment shrinkToFit="1"/>
    </xf>
    <xf numFmtId="176" fontId="2" fillId="0" borderId="39" xfId="0" applyNumberFormat="1" applyFont="1" applyBorder="1" applyAlignment="1">
      <alignment shrinkToFit="1"/>
    </xf>
    <xf numFmtId="176" fontId="2" fillId="0" borderId="40" xfId="0" applyNumberFormat="1" applyFont="1" applyBorder="1" applyAlignment="1">
      <alignment shrinkToFit="1"/>
    </xf>
    <xf numFmtId="176" fontId="2" fillId="0" borderId="41" xfId="0" applyNumberFormat="1" applyFont="1" applyBorder="1" applyAlignment="1">
      <alignment shrinkToFit="1"/>
    </xf>
    <xf numFmtId="0" fontId="2" fillId="0" borderId="42" xfId="0" applyFont="1" applyBorder="1" applyAlignment="1">
      <alignment shrinkToFit="1"/>
    </xf>
    <xf numFmtId="176" fontId="2" fillId="0" borderId="43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176" fontId="2" fillId="0" borderId="9" xfId="0" applyNumberFormat="1" applyFont="1" applyBorder="1" applyAlignment="1">
      <alignment shrinkToFit="1"/>
    </xf>
    <xf numFmtId="0" fontId="2" fillId="0" borderId="44" xfId="0" applyFont="1" applyBorder="1" applyAlignment="1">
      <alignment shrinkToFit="1"/>
    </xf>
    <xf numFmtId="176" fontId="2" fillId="0" borderId="46" xfId="0" applyNumberFormat="1" applyFont="1" applyBorder="1" applyAlignment="1">
      <alignment shrinkToFit="1"/>
    </xf>
    <xf numFmtId="176" fontId="2" fillId="0" borderId="47" xfId="0" applyNumberFormat="1" applyFont="1" applyBorder="1" applyAlignment="1">
      <alignment shrinkToFit="1"/>
    </xf>
    <xf numFmtId="0" fontId="2" fillId="0" borderId="46" xfId="0" applyFont="1" applyBorder="1" applyAlignment="1">
      <alignment horizontal="center" shrinkToFit="1"/>
    </xf>
    <xf numFmtId="0" fontId="2" fillId="0" borderId="48" xfId="0" applyFont="1" applyBorder="1" applyAlignment="1">
      <alignment horizontal="center" shrinkToFit="1"/>
    </xf>
    <xf numFmtId="0" fontId="2" fillId="0" borderId="49" xfId="0" applyFont="1" applyBorder="1" applyAlignment="1">
      <alignment horizontal="center" shrinkToFit="1"/>
    </xf>
    <xf numFmtId="0" fontId="2" fillId="0" borderId="33" xfId="0" applyFont="1" applyBorder="1" applyAlignment="1">
      <alignment horizontal="center" shrinkToFit="1"/>
    </xf>
    <xf numFmtId="0" fontId="2" fillId="0" borderId="50" xfId="0" applyFont="1" applyBorder="1" applyAlignment="1">
      <alignment horizontal="center" shrinkToFit="1"/>
    </xf>
    <xf numFmtId="0" fontId="2" fillId="0" borderId="51" xfId="0" applyFont="1" applyBorder="1" applyAlignment="1">
      <alignment horizontal="center" shrinkToFit="1"/>
    </xf>
    <xf numFmtId="0" fontId="2" fillId="0" borderId="52" xfId="0" applyFont="1" applyBorder="1" applyAlignment="1">
      <alignment horizontal="center" shrinkToFit="1"/>
    </xf>
    <xf numFmtId="0" fontId="2" fillId="0" borderId="53" xfId="0" applyFont="1" applyBorder="1" applyAlignment="1">
      <alignment horizontal="center" shrinkToFit="1"/>
    </xf>
    <xf numFmtId="0" fontId="2" fillId="0" borderId="54" xfId="0" applyFont="1" applyBorder="1" applyAlignment="1">
      <alignment horizontal="center" shrinkToFit="1"/>
    </xf>
    <xf numFmtId="0" fontId="2" fillId="0" borderId="55" xfId="0" applyFont="1" applyBorder="1" applyAlignment="1">
      <alignment horizontal="center" shrinkToFit="1"/>
    </xf>
    <xf numFmtId="0" fontId="2" fillId="0" borderId="56" xfId="0" applyFont="1" applyBorder="1" applyAlignment="1">
      <alignment horizontal="center" shrinkToFit="1"/>
    </xf>
    <xf numFmtId="0" fontId="2" fillId="0" borderId="57" xfId="0" applyFont="1" applyBorder="1" applyAlignment="1">
      <alignment horizontal="center" shrinkToFit="1"/>
    </xf>
    <xf numFmtId="0" fontId="2" fillId="0" borderId="0" xfId="0" applyFont="1" applyBorder="1" applyAlignment="1"/>
    <xf numFmtId="176" fontId="2" fillId="0" borderId="49" xfId="0" applyNumberFormat="1" applyFont="1" applyBorder="1" applyAlignment="1">
      <alignment shrinkToFit="1"/>
    </xf>
    <xf numFmtId="176" fontId="2" fillId="0" borderId="58" xfId="0" applyNumberFormat="1" applyFont="1" applyBorder="1" applyAlignment="1">
      <alignment shrinkToFit="1"/>
    </xf>
    <xf numFmtId="176" fontId="2" fillId="0" borderId="59" xfId="0" applyNumberFormat="1" applyFont="1" applyBorder="1" applyAlignment="1">
      <alignment shrinkToFit="1"/>
    </xf>
    <xf numFmtId="176" fontId="2" fillId="0" borderId="60" xfId="0" applyNumberFormat="1" applyFont="1" applyBorder="1" applyAlignment="1">
      <alignment shrinkToFit="1"/>
    </xf>
    <xf numFmtId="176" fontId="2" fillId="0" borderId="61" xfId="0" applyNumberFormat="1" applyFont="1" applyBorder="1" applyAlignment="1">
      <alignment shrinkToFit="1"/>
    </xf>
    <xf numFmtId="176" fontId="2" fillId="0" borderId="62" xfId="0" applyNumberFormat="1" applyFont="1" applyBorder="1" applyAlignment="1">
      <alignment shrinkToFit="1"/>
    </xf>
    <xf numFmtId="176" fontId="2" fillId="0" borderId="63" xfId="0" applyNumberFormat="1" applyFont="1" applyBorder="1" applyAlignment="1">
      <alignment shrinkToFit="1"/>
    </xf>
    <xf numFmtId="176" fontId="2" fillId="0" borderId="64" xfId="0" applyNumberFormat="1" applyFont="1" applyBorder="1" applyAlignment="1">
      <alignment shrinkToFit="1"/>
    </xf>
    <xf numFmtId="0" fontId="2" fillId="0" borderId="65" xfId="0" applyFont="1" applyBorder="1" applyAlignment="1">
      <alignment shrinkToFit="1"/>
    </xf>
    <xf numFmtId="176" fontId="2" fillId="0" borderId="66" xfId="0" applyNumberFormat="1" applyFont="1" applyBorder="1" applyAlignment="1">
      <alignment shrinkToFit="1"/>
    </xf>
    <xf numFmtId="176" fontId="2" fillId="0" borderId="67" xfId="0" applyNumberFormat="1" applyFont="1" applyBorder="1" applyAlignment="1">
      <alignment shrinkToFit="1"/>
    </xf>
    <xf numFmtId="0" fontId="2" fillId="0" borderId="68" xfId="0" applyFont="1" applyBorder="1" applyAlignment="1">
      <alignment horizontal="center" shrinkToFit="1"/>
    </xf>
    <xf numFmtId="0" fontId="2" fillId="0" borderId="35" xfId="0" applyFont="1" applyBorder="1" applyAlignment="1">
      <alignment shrinkToFit="1"/>
    </xf>
    <xf numFmtId="0" fontId="2" fillId="0" borderId="69" xfId="0" applyFont="1" applyBorder="1" applyAlignment="1">
      <alignment horizontal="center" shrinkToFit="1"/>
    </xf>
    <xf numFmtId="0" fontId="2" fillId="0" borderId="62" xfId="0" applyFont="1" applyBorder="1" applyAlignment="1">
      <alignment shrinkToFit="1"/>
    </xf>
    <xf numFmtId="0" fontId="2" fillId="0" borderId="43" xfId="0" applyFont="1" applyBorder="1" applyAlignment="1">
      <alignment shrinkToFit="1"/>
    </xf>
    <xf numFmtId="0" fontId="2" fillId="0" borderId="39" xfId="0" applyFont="1" applyBorder="1" applyAlignment="1">
      <alignment shrinkToFit="1"/>
    </xf>
    <xf numFmtId="0" fontId="2" fillId="0" borderId="11" xfId="0" applyFont="1" applyBorder="1" applyAlignment="1">
      <alignment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0" borderId="45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70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0" borderId="71" xfId="0" applyFont="1" applyBorder="1" applyAlignment="1">
      <alignment horizontal="center" shrinkToFit="1"/>
    </xf>
    <xf numFmtId="0" fontId="2" fillId="0" borderId="47" xfId="0" applyFont="1" applyBorder="1" applyAlignment="1">
      <alignment horizontal="center" shrinkToFit="1"/>
    </xf>
    <xf numFmtId="0" fontId="2" fillId="0" borderId="72" xfId="0" applyFont="1" applyBorder="1" applyAlignment="1">
      <alignment horizontal="center" shrinkToFit="1"/>
    </xf>
    <xf numFmtId="0" fontId="2" fillId="0" borderId="73" xfId="0" applyFont="1" applyBorder="1" applyAlignment="1">
      <alignment horizontal="center" shrinkToFit="1"/>
    </xf>
    <xf numFmtId="0" fontId="2" fillId="0" borderId="45" xfId="0" applyFont="1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2" fillId="0" borderId="68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69" xfId="0" applyFont="1" applyBorder="1" applyAlignment="1">
      <alignment horizontal="center" vertical="center" textRotation="255" shrinkToFit="1"/>
    </xf>
    <xf numFmtId="0" fontId="0" fillId="0" borderId="69" xfId="0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640625" defaultRowHeight="12" customHeight="1" x14ac:dyDescent="0.15"/>
  <cols>
    <col min="1" max="1" width="9.6640625" style="1" customWidth="1"/>
    <col min="2" max="256" width="7.6640625" style="1"/>
    <col min="257" max="257" width="9.6640625" style="1" customWidth="1"/>
    <col min="258" max="512" width="7.6640625" style="1"/>
    <col min="513" max="513" width="9.6640625" style="1" customWidth="1"/>
    <col min="514" max="768" width="7.6640625" style="1"/>
    <col min="769" max="769" width="9.6640625" style="1" customWidth="1"/>
    <col min="770" max="1024" width="7.6640625" style="1"/>
    <col min="1025" max="1025" width="9.6640625" style="1" customWidth="1"/>
    <col min="1026" max="1280" width="7.6640625" style="1"/>
    <col min="1281" max="1281" width="9.6640625" style="1" customWidth="1"/>
    <col min="1282" max="1536" width="7.6640625" style="1"/>
    <col min="1537" max="1537" width="9.6640625" style="1" customWidth="1"/>
    <col min="1538" max="1792" width="7.6640625" style="1"/>
    <col min="1793" max="1793" width="9.6640625" style="1" customWidth="1"/>
    <col min="1794" max="2048" width="7.6640625" style="1"/>
    <col min="2049" max="2049" width="9.6640625" style="1" customWidth="1"/>
    <col min="2050" max="2304" width="7.6640625" style="1"/>
    <col min="2305" max="2305" width="9.6640625" style="1" customWidth="1"/>
    <col min="2306" max="2560" width="7.6640625" style="1"/>
    <col min="2561" max="2561" width="9.6640625" style="1" customWidth="1"/>
    <col min="2562" max="2816" width="7.6640625" style="1"/>
    <col min="2817" max="2817" width="9.6640625" style="1" customWidth="1"/>
    <col min="2818" max="3072" width="7.6640625" style="1"/>
    <col min="3073" max="3073" width="9.6640625" style="1" customWidth="1"/>
    <col min="3074" max="3328" width="7.6640625" style="1"/>
    <col min="3329" max="3329" width="9.6640625" style="1" customWidth="1"/>
    <col min="3330" max="3584" width="7.6640625" style="1"/>
    <col min="3585" max="3585" width="9.6640625" style="1" customWidth="1"/>
    <col min="3586" max="3840" width="7.6640625" style="1"/>
    <col min="3841" max="3841" width="9.6640625" style="1" customWidth="1"/>
    <col min="3842" max="4096" width="7.6640625" style="1"/>
    <col min="4097" max="4097" width="9.6640625" style="1" customWidth="1"/>
    <col min="4098" max="4352" width="7.6640625" style="1"/>
    <col min="4353" max="4353" width="9.6640625" style="1" customWidth="1"/>
    <col min="4354" max="4608" width="7.6640625" style="1"/>
    <col min="4609" max="4609" width="9.6640625" style="1" customWidth="1"/>
    <col min="4610" max="4864" width="7.6640625" style="1"/>
    <col min="4865" max="4865" width="9.6640625" style="1" customWidth="1"/>
    <col min="4866" max="5120" width="7.6640625" style="1"/>
    <col min="5121" max="5121" width="9.6640625" style="1" customWidth="1"/>
    <col min="5122" max="5376" width="7.6640625" style="1"/>
    <col min="5377" max="5377" width="9.6640625" style="1" customWidth="1"/>
    <col min="5378" max="5632" width="7.6640625" style="1"/>
    <col min="5633" max="5633" width="9.6640625" style="1" customWidth="1"/>
    <col min="5634" max="5888" width="7.6640625" style="1"/>
    <col min="5889" max="5889" width="9.6640625" style="1" customWidth="1"/>
    <col min="5890" max="6144" width="7.6640625" style="1"/>
    <col min="6145" max="6145" width="9.6640625" style="1" customWidth="1"/>
    <col min="6146" max="6400" width="7.6640625" style="1"/>
    <col min="6401" max="6401" width="9.6640625" style="1" customWidth="1"/>
    <col min="6402" max="6656" width="7.6640625" style="1"/>
    <col min="6657" max="6657" width="9.6640625" style="1" customWidth="1"/>
    <col min="6658" max="6912" width="7.6640625" style="1"/>
    <col min="6913" max="6913" width="9.6640625" style="1" customWidth="1"/>
    <col min="6914" max="7168" width="7.6640625" style="1"/>
    <col min="7169" max="7169" width="9.6640625" style="1" customWidth="1"/>
    <col min="7170" max="7424" width="7.6640625" style="1"/>
    <col min="7425" max="7425" width="9.6640625" style="1" customWidth="1"/>
    <col min="7426" max="7680" width="7.6640625" style="1"/>
    <col min="7681" max="7681" width="9.6640625" style="1" customWidth="1"/>
    <col min="7682" max="7936" width="7.6640625" style="1"/>
    <col min="7937" max="7937" width="9.6640625" style="1" customWidth="1"/>
    <col min="7938" max="8192" width="7.6640625" style="1"/>
    <col min="8193" max="8193" width="9.6640625" style="1" customWidth="1"/>
    <col min="8194" max="8448" width="7.6640625" style="1"/>
    <col min="8449" max="8449" width="9.6640625" style="1" customWidth="1"/>
    <col min="8450" max="8704" width="7.6640625" style="1"/>
    <col min="8705" max="8705" width="9.6640625" style="1" customWidth="1"/>
    <col min="8706" max="8960" width="7.6640625" style="1"/>
    <col min="8961" max="8961" width="9.6640625" style="1" customWidth="1"/>
    <col min="8962" max="9216" width="7.6640625" style="1"/>
    <col min="9217" max="9217" width="9.6640625" style="1" customWidth="1"/>
    <col min="9218" max="9472" width="7.6640625" style="1"/>
    <col min="9473" max="9473" width="9.6640625" style="1" customWidth="1"/>
    <col min="9474" max="9728" width="7.6640625" style="1"/>
    <col min="9729" max="9729" width="9.6640625" style="1" customWidth="1"/>
    <col min="9730" max="9984" width="7.6640625" style="1"/>
    <col min="9985" max="9985" width="9.6640625" style="1" customWidth="1"/>
    <col min="9986" max="10240" width="7.6640625" style="1"/>
    <col min="10241" max="10241" width="9.6640625" style="1" customWidth="1"/>
    <col min="10242" max="10496" width="7.6640625" style="1"/>
    <col min="10497" max="10497" width="9.6640625" style="1" customWidth="1"/>
    <col min="10498" max="10752" width="7.6640625" style="1"/>
    <col min="10753" max="10753" width="9.6640625" style="1" customWidth="1"/>
    <col min="10754" max="11008" width="7.6640625" style="1"/>
    <col min="11009" max="11009" width="9.6640625" style="1" customWidth="1"/>
    <col min="11010" max="11264" width="7.6640625" style="1"/>
    <col min="11265" max="11265" width="9.6640625" style="1" customWidth="1"/>
    <col min="11266" max="11520" width="7.6640625" style="1"/>
    <col min="11521" max="11521" width="9.6640625" style="1" customWidth="1"/>
    <col min="11522" max="11776" width="7.6640625" style="1"/>
    <col min="11777" max="11777" width="9.6640625" style="1" customWidth="1"/>
    <col min="11778" max="12032" width="7.6640625" style="1"/>
    <col min="12033" max="12033" width="9.6640625" style="1" customWidth="1"/>
    <col min="12034" max="12288" width="7.6640625" style="1"/>
    <col min="12289" max="12289" width="9.6640625" style="1" customWidth="1"/>
    <col min="12290" max="12544" width="7.6640625" style="1"/>
    <col min="12545" max="12545" width="9.6640625" style="1" customWidth="1"/>
    <col min="12546" max="12800" width="7.6640625" style="1"/>
    <col min="12801" max="12801" width="9.6640625" style="1" customWidth="1"/>
    <col min="12802" max="13056" width="7.6640625" style="1"/>
    <col min="13057" max="13057" width="9.6640625" style="1" customWidth="1"/>
    <col min="13058" max="13312" width="7.6640625" style="1"/>
    <col min="13313" max="13313" width="9.6640625" style="1" customWidth="1"/>
    <col min="13314" max="13568" width="7.6640625" style="1"/>
    <col min="13569" max="13569" width="9.6640625" style="1" customWidth="1"/>
    <col min="13570" max="13824" width="7.6640625" style="1"/>
    <col min="13825" max="13825" width="9.6640625" style="1" customWidth="1"/>
    <col min="13826" max="14080" width="7.6640625" style="1"/>
    <col min="14081" max="14081" width="9.6640625" style="1" customWidth="1"/>
    <col min="14082" max="14336" width="7.6640625" style="1"/>
    <col min="14337" max="14337" width="9.6640625" style="1" customWidth="1"/>
    <col min="14338" max="14592" width="7.6640625" style="1"/>
    <col min="14593" max="14593" width="9.6640625" style="1" customWidth="1"/>
    <col min="14594" max="14848" width="7.6640625" style="1"/>
    <col min="14849" max="14849" width="9.6640625" style="1" customWidth="1"/>
    <col min="14850" max="15104" width="7.6640625" style="1"/>
    <col min="15105" max="15105" width="9.6640625" style="1" customWidth="1"/>
    <col min="15106" max="15360" width="7.6640625" style="1"/>
    <col min="15361" max="15361" width="9.6640625" style="1" customWidth="1"/>
    <col min="15362" max="15616" width="7.6640625" style="1"/>
    <col min="15617" max="15617" width="9.6640625" style="1" customWidth="1"/>
    <col min="15618" max="15872" width="7.6640625" style="1"/>
    <col min="15873" max="15873" width="9.6640625" style="1" customWidth="1"/>
    <col min="15874" max="16128" width="7.6640625" style="1"/>
    <col min="16129" max="16129" width="9.6640625" style="1" customWidth="1"/>
    <col min="16130" max="16384" width="7.6640625" style="1"/>
  </cols>
  <sheetData>
    <row r="1" spans="1:18" s="8" customFormat="1" ht="18" customHeight="1" x14ac:dyDescent="0.2">
      <c r="E1" s="9" t="s">
        <v>99</v>
      </c>
      <c r="I1" s="8" t="s">
        <v>108</v>
      </c>
    </row>
    <row r="2" spans="1:18" s="8" customFormat="1" ht="12" customHeight="1" thickBot="1" x14ac:dyDescent="0.2">
      <c r="R2" s="8" t="s">
        <v>100</v>
      </c>
    </row>
    <row r="3" spans="1:18" s="4" customFormat="1" ht="12" customHeight="1" x14ac:dyDescent="0.15">
      <c r="A3" s="2"/>
      <c r="B3" s="3"/>
      <c r="C3" s="86" t="s">
        <v>101</v>
      </c>
      <c r="D3" s="87"/>
      <c r="E3" s="87"/>
      <c r="F3" s="88"/>
      <c r="G3" s="86" t="s">
        <v>102</v>
      </c>
      <c r="H3" s="87"/>
      <c r="I3" s="87"/>
      <c r="J3" s="87"/>
      <c r="K3" s="87"/>
      <c r="L3" s="88"/>
      <c r="M3" s="86" t="s">
        <v>103</v>
      </c>
      <c r="N3" s="87"/>
      <c r="O3" s="87"/>
      <c r="P3" s="87"/>
      <c r="Q3" s="87"/>
      <c r="R3" s="89"/>
    </row>
    <row r="4" spans="1:18" s="4" customFormat="1" ht="12" customHeight="1" x14ac:dyDescent="0.15">
      <c r="A4" s="5"/>
      <c r="B4" s="6" t="s">
        <v>53</v>
      </c>
      <c r="C4" s="7" t="s">
        <v>58</v>
      </c>
      <c r="D4" s="7" t="s">
        <v>57</v>
      </c>
      <c r="E4" s="7" t="s">
        <v>56</v>
      </c>
      <c r="F4" s="7" t="s">
        <v>55</v>
      </c>
      <c r="G4" s="7" t="s">
        <v>104</v>
      </c>
      <c r="H4" s="90" t="s">
        <v>105</v>
      </c>
      <c r="I4" s="93"/>
      <c r="J4" s="93"/>
      <c r="K4" s="93"/>
      <c r="L4" s="91"/>
      <c r="M4" s="90" t="s">
        <v>83</v>
      </c>
      <c r="N4" s="91"/>
      <c r="O4" s="90" t="s">
        <v>82</v>
      </c>
      <c r="P4" s="91"/>
      <c r="Q4" s="90" t="s">
        <v>81</v>
      </c>
      <c r="R4" s="92"/>
    </row>
    <row r="5" spans="1:18" s="4" customFormat="1" ht="12" customHeight="1" thickBot="1" x14ac:dyDescent="0.2">
      <c r="A5" s="5"/>
      <c r="B5" s="10"/>
      <c r="C5" s="11"/>
      <c r="D5" s="11"/>
      <c r="E5" s="11"/>
      <c r="F5" s="11"/>
      <c r="G5" s="11"/>
      <c r="H5" s="7" t="s">
        <v>65</v>
      </c>
      <c r="I5" s="7" t="s">
        <v>64</v>
      </c>
      <c r="J5" s="7" t="s">
        <v>63</v>
      </c>
      <c r="K5" s="7" t="s">
        <v>62</v>
      </c>
      <c r="L5" s="7" t="s">
        <v>61</v>
      </c>
      <c r="M5" s="7" t="s">
        <v>90</v>
      </c>
      <c r="N5" s="7" t="s">
        <v>106</v>
      </c>
      <c r="O5" s="7" t="s">
        <v>90</v>
      </c>
      <c r="P5" s="7" t="s">
        <v>106</v>
      </c>
      <c r="Q5" s="7" t="s">
        <v>90</v>
      </c>
      <c r="R5" s="12" t="s">
        <v>106</v>
      </c>
    </row>
    <row r="6" spans="1:18" ht="12" customHeight="1" x14ac:dyDescent="0.15">
      <c r="A6" s="13" t="s">
        <v>0</v>
      </c>
      <c r="B6" s="16">
        <f t="shared" ref="B6:B27" si="0">SUM( C6:F6)</f>
        <v>173</v>
      </c>
      <c r="C6" s="17">
        <v>75</v>
      </c>
      <c r="D6" s="17">
        <v>60</v>
      </c>
      <c r="E6" s="17">
        <v>1</v>
      </c>
      <c r="F6" s="17">
        <v>37</v>
      </c>
      <c r="G6" s="17">
        <v>153</v>
      </c>
      <c r="H6" s="17">
        <f t="shared" ref="H6:H27" si="1">SUM( I6:L6)</f>
        <v>20</v>
      </c>
      <c r="I6" s="17">
        <v>0</v>
      </c>
      <c r="J6" s="17">
        <v>20</v>
      </c>
      <c r="K6" s="17">
        <v>0</v>
      </c>
      <c r="L6" s="17">
        <v>0</v>
      </c>
      <c r="M6" s="17">
        <v>99</v>
      </c>
      <c r="N6" s="17">
        <v>15</v>
      </c>
      <c r="O6" s="17">
        <v>38</v>
      </c>
      <c r="P6" s="17">
        <v>0</v>
      </c>
      <c r="Q6" s="17">
        <v>0</v>
      </c>
      <c r="R6" s="18">
        <v>21</v>
      </c>
    </row>
    <row r="7" spans="1:18" ht="12" customHeight="1" x14ac:dyDescent="0.15">
      <c r="A7" s="14" t="s">
        <v>1</v>
      </c>
      <c r="B7" s="19">
        <f t="shared" si="0"/>
        <v>53</v>
      </c>
      <c r="C7" s="20">
        <v>22</v>
      </c>
      <c r="D7" s="20">
        <v>6</v>
      </c>
      <c r="E7" s="20">
        <v>0</v>
      </c>
      <c r="F7" s="20">
        <v>25</v>
      </c>
      <c r="G7" s="20">
        <v>49</v>
      </c>
      <c r="H7" s="20">
        <f t="shared" si="1"/>
        <v>4</v>
      </c>
      <c r="I7" s="20">
        <v>0</v>
      </c>
      <c r="J7" s="20">
        <v>4</v>
      </c>
      <c r="K7" s="20">
        <v>0</v>
      </c>
      <c r="L7" s="20">
        <v>0</v>
      </c>
      <c r="M7" s="20">
        <v>45</v>
      </c>
      <c r="N7" s="20">
        <v>2</v>
      </c>
      <c r="O7" s="20">
        <v>0</v>
      </c>
      <c r="P7" s="20">
        <v>0</v>
      </c>
      <c r="Q7" s="20">
        <v>6</v>
      </c>
      <c r="R7" s="21">
        <v>0</v>
      </c>
    </row>
    <row r="8" spans="1:18" ht="12" customHeight="1" x14ac:dyDescent="0.15">
      <c r="A8" s="14" t="s">
        <v>2</v>
      </c>
      <c r="B8" s="19">
        <f t="shared" si="0"/>
        <v>5</v>
      </c>
      <c r="C8" s="20">
        <v>3</v>
      </c>
      <c r="D8" s="20">
        <v>0</v>
      </c>
      <c r="E8" s="20">
        <v>0</v>
      </c>
      <c r="F8" s="20">
        <v>2</v>
      </c>
      <c r="G8" s="20">
        <v>4</v>
      </c>
      <c r="H8" s="20">
        <f t="shared" si="1"/>
        <v>1</v>
      </c>
      <c r="I8" s="20">
        <v>0</v>
      </c>
      <c r="J8" s="20">
        <v>1</v>
      </c>
      <c r="K8" s="20">
        <v>0</v>
      </c>
      <c r="L8" s="20">
        <v>0</v>
      </c>
      <c r="M8" s="20">
        <v>5</v>
      </c>
      <c r="N8" s="20">
        <v>0</v>
      </c>
      <c r="O8" s="20">
        <v>0</v>
      </c>
      <c r="P8" s="20">
        <v>0</v>
      </c>
      <c r="Q8" s="20">
        <v>0</v>
      </c>
      <c r="R8" s="21">
        <v>0</v>
      </c>
    </row>
    <row r="9" spans="1:18" ht="12" customHeight="1" x14ac:dyDescent="0.15">
      <c r="A9" s="14" t="s">
        <v>3</v>
      </c>
      <c r="B9" s="19">
        <f t="shared" si="0"/>
        <v>31</v>
      </c>
      <c r="C9" s="20">
        <v>11</v>
      </c>
      <c r="D9" s="20">
        <v>18</v>
      </c>
      <c r="E9" s="20">
        <v>0</v>
      </c>
      <c r="F9" s="20">
        <v>2</v>
      </c>
      <c r="G9" s="20">
        <v>30</v>
      </c>
      <c r="H9" s="20">
        <f t="shared" si="1"/>
        <v>1</v>
      </c>
      <c r="I9" s="20">
        <v>0</v>
      </c>
      <c r="J9" s="20">
        <v>1</v>
      </c>
      <c r="K9" s="20">
        <v>0</v>
      </c>
      <c r="L9" s="20">
        <v>0</v>
      </c>
      <c r="M9" s="20">
        <v>13</v>
      </c>
      <c r="N9" s="20">
        <v>0</v>
      </c>
      <c r="O9" s="20">
        <v>0</v>
      </c>
      <c r="P9" s="20">
        <v>0</v>
      </c>
      <c r="Q9" s="20">
        <v>0</v>
      </c>
      <c r="R9" s="21">
        <v>18</v>
      </c>
    </row>
    <row r="10" spans="1:18" ht="12" customHeight="1" x14ac:dyDescent="0.15">
      <c r="A10" s="14" t="s">
        <v>4</v>
      </c>
      <c r="B10" s="19">
        <f t="shared" si="0"/>
        <v>12</v>
      </c>
      <c r="C10" s="20">
        <v>10</v>
      </c>
      <c r="D10" s="20">
        <v>0</v>
      </c>
      <c r="E10" s="20">
        <v>0</v>
      </c>
      <c r="F10" s="20">
        <v>2</v>
      </c>
      <c r="G10" s="20">
        <v>11</v>
      </c>
      <c r="H10" s="20">
        <f t="shared" si="1"/>
        <v>1</v>
      </c>
      <c r="I10" s="20">
        <v>0</v>
      </c>
      <c r="J10" s="20">
        <v>1</v>
      </c>
      <c r="K10" s="20">
        <v>0</v>
      </c>
      <c r="L10" s="20">
        <v>0</v>
      </c>
      <c r="M10" s="20">
        <v>12</v>
      </c>
      <c r="N10" s="20">
        <v>0</v>
      </c>
      <c r="O10" s="20">
        <v>0</v>
      </c>
      <c r="P10" s="20">
        <v>0</v>
      </c>
      <c r="Q10" s="20">
        <v>0</v>
      </c>
      <c r="R10" s="21">
        <v>0</v>
      </c>
    </row>
    <row r="11" spans="1:18" ht="12" customHeight="1" x14ac:dyDescent="0.15">
      <c r="A11" s="14" t="s">
        <v>5</v>
      </c>
      <c r="B11" s="19">
        <f t="shared" si="0"/>
        <v>46</v>
      </c>
      <c r="C11" s="20">
        <v>12</v>
      </c>
      <c r="D11" s="20">
        <v>33</v>
      </c>
      <c r="E11" s="20">
        <v>0</v>
      </c>
      <c r="F11" s="20">
        <v>1</v>
      </c>
      <c r="G11" s="20">
        <v>44</v>
      </c>
      <c r="H11" s="20">
        <f t="shared" si="1"/>
        <v>2</v>
      </c>
      <c r="I11" s="20">
        <v>0</v>
      </c>
      <c r="J11" s="20">
        <v>2</v>
      </c>
      <c r="K11" s="20">
        <v>0</v>
      </c>
      <c r="L11" s="20">
        <v>0</v>
      </c>
      <c r="M11" s="20">
        <v>10</v>
      </c>
      <c r="N11" s="20">
        <v>3</v>
      </c>
      <c r="O11" s="20">
        <v>0</v>
      </c>
      <c r="P11" s="20">
        <v>0</v>
      </c>
      <c r="Q11" s="20">
        <v>0</v>
      </c>
      <c r="R11" s="21">
        <v>33</v>
      </c>
    </row>
    <row r="12" spans="1:18" ht="12" customHeight="1" x14ac:dyDescent="0.15">
      <c r="A12" s="14" t="s">
        <v>6</v>
      </c>
      <c r="B12" s="19">
        <f t="shared" si="0"/>
        <v>7</v>
      </c>
      <c r="C12" s="20">
        <v>7</v>
      </c>
      <c r="D12" s="20">
        <v>0</v>
      </c>
      <c r="E12" s="20">
        <v>0</v>
      </c>
      <c r="F12" s="20">
        <v>0</v>
      </c>
      <c r="G12" s="20">
        <v>7</v>
      </c>
      <c r="H12" s="20">
        <f t="shared" si="1"/>
        <v>0</v>
      </c>
      <c r="I12" s="20">
        <v>0</v>
      </c>
      <c r="J12" s="20">
        <v>0</v>
      </c>
      <c r="K12" s="20">
        <v>0</v>
      </c>
      <c r="L12" s="20">
        <v>0</v>
      </c>
      <c r="M12" s="20">
        <v>7</v>
      </c>
      <c r="N12" s="20">
        <v>0</v>
      </c>
      <c r="O12" s="20">
        <v>0</v>
      </c>
      <c r="P12" s="20">
        <v>0</v>
      </c>
      <c r="Q12" s="20">
        <v>0</v>
      </c>
      <c r="R12" s="21">
        <v>0</v>
      </c>
    </row>
    <row r="13" spans="1:18" ht="12" customHeight="1" x14ac:dyDescent="0.15">
      <c r="A13" s="14" t="s">
        <v>7</v>
      </c>
      <c r="B13" s="19">
        <f t="shared" si="0"/>
        <v>5</v>
      </c>
      <c r="C13" s="20">
        <v>5</v>
      </c>
      <c r="D13" s="20">
        <v>0</v>
      </c>
      <c r="E13" s="20">
        <v>0</v>
      </c>
      <c r="F13" s="20">
        <v>0</v>
      </c>
      <c r="G13" s="20">
        <v>5</v>
      </c>
      <c r="H13" s="20">
        <f t="shared" si="1"/>
        <v>0</v>
      </c>
      <c r="I13" s="20">
        <v>0</v>
      </c>
      <c r="J13" s="20">
        <v>0</v>
      </c>
      <c r="K13" s="20">
        <v>0</v>
      </c>
      <c r="L13" s="20">
        <v>0</v>
      </c>
      <c r="M13" s="20">
        <v>5</v>
      </c>
      <c r="N13" s="20">
        <v>0</v>
      </c>
      <c r="O13" s="20">
        <v>0</v>
      </c>
      <c r="P13" s="20">
        <v>0</v>
      </c>
      <c r="Q13" s="20">
        <v>0</v>
      </c>
      <c r="R13" s="21">
        <v>0</v>
      </c>
    </row>
    <row r="14" spans="1:18" ht="12" customHeight="1" x14ac:dyDescent="0.15">
      <c r="A14" s="14" t="s">
        <v>8</v>
      </c>
      <c r="B14" s="19">
        <f t="shared" si="0"/>
        <v>24</v>
      </c>
      <c r="C14" s="20">
        <v>11</v>
      </c>
      <c r="D14" s="20">
        <v>6</v>
      </c>
      <c r="E14" s="20">
        <v>0</v>
      </c>
      <c r="F14" s="20">
        <v>7</v>
      </c>
      <c r="G14" s="20">
        <v>23</v>
      </c>
      <c r="H14" s="20">
        <f t="shared" si="1"/>
        <v>1</v>
      </c>
      <c r="I14" s="20">
        <v>0</v>
      </c>
      <c r="J14" s="20">
        <v>1</v>
      </c>
      <c r="K14" s="20">
        <v>0</v>
      </c>
      <c r="L14" s="20">
        <v>0</v>
      </c>
      <c r="M14" s="20">
        <v>18</v>
      </c>
      <c r="N14" s="20">
        <v>0</v>
      </c>
      <c r="O14" s="20">
        <v>0</v>
      </c>
      <c r="P14" s="20">
        <v>6</v>
      </c>
      <c r="Q14" s="20">
        <v>0</v>
      </c>
      <c r="R14" s="21">
        <v>0</v>
      </c>
    </row>
    <row r="15" spans="1:18" ht="12" customHeight="1" x14ac:dyDescent="0.15">
      <c r="A15" s="14" t="s">
        <v>9</v>
      </c>
      <c r="B15" s="19">
        <f t="shared" si="0"/>
        <v>5</v>
      </c>
      <c r="C15" s="20">
        <v>5</v>
      </c>
      <c r="D15" s="20">
        <v>0</v>
      </c>
      <c r="E15" s="20">
        <v>0</v>
      </c>
      <c r="F15" s="20">
        <v>0</v>
      </c>
      <c r="G15" s="20">
        <v>5</v>
      </c>
      <c r="H15" s="20">
        <f t="shared" si="1"/>
        <v>0</v>
      </c>
      <c r="I15" s="20">
        <v>0</v>
      </c>
      <c r="J15" s="20">
        <v>0</v>
      </c>
      <c r="K15" s="20">
        <v>0</v>
      </c>
      <c r="L15" s="20">
        <v>0</v>
      </c>
      <c r="M15" s="20">
        <v>5</v>
      </c>
      <c r="N15" s="20">
        <v>0</v>
      </c>
      <c r="O15" s="20">
        <v>0</v>
      </c>
      <c r="P15" s="20">
        <v>0</v>
      </c>
      <c r="Q15" s="20">
        <v>0</v>
      </c>
      <c r="R15" s="21">
        <v>0</v>
      </c>
    </row>
    <row r="16" spans="1:18" ht="12" customHeight="1" x14ac:dyDescent="0.15">
      <c r="A16" s="14" t="s">
        <v>10</v>
      </c>
      <c r="B16" s="19">
        <f t="shared" si="0"/>
        <v>45</v>
      </c>
      <c r="C16" s="20">
        <v>10</v>
      </c>
      <c r="D16" s="20">
        <v>32</v>
      </c>
      <c r="E16" s="20">
        <v>0</v>
      </c>
      <c r="F16" s="20">
        <v>3</v>
      </c>
      <c r="G16" s="20">
        <v>45</v>
      </c>
      <c r="H16" s="20">
        <f t="shared" si="1"/>
        <v>0</v>
      </c>
      <c r="I16" s="20">
        <v>0</v>
      </c>
      <c r="J16" s="20">
        <v>0</v>
      </c>
      <c r="K16" s="20">
        <v>0</v>
      </c>
      <c r="L16" s="20">
        <v>0</v>
      </c>
      <c r="M16" s="20">
        <v>13</v>
      </c>
      <c r="N16" s="20">
        <v>0</v>
      </c>
      <c r="O16" s="20">
        <v>0</v>
      </c>
      <c r="P16" s="20">
        <v>0</v>
      </c>
      <c r="Q16" s="20">
        <v>0</v>
      </c>
      <c r="R16" s="21">
        <v>32</v>
      </c>
    </row>
    <row r="17" spans="1:18" ht="12" customHeight="1" x14ac:dyDescent="0.15">
      <c r="A17" s="14" t="s">
        <v>11</v>
      </c>
      <c r="B17" s="19">
        <f t="shared" si="0"/>
        <v>12</v>
      </c>
      <c r="C17" s="20">
        <v>9</v>
      </c>
      <c r="D17" s="20">
        <v>0</v>
      </c>
      <c r="E17" s="20">
        <v>0</v>
      </c>
      <c r="F17" s="20">
        <v>3</v>
      </c>
      <c r="G17" s="20">
        <v>9</v>
      </c>
      <c r="H17" s="20">
        <f t="shared" si="1"/>
        <v>3</v>
      </c>
      <c r="I17" s="20">
        <v>0</v>
      </c>
      <c r="J17" s="20">
        <v>3</v>
      </c>
      <c r="K17" s="20">
        <v>0</v>
      </c>
      <c r="L17" s="20">
        <v>0</v>
      </c>
      <c r="M17" s="20">
        <v>11</v>
      </c>
      <c r="N17" s="20">
        <v>1</v>
      </c>
      <c r="O17" s="20">
        <v>0</v>
      </c>
      <c r="P17" s="20">
        <v>0</v>
      </c>
      <c r="Q17" s="20">
        <v>0</v>
      </c>
      <c r="R17" s="21">
        <v>0</v>
      </c>
    </row>
    <row r="18" spans="1:18" ht="12" customHeight="1" x14ac:dyDescent="0.15">
      <c r="A18" s="14" t="s">
        <v>12</v>
      </c>
      <c r="B18" s="19">
        <f t="shared" si="0"/>
        <v>50</v>
      </c>
      <c r="C18" s="20">
        <v>17</v>
      </c>
      <c r="D18" s="20">
        <v>16</v>
      </c>
      <c r="E18" s="20">
        <v>0</v>
      </c>
      <c r="F18" s="20">
        <v>17</v>
      </c>
      <c r="G18" s="20">
        <v>36</v>
      </c>
      <c r="H18" s="20">
        <f t="shared" si="1"/>
        <v>14</v>
      </c>
      <c r="I18" s="20">
        <v>0</v>
      </c>
      <c r="J18" s="20">
        <v>14</v>
      </c>
      <c r="K18" s="20">
        <v>0</v>
      </c>
      <c r="L18" s="20">
        <v>0</v>
      </c>
      <c r="M18" s="20">
        <v>33</v>
      </c>
      <c r="N18" s="20">
        <v>1</v>
      </c>
      <c r="O18" s="20">
        <v>10</v>
      </c>
      <c r="P18" s="20">
        <v>6</v>
      </c>
      <c r="Q18" s="20">
        <v>0</v>
      </c>
      <c r="R18" s="21">
        <v>0</v>
      </c>
    </row>
    <row r="19" spans="1:18" ht="12" customHeight="1" x14ac:dyDescent="0.15">
      <c r="A19" s="14" t="s">
        <v>13</v>
      </c>
      <c r="B19" s="19">
        <f t="shared" si="0"/>
        <v>51</v>
      </c>
      <c r="C19" s="20">
        <v>17</v>
      </c>
      <c r="D19" s="20">
        <v>26</v>
      </c>
      <c r="E19" s="20">
        <v>0</v>
      </c>
      <c r="F19" s="20">
        <v>8</v>
      </c>
      <c r="G19" s="20">
        <v>38</v>
      </c>
      <c r="H19" s="20">
        <f t="shared" si="1"/>
        <v>13</v>
      </c>
      <c r="I19" s="20">
        <v>0</v>
      </c>
      <c r="J19" s="20">
        <v>13</v>
      </c>
      <c r="K19" s="20">
        <v>0</v>
      </c>
      <c r="L19" s="20">
        <v>0</v>
      </c>
      <c r="M19" s="20">
        <v>25</v>
      </c>
      <c r="N19" s="20">
        <v>0</v>
      </c>
      <c r="O19" s="20">
        <v>26</v>
      </c>
      <c r="P19" s="20">
        <v>0</v>
      </c>
      <c r="Q19" s="20">
        <v>0</v>
      </c>
      <c r="R19" s="21">
        <v>0</v>
      </c>
    </row>
    <row r="20" spans="1:18" ht="12" customHeight="1" x14ac:dyDescent="0.15">
      <c r="A20" s="14" t="s">
        <v>14</v>
      </c>
      <c r="B20" s="19">
        <f t="shared" si="0"/>
        <v>5</v>
      </c>
      <c r="C20" s="20">
        <v>5</v>
      </c>
      <c r="D20" s="20">
        <v>0</v>
      </c>
      <c r="E20" s="20">
        <v>0</v>
      </c>
      <c r="F20" s="20">
        <v>0</v>
      </c>
      <c r="G20" s="20">
        <v>4</v>
      </c>
      <c r="H20" s="20">
        <f t="shared" si="1"/>
        <v>1</v>
      </c>
      <c r="I20" s="20">
        <v>0</v>
      </c>
      <c r="J20" s="20">
        <v>1</v>
      </c>
      <c r="K20" s="20">
        <v>0</v>
      </c>
      <c r="L20" s="20">
        <v>0</v>
      </c>
      <c r="M20" s="20">
        <v>5</v>
      </c>
      <c r="N20" s="20">
        <v>0</v>
      </c>
      <c r="O20" s="20">
        <v>0</v>
      </c>
      <c r="P20" s="20">
        <v>0</v>
      </c>
      <c r="Q20" s="20">
        <v>0</v>
      </c>
      <c r="R20" s="21">
        <v>0</v>
      </c>
    </row>
    <row r="21" spans="1:18" ht="12" customHeight="1" x14ac:dyDescent="0.15">
      <c r="A21" s="14" t="s">
        <v>15</v>
      </c>
      <c r="B21" s="19">
        <f t="shared" si="0"/>
        <v>14</v>
      </c>
      <c r="C21" s="20">
        <v>13</v>
      </c>
      <c r="D21" s="20">
        <v>1</v>
      </c>
      <c r="E21" s="20">
        <v>0</v>
      </c>
      <c r="F21" s="20">
        <v>0</v>
      </c>
      <c r="G21" s="20">
        <v>14</v>
      </c>
      <c r="H21" s="20">
        <f t="shared" si="1"/>
        <v>0</v>
      </c>
      <c r="I21" s="20">
        <v>0</v>
      </c>
      <c r="J21" s="20">
        <v>0</v>
      </c>
      <c r="K21" s="20">
        <v>0</v>
      </c>
      <c r="L21" s="20">
        <v>0</v>
      </c>
      <c r="M21" s="20">
        <v>13</v>
      </c>
      <c r="N21" s="20">
        <v>1</v>
      </c>
      <c r="O21" s="20">
        <v>0</v>
      </c>
      <c r="P21" s="20">
        <v>0</v>
      </c>
      <c r="Q21" s="20">
        <v>0</v>
      </c>
      <c r="R21" s="21">
        <v>0</v>
      </c>
    </row>
    <row r="22" spans="1:18" ht="12" customHeight="1" x14ac:dyDescent="0.15">
      <c r="A22" s="14" t="s">
        <v>16</v>
      </c>
      <c r="B22" s="19">
        <f t="shared" si="0"/>
        <v>2</v>
      </c>
      <c r="C22" s="20">
        <v>2</v>
      </c>
      <c r="D22" s="20">
        <v>0</v>
      </c>
      <c r="E22" s="20">
        <v>0</v>
      </c>
      <c r="F22" s="20">
        <v>0</v>
      </c>
      <c r="G22" s="20">
        <v>2</v>
      </c>
      <c r="H22" s="20">
        <f t="shared" si="1"/>
        <v>0</v>
      </c>
      <c r="I22" s="20">
        <v>0</v>
      </c>
      <c r="J22" s="20">
        <v>0</v>
      </c>
      <c r="K22" s="20">
        <v>0</v>
      </c>
      <c r="L22" s="20">
        <v>0</v>
      </c>
      <c r="M22" s="20">
        <v>2</v>
      </c>
      <c r="N22" s="20">
        <v>0</v>
      </c>
      <c r="O22" s="20">
        <v>0</v>
      </c>
      <c r="P22" s="20">
        <v>0</v>
      </c>
      <c r="Q22" s="20">
        <v>0</v>
      </c>
      <c r="R22" s="21">
        <v>0</v>
      </c>
    </row>
    <row r="23" spans="1:18" ht="12" customHeight="1" x14ac:dyDescent="0.15">
      <c r="A23" s="14" t="s">
        <v>17</v>
      </c>
      <c r="B23" s="19">
        <f t="shared" si="0"/>
        <v>13</v>
      </c>
      <c r="C23" s="20">
        <v>13</v>
      </c>
      <c r="D23" s="20">
        <v>0</v>
      </c>
      <c r="E23" s="20">
        <v>0</v>
      </c>
      <c r="F23" s="20">
        <v>0</v>
      </c>
      <c r="G23" s="20">
        <v>12</v>
      </c>
      <c r="H23" s="20">
        <f t="shared" si="1"/>
        <v>1</v>
      </c>
      <c r="I23" s="20">
        <v>0</v>
      </c>
      <c r="J23" s="20">
        <v>1</v>
      </c>
      <c r="K23" s="20">
        <v>0</v>
      </c>
      <c r="L23" s="20">
        <v>0</v>
      </c>
      <c r="M23" s="20">
        <v>11</v>
      </c>
      <c r="N23" s="20">
        <v>2</v>
      </c>
      <c r="O23" s="20">
        <v>0</v>
      </c>
      <c r="P23" s="20">
        <v>0</v>
      </c>
      <c r="Q23" s="20">
        <v>0</v>
      </c>
      <c r="R23" s="21">
        <v>0</v>
      </c>
    </row>
    <row r="24" spans="1:18" ht="12" customHeight="1" x14ac:dyDescent="0.15">
      <c r="A24" s="14" t="s">
        <v>18</v>
      </c>
      <c r="B24" s="19">
        <f t="shared" si="0"/>
        <v>1</v>
      </c>
      <c r="C24" s="20">
        <v>1</v>
      </c>
      <c r="D24" s="20">
        <v>0</v>
      </c>
      <c r="E24" s="20">
        <v>0</v>
      </c>
      <c r="F24" s="20">
        <v>0</v>
      </c>
      <c r="G24" s="20">
        <v>1</v>
      </c>
      <c r="H24" s="20">
        <f t="shared" si="1"/>
        <v>0</v>
      </c>
      <c r="I24" s="20">
        <v>0</v>
      </c>
      <c r="J24" s="20">
        <v>0</v>
      </c>
      <c r="K24" s="20">
        <v>0</v>
      </c>
      <c r="L24" s="20">
        <v>0</v>
      </c>
      <c r="M24" s="20">
        <v>1</v>
      </c>
      <c r="N24" s="20">
        <v>0</v>
      </c>
      <c r="O24" s="20">
        <v>0</v>
      </c>
      <c r="P24" s="20">
        <v>0</v>
      </c>
      <c r="Q24" s="20">
        <v>0</v>
      </c>
      <c r="R24" s="21">
        <v>0</v>
      </c>
    </row>
    <row r="25" spans="1:18" ht="12" customHeight="1" x14ac:dyDescent="0.15">
      <c r="A25" s="14" t="s">
        <v>19</v>
      </c>
      <c r="B25" s="19">
        <f t="shared" si="0"/>
        <v>2</v>
      </c>
      <c r="C25" s="20">
        <v>2</v>
      </c>
      <c r="D25" s="20">
        <v>0</v>
      </c>
      <c r="E25" s="20">
        <v>0</v>
      </c>
      <c r="F25" s="20">
        <v>0</v>
      </c>
      <c r="G25" s="20">
        <v>2</v>
      </c>
      <c r="H25" s="20">
        <f t="shared" si="1"/>
        <v>0</v>
      </c>
      <c r="I25" s="20">
        <v>0</v>
      </c>
      <c r="J25" s="20">
        <v>0</v>
      </c>
      <c r="K25" s="20">
        <v>0</v>
      </c>
      <c r="L25" s="20">
        <v>0</v>
      </c>
      <c r="M25" s="20">
        <v>2</v>
      </c>
      <c r="N25" s="20">
        <v>0</v>
      </c>
      <c r="O25" s="20">
        <v>0</v>
      </c>
      <c r="P25" s="20">
        <v>0</v>
      </c>
      <c r="Q25" s="20">
        <v>0</v>
      </c>
      <c r="R25" s="21">
        <v>0</v>
      </c>
    </row>
    <row r="26" spans="1:18" ht="12" customHeight="1" x14ac:dyDescent="0.15">
      <c r="A26" s="15" t="s">
        <v>20</v>
      </c>
      <c r="B26" s="22">
        <f t="shared" si="0"/>
        <v>5</v>
      </c>
      <c r="C26" s="23">
        <v>5</v>
      </c>
      <c r="D26" s="23">
        <v>0</v>
      </c>
      <c r="E26" s="23">
        <v>0</v>
      </c>
      <c r="F26" s="23">
        <v>0</v>
      </c>
      <c r="G26" s="23">
        <v>5</v>
      </c>
      <c r="H26" s="23">
        <f t="shared" si="1"/>
        <v>0</v>
      </c>
      <c r="I26" s="23">
        <v>0</v>
      </c>
      <c r="J26" s="23">
        <v>0</v>
      </c>
      <c r="K26" s="23">
        <v>0</v>
      </c>
      <c r="L26" s="23">
        <v>0</v>
      </c>
      <c r="M26" s="23">
        <v>5</v>
      </c>
      <c r="N26" s="23">
        <v>0</v>
      </c>
      <c r="O26" s="23">
        <v>0</v>
      </c>
      <c r="P26" s="23">
        <v>0</v>
      </c>
      <c r="Q26" s="23">
        <v>0</v>
      </c>
      <c r="R26" s="24">
        <v>0</v>
      </c>
    </row>
    <row r="27" spans="1:18" ht="12" customHeight="1" x14ac:dyDescent="0.15">
      <c r="A27" s="25" t="s">
        <v>42</v>
      </c>
      <c r="B27" s="26">
        <f t="shared" si="0"/>
        <v>561</v>
      </c>
      <c r="C27" s="27">
        <v>255</v>
      </c>
      <c r="D27" s="27">
        <v>198</v>
      </c>
      <c r="E27" s="27">
        <v>1</v>
      </c>
      <c r="F27" s="27">
        <v>107</v>
      </c>
      <c r="G27" s="27">
        <v>499</v>
      </c>
      <c r="H27" s="27">
        <f t="shared" si="1"/>
        <v>62</v>
      </c>
      <c r="I27" s="27">
        <v>0</v>
      </c>
      <c r="J27" s="27">
        <v>62</v>
      </c>
      <c r="K27" s="27">
        <v>0</v>
      </c>
      <c r="L27" s="27">
        <v>0</v>
      </c>
      <c r="M27" s="27">
        <v>340</v>
      </c>
      <c r="N27" s="27">
        <v>25</v>
      </c>
      <c r="O27" s="27">
        <v>74</v>
      </c>
      <c r="P27" s="27">
        <v>12</v>
      </c>
      <c r="Q27" s="27">
        <v>6</v>
      </c>
      <c r="R27" s="28">
        <v>104</v>
      </c>
    </row>
    <row r="28" spans="1:18" ht="12" customHeight="1" x14ac:dyDescent="0.15">
      <c r="A28" s="14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/>
    </row>
    <row r="29" spans="1:18" ht="12" customHeight="1" x14ac:dyDescent="0.15">
      <c r="A29" s="14" t="s">
        <v>21</v>
      </c>
      <c r="B29" s="19">
        <f>SUM( C29:F29)</f>
        <v>5</v>
      </c>
      <c r="C29" s="20">
        <v>5</v>
      </c>
      <c r="D29" s="20">
        <v>0</v>
      </c>
      <c r="E29" s="20">
        <v>0</v>
      </c>
      <c r="F29" s="20">
        <v>0</v>
      </c>
      <c r="G29" s="20">
        <v>5</v>
      </c>
      <c r="H29" s="20">
        <f>SUM( I29:L29)</f>
        <v>0</v>
      </c>
      <c r="I29" s="20">
        <v>0</v>
      </c>
      <c r="J29" s="20">
        <v>0</v>
      </c>
      <c r="K29" s="20">
        <v>0</v>
      </c>
      <c r="L29" s="20">
        <v>0</v>
      </c>
      <c r="M29" s="20">
        <v>4</v>
      </c>
      <c r="N29" s="20">
        <v>1</v>
      </c>
      <c r="O29" s="20">
        <v>0</v>
      </c>
      <c r="P29" s="20">
        <v>0</v>
      </c>
      <c r="Q29" s="20">
        <v>0</v>
      </c>
      <c r="R29" s="21">
        <v>0</v>
      </c>
    </row>
    <row r="30" spans="1:18" ht="12" customHeight="1" x14ac:dyDescent="0.15">
      <c r="A30" s="15" t="s">
        <v>22</v>
      </c>
      <c r="B30" s="22">
        <f>SUM( C30:F30)</f>
        <v>6</v>
      </c>
      <c r="C30" s="23">
        <v>4</v>
      </c>
      <c r="D30" s="23">
        <v>0</v>
      </c>
      <c r="E30" s="23">
        <v>0</v>
      </c>
      <c r="F30" s="23">
        <v>2</v>
      </c>
      <c r="G30" s="23">
        <v>4</v>
      </c>
      <c r="H30" s="23">
        <f>SUM( I30:L30)</f>
        <v>2</v>
      </c>
      <c r="I30" s="23">
        <v>0</v>
      </c>
      <c r="J30" s="23">
        <v>2</v>
      </c>
      <c r="K30" s="23">
        <v>0</v>
      </c>
      <c r="L30" s="23">
        <v>0</v>
      </c>
      <c r="M30" s="23">
        <v>6</v>
      </c>
      <c r="N30" s="23">
        <v>0</v>
      </c>
      <c r="O30" s="23">
        <v>0</v>
      </c>
      <c r="P30" s="23">
        <v>0</v>
      </c>
      <c r="Q30" s="23">
        <v>0</v>
      </c>
      <c r="R30" s="24">
        <v>0</v>
      </c>
    </row>
    <row r="31" spans="1:18" ht="12" customHeight="1" x14ac:dyDescent="0.15">
      <c r="A31" s="25" t="s">
        <v>43</v>
      </c>
      <c r="B31" s="26">
        <f>SUM( C31:F31)</f>
        <v>11</v>
      </c>
      <c r="C31" s="27">
        <v>9</v>
      </c>
      <c r="D31" s="27">
        <v>0</v>
      </c>
      <c r="E31" s="27">
        <v>0</v>
      </c>
      <c r="F31" s="27">
        <v>2</v>
      </c>
      <c r="G31" s="27">
        <v>9</v>
      </c>
      <c r="H31" s="27">
        <f>SUM( I31:L31)</f>
        <v>2</v>
      </c>
      <c r="I31" s="27">
        <v>0</v>
      </c>
      <c r="J31" s="27">
        <v>2</v>
      </c>
      <c r="K31" s="27">
        <v>0</v>
      </c>
      <c r="L31" s="27">
        <v>0</v>
      </c>
      <c r="M31" s="27">
        <v>10</v>
      </c>
      <c r="N31" s="27">
        <v>1</v>
      </c>
      <c r="O31" s="27">
        <v>0</v>
      </c>
      <c r="P31" s="27">
        <v>0</v>
      </c>
      <c r="Q31" s="27">
        <v>0</v>
      </c>
      <c r="R31" s="28">
        <v>0</v>
      </c>
    </row>
    <row r="32" spans="1:18" ht="12" customHeight="1" x14ac:dyDescent="0.15">
      <c r="A32" s="14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12" customHeight="1" x14ac:dyDescent="0.15">
      <c r="A33" s="15" t="s">
        <v>23</v>
      </c>
      <c r="B33" s="22">
        <f>SUM( C33:F33)</f>
        <v>5</v>
      </c>
      <c r="C33" s="23">
        <v>5</v>
      </c>
      <c r="D33" s="23">
        <v>0</v>
      </c>
      <c r="E33" s="23">
        <v>0</v>
      </c>
      <c r="F33" s="23">
        <v>0</v>
      </c>
      <c r="G33" s="23">
        <v>5</v>
      </c>
      <c r="H33" s="23">
        <f>SUM( I33:L33)</f>
        <v>0</v>
      </c>
      <c r="I33" s="23">
        <v>0</v>
      </c>
      <c r="J33" s="23">
        <v>0</v>
      </c>
      <c r="K33" s="23">
        <v>0</v>
      </c>
      <c r="L33" s="23">
        <v>0</v>
      </c>
      <c r="M33" s="23">
        <v>4</v>
      </c>
      <c r="N33" s="23">
        <v>1</v>
      </c>
      <c r="O33" s="23">
        <v>0</v>
      </c>
      <c r="P33" s="23">
        <v>0</v>
      </c>
      <c r="Q33" s="23">
        <v>0</v>
      </c>
      <c r="R33" s="24">
        <v>0</v>
      </c>
    </row>
    <row r="34" spans="1:18" ht="12" customHeight="1" x14ac:dyDescent="0.15">
      <c r="A34" s="25" t="s">
        <v>44</v>
      </c>
      <c r="B34" s="26">
        <f>SUM( C34:F34)</f>
        <v>5</v>
      </c>
      <c r="C34" s="27">
        <v>5</v>
      </c>
      <c r="D34" s="27">
        <v>0</v>
      </c>
      <c r="E34" s="27">
        <v>0</v>
      </c>
      <c r="F34" s="27">
        <v>0</v>
      </c>
      <c r="G34" s="27">
        <v>5</v>
      </c>
      <c r="H34" s="27">
        <f>SUM( I34:L34)</f>
        <v>0</v>
      </c>
      <c r="I34" s="27">
        <v>0</v>
      </c>
      <c r="J34" s="27">
        <v>0</v>
      </c>
      <c r="K34" s="27">
        <v>0</v>
      </c>
      <c r="L34" s="27">
        <v>0</v>
      </c>
      <c r="M34" s="27">
        <v>4</v>
      </c>
      <c r="N34" s="27">
        <v>1</v>
      </c>
      <c r="O34" s="27">
        <v>0</v>
      </c>
      <c r="P34" s="27">
        <v>0</v>
      </c>
      <c r="Q34" s="27">
        <v>0</v>
      </c>
      <c r="R34" s="28">
        <v>0</v>
      </c>
    </row>
    <row r="35" spans="1:18" ht="12" customHeight="1" x14ac:dyDescent="0.15">
      <c r="A35" s="14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12" customHeight="1" x14ac:dyDescent="0.15">
      <c r="A36" s="14" t="s">
        <v>24</v>
      </c>
      <c r="B36" s="19">
        <f>SUM( C36:F36)</f>
        <v>12</v>
      </c>
      <c r="C36" s="20">
        <v>4</v>
      </c>
      <c r="D36" s="20">
        <v>8</v>
      </c>
      <c r="E36" s="20">
        <v>0</v>
      </c>
      <c r="F36" s="20">
        <v>0</v>
      </c>
      <c r="G36" s="20">
        <v>12</v>
      </c>
      <c r="H36" s="20">
        <f>SUM( I36:L36)</f>
        <v>0</v>
      </c>
      <c r="I36" s="20">
        <v>0</v>
      </c>
      <c r="J36" s="20">
        <v>0</v>
      </c>
      <c r="K36" s="20">
        <v>0</v>
      </c>
      <c r="L36" s="20">
        <v>0</v>
      </c>
      <c r="M36" s="20">
        <v>3</v>
      </c>
      <c r="N36" s="20">
        <v>1</v>
      </c>
      <c r="O36" s="20">
        <v>8</v>
      </c>
      <c r="P36" s="20">
        <v>0</v>
      </c>
      <c r="Q36" s="20">
        <v>0</v>
      </c>
      <c r="R36" s="21">
        <v>0</v>
      </c>
    </row>
    <row r="37" spans="1:18" ht="12" customHeight="1" x14ac:dyDescent="0.15">
      <c r="A37" s="15" t="s">
        <v>25</v>
      </c>
      <c r="B37" s="22">
        <f>SUM( C37:R37)</f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4">
        <v>0</v>
      </c>
    </row>
    <row r="38" spans="1:18" ht="12" customHeight="1" x14ac:dyDescent="0.15">
      <c r="A38" s="25" t="s">
        <v>45</v>
      </c>
      <c r="B38" s="26">
        <f>SUM( C38:F38)</f>
        <v>12</v>
      </c>
      <c r="C38" s="27">
        <v>4</v>
      </c>
      <c r="D38" s="27">
        <v>8</v>
      </c>
      <c r="E38" s="27">
        <v>0</v>
      </c>
      <c r="F38" s="27">
        <v>0</v>
      </c>
      <c r="G38" s="27">
        <v>12</v>
      </c>
      <c r="H38" s="27">
        <f>SUM( I38:L38)</f>
        <v>0</v>
      </c>
      <c r="I38" s="27">
        <v>0</v>
      </c>
      <c r="J38" s="27">
        <v>0</v>
      </c>
      <c r="K38" s="27">
        <v>0</v>
      </c>
      <c r="L38" s="27">
        <v>0</v>
      </c>
      <c r="M38" s="27">
        <v>3</v>
      </c>
      <c r="N38" s="27">
        <v>1</v>
      </c>
      <c r="O38" s="27">
        <v>8</v>
      </c>
      <c r="P38" s="27">
        <v>0</v>
      </c>
      <c r="Q38" s="27">
        <v>0</v>
      </c>
      <c r="R38" s="28">
        <v>0</v>
      </c>
    </row>
    <row r="39" spans="1:18" ht="12" customHeight="1" x14ac:dyDescent="0.15">
      <c r="A39" s="14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/>
    </row>
    <row r="40" spans="1:18" ht="12" customHeight="1" x14ac:dyDescent="0.15">
      <c r="A40" s="14" t="s">
        <v>26</v>
      </c>
      <c r="B40" s="19">
        <f>SUM( C40:F40)</f>
        <v>6</v>
      </c>
      <c r="C40" s="20">
        <v>6</v>
      </c>
      <c r="D40" s="20">
        <v>0</v>
      </c>
      <c r="E40" s="20">
        <v>0</v>
      </c>
      <c r="F40" s="20">
        <v>0</v>
      </c>
      <c r="G40" s="20">
        <v>6</v>
      </c>
      <c r="H40" s="20">
        <f>SUM( I40:L40)</f>
        <v>0</v>
      </c>
      <c r="I40" s="20">
        <v>0</v>
      </c>
      <c r="J40" s="20">
        <v>0</v>
      </c>
      <c r="K40" s="20">
        <v>0</v>
      </c>
      <c r="L40" s="20">
        <v>0</v>
      </c>
      <c r="M40" s="20">
        <v>6</v>
      </c>
      <c r="N40" s="20">
        <v>0</v>
      </c>
      <c r="O40" s="20">
        <v>0</v>
      </c>
      <c r="P40" s="20">
        <v>0</v>
      </c>
      <c r="Q40" s="20">
        <v>0</v>
      </c>
      <c r="R40" s="21">
        <v>0</v>
      </c>
    </row>
    <row r="41" spans="1:18" ht="12" customHeight="1" x14ac:dyDescent="0.15">
      <c r="A41" s="14" t="s">
        <v>27</v>
      </c>
      <c r="B41" s="19">
        <f>SUM( C41:F41)</f>
        <v>1</v>
      </c>
      <c r="C41" s="20">
        <v>1</v>
      </c>
      <c r="D41" s="20">
        <v>0</v>
      </c>
      <c r="E41" s="20">
        <v>0</v>
      </c>
      <c r="F41" s="20">
        <v>0</v>
      </c>
      <c r="G41" s="20">
        <v>1</v>
      </c>
      <c r="H41" s="20">
        <f>SUM( I41:L41)</f>
        <v>0</v>
      </c>
      <c r="I41" s="20">
        <v>0</v>
      </c>
      <c r="J41" s="20">
        <v>0</v>
      </c>
      <c r="K41" s="20">
        <v>0</v>
      </c>
      <c r="L41" s="20">
        <v>0</v>
      </c>
      <c r="M41" s="20">
        <v>1</v>
      </c>
      <c r="N41" s="20">
        <v>0</v>
      </c>
      <c r="O41" s="20">
        <v>0</v>
      </c>
      <c r="P41" s="20">
        <v>0</v>
      </c>
      <c r="Q41" s="20">
        <v>0</v>
      </c>
      <c r="R41" s="21">
        <v>0</v>
      </c>
    </row>
    <row r="42" spans="1:18" ht="12" customHeight="1" x14ac:dyDescent="0.15">
      <c r="A42" s="15" t="s">
        <v>28</v>
      </c>
      <c r="B42" s="22">
        <f>SUM( C42:F42)</f>
        <v>8</v>
      </c>
      <c r="C42" s="23">
        <v>4</v>
      </c>
      <c r="D42" s="23">
        <v>0</v>
      </c>
      <c r="E42" s="23">
        <v>0</v>
      </c>
      <c r="F42" s="23">
        <v>4</v>
      </c>
      <c r="G42" s="23">
        <v>8</v>
      </c>
      <c r="H42" s="23">
        <f>SUM( I42:L42)</f>
        <v>0</v>
      </c>
      <c r="I42" s="23">
        <v>0</v>
      </c>
      <c r="J42" s="23">
        <v>0</v>
      </c>
      <c r="K42" s="23">
        <v>0</v>
      </c>
      <c r="L42" s="23">
        <v>0</v>
      </c>
      <c r="M42" s="23">
        <v>8</v>
      </c>
      <c r="N42" s="23">
        <v>0</v>
      </c>
      <c r="O42" s="23">
        <v>0</v>
      </c>
      <c r="P42" s="23">
        <v>0</v>
      </c>
      <c r="Q42" s="23">
        <v>0</v>
      </c>
      <c r="R42" s="24">
        <v>0</v>
      </c>
    </row>
    <row r="43" spans="1:18" ht="12" customHeight="1" x14ac:dyDescent="0.15">
      <c r="A43" s="25" t="s">
        <v>46</v>
      </c>
      <c r="B43" s="26">
        <f>SUM( C43:F43)</f>
        <v>15</v>
      </c>
      <c r="C43" s="27">
        <v>11</v>
      </c>
      <c r="D43" s="27">
        <v>0</v>
      </c>
      <c r="E43" s="27">
        <v>0</v>
      </c>
      <c r="F43" s="27">
        <v>4</v>
      </c>
      <c r="G43" s="27">
        <v>15</v>
      </c>
      <c r="H43" s="27">
        <f>SUM( I43:L43)</f>
        <v>0</v>
      </c>
      <c r="I43" s="27">
        <v>0</v>
      </c>
      <c r="J43" s="27">
        <v>0</v>
      </c>
      <c r="K43" s="27">
        <v>0</v>
      </c>
      <c r="L43" s="27">
        <v>0</v>
      </c>
      <c r="M43" s="27">
        <v>15</v>
      </c>
      <c r="N43" s="27">
        <v>0</v>
      </c>
      <c r="O43" s="27">
        <v>0</v>
      </c>
      <c r="P43" s="27">
        <v>0</v>
      </c>
      <c r="Q43" s="27">
        <v>0</v>
      </c>
      <c r="R43" s="28">
        <v>0</v>
      </c>
    </row>
    <row r="44" spans="1:18" ht="12" customHeight="1" x14ac:dyDescent="0.15">
      <c r="A44" s="1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/>
    </row>
    <row r="45" spans="1:18" ht="12" customHeight="1" x14ac:dyDescent="0.15">
      <c r="A45" s="14" t="s">
        <v>29</v>
      </c>
      <c r="B45" s="19">
        <f>SUM( C45:F45)</f>
        <v>2</v>
      </c>
      <c r="C45" s="20">
        <v>2</v>
      </c>
      <c r="D45" s="20">
        <v>0</v>
      </c>
      <c r="E45" s="20">
        <v>0</v>
      </c>
      <c r="F45" s="20">
        <v>0</v>
      </c>
      <c r="G45" s="20">
        <v>2</v>
      </c>
      <c r="H45" s="20">
        <f>SUM( I45:L45)</f>
        <v>0</v>
      </c>
      <c r="I45" s="20">
        <v>0</v>
      </c>
      <c r="J45" s="20">
        <v>0</v>
      </c>
      <c r="K45" s="20">
        <v>0</v>
      </c>
      <c r="L45" s="20">
        <v>0</v>
      </c>
      <c r="M45" s="20">
        <v>2</v>
      </c>
      <c r="N45" s="20">
        <v>0</v>
      </c>
      <c r="O45" s="20">
        <v>0</v>
      </c>
      <c r="P45" s="20">
        <v>0</v>
      </c>
      <c r="Q45" s="20">
        <v>0</v>
      </c>
      <c r="R45" s="21">
        <v>0</v>
      </c>
    </row>
    <row r="46" spans="1:18" ht="12" customHeight="1" x14ac:dyDescent="0.15">
      <c r="A46" s="14" t="s">
        <v>30</v>
      </c>
      <c r="B46" s="19">
        <f>SUM( C46:F46)</f>
        <v>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f>SUM( I46:L46)</f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1">
        <v>0</v>
      </c>
    </row>
    <row r="47" spans="1:18" ht="12" customHeight="1" x14ac:dyDescent="0.15">
      <c r="A47" s="15" t="s">
        <v>31</v>
      </c>
      <c r="B47" s="22">
        <f>SUM( C47:F47)</f>
        <v>6</v>
      </c>
      <c r="C47" s="23">
        <v>5</v>
      </c>
      <c r="D47" s="23">
        <v>0</v>
      </c>
      <c r="E47" s="23">
        <v>0</v>
      </c>
      <c r="F47" s="23">
        <v>1</v>
      </c>
      <c r="G47" s="23">
        <v>6</v>
      </c>
      <c r="H47" s="23">
        <f>SUM( I47:L47)</f>
        <v>0</v>
      </c>
      <c r="I47" s="23">
        <v>0</v>
      </c>
      <c r="J47" s="23">
        <v>0</v>
      </c>
      <c r="K47" s="23">
        <v>0</v>
      </c>
      <c r="L47" s="23">
        <v>0</v>
      </c>
      <c r="M47" s="23">
        <v>6</v>
      </c>
      <c r="N47" s="23">
        <v>0</v>
      </c>
      <c r="O47" s="23">
        <v>0</v>
      </c>
      <c r="P47" s="23">
        <v>0</v>
      </c>
      <c r="Q47" s="23">
        <v>0</v>
      </c>
      <c r="R47" s="24">
        <v>0</v>
      </c>
    </row>
    <row r="48" spans="1:18" ht="12" customHeight="1" x14ac:dyDescent="0.15">
      <c r="A48" s="25" t="s">
        <v>47</v>
      </c>
      <c r="B48" s="26">
        <f>SUM( C48:F48)</f>
        <v>8</v>
      </c>
      <c r="C48" s="27">
        <v>7</v>
      </c>
      <c r="D48" s="27">
        <v>0</v>
      </c>
      <c r="E48" s="27">
        <v>0</v>
      </c>
      <c r="F48" s="27">
        <v>1</v>
      </c>
      <c r="G48" s="27">
        <v>8</v>
      </c>
      <c r="H48" s="27">
        <f>SUM( I48:L48)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8</v>
      </c>
      <c r="N48" s="27">
        <v>0</v>
      </c>
      <c r="O48" s="27">
        <v>0</v>
      </c>
      <c r="P48" s="27">
        <v>0</v>
      </c>
      <c r="Q48" s="27">
        <v>0</v>
      </c>
      <c r="R48" s="28">
        <v>0</v>
      </c>
    </row>
    <row r="49" spans="1:18" ht="12" customHeight="1" x14ac:dyDescent="0.15">
      <c r="A49" s="14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/>
    </row>
    <row r="50" spans="1:18" ht="12" customHeight="1" x14ac:dyDescent="0.15">
      <c r="A50" s="15" t="s">
        <v>32</v>
      </c>
      <c r="B50" s="22">
        <f>SUM( C50:F50)</f>
        <v>12</v>
      </c>
      <c r="C50" s="23">
        <v>6</v>
      </c>
      <c r="D50" s="23">
        <v>0</v>
      </c>
      <c r="E50" s="23">
        <v>0</v>
      </c>
      <c r="F50" s="23">
        <v>6</v>
      </c>
      <c r="G50" s="23">
        <v>10</v>
      </c>
      <c r="H50" s="23">
        <f>SUM( I50:L50)</f>
        <v>2</v>
      </c>
      <c r="I50" s="23">
        <v>0</v>
      </c>
      <c r="J50" s="23">
        <v>2</v>
      </c>
      <c r="K50" s="23">
        <v>0</v>
      </c>
      <c r="L50" s="23">
        <v>0</v>
      </c>
      <c r="M50" s="23">
        <v>12</v>
      </c>
      <c r="N50" s="23">
        <v>0</v>
      </c>
      <c r="O50" s="23">
        <v>0</v>
      </c>
      <c r="P50" s="23">
        <v>0</v>
      </c>
      <c r="Q50" s="23">
        <v>0</v>
      </c>
      <c r="R50" s="24">
        <v>0</v>
      </c>
    </row>
    <row r="51" spans="1:18" ht="12" customHeight="1" x14ac:dyDescent="0.15">
      <c r="A51" s="25" t="s">
        <v>48</v>
      </c>
      <c r="B51" s="26">
        <f>SUM( C51:F51)</f>
        <v>12</v>
      </c>
      <c r="C51" s="27">
        <v>6</v>
      </c>
      <c r="D51" s="27">
        <v>0</v>
      </c>
      <c r="E51" s="27">
        <v>0</v>
      </c>
      <c r="F51" s="27">
        <v>6</v>
      </c>
      <c r="G51" s="27">
        <v>10</v>
      </c>
      <c r="H51" s="27">
        <f>SUM( I51:L51)</f>
        <v>2</v>
      </c>
      <c r="I51" s="27">
        <v>0</v>
      </c>
      <c r="J51" s="27">
        <v>2</v>
      </c>
      <c r="K51" s="27">
        <v>0</v>
      </c>
      <c r="L51" s="27">
        <v>0</v>
      </c>
      <c r="M51" s="27">
        <v>12</v>
      </c>
      <c r="N51" s="27">
        <v>0</v>
      </c>
      <c r="O51" s="27">
        <v>0</v>
      </c>
      <c r="P51" s="27">
        <v>0</v>
      </c>
      <c r="Q51" s="27">
        <v>0</v>
      </c>
      <c r="R51" s="28">
        <v>0</v>
      </c>
    </row>
    <row r="52" spans="1:18" ht="12" customHeight="1" x14ac:dyDescent="0.15">
      <c r="A52" s="14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/>
    </row>
    <row r="53" spans="1:18" ht="12" customHeight="1" x14ac:dyDescent="0.15">
      <c r="A53" s="14" t="s">
        <v>33</v>
      </c>
      <c r="B53" s="19">
        <f>SUM( C53:F53)</f>
        <v>2</v>
      </c>
      <c r="C53" s="20">
        <v>2</v>
      </c>
      <c r="D53" s="20">
        <v>0</v>
      </c>
      <c r="E53" s="20">
        <v>0</v>
      </c>
      <c r="F53" s="20">
        <v>0</v>
      </c>
      <c r="G53" s="20">
        <v>2</v>
      </c>
      <c r="H53" s="20">
        <f>SUM( I53:L53)</f>
        <v>0</v>
      </c>
      <c r="I53" s="20">
        <v>0</v>
      </c>
      <c r="J53" s="20">
        <v>0</v>
      </c>
      <c r="K53" s="20">
        <v>0</v>
      </c>
      <c r="L53" s="20">
        <v>0</v>
      </c>
      <c r="M53" s="20">
        <v>2</v>
      </c>
      <c r="N53" s="20">
        <v>0</v>
      </c>
      <c r="O53" s="20">
        <v>0</v>
      </c>
      <c r="P53" s="20">
        <v>0</v>
      </c>
      <c r="Q53" s="20">
        <v>0</v>
      </c>
      <c r="R53" s="21">
        <v>0</v>
      </c>
    </row>
    <row r="54" spans="1:18" ht="12" customHeight="1" x14ac:dyDescent="0.15">
      <c r="A54" s="14" t="s">
        <v>34</v>
      </c>
      <c r="B54" s="19">
        <f>SUM( C54:F54)</f>
        <v>3</v>
      </c>
      <c r="C54" s="20">
        <v>3</v>
      </c>
      <c r="D54" s="20">
        <v>0</v>
      </c>
      <c r="E54" s="20">
        <v>0</v>
      </c>
      <c r="F54" s="20">
        <v>0</v>
      </c>
      <c r="G54" s="20">
        <v>3</v>
      </c>
      <c r="H54" s="20">
        <f>SUM( I54:L54)</f>
        <v>0</v>
      </c>
      <c r="I54" s="20">
        <v>0</v>
      </c>
      <c r="J54" s="20">
        <v>0</v>
      </c>
      <c r="K54" s="20">
        <v>0</v>
      </c>
      <c r="L54" s="20">
        <v>0</v>
      </c>
      <c r="M54" s="20">
        <v>3</v>
      </c>
      <c r="N54" s="20">
        <v>0</v>
      </c>
      <c r="O54" s="20">
        <v>0</v>
      </c>
      <c r="P54" s="20">
        <v>0</v>
      </c>
      <c r="Q54" s="20">
        <v>0</v>
      </c>
      <c r="R54" s="21">
        <v>0</v>
      </c>
    </row>
    <row r="55" spans="1:18" ht="12" customHeight="1" x14ac:dyDescent="0.15">
      <c r="A55" s="14" t="s">
        <v>35</v>
      </c>
      <c r="B55" s="19">
        <f>SUM( C55:F55)</f>
        <v>4</v>
      </c>
      <c r="C55" s="20">
        <v>2</v>
      </c>
      <c r="D55" s="20">
        <v>0</v>
      </c>
      <c r="E55" s="20">
        <v>0</v>
      </c>
      <c r="F55" s="20">
        <v>2</v>
      </c>
      <c r="G55" s="20">
        <v>4</v>
      </c>
      <c r="H55" s="20">
        <f>SUM( I55:L55)</f>
        <v>0</v>
      </c>
      <c r="I55" s="20">
        <v>0</v>
      </c>
      <c r="J55" s="20">
        <v>0</v>
      </c>
      <c r="K55" s="20">
        <v>0</v>
      </c>
      <c r="L55" s="20">
        <v>0</v>
      </c>
      <c r="M55" s="20">
        <v>4</v>
      </c>
      <c r="N55" s="20">
        <v>0</v>
      </c>
      <c r="O55" s="20">
        <v>0</v>
      </c>
      <c r="P55" s="20">
        <v>0</v>
      </c>
      <c r="Q55" s="20">
        <v>0</v>
      </c>
      <c r="R55" s="21">
        <v>0</v>
      </c>
    </row>
    <row r="56" spans="1:18" ht="12" customHeight="1" x14ac:dyDescent="0.15">
      <c r="A56" s="14" t="s">
        <v>36</v>
      </c>
      <c r="B56" s="19">
        <f>SUM( C56:F56)</f>
        <v>1</v>
      </c>
      <c r="C56" s="20">
        <v>1</v>
      </c>
      <c r="D56" s="20">
        <v>0</v>
      </c>
      <c r="E56" s="20">
        <v>0</v>
      </c>
      <c r="F56" s="20">
        <v>0</v>
      </c>
      <c r="G56" s="20">
        <v>1</v>
      </c>
      <c r="H56" s="20">
        <f>SUM( I56:L56)</f>
        <v>0</v>
      </c>
      <c r="I56" s="20">
        <v>0</v>
      </c>
      <c r="J56" s="20">
        <v>0</v>
      </c>
      <c r="K56" s="20">
        <v>0</v>
      </c>
      <c r="L56" s="20">
        <v>0</v>
      </c>
      <c r="M56" s="20">
        <v>1</v>
      </c>
      <c r="N56" s="20">
        <v>0</v>
      </c>
      <c r="O56" s="20">
        <v>0</v>
      </c>
      <c r="P56" s="20">
        <v>0</v>
      </c>
      <c r="Q56" s="20">
        <v>0</v>
      </c>
      <c r="R56" s="21">
        <v>0</v>
      </c>
    </row>
    <row r="57" spans="1:18" ht="12" customHeight="1" x14ac:dyDescent="0.15">
      <c r="A57" s="14" t="s">
        <v>37</v>
      </c>
      <c r="B57" s="19">
        <f>SUM( C57:F57)</f>
        <v>1</v>
      </c>
      <c r="C57" s="20">
        <v>1</v>
      </c>
      <c r="D57" s="20">
        <v>0</v>
      </c>
      <c r="E57" s="20">
        <v>0</v>
      </c>
      <c r="F57" s="20">
        <v>0</v>
      </c>
      <c r="G57" s="20">
        <v>1</v>
      </c>
      <c r="H57" s="20">
        <f>SUM( I57:L57)</f>
        <v>0</v>
      </c>
      <c r="I57" s="20">
        <v>0</v>
      </c>
      <c r="J57" s="20">
        <v>0</v>
      </c>
      <c r="K57" s="20">
        <v>0</v>
      </c>
      <c r="L57" s="20">
        <v>0</v>
      </c>
      <c r="M57" s="20">
        <v>1</v>
      </c>
      <c r="N57" s="20">
        <v>0</v>
      </c>
      <c r="O57" s="20">
        <v>0</v>
      </c>
      <c r="P57" s="20">
        <v>0</v>
      </c>
      <c r="Q57" s="20">
        <v>0</v>
      </c>
      <c r="R57" s="21">
        <v>0</v>
      </c>
    </row>
    <row r="58" spans="1:18" ht="12" customHeight="1" x14ac:dyDescent="0.15">
      <c r="A58" s="14" t="s">
        <v>38</v>
      </c>
      <c r="B58" s="19">
        <f>SUM( C58:R58)</f>
        <v>0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1">
        <v>0</v>
      </c>
    </row>
    <row r="59" spans="1:18" ht="12" customHeight="1" x14ac:dyDescent="0.15">
      <c r="A59" s="15" t="s">
        <v>39</v>
      </c>
      <c r="B59" s="22">
        <f>SUM( C59:R59)</f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4">
        <v>0</v>
      </c>
    </row>
    <row r="60" spans="1:18" ht="12" customHeight="1" x14ac:dyDescent="0.15">
      <c r="A60" s="25" t="s">
        <v>49</v>
      </c>
      <c r="B60" s="26">
        <f>SUM( C60:F60)</f>
        <v>11</v>
      </c>
      <c r="C60" s="27">
        <v>9</v>
      </c>
      <c r="D60" s="27">
        <v>0</v>
      </c>
      <c r="E60" s="27">
        <v>0</v>
      </c>
      <c r="F60" s="27">
        <v>2</v>
      </c>
      <c r="G60" s="27">
        <v>11</v>
      </c>
      <c r="H60" s="27">
        <f>SUM( I60:L60)</f>
        <v>0</v>
      </c>
      <c r="I60" s="27">
        <v>0</v>
      </c>
      <c r="J60" s="27">
        <v>0</v>
      </c>
      <c r="K60" s="27">
        <v>0</v>
      </c>
      <c r="L60" s="27">
        <v>0</v>
      </c>
      <c r="M60" s="27">
        <v>11</v>
      </c>
      <c r="N60" s="27">
        <v>0</v>
      </c>
      <c r="O60" s="27">
        <v>0</v>
      </c>
      <c r="P60" s="27">
        <v>0</v>
      </c>
      <c r="Q60" s="27">
        <v>0</v>
      </c>
      <c r="R60" s="28">
        <v>0</v>
      </c>
    </row>
    <row r="61" spans="1:18" ht="12" customHeight="1" x14ac:dyDescent="0.15">
      <c r="A61" s="14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/>
    </row>
    <row r="62" spans="1:18" ht="12" customHeight="1" x14ac:dyDescent="0.15">
      <c r="A62" s="15" t="s">
        <v>40</v>
      </c>
      <c r="B62" s="22">
        <f>SUM( C62:F62)</f>
        <v>5</v>
      </c>
      <c r="C62" s="23">
        <v>5</v>
      </c>
      <c r="D62" s="23">
        <v>0</v>
      </c>
      <c r="E62" s="23">
        <v>0</v>
      </c>
      <c r="F62" s="23">
        <v>0</v>
      </c>
      <c r="G62" s="23">
        <v>5</v>
      </c>
      <c r="H62" s="23">
        <f>SUM( I62:L62)</f>
        <v>0</v>
      </c>
      <c r="I62" s="23">
        <v>0</v>
      </c>
      <c r="J62" s="23">
        <v>0</v>
      </c>
      <c r="K62" s="23">
        <v>0</v>
      </c>
      <c r="L62" s="23">
        <v>0</v>
      </c>
      <c r="M62" s="23">
        <v>5</v>
      </c>
      <c r="N62" s="23">
        <v>0</v>
      </c>
      <c r="O62" s="23">
        <v>0</v>
      </c>
      <c r="P62" s="23">
        <v>0</v>
      </c>
      <c r="Q62" s="23">
        <v>0</v>
      </c>
      <c r="R62" s="24">
        <v>0</v>
      </c>
    </row>
    <row r="63" spans="1:18" ht="12" customHeight="1" x14ac:dyDescent="0.15">
      <c r="A63" s="25" t="s">
        <v>50</v>
      </c>
      <c r="B63" s="26">
        <f>SUM( C63:F63)</f>
        <v>5</v>
      </c>
      <c r="C63" s="27">
        <v>5</v>
      </c>
      <c r="D63" s="27">
        <v>0</v>
      </c>
      <c r="E63" s="27">
        <v>0</v>
      </c>
      <c r="F63" s="27">
        <v>0</v>
      </c>
      <c r="G63" s="27">
        <v>5</v>
      </c>
      <c r="H63" s="27">
        <f>SUM( I63:L63)</f>
        <v>0</v>
      </c>
      <c r="I63" s="27">
        <v>0</v>
      </c>
      <c r="J63" s="27">
        <v>0</v>
      </c>
      <c r="K63" s="27">
        <v>0</v>
      </c>
      <c r="L63" s="27">
        <v>0</v>
      </c>
      <c r="M63" s="27">
        <v>5</v>
      </c>
      <c r="N63" s="27">
        <v>0</v>
      </c>
      <c r="O63" s="27">
        <v>0</v>
      </c>
      <c r="P63" s="27">
        <v>0</v>
      </c>
      <c r="Q63" s="27">
        <v>0</v>
      </c>
      <c r="R63" s="28">
        <v>0</v>
      </c>
    </row>
    <row r="64" spans="1:18" ht="12" customHeight="1" x14ac:dyDescent="0.15">
      <c r="A64" s="1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/>
    </row>
    <row r="65" spans="1:18" ht="12" customHeight="1" x14ac:dyDescent="0.15">
      <c r="A65" s="15" t="s">
        <v>41</v>
      </c>
      <c r="B65" s="22">
        <f>SUM( C65:R65)</f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4">
        <v>0</v>
      </c>
    </row>
    <row r="66" spans="1:18" ht="12" customHeight="1" x14ac:dyDescent="0.15">
      <c r="A66" s="25" t="s">
        <v>107</v>
      </c>
      <c r="B66" s="26">
        <f>SUM( C66:R66)</f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8">
        <v>0</v>
      </c>
    </row>
    <row r="67" spans="1:18" ht="12" customHeight="1" x14ac:dyDescent="0.15">
      <c r="A67" s="14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1"/>
    </row>
    <row r="68" spans="1:18" ht="12" customHeight="1" x14ac:dyDescent="0.15">
      <c r="A68" s="14" t="s">
        <v>51</v>
      </c>
      <c r="B68" s="19">
        <f>SUM( C68:F68)</f>
        <v>79</v>
      </c>
      <c r="C68" s="20">
        <v>56</v>
      </c>
      <c r="D68" s="20">
        <v>8</v>
      </c>
      <c r="E68" s="20">
        <v>0</v>
      </c>
      <c r="F68" s="20">
        <v>15</v>
      </c>
      <c r="G68" s="20">
        <v>75</v>
      </c>
      <c r="H68" s="20">
        <f>SUM( I68:L68)</f>
        <v>4</v>
      </c>
      <c r="I68" s="20">
        <v>0</v>
      </c>
      <c r="J68" s="20">
        <v>4</v>
      </c>
      <c r="K68" s="20">
        <v>0</v>
      </c>
      <c r="L68" s="20">
        <v>0</v>
      </c>
      <c r="M68" s="20">
        <v>68</v>
      </c>
      <c r="N68" s="20">
        <v>3</v>
      </c>
      <c r="O68" s="20">
        <v>8</v>
      </c>
      <c r="P68" s="20">
        <v>0</v>
      </c>
      <c r="Q68" s="20">
        <v>0</v>
      </c>
      <c r="R68" s="21">
        <v>0</v>
      </c>
    </row>
    <row r="69" spans="1:18" ht="12" customHeight="1" x14ac:dyDescent="0.15">
      <c r="A69" s="14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/>
    </row>
    <row r="70" spans="1:18" ht="12" customHeight="1" thickBot="1" x14ac:dyDescent="0.2">
      <c r="A70" s="32" t="s">
        <v>52</v>
      </c>
      <c r="B70" s="29">
        <f>SUM( C70:F70)</f>
        <v>640</v>
      </c>
      <c r="C70" s="30">
        <v>311</v>
      </c>
      <c r="D70" s="30">
        <v>206</v>
      </c>
      <c r="E70" s="30">
        <v>1</v>
      </c>
      <c r="F70" s="30">
        <v>122</v>
      </c>
      <c r="G70" s="30">
        <v>574</v>
      </c>
      <c r="H70" s="30">
        <f>SUM( I70:L70)</f>
        <v>66</v>
      </c>
      <c r="I70" s="30">
        <v>0</v>
      </c>
      <c r="J70" s="30">
        <v>66</v>
      </c>
      <c r="K70" s="30">
        <v>0</v>
      </c>
      <c r="L70" s="30">
        <v>0</v>
      </c>
      <c r="M70" s="30">
        <v>408</v>
      </c>
      <c r="N70" s="30">
        <v>28</v>
      </c>
      <c r="O70" s="30">
        <v>82</v>
      </c>
      <c r="P70" s="30">
        <v>12</v>
      </c>
      <c r="Q70" s="30">
        <v>6</v>
      </c>
      <c r="R70" s="31">
        <v>104</v>
      </c>
    </row>
  </sheetData>
  <mergeCells count="7">
    <mergeCell ref="C3:F3"/>
    <mergeCell ref="G3:L3"/>
    <mergeCell ref="M3:R3"/>
    <mergeCell ref="H4:L4"/>
    <mergeCell ref="M4:N4"/>
    <mergeCell ref="O4:P4"/>
    <mergeCell ref="Q4:R4"/>
  </mergeCells>
  <phoneticPr fontId="1"/>
  <printOptions horizontalCentered="1"/>
  <pageMargins left="0.19685039370078741" right="0.19685039370078741" top="0.59055118110236227" bottom="0.19685039370078741" header="0.51181102362204722" footer="0.51181102362204722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640625" defaultRowHeight="15" customHeight="1" x14ac:dyDescent="0.15"/>
  <cols>
    <col min="1" max="1" width="3.6640625" style="1" customWidth="1"/>
    <col min="2" max="2" width="10.6640625" style="1" customWidth="1"/>
    <col min="3" max="16" width="8.6640625" style="1" customWidth="1"/>
    <col min="17" max="256" width="8.6640625" style="1"/>
    <col min="257" max="257" width="3.6640625" style="1" customWidth="1"/>
    <col min="258" max="258" width="10.6640625" style="1" customWidth="1"/>
    <col min="259" max="272" width="8.6640625" style="1" customWidth="1"/>
    <col min="273" max="512" width="8.6640625" style="1"/>
    <col min="513" max="513" width="3.6640625" style="1" customWidth="1"/>
    <col min="514" max="514" width="10.6640625" style="1" customWidth="1"/>
    <col min="515" max="528" width="8.6640625" style="1" customWidth="1"/>
    <col min="529" max="768" width="8.6640625" style="1"/>
    <col min="769" max="769" width="3.6640625" style="1" customWidth="1"/>
    <col min="770" max="770" width="10.6640625" style="1" customWidth="1"/>
    <col min="771" max="784" width="8.6640625" style="1" customWidth="1"/>
    <col min="785" max="1024" width="8.6640625" style="1"/>
    <col min="1025" max="1025" width="3.6640625" style="1" customWidth="1"/>
    <col min="1026" max="1026" width="10.6640625" style="1" customWidth="1"/>
    <col min="1027" max="1040" width="8.6640625" style="1" customWidth="1"/>
    <col min="1041" max="1280" width="8.6640625" style="1"/>
    <col min="1281" max="1281" width="3.6640625" style="1" customWidth="1"/>
    <col min="1282" max="1282" width="10.6640625" style="1" customWidth="1"/>
    <col min="1283" max="1296" width="8.6640625" style="1" customWidth="1"/>
    <col min="1297" max="1536" width="8.6640625" style="1"/>
    <col min="1537" max="1537" width="3.6640625" style="1" customWidth="1"/>
    <col min="1538" max="1538" width="10.6640625" style="1" customWidth="1"/>
    <col min="1539" max="1552" width="8.6640625" style="1" customWidth="1"/>
    <col min="1553" max="1792" width="8.6640625" style="1"/>
    <col min="1793" max="1793" width="3.6640625" style="1" customWidth="1"/>
    <col min="1794" max="1794" width="10.6640625" style="1" customWidth="1"/>
    <col min="1795" max="1808" width="8.6640625" style="1" customWidth="1"/>
    <col min="1809" max="2048" width="8.6640625" style="1"/>
    <col min="2049" max="2049" width="3.6640625" style="1" customWidth="1"/>
    <col min="2050" max="2050" width="10.6640625" style="1" customWidth="1"/>
    <col min="2051" max="2064" width="8.6640625" style="1" customWidth="1"/>
    <col min="2065" max="2304" width="8.6640625" style="1"/>
    <col min="2305" max="2305" width="3.6640625" style="1" customWidth="1"/>
    <col min="2306" max="2306" width="10.6640625" style="1" customWidth="1"/>
    <col min="2307" max="2320" width="8.6640625" style="1" customWidth="1"/>
    <col min="2321" max="2560" width="8.6640625" style="1"/>
    <col min="2561" max="2561" width="3.6640625" style="1" customWidth="1"/>
    <col min="2562" max="2562" width="10.6640625" style="1" customWidth="1"/>
    <col min="2563" max="2576" width="8.6640625" style="1" customWidth="1"/>
    <col min="2577" max="2816" width="8.6640625" style="1"/>
    <col min="2817" max="2817" width="3.6640625" style="1" customWidth="1"/>
    <col min="2818" max="2818" width="10.6640625" style="1" customWidth="1"/>
    <col min="2819" max="2832" width="8.6640625" style="1" customWidth="1"/>
    <col min="2833" max="3072" width="8.6640625" style="1"/>
    <col min="3073" max="3073" width="3.6640625" style="1" customWidth="1"/>
    <col min="3074" max="3074" width="10.6640625" style="1" customWidth="1"/>
    <col min="3075" max="3088" width="8.6640625" style="1" customWidth="1"/>
    <col min="3089" max="3328" width="8.6640625" style="1"/>
    <col min="3329" max="3329" width="3.6640625" style="1" customWidth="1"/>
    <col min="3330" max="3330" width="10.6640625" style="1" customWidth="1"/>
    <col min="3331" max="3344" width="8.6640625" style="1" customWidth="1"/>
    <col min="3345" max="3584" width="8.6640625" style="1"/>
    <col min="3585" max="3585" width="3.6640625" style="1" customWidth="1"/>
    <col min="3586" max="3586" width="10.6640625" style="1" customWidth="1"/>
    <col min="3587" max="3600" width="8.6640625" style="1" customWidth="1"/>
    <col min="3601" max="3840" width="8.6640625" style="1"/>
    <col min="3841" max="3841" width="3.6640625" style="1" customWidth="1"/>
    <col min="3842" max="3842" width="10.6640625" style="1" customWidth="1"/>
    <col min="3843" max="3856" width="8.6640625" style="1" customWidth="1"/>
    <col min="3857" max="4096" width="8.6640625" style="1"/>
    <col min="4097" max="4097" width="3.6640625" style="1" customWidth="1"/>
    <col min="4098" max="4098" width="10.6640625" style="1" customWidth="1"/>
    <col min="4099" max="4112" width="8.6640625" style="1" customWidth="1"/>
    <col min="4113" max="4352" width="8.6640625" style="1"/>
    <col min="4353" max="4353" width="3.6640625" style="1" customWidth="1"/>
    <col min="4354" max="4354" width="10.6640625" style="1" customWidth="1"/>
    <col min="4355" max="4368" width="8.6640625" style="1" customWidth="1"/>
    <col min="4369" max="4608" width="8.6640625" style="1"/>
    <col min="4609" max="4609" width="3.6640625" style="1" customWidth="1"/>
    <col min="4610" max="4610" width="10.6640625" style="1" customWidth="1"/>
    <col min="4611" max="4624" width="8.6640625" style="1" customWidth="1"/>
    <col min="4625" max="4864" width="8.6640625" style="1"/>
    <col min="4865" max="4865" width="3.6640625" style="1" customWidth="1"/>
    <col min="4866" max="4866" width="10.6640625" style="1" customWidth="1"/>
    <col min="4867" max="4880" width="8.6640625" style="1" customWidth="1"/>
    <col min="4881" max="5120" width="8.6640625" style="1"/>
    <col min="5121" max="5121" width="3.6640625" style="1" customWidth="1"/>
    <col min="5122" max="5122" width="10.6640625" style="1" customWidth="1"/>
    <col min="5123" max="5136" width="8.6640625" style="1" customWidth="1"/>
    <col min="5137" max="5376" width="8.6640625" style="1"/>
    <col min="5377" max="5377" width="3.6640625" style="1" customWidth="1"/>
    <col min="5378" max="5378" width="10.6640625" style="1" customWidth="1"/>
    <col min="5379" max="5392" width="8.6640625" style="1" customWidth="1"/>
    <col min="5393" max="5632" width="8.6640625" style="1"/>
    <col min="5633" max="5633" width="3.6640625" style="1" customWidth="1"/>
    <col min="5634" max="5634" width="10.6640625" style="1" customWidth="1"/>
    <col min="5635" max="5648" width="8.6640625" style="1" customWidth="1"/>
    <col min="5649" max="5888" width="8.6640625" style="1"/>
    <col min="5889" max="5889" width="3.6640625" style="1" customWidth="1"/>
    <col min="5890" max="5890" width="10.6640625" style="1" customWidth="1"/>
    <col min="5891" max="5904" width="8.6640625" style="1" customWidth="1"/>
    <col min="5905" max="6144" width="8.6640625" style="1"/>
    <col min="6145" max="6145" width="3.6640625" style="1" customWidth="1"/>
    <col min="6146" max="6146" width="10.6640625" style="1" customWidth="1"/>
    <col min="6147" max="6160" width="8.6640625" style="1" customWidth="1"/>
    <col min="6161" max="6400" width="8.6640625" style="1"/>
    <col min="6401" max="6401" width="3.6640625" style="1" customWidth="1"/>
    <col min="6402" max="6402" width="10.6640625" style="1" customWidth="1"/>
    <col min="6403" max="6416" width="8.6640625" style="1" customWidth="1"/>
    <col min="6417" max="6656" width="8.6640625" style="1"/>
    <col min="6657" max="6657" width="3.6640625" style="1" customWidth="1"/>
    <col min="6658" max="6658" width="10.6640625" style="1" customWidth="1"/>
    <col min="6659" max="6672" width="8.6640625" style="1" customWidth="1"/>
    <col min="6673" max="6912" width="8.6640625" style="1"/>
    <col min="6913" max="6913" width="3.6640625" style="1" customWidth="1"/>
    <col min="6914" max="6914" width="10.6640625" style="1" customWidth="1"/>
    <col min="6915" max="6928" width="8.6640625" style="1" customWidth="1"/>
    <col min="6929" max="7168" width="8.6640625" style="1"/>
    <col min="7169" max="7169" width="3.6640625" style="1" customWidth="1"/>
    <col min="7170" max="7170" width="10.6640625" style="1" customWidth="1"/>
    <col min="7171" max="7184" width="8.6640625" style="1" customWidth="1"/>
    <col min="7185" max="7424" width="8.6640625" style="1"/>
    <col min="7425" max="7425" width="3.6640625" style="1" customWidth="1"/>
    <col min="7426" max="7426" width="10.6640625" style="1" customWidth="1"/>
    <col min="7427" max="7440" width="8.6640625" style="1" customWidth="1"/>
    <col min="7441" max="7680" width="8.6640625" style="1"/>
    <col min="7681" max="7681" width="3.6640625" style="1" customWidth="1"/>
    <col min="7682" max="7682" width="10.6640625" style="1" customWidth="1"/>
    <col min="7683" max="7696" width="8.6640625" style="1" customWidth="1"/>
    <col min="7697" max="7936" width="8.6640625" style="1"/>
    <col min="7937" max="7937" width="3.6640625" style="1" customWidth="1"/>
    <col min="7938" max="7938" width="10.6640625" style="1" customWidth="1"/>
    <col min="7939" max="7952" width="8.6640625" style="1" customWidth="1"/>
    <col min="7953" max="8192" width="8.6640625" style="1"/>
    <col min="8193" max="8193" width="3.6640625" style="1" customWidth="1"/>
    <col min="8194" max="8194" width="10.6640625" style="1" customWidth="1"/>
    <col min="8195" max="8208" width="8.6640625" style="1" customWidth="1"/>
    <col min="8209" max="8448" width="8.6640625" style="1"/>
    <col min="8449" max="8449" width="3.6640625" style="1" customWidth="1"/>
    <col min="8450" max="8450" width="10.6640625" style="1" customWidth="1"/>
    <col min="8451" max="8464" width="8.6640625" style="1" customWidth="1"/>
    <col min="8465" max="8704" width="8.6640625" style="1"/>
    <col min="8705" max="8705" width="3.6640625" style="1" customWidth="1"/>
    <col min="8706" max="8706" width="10.6640625" style="1" customWidth="1"/>
    <col min="8707" max="8720" width="8.6640625" style="1" customWidth="1"/>
    <col min="8721" max="8960" width="8.6640625" style="1"/>
    <col min="8961" max="8961" width="3.6640625" style="1" customWidth="1"/>
    <col min="8962" max="8962" width="10.6640625" style="1" customWidth="1"/>
    <col min="8963" max="8976" width="8.6640625" style="1" customWidth="1"/>
    <col min="8977" max="9216" width="8.6640625" style="1"/>
    <col min="9217" max="9217" width="3.6640625" style="1" customWidth="1"/>
    <col min="9218" max="9218" width="10.6640625" style="1" customWidth="1"/>
    <col min="9219" max="9232" width="8.6640625" style="1" customWidth="1"/>
    <col min="9233" max="9472" width="8.6640625" style="1"/>
    <col min="9473" max="9473" width="3.6640625" style="1" customWidth="1"/>
    <col min="9474" max="9474" width="10.6640625" style="1" customWidth="1"/>
    <col min="9475" max="9488" width="8.6640625" style="1" customWidth="1"/>
    <col min="9489" max="9728" width="8.6640625" style="1"/>
    <col min="9729" max="9729" width="3.6640625" style="1" customWidth="1"/>
    <col min="9730" max="9730" width="10.6640625" style="1" customWidth="1"/>
    <col min="9731" max="9744" width="8.6640625" style="1" customWidth="1"/>
    <col min="9745" max="9984" width="8.6640625" style="1"/>
    <col min="9985" max="9985" width="3.6640625" style="1" customWidth="1"/>
    <col min="9986" max="9986" width="10.6640625" style="1" customWidth="1"/>
    <col min="9987" max="10000" width="8.6640625" style="1" customWidth="1"/>
    <col min="10001" max="10240" width="8.6640625" style="1"/>
    <col min="10241" max="10241" width="3.6640625" style="1" customWidth="1"/>
    <col min="10242" max="10242" width="10.6640625" style="1" customWidth="1"/>
    <col min="10243" max="10256" width="8.6640625" style="1" customWidth="1"/>
    <col min="10257" max="10496" width="8.6640625" style="1"/>
    <col min="10497" max="10497" width="3.6640625" style="1" customWidth="1"/>
    <col min="10498" max="10498" width="10.6640625" style="1" customWidth="1"/>
    <col min="10499" max="10512" width="8.6640625" style="1" customWidth="1"/>
    <col min="10513" max="10752" width="8.6640625" style="1"/>
    <col min="10753" max="10753" width="3.6640625" style="1" customWidth="1"/>
    <col min="10754" max="10754" width="10.6640625" style="1" customWidth="1"/>
    <col min="10755" max="10768" width="8.6640625" style="1" customWidth="1"/>
    <col min="10769" max="11008" width="8.6640625" style="1"/>
    <col min="11009" max="11009" width="3.6640625" style="1" customWidth="1"/>
    <col min="11010" max="11010" width="10.6640625" style="1" customWidth="1"/>
    <col min="11011" max="11024" width="8.6640625" style="1" customWidth="1"/>
    <col min="11025" max="11264" width="8.6640625" style="1"/>
    <col min="11265" max="11265" width="3.6640625" style="1" customWidth="1"/>
    <col min="11266" max="11266" width="10.6640625" style="1" customWidth="1"/>
    <col min="11267" max="11280" width="8.6640625" style="1" customWidth="1"/>
    <col min="11281" max="11520" width="8.6640625" style="1"/>
    <col min="11521" max="11521" width="3.6640625" style="1" customWidth="1"/>
    <col min="11522" max="11522" width="10.6640625" style="1" customWidth="1"/>
    <col min="11523" max="11536" width="8.6640625" style="1" customWidth="1"/>
    <col min="11537" max="11776" width="8.6640625" style="1"/>
    <col min="11777" max="11777" width="3.6640625" style="1" customWidth="1"/>
    <col min="11778" max="11778" width="10.6640625" style="1" customWidth="1"/>
    <col min="11779" max="11792" width="8.6640625" style="1" customWidth="1"/>
    <col min="11793" max="12032" width="8.6640625" style="1"/>
    <col min="12033" max="12033" width="3.6640625" style="1" customWidth="1"/>
    <col min="12034" max="12034" width="10.6640625" style="1" customWidth="1"/>
    <col min="12035" max="12048" width="8.6640625" style="1" customWidth="1"/>
    <col min="12049" max="12288" width="8.6640625" style="1"/>
    <col min="12289" max="12289" width="3.6640625" style="1" customWidth="1"/>
    <col min="12290" max="12290" width="10.6640625" style="1" customWidth="1"/>
    <col min="12291" max="12304" width="8.6640625" style="1" customWidth="1"/>
    <col min="12305" max="12544" width="8.6640625" style="1"/>
    <col min="12545" max="12545" width="3.6640625" style="1" customWidth="1"/>
    <col min="12546" max="12546" width="10.6640625" style="1" customWidth="1"/>
    <col min="12547" max="12560" width="8.6640625" style="1" customWidth="1"/>
    <col min="12561" max="12800" width="8.6640625" style="1"/>
    <col min="12801" max="12801" width="3.6640625" style="1" customWidth="1"/>
    <col min="12802" max="12802" width="10.6640625" style="1" customWidth="1"/>
    <col min="12803" max="12816" width="8.6640625" style="1" customWidth="1"/>
    <col min="12817" max="13056" width="8.6640625" style="1"/>
    <col min="13057" max="13057" width="3.6640625" style="1" customWidth="1"/>
    <col min="13058" max="13058" width="10.6640625" style="1" customWidth="1"/>
    <col min="13059" max="13072" width="8.6640625" style="1" customWidth="1"/>
    <col min="13073" max="13312" width="8.6640625" style="1"/>
    <col min="13313" max="13313" width="3.6640625" style="1" customWidth="1"/>
    <col min="13314" max="13314" width="10.6640625" style="1" customWidth="1"/>
    <col min="13315" max="13328" width="8.6640625" style="1" customWidth="1"/>
    <col min="13329" max="13568" width="8.6640625" style="1"/>
    <col min="13569" max="13569" width="3.6640625" style="1" customWidth="1"/>
    <col min="13570" max="13570" width="10.6640625" style="1" customWidth="1"/>
    <col min="13571" max="13584" width="8.6640625" style="1" customWidth="1"/>
    <col min="13585" max="13824" width="8.6640625" style="1"/>
    <col min="13825" max="13825" width="3.6640625" style="1" customWidth="1"/>
    <col min="13826" max="13826" width="10.6640625" style="1" customWidth="1"/>
    <col min="13827" max="13840" width="8.6640625" style="1" customWidth="1"/>
    <col min="13841" max="14080" width="8.6640625" style="1"/>
    <col min="14081" max="14081" width="3.6640625" style="1" customWidth="1"/>
    <col min="14082" max="14082" width="10.6640625" style="1" customWidth="1"/>
    <col min="14083" max="14096" width="8.6640625" style="1" customWidth="1"/>
    <col min="14097" max="14336" width="8.6640625" style="1"/>
    <col min="14337" max="14337" width="3.6640625" style="1" customWidth="1"/>
    <col min="14338" max="14338" width="10.6640625" style="1" customWidth="1"/>
    <col min="14339" max="14352" width="8.6640625" style="1" customWidth="1"/>
    <col min="14353" max="14592" width="8.6640625" style="1"/>
    <col min="14593" max="14593" width="3.6640625" style="1" customWidth="1"/>
    <col min="14594" max="14594" width="10.6640625" style="1" customWidth="1"/>
    <col min="14595" max="14608" width="8.6640625" style="1" customWidth="1"/>
    <col min="14609" max="14848" width="8.6640625" style="1"/>
    <col min="14849" max="14849" width="3.6640625" style="1" customWidth="1"/>
    <col min="14850" max="14850" width="10.6640625" style="1" customWidth="1"/>
    <col min="14851" max="14864" width="8.6640625" style="1" customWidth="1"/>
    <col min="14865" max="15104" width="8.6640625" style="1"/>
    <col min="15105" max="15105" width="3.6640625" style="1" customWidth="1"/>
    <col min="15106" max="15106" width="10.6640625" style="1" customWidth="1"/>
    <col min="15107" max="15120" width="8.6640625" style="1" customWidth="1"/>
    <col min="15121" max="15360" width="8.6640625" style="1"/>
    <col min="15361" max="15361" width="3.6640625" style="1" customWidth="1"/>
    <col min="15362" max="15362" width="10.6640625" style="1" customWidth="1"/>
    <col min="15363" max="15376" width="8.6640625" style="1" customWidth="1"/>
    <col min="15377" max="15616" width="8.6640625" style="1"/>
    <col min="15617" max="15617" width="3.6640625" style="1" customWidth="1"/>
    <col min="15618" max="15618" width="10.6640625" style="1" customWidth="1"/>
    <col min="15619" max="15632" width="8.6640625" style="1" customWidth="1"/>
    <col min="15633" max="15872" width="8.6640625" style="1"/>
    <col min="15873" max="15873" width="3.6640625" style="1" customWidth="1"/>
    <col min="15874" max="15874" width="10.6640625" style="1" customWidth="1"/>
    <col min="15875" max="15888" width="8.6640625" style="1" customWidth="1"/>
    <col min="15889" max="16128" width="8.6640625" style="1"/>
    <col min="16129" max="16129" width="3.6640625" style="1" customWidth="1"/>
    <col min="16130" max="16130" width="10.6640625" style="1" customWidth="1"/>
    <col min="16131" max="16144" width="8.6640625" style="1" customWidth="1"/>
    <col min="16145" max="16384" width="8.6640625" style="1"/>
  </cols>
  <sheetData>
    <row r="1" spans="1:17" s="8" customFormat="1" ht="18" customHeight="1" x14ac:dyDescent="0.2">
      <c r="A1" s="8" t="s">
        <v>80</v>
      </c>
      <c r="E1" s="9" t="s">
        <v>79</v>
      </c>
      <c r="I1" s="8" t="s">
        <v>108</v>
      </c>
    </row>
    <row r="2" spans="1:17" s="8" customFormat="1" ht="15" customHeight="1" thickBot="1" x14ac:dyDescent="0.2">
      <c r="Q2" s="63"/>
    </row>
    <row r="3" spans="1:17" s="4" customFormat="1" ht="15" customHeight="1" x14ac:dyDescent="0.15">
      <c r="A3" s="62"/>
      <c r="B3" s="61"/>
      <c r="C3" s="3"/>
      <c r="D3" s="86" t="s">
        <v>78</v>
      </c>
      <c r="E3" s="87"/>
      <c r="F3" s="87"/>
      <c r="G3" s="88"/>
      <c r="H3" s="86" t="s">
        <v>77</v>
      </c>
      <c r="I3" s="87"/>
      <c r="J3" s="87"/>
      <c r="K3" s="88"/>
      <c r="L3" s="60" t="s">
        <v>76</v>
      </c>
      <c r="M3" s="87" t="s">
        <v>75</v>
      </c>
      <c r="N3" s="87"/>
      <c r="O3" s="87"/>
      <c r="P3" s="87"/>
      <c r="Q3" s="89"/>
    </row>
    <row r="4" spans="1:17" s="4" customFormat="1" ht="15" customHeight="1" thickBot="1" x14ac:dyDescent="0.2">
      <c r="A4" s="59"/>
      <c r="B4" s="58"/>
      <c r="C4" s="57" t="s">
        <v>53</v>
      </c>
      <c r="D4" s="55" t="s">
        <v>74</v>
      </c>
      <c r="E4" s="55" t="s">
        <v>73</v>
      </c>
      <c r="F4" s="55" t="s">
        <v>72</v>
      </c>
      <c r="G4" s="55" t="s">
        <v>71</v>
      </c>
      <c r="H4" s="55" t="s">
        <v>70</v>
      </c>
      <c r="I4" s="53" t="s">
        <v>69</v>
      </c>
      <c r="J4" s="53" t="s">
        <v>68</v>
      </c>
      <c r="K4" s="56" t="s">
        <v>67</v>
      </c>
      <c r="L4" s="55" t="s">
        <v>66</v>
      </c>
      <c r="M4" s="54" t="s">
        <v>65</v>
      </c>
      <c r="N4" s="53" t="s">
        <v>64</v>
      </c>
      <c r="O4" s="53" t="s">
        <v>63</v>
      </c>
      <c r="P4" s="53" t="s">
        <v>62</v>
      </c>
      <c r="Q4" s="52" t="s">
        <v>61</v>
      </c>
    </row>
    <row r="5" spans="1:17" ht="15" customHeight="1" x14ac:dyDescent="0.15">
      <c r="A5" s="96" t="s">
        <v>60</v>
      </c>
      <c r="B5" s="48" t="s">
        <v>58</v>
      </c>
      <c r="C5" s="47">
        <f>+D5+H5</f>
        <v>311</v>
      </c>
      <c r="D5" s="46">
        <f>SUM(E5:G5)</f>
        <v>0</v>
      </c>
      <c r="E5" s="46">
        <v>0</v>
      </c>
      <c r="F5" s="46">
        <v>0</v>
      </c>
      <c r="G5" s="46">
        <v>0</v>
      </c>
      <c r="H5" s="46">
        <f>SUM(I5:K5)</f>
        <v>311</v>
      </c>
      <c r="I5" s="46">
        <v>0</v>
      </c>
      <c r="J5" s="46">
        <v>0</v>
      </c>
      <c r="K5" s="46">
        <v>311</v>
      </c>
      <c r="L5" s="46">
        <v>297</v>
      </c>
      <c r="M5" s="46">
        <f>SUM(N5:Q5)</f>
        <v>14</v>
      </c>
      <c r="N5" s="46">
        <v>0</v>
      </c>
      <c r="O5" s="46">
        <v>14</v>
      </c>
      <c r="P5" s="46">
        <v>0</v>
      </c>
      <c r="Q5" s="45">
        <v>0</v>
      </c>
    </row>
    <row r="6" spans="1:17" ht="15" customHeight="1" x14ac:dyDescent="0.15">
      <c r="A6" s="97"/>
      <c r="B6" s="44" t="s">
        <v>57</v>
      </c>
      <c r="C6" s="43">
        <f>+D6+H6</f>
        <v>206</v>
      </c>
      <c r="D6" s="42">
        <f>SUM(E6:G6)</f>
        <v>0</v>
      </c>
      <c r="E6" s="42">
        <v>0</v>
      </c>
      <c r="F6" s="42">
        <v>0</v>
      </c>
      <c r="G6" s="42">
        <v>0</v>
      </c>
      <c r="H6" s="42">
        <f>SUM(I6:K6)</f>
        <v>206</v>
      </c>
      <c r="I6" s="42">
        <v>93</v>
      </c>
      <c r="J6" s="42">
        <v>0</v>
      </c>
      <c r="K6" s="42">
        <v>113</v>
      </c>
      <c r="L6" s="42">
        <v>180</v>
      </c>
      <c r="M6" s="42">
        <f>SUM(N6:Q6)</f>
        <v>26</v>
      </c>
      <c r="N6" s="42">
        <v>0</v>
      </c>
      <c r="O6" s="42">
        <v>26</v>
      </c>
      <c r="P6" s="42">
        <v>0</v>
      </c>
      <c r="Q6" s="41">
        <v>0</v>
      </c>
    </row>
    <row r="7" spans="1:17" ht="15" customHeight="1" x14ac:dyDescent="0.15">
      <c r="A7" s="97"/>
      <c r="B7" s="44" t="s">
        <v>56</v>
      </c>
      <c r="C7" s="43">
        <f>+D7+H7</f>
        <v>1</v>
      </c>
      <c r="D7" s="42">
        <f>SUM(E7:G7)</f>
        <v>0</v>
      </c>
      <c r="E7" s="42">
        <v>0</v>
      </c>
      <c r="F7" s="42">
        <v>0</v>
      </c>
      <c r="G7" s="42">
        <v>0</v>
      </c>
      <c r="H7" s="42">
        <f>SUM(I7:K7)</f>
        <v>1</v>
      </c>
      <c r="I7" s="42">
        <v>1</v>
      </c>
      <c r="J7" s="42">
        <v>0</v>
      </c>
      <c r="K7" s="42">
        <v>0</v>
      </c>
      <c r="L7" s="42">
        <v>1</v>
      </c>
      <c r="M7" s="42">
        <f>SUM(N7:Q7)</f>
        <v>0</v>
      </c>
      <c r="N7" s="42">
        <v>0</v>
      </c>
      <c r="O7" s="42">
        <v>0</v>
      </c>
      <c r="P7" s="42">
        <v>0</v>
      </c>
      <c r="Q7" s="41">
        <v>0</v>
      </c>
    </row>
    <row r="8" spans="1:17" ht="15" customHeight="1" x14ac:dyDescent="0.15">
      <c r="A8" s="97"/>
      <c r="B8" s="40" t="s">
        <v>55</v>
      </c>
      <c r="C8" s="39">
        <f>+D8+H8</f>
        <v>122</v>
      </c>
      <c r="D8" s="38">
        <f>SUM(E8:G8)</f>
        <v>0</v>
      </c>
      <c r="E8" s="38">
        <v>0</v>
      </c>
      <c r="F8" s="38">
        <v>0</v>
      </c>
      <c r="G8" s="38">
        <v>0</v>
      </c>
      <c r="H8" s="38">
        <f>SUM(I8:K8)</f>
        <v>122</v>
      </c>
      <c r="I8" s="38">
        <v>120</v>
      </c>
      <c r="J8" s="38">
        <v>0</v>
      </c>
      <c r="K8" s="38">
        <v>2</v>
      </c>
      <c r="L8" s="38">
        <v>96</v>
      </c>
      <c r="M8" s="38">
        <f>SUM(N8:Q8)</f>
        <v>26</v>
      </c>
      <c r="N8" s="38">
        <v>0</v>
      </c>
      <c r="O8" s="38">
        <v>26</v>
      </c>
      <c r="P8" s="38">
        <v>0</v>
      </c>
      <c r="Q8" s="37">
        <v>0</v>
      </c>
    </row>
    <row r="9" spans="1:17" ht="15" customHeight="1" x14ac:dyDescent="0.15">
      <c r="A9" s="98"/>
      <c r="B9" s="51" t="s">
        <v>53</v>
      </c>
      <c r="C9" s="50">
        <f>SUM(C5:C8)</f>
        <v>640</v>
      </c>
      <c r="D9" s="50">
        <f t="shared" ref="D9:P9" si="0">SUM(D5:D8)</f>
        <v>0</v>
      </c>
      <c r="E9" s="50">
        <f t="shared" si="0"/>
        <v>0</v>
      </c>
      <c r="F9" s="50">
        <f t="shared" si="0"/>
        <v>0</v>
      </c>
      <c r="G9" s="50">
        <f t="shared" si="0"/>
        <v>0</v>
      </c>
      <c r="H9" s="50">
        <f t="shared" si="0"/>
        <v>640</v>
      </c>
      <c r="I9" s="50">
        <f t="shared" si="0"/>
        <v>214</v>
      </c>
      <c r="J9" s="50">
        <f t="shared" si="0"/>
        <v>0</v>
      </c>
      <c r="K9" s="50">
        <f t="shared" si="0"/>
        <v>426</v>
      </c>
      <c r="L9" s="50">
        <f t="shared" si="0"/>
        <v>574</v>
      </c>
      <c r="M9" s="50">
        <f t="shared" si="0"/>
        <v>66</v>
      </c>
      <c r="N9" s="50">
        <f t="shared" si="0"/>
        <v>0</v>
      </c>
      <c r="O9" s="50">
        <f t="shared" si="0"/>
        <v>66</v>
      </c>
      <c r="P9" s="50">
        <f t="shared" si="0"/>
        <v>0</v>
      </c>
      <c r="Q9" s="49">
        <f>SUM(Q5:Q8)</f>
        <v>0</v>
      </c>
    </row>
    <row r="10" spans="1:17" ht="15" customHeight="1" x14ac:dyDescent="0.15">
      <c r="A10" s="94" t="s">
        <v>59</v>
      </c>
      <c r="B10" s="48" t="s">
        <v>58</v>
      </c>
      <c r="C10" s="47">
        <f>+D10+H10</f>
        <v>35096</v>
      </c>
      <c r="D10" s="46">
        <f>SUM(E10:G10)</f>
        <v>0</v>
      </c>
      <c r="E10" s="46">
        <v>0</v>
      </c>
      <c r="F10" s="46">
        <v>0</v>
      </c>
      <c r="G10" s="46">
        <v>0</v>
      </c>
      <c r="H10" s="46">
        <f>SUM(I10:K10)</f>
        <v>35096</v>
      </c>
      <c r="I10" s="46">
        <v>0</v>
      </c>
      <c r="J10" s="46">
        <v>0</v>
      </c>
      <c r="K10" s="46">
        <v>35096</v>
      </c>
      <c r="L10" s="46">
        <v>33463</v>
      </c>
      <c r="M10" s="46">
        <f>SUM(N10:Q10)</f>
        <v>1633</v>
      </c>
      <c r="N10" s="46">
        <v>0</v>
      </c>
      <c r="O10" s="46">
        <v>1633</v>
      </c>
      <c r="P10" s="46">
        <v>0</v>
      </c>
      <c r="Q10" s="45">
        <v>0</v>
      </c>
    </row>
    <row r="11" spans="1:17" ht="15" customHeight="1" x14ac:dyDescent="0.15">
      <c r="A11" s="95"/>
      <c r="B11" s="44" t="s">
        <v>57</v>
      </c>
      <c r="C11" s="43">
        <f>+D11+H11</f>
        <v>10891</v>
      </c>
      <c r="D11" s="42">
        <f>SUM(E11:G11)</f>
        <v>0</v>
      </c>
      <c r="E11" s="42">
        <v>0</v>
      </c>
      <c r="F11" s="42">
        <v>0</v>
      </c>
      <c r="G11" s="42">
        <v>0</v>
      </c>
      <c r="H11" s="42">
        <f>SUM(I11:K11)</f>
        <v>10891</v>
      </c>
      <c r="I11" s="42">
        <v>4531</v>
      </c>
      <c r="J11" s="42">
        <v>0</v>
      </c>
      <c r="K11" s="42">
        <v>6360</v>
      </c>
      <c r="L11" s="42">
        <v>9334</v>
      </c>
      <c r="M11" s="42">
        <f>SUM(N11:Q11)</f>
        <v>1557</v>
      </c>
      <c r="N11" s="42">
        <v>0</v>
      </c>
      <c r="O11" s="42">
        <v>1557</v>
      </c>
      <c r="P11" s="42">
        <v>0</v>
      </c>
      <c r="Q11" s="41">
        <v>0</v>
      </c>
    </row>
    <row r="12" spans="1:17" ht="15" customHeight="1" x14ac:dyDescent="0.15">
      <c r="A12" s="95"/>
      <c r="B12" s="44" t="s">
        <v>56</v>
      </c>
      <c r="C12" s="43">
        <f>+D12+H12</f>
        <v>116</v>
      </c>
      <c r="D12" s="42">
        <f>SUM(E12:G12)</f>
        <v>0</v>
      </c>
      <c r="E12" s="42">
        <v>0</v>
      </c>
      <c r="F12" s="42">
        <v>0</v>
      </c>
      <c r="G12" s="42">
        <v>0</v>
      </c>
      <c r="H12" s="42">
        <f>SUM(I12:K12)</f>
        <v>116</v>
      </c>
      <c r="I12" s="42">
        <v>116</v>
      </c>
      <c r="J12" s="42">
        <v>0</v>
      </c>
      <c r="K12" s="42">
        <v>0</v>
      </c>
      <c r="L12" s="42">
        <v>116</v>
      </c>
      <c r="M12" s="42">
        <f>SUM(N12:Q12)</f>
        <v>0</v>
      </c>
      <c r="N12" s="42">
        <v>0</v>
      </c>
      <c r="O12" s="42">
        <v>0</v>
      </c>
      <c r="P12" s="42">
        <v>0</v>
      </c>
      <c r="Q12" s="41">
        <v>0</v>
      </c>
    </row>
    <row r="13" spans="1:17" ht="15" customHeight="1" x14ac:dyDescent="0.15">
      <c r="A13" s="95"/>
      <c r="B13" s="40" t="s">
        <v>55</v>
      </c>
      <c r="C13" s="39">
        <f>+D13+H13</f>
        <v>13366</v>
      </c>
      <c r="D13" s="38">
        <f>SUM(E13:G13)</f>
        <v>0</v>
      </c>
      <c r="E13" s="38">
        <v>0</v>
      </c>
      <c r="F13" s="38">
        <v>0</v>
      </c>
      <c r="G13" s="38">
        <v>0</v>
      </c>
      <c r="H13" s="38">
        <f>SUM(I13:K13)</f>
        <v>13366</v>
      </c>
      <c r="I13" s="38">
        <v>13124</v>
      </c>
      <c r="J13" s="38">
        <v>0</v>
      </c>
      <c r="K13" s="38">
        <v>242</v>
      </c>
      <c r="L13" s="38">
        <v>10584</v>
      </c>
      <c r="M13" s="38">
        <f>SUM(N13:Q13)</f>
        <v>2782</v>
      </c>
      <c r="N13" s="38">
        <v>0</v>
      </c>
      <c r="O13" s="38">
        <v>2782</v>
      </c>
      <c r="P13" s="38">
        <v>0</v>
      </c>
      <c r="Q13" s="37">
        <v>0</v>
      </c>
    </row>
    <row r="14" spans="1:17" ht="15" customHeight="1" thickBot="1" x14ac:dyDescent="0.2">
      <c r="A14" s="36" t="s">
        <v>54</v>
      </c>
      <c r="B14" s="35" t="s">
        <v>53</v>
      </c>
      <c r="C14" s="34">
        <f t="shared" ref="C14:Q14" si="1">SUM(C10:C13)</f>
        <v>59469</v>
      </c>
      <c r="D14" s="34">
        <f t="shared" si="1"/>
        <v>0</v>
      </c>
      <c r="E14" s="34">
        <f t="shared" si="1"/>
        <v>0</v>
      </c>
      <c r="F14" s="34">
        <f t="shared" si="1"/>
        <v>0</v>
      </c>
      <c r="G14" s="34">
        <f t="shared" si="1"/>
        <v>0</v>
      </c>
      <c r="H14" s="34">
        <f t="shared" si="1"/>
        <v>59469</v>
      </c>
      <c r="I14" s="34">
        <f t="shared" si="1"/>
        <v>17771</v>
      </c>
      <c r="J14" s="34">
        <f t="shared" si="1"/>
        <v>0</v>
      </c>
      <c r="K14" s="34">
        <f t="shared" si="1"/>
        <v>41698</v>
      </c>
      <c r="L14" s="34">
        <f t="shared" si="1"/>
        <v>53497</v>
      </c>
      <c r="M14" s="34">
        <f t="shared" si="1"/>
        <v>5972</v>
      </c>
      <c r="N14" s="34">
        <f t="shared" si="1"/>
        <v>0</v>
      </c>
      <c r="O14" s="34">
        <f t="shared" si="1"/>
        <v>5972</v>
      </c>
      <c r="P14" s="34">
        <f t="shared" si="1"/>
        <v>0</v>
      </c>
      <c r="Q14" s="33">
        <f t="shared" si="1"/>
        <v>0</v>
      </c>
    </row>
  </sheetData>
  <mergeCells count="5">
    <mergeCell ref="D3:G3"/>
    <mergeCell ref="H3:K3"/>
    <mergeCell ref="M3:Q3"/>
    <mergeCell ref="A5:A9"/>
    <mergeCell ref="A10:A13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640625" defaultRowHeight="15" customHeight="1" x14ac:dyDescent="0.15"/>
  <cols>
    <col min="1" max="1" width="3.6640625" style="1" customWidth="1"/>
    <col min="2" max="13" width="10.6640625" style="1" customWidth="1"/>
    <col min="14" max="256" width="10.6640625" style="1"/>
    <col min="257" max="257" width="3.6640625" style="1" customWidth="1"/>
    <col min="258" max="269" width="10.6640625" style="1" customWidth="1"/>
    <col min="270" max="512" width="10.6640625" style="1"/>
    <col min="513" max="513" width="3.6640625" style="1" customWidth="1"/>
    <col min="514" max="525" width="10.6640625" style="1" customWidth="1"/>
    <col min="526" max="768" width="10.6640625" style="1"/>
    <col min="769" max="769" width="3.6640625" style="1" customWidth="1"/>
    <col min="770" max="781" width="10.6640625" style="1" customWidth="1"/>
    <col min="782" max="1024" width="10.6640625" style="1"/>
    <col min="1025" max="1025" width="3.6640625" style="1" customWidth="1"/>
    <col min="1026" max="1037" width="10.6640625" style="1" customWidth="1"/>
    <col min="1038" max="1280" width="10.6640625" style="1"/>
    <col min="1281" max="1281" width="3.6640625" style="1" customWidth="1"/>
    <col min="1282" max="1293" width="10.6640625" style="1" customWidth="1"/>
    <col min="1294" max="1536" width="10.6640625" style="1"/>
    <col min="1537" max="1537" width="3.6640625" style="1" customWidth="1"/>
    <col min="1538" max="1549" width="10.6640625" style="1" customWidth="1"/>
    <col min="1550" max="1792" width="10.6640625" style="1"/>
    <col min="1793" max="1793" width="3.6640625" style="1" customWidth="1"/>
    <col min="1794" max="1805" width="10.6640625" style="1" customWidth="1"/>
    <col min="1806" max="2048" width="10.6640625" style="1"/>
    <col min="2049" max="2049" width="3.6640625" style="1" customWidth="1"/>
    <col min="2050" max="2061" width="10.6640625" style="1" customWidth="1"/>
    <col min="2062" max="2304" width="10.6640625" style="1"/>
    <col min="2305" max="2305" width="3.6640625" style="1" customWidth="1"/>
    <col min="2306" max="2317" width="10.6640625" style="1" customWidth="1"/>
    <col min="2318" max="2560" width="10.6640625" style="1"/>
    <col min="2561" max="2561" width="3.6640625" style="1" customWidth="1"/>
    <col min="2562" max="2573" width="10.6640625" style="1" customWidth="1"/>
    <col min="2574" max="2816" width="10.6640625" style="1"/>
    <col min="2817" max="2817" width="3.6640625" style="1" customWidth="1"/>
    <col min="2818" max="2829" width="10.6640625" style="1" customWidth="1"/>
    <col min="2830" max="3072" width="10.6640625" style="1"/>
    <col min="3073" max="3073" width="3.6640625" style="1" customWidth="1"/>
    <col min="3074" max="3085" width="10.6640625" style="1" customWidth="1"/>
    <col min="3086" max="3328" width="10.6640625" style="1"/>
    <col min="3329" max="3329" width="3.6640625" style="1" customWidth="1"/>
    <col min="3330" max="3341" width="10.6640625" style="1" customWidth="1"/>
    <col min="3342" max="3584" width="10.6640625" style="1"/>
    <col min="3585" max="3585" width="3.6640625" style="1" customWidth="1"/>
    <col min="3586" max="3597" width="10.6640625" style="1" customWidth="1"/>
    <col min="3598" max="3840" width="10.6640625" style="1"/>
    <col min="3841" max="3841" width="3.6640625" style="1" customWidth="1"/>
    <col min="3842" max="3853" width="10.6640625" style="1" customWidth="1"/>
    <col min="3854" max="4096" width="10.6640625" style="1"/>
    <col min="4097" max="4097" width="3.6640625" style="1" customWidth="1"/>
    <col min="4098" max="4109" width="10.6640625" style="1" customWidth="1"/>
    <col min="4110" max="4352" width="10.6640625" style="1"/>
    <col min="4353" max="4353" width="3.6640625" style="1" customWidth="1"/>
    <col min="4354" max="4365" width="10.6640625" style="1" customWidth="1"/>
    <col min="4366" max="4608" width="10.6640625" style="1"/>
    <col min="4609" max="4609" width="3.6640625" style="1" customWidth="1"/>
    <col min="4610" max="4621" width="10.6640625" style="1" customWidth="1"/>
    <col min="4622" max="4864" width="10.6640625" style="1"/>
    <col min="4865" max="4865" width="3.6640625" style="1" customWidth="1"/>
    <col min="4866" max="4877" width="10.6640625" style="1" customWidth="1"/>
    <col min="4878" max="5120" width="10.6640625" style="1"/>
    <col min="5121" max="5121" width="3.6640625" style="1" customWidth="1"/>
    <col min="5122" max="5133" width="10.6640625" style="1" customWidth="1"/>
    <col min="5134" max="5376" width="10.6640625" style="1"/>
    <col min="5377" max="5377" width="3.6640625" style="1" customWidth="1"/>
    <col min="5378" max="5389" width="10.6640625" style="1" customWidth="1"/>
    <col min="5390" max="5632" width="10.6640625" style="1"/>
    <col min="5633" max="5633" width="3.6640625" style="1" customWidth="1"/>
    <col min="5634" max="5645" width="10.6640625" style="1" customWidth="1"/>
    <col min="5646" max="5888" width="10.6640625" style="1"/>
    <col min="5889" max="5889" width="3.6640625" style="1" customWidth="1"/>
    <col min="5890" max="5901" width="10.6640625" style="1" customWidth="1"/>
    <col min="5902" max="6144" width="10.6640625" style="1"/>
    <col min="6145" max="6145" width="3.6640625" style="1" customWidth="1"/>
    <col min="6146" max="6157" width="10.6640625" style="1" customWidth="1"/>
    <col min="6158" max="6400" width="10.6640625" style="1"/>
    <col min="6401" max="6401" width="3.6640625" style="1" customWidth="1"/>
    <col min="6402" max="6413" width="10.6640625" style="1" customWidth="1"/>
    <col min="6414" max="6656" width="10.6640625" style="1"/>
    <col min="6657" max="6657" width="3.6640625" style="1" customWidth="1"/>
    <col min="6658" max="6669" width="10.6640625" style="1" customWidth="1"/>
    <col min="6670" max="6912" width="10.6640625" style="1"/>
    <col min="6913" max="6913" width="3.6640625" style="1" customWidth="1"/>
    <col min="6914" max="6925" width="10.6640625" style="1" customWidth="1"/>
    <col min="6926" max="7168" width="10.6640625" style="1"/>
    <col min="7169" max="7169" width="3.6640625" style="1" customWidth="1"/>
    <col min="7170" max="7181" width="10.6640625" style="1" customWidth="1"/>
    <col min="7182" max="7424" width="10.6640625" style="1"/>
    <col min="7425" max="7425" width="3.6640625" style="1" customWidth="1"/>
    <col min="7426" max="7437" width="10.6640625" style="1" customWidth="1"/>
    <col min="7438" max="7680" width="10.6640625" style="1"/>
    <col min="7681" max="7681" width="3.6640625" style="1" customWidth="1"/>
    <col min="7682" max="7693" width="10.6640625" style="1" customWidth="1"/>
    <col min="7694" max="7936" width="10.6640625" style="1"/>
    <col min="7937" max="7937" width="3.6640625" style="1" customWidth="1"/>
    <col min="7938" max="7949" width="10.6640625" style="1" customWidth="1"/>
    <col min="7950" max="8192" width="10.6640625" style="1"/>
    <col min="8193" max="8193" width="3.6640625" style="1" customWidth="1"/>
    <col min="8194" max="8205" width="10.6640625" style="1" customWidth="1"/>
    <col min="8206" max="8448" width="10.6640625" style="1"/>
    <col min="8449" max="8449" width="3.6640625" style="1" customWidth="1"/>
    <col min="8450" max="8461" width="10.6640625" style="1" customWidth="1"/>
    <col min="8462" max="8704" width="10.6640625" style="1"/>
    <col min="8705" max="8705" width="3.6640625" style="1" customWidth="1"/>
    <col min="8706" max="8717" width="10.6640625" style="1" customWidth="1"/>
    <col min="8718" max="8960" width="10.6640625" style="1"/>
    <col min="8961" max="8961" width="3.6640625" style="1" customWidth="1"/>
    <col min="8962" max="8973" width="10.6640625" style="1" customWidth="1"/>
    <col min="8974" max="9216" width="10.6640625" style="1"/>
    <col min="9217" max="9217" width="3.6640625" style="1" customWidth="1"/>
    <col min="9218" max="9229" width="10.6640625" style="1" customWidth="1"/>
    <col min="9230" max="9472" width="10.6640625" style="1"/>
    <col min="9473" max="9473" width="3.6640625" style="1" customWidth="1"/>
    <col min="9474" max="9485" width="10.6640625" style="1" customWidth="1"/>
    <col min="9486" max="9728" width="10.6640625" style="1"/>
    <col min="9729" max="9729" width="3.6640625" style="1" customWidth="1"/>
    <col min="9730" max="9741" width="10.6640625" style="1" customWidth="1"/>
    <col min="9742" max="9984" width="10.6640625" style="1"/>
    <col min="9985" max="9985" width="3.6640625" style="1" customWidth="1"/>
    <col min="9986" max="9997" width="10.6640625" style="1" customWidth="1"/>
    <col min="9998" max="10240" width="10.6640625" style="1"/>
    <col min="10241" max="10241" width="3.6640625" style="1" customWidth="1"/>
    <col min="10242" max="10253" width="10.6640625" style="1" customWidth="1"/>
    <col min="10254" max="10496" width="10.6640625" style="1"/>
    <col min="10497" max="10497" width="3.6640625" style="1" customWidth="1"/>
    <col min="10498" max="10509" width="10.6640625" style="1" customWidth="1"/>
    <col min="10510" max="10752" width="10.6640625" style="1"/>
    <col min="10753" max="10753" width="3.6640625" style="1" customWidth="1"/>
    <col min="10754" max="10765" width="10.6640625" style="1" customWidth="1"/>
    <col min="10766" max="11008" width="10.6640625" style="1"/>
    <col min="11009" max="11009" width="3.6640625" style="1" customWidth="1"/>
    <col min="11010" max="11021" width="10.6640625" style="1" customWidth="1"/>
    <col min="11022" max="11264" width="10.6640625" style="1"/>
    <col min="11265" max="11265" width="3.6640625" style="1" customWidth="1"/>
    <col min="11266" max="11277" width="10.6640625" style="1" customWidth="1"/>
    <col min="11278" max="11520" width="10.6640625" style="1"/>
    <col min="11521" max="11521" width="3.6640625" style="1" customWidth="1"/>
    <col min="11522" max="11533" width="10.6640625" style="1" customWidth="1"/>
    <col min="11534" max="11776" width="10.6640625" style="1"/>
    <col min="11777" max="11777" width="3.6640625" style="1" customWidth="1"/>
    <col min="11778" max="11789" width="10.6640625" style="1" customWidth="1"/>
    <col min="11790" max="12032" width="10.6640625" style="1"/>
    <col min="12033" max="12033" width="3.6640625" style="1" customWidth="1"/>
    <col min="12034" max="12045" width="10.6640625" style="1" customWidth="1"/>
    <col min="12046" max="12288" width="10.6640625" style="1"/>
    <col min="12289" max="12289" width="3.6640625" style="1" customWidth="1"/>
    <col min="12290" max="12301" width="10.6640625" style="1" customWidth="1"/>
    <col min="12302" max="12544" width="10.6640625" style="1"/>
    <col min="12545" max="12545" width="3.6640625" style="1" customWidth="1"/>
    <col min="12546" max="12557" width="10.6640625" style="1" customWidth="1"/>
    <col min="12558" max="12800" width="10.6640625" style="1"/>
    <col min="12801" max="12801" width="3.6640625" style="1" customWidth="1"/>
    <col min="12802" max="12813" width="10.6640625" style="1" customWidth="1"/>
    <col min="12814" max="13056" width="10.6640625" style="1"/>
    <col min="13057" max="13057" width="3.6640625" style="1" customWidth="1"/>
    <col min="13058" max="13069" width="10.6640625" style="1" customWidth="1"/>
    <col min="13070" max="13312" width="10.6640625" style="1"/>
    <col min="13313" max="13313" width="3.6640625" style="1" customWidth="1"/>
    <col min="13314" max="13325" width="10.6640625" style="1" customWidth="1"/>
    <col min="13326" max="13568" width="10.6640625" style="1"/>
    <col min="13569" max="13569" width="3.6640625" style="1" customWidth="1"/>
    <col min="13570" max="13581" width="10.6640625" style="1" customWidth="1"/>
    <col min="13582" max="13824" width="10.6640625" style="1"/>
    <col min="13825" max="13825" width="3.6640625" style="1" customWidth="1"/>
    <col min="13826" max="13837" width="10.6640625" style="1" customWidth="1"/>
    <col min="13838" max="14080" width="10.6640625" style="1"/>
    <col min="14081" max="14081" width="3.6640625" style="1" customWidth="1"/>
    <col min="14082" max="14093" width="10.6640625" style="1" customWidth="1"/>
    <col min="14094" max="14336" width="10.6640625" style="1"/>
    <col min="14337" max="14337" width="3.6640625" style="1" customWidth="1"/>
    <col min="14338" max="14349" width="10.6640625" style="1" customWidth="1"/>
    <col min="14350" max="14592" width="10.6640625" style="1"/>
    <col min="14593" max="14593" width="3.6640625" style="1" customWidth="1"/>
    <col min="14594" max="14605" width="10.6640625" style="1" customWidth="1"/>
    <col min="14606" max="14848" width="10.6640625" style="1"/>
    <col min="14849" max="14849" width="3.6640625" style="1" customWidth="1"/>
    <col min="14850" max="14861" width="10.6640625" style="1" customWidth="1"/>
    <col min="14862" max="15104" width="10.6640625" style="1"/>
    <col min="15105" max="15105" width="3.6640625" style="1" customWidth="1"/>
    <col min="15106" max="15117" width="10.6640625" style="1" customWidth="1"/>
    <col min="15118" max="15360" width="10.6640625" style="1"/>
    <col min="15361" max="15361" width="3.6640625" style="1" customWidth="1"/>
    <col min="15362" max="15373" width="10.6640625" style="1" customWidth="1"/>
    <col min="15374" max="15616" width="10.6640625" style="1"/>
    <col min="15617" max="15617" width="3.6640625" style="1" customWidth="1"/>
    <col min="15618" max="15629" width="10.6640625" style="1" customWidth="1"/>
    <col min="15630" max="15872" width="10.6640625" style="1"/>
    <col min="15873" max="15873" width="3.6640625" style="1" customWidth="1"/>
    <col min="15874" max="15885" width="10.6640625" style="1" customWidth="1"/>
    <col min="15886" max="16128" width="10.6640625" style="1"/>
    <col min="16129" max="16129" width="3.6640625" style="1" customWidth="1"/>
    <col min="16130" max="16141" width="10.6640625" style="1" customWidth="1"/>
    <col min="16142" max="16384" width="10.6640625" style="1"/>
  </cols>
  <sheetData>
    <row r="1" spans="1:14" s="8" customFormat="1" ht="18" customHeight="1" x14ac:dyDescent="0.2">
      <c r="A1" s="8" t="s">
        <v>80</v>
      </c>
      <c r="E1" s="9" t="s">
        <v>87</v>
      </c>
      <c r="H1" s="8" t="s">
        <v>108</v>
      </c>
    </row>
    <row r="2" spans="1:14" s="8" customFormat="1" ht="15" customHeight="1" thickBot="1" x14ac:dyDescent="0.2">
      <c r="N2" s="63"/>
    </row>
    <row r="3" spans="1:14" s="4" customFormat="1" ht="15" customHeight="1" x14ac:dyDescent="0.15">
      <c r="A3" s="62"/>
      <c r="B3" s="61"/>
      <c r="C3" s="86" t="s">
        <v>86</v>
      </c>
      <c r="D3" s="87"/>
      <c r="E3" s="87"/>
      <c r="F3" s="88"/>
      <c r="G3" s="86" t="s">
        <v>85</v>
      </c>
      <c r="H3" s="87"/>
      <c r="I3" s="87"/>
      <c r="J3" s="88"/>
      <c r="K3" s="86" t="s">
        <v>84</v>
      </c>
      <c r="L3" s="87"/>
      <c r="M3" s="87"/>
      <c r="N3" s="89"/>
    </row>
    <row r="4" spans="1:14" s="4" customFormat="1" ht="15" customHeight="1" thickBot="1" x14ac:dyDescent="0.2">
      <c r="A4" s="59"/>
      <c r="B4" s="58"/>
      <c r="C4" s="55" t="s">
        <v>65</v>
      </c>
      <c r="D4" s="55" t="s">
        <v>83</v>
      </c>
      <c r="E4" s="55" t="s">
        <v>82</v>
      </c>
      <c r="F4" s="55" t="s">
        <v>81</v>
      </c>
      <c r="G4" s="55" t="s">
        <v>65</v>
      </c>
      <c r="H4" s="55" t="s">
        <v>83</v>
      </c>
      <c r="I4" s="55" t="s">
        <v>82</v>
      </c>
      <c r="J4" s="55" t="s">
        <v>81</v>
      </c>
      <c r="K4" s="55" t="s">
        <v>65</v>
      </c>
      <c r="L4" s="55" t="s">
        <v>83</v>
      </c>
      <c r="M4" s="55" t="s">
        <v>82</v>
      </c>
      <c r="N4" s="52" t="s">
        <v>81</v>
      </c>
    </row>
    <row r="5" spans="1:14" ht="15" customHeight="1" x14ac:dyDescent="0.15">
      <c r="A5" s="96" t="s">
        <v>60</v>
      </c>
      <c r="B5" s="48" t="s">
        <v>58</v>
      </c>
      <c r="C5" s="46">
        <f>SUM(D5:F5)</f>
        <v>311</v>
      </c>
      <c r="D5" s="46">
        <f t="shared" ref="D5:F8" si="0">+H5+L5</f>
        <v>311</v>
      </c>
      <c r="E5" s="46">
        <f t="shared" si="0"/>
        <v>0</v>
      </c>
      <c r="F5" s="46">
        <f t="shared" si="0"/>
        <v>0</v>
      </c>
      <c r="G5" s="46">
        <f>SUM(H5:J5)</f>
        <v>286</v>
      </c>
      <c r="H5" s="46">
        <v>286</v>
      </c>
      <c r="I5" s="46">
        <v>0</v>
      </c>
      <c r="J5" s="46">
        <v>0</v>
      </c>
      <c r="K5" s="46">
        <f>SUM(L5:N5)</f>
        <v>25</v>
      </c>
      <c r="L5" s="46">
        <v>25</v>
      </c>
      <c r="M5" s="46">
        <v>0</v>
      </c>
      <c r="N5" s="45">
        <v>0</v>
      </c>
    </row>
    <row r="6" spans="1:14" ht="15" customHeight="1" x14ac:dyDescent="0.15">
      <c r="A6" s="97"/>
      <c r="B6" s="44" t="s">
        <v>57</v>
      </c>
      <c r="C6" s="42">
        <f>SUM(D6:F6)</f>
        <v>206</v>
      </c>
      <c r="D6" s="42">
        <f t="shared" si="0"/>
        <v>2</v>
      </c>
      <c r="E6" s="42">
        <f t="shared" si="0"/>
        <v>94</v>
      </c>
      <c r="F6" s="42">
        <f t="shared" si="0"/>
        <v>110</v>
      </c>
      <c r="G6" s="42">
        <f>SUM(H6:J6)</f>
        <v>90</v>
      </c>
      <c r="H6" s="42">
        <v>2</v>
      </c>
      <c r="I6" s="42">
        <v>82</v>
      </c>
      <c r="J6" s="42">
        <v>6</v>
      </c>
      <c r="K6" s="42">
        <f>SUM(L6:N6)</f>
        <v>116</v>
      </c>
      <c r="L6" s="42">
        <v>0</v>
      </c>
      <c r="M6" s="42">
        <v>12</v>
      </c>
      <c r="N6" s="41">
        <v>104</v>
      </c>
    </row>
    <row r="7" spans="1:14" ht="15" customHeight="1" x14ac:dyDescent="0.15">
      <c r="A7" s="97"/>
      <c r="B7" s="44" t="s">
        <v>56</v>
      </c>
      <c r="C7" s="42">
        <f>SUM(D7:F7)</f>
        <v>1</v>
      </c>
      <c r="D7" s="42">
        <f t="shared" si="0"/>
        <v>1</v>
      </c>
      <c r="E7" s="42">
        <f t="shared" si="0"/>
        <v>0</v>
      </c>
      <c r="F7" s="42">
        <f t="shared" si="0"/>
        <v>0</v>
      </c>
      <c r="G7" s="42">
        <f>SUM(H7:J7)</f>
        <v>1</v>
      </c>
      <c r="H7" s="42">
        <v>1</v>
      </c>
      <c r="I7" s="42">
        <v>0</v>
      </c>
      <c r="J7" s="42">
        <v>0</v>
      </c>
      <c r="K7" s="42">
        <f>SUM(L7:N7)</f>
        <v>0</v>
      </c>
      <c r="L7" s="42">
        <v>0</v>
      </c>
      <c r="M7" s="42">
        <v>0</v>
      </c>
      <c r="N7" s="41">
        <v>0</v>
      </c>
    </row>
    <row r="8" spans="1:14" ht="15" customHeight="1" x14ac:dyDescent="0.15">
      <c r="A8" s="97"/>
      <c r="B8" s="40" t="s">
        <v>55</v>
      </c>
      <c r="C8" s="38">
        <f>SUM(D8:F8)</f>
        <v>122</v>
      </c>
      <c r="D8" s="38">
        <f t="shared" si="0"/>
        <v>122</v>
      </c>
      <c r="E8" s="38">
        <f t="shared" si="0"/>
        <v>0</v>
      </c>
      <c r="F8" s="38">
        <f t="shared" si="0"/>
        <v>0</v>
      </c>
      <c r="G8" s="38">
        <f>SUM(H8:J8)</f>
        <v>119</v>
      </c>
      <c r="H8" s="38">
        <v>119</v>
      </c>
      <c r="I8" s="38">
        <v>0</v>
      </c>
      <c r="J8" s="38">
        <v>0</v>
      </c>
      <c r="K8" s="38">
        <f>SUM(L8:N8)</f>
        <v>3</v>
      </c>
      <c r="L8" s="38">
        <v>3</v>
      </c>
      <c r="M8" s="38">
        <v>0</v>
      </c>
      <c r="N8" s="37">
        <v>0</v>
      </c>
    </row>
    <row r="9" spans="1:14" ht="15" customHeight="1" x14ac:dyDescent="0.15">
      <c r="A9" s="98"/>
      <c r="B9" s="51" t="s">
        <v>53</v>
      </c>
      <c r="C9" s="65">
        <f>SUM(C5:C8)</f>
        <v>640</v>
      </c>
      <c r="D9" s="65">
        <f>SUM(D5:D8)</f>
        <v>436</v>
      </c>
      <c r="E9" s="65">
        <f t="shared" ref="E9:M9" si="1">SUM(E5:E8)</f>
        <v>94</v>
      </c>
      <c r="F9" s="65">
        <f t="shared" si="1"/>
        <v>110</v>
      </c>
      <c r="G9" s="65">
        <f t="shared" si="1"/>
        <v>496</v>
      </c>
      <c r="H9" s="65">
        <f t="shared" si="1"/>
        <v>408</v>
      </c>
      <c r="I9" s="65">
        <f t="shared" si="1"/>
        <v>82</v>
      </c>
      <c r="J9" s="65">
        <f t="shared" si="1"/>
        <v>6</v>
      </c>
      <c r="K9" s="65">
        <f t="shared" si="1"/>
        <v>144</v>
      </c>
      <c r="L9" s="65">
        <f t="shared" si="1"/>
        <v>28</v>
      </c>
      <c r="M9" s="65">
        <f t="shared" si="1"/>
        <v>12</v>
      </c>
      <c r="N9" s="49">
        <f>SUM(N5:N8)</f>
        <v>104</v>
      </c>
    </row>
    <row r="10" spans="1:14" ht="15" customHeight="1" x14ac:dyDescent="0.15">
      <c r="A10" s="94" t="s">
        <v>59</v>
      </c>
      <c r="B10" s="48" t="s">
        <v>58</v>
      </c>
      <c r="C10" s="46">
        <f>SUM(D10:F10)</f>
        <v>35096</v>
      </c>
      <c r="D10" s="46">
        <f t="shared" ref="D10:F13" si="2">+H10+L10</f>
        <v>35096</v>
      </c>
      <c r="E10" s="46">
        <f t="shared" si="2"/>
        <v>0</v>
      </c>
      <c r="F10" s="46">
        <f t="shared" si="2"/>
        <v>0</v>
      </c>
      <c r="G10" s="46">
        <f>SUM(H10:J10)</f>
        <v>32014</v>
      </c>
      <c r="H10" s="46">
        <v>32014</v>
      </c>
      <c r="I10" s="46">
        <v>0</v>
      </c>
      <c r="J10" s="46">
        <v>0</v>
      </c>
      <c r="K10" s="46">
        <f>SUM(L10:N10)</f>
        <v>3082</v>
      </c>
      <c r="L10" s="46">
        <v>3082</v>
      </c>
      <c r="M10" s="46">
        <v>0</v>
      </c>
      <c r="N10" s="45">
        <v>0</v>
      </c>
    </row>
    <row r="11" spans="1:14" ht="15" customHeight="1" x14ac:dyDescent="0.15">
      <c r="A11" s="95"/>
      <c r="B11" s="44" t="s">
        <v>57</v>
      </c>
      <c r="C11" s="42">
        <f>SUM(D11:F11)</f>
        <v>10891</v>
      </c>
      <c r="D11" s="42">
        <f t="shared" si="2"/>
        <v>183</v>
      </c>
      <c r="E11" s="42">
        <f t="shared" si="2"/>
        <v>5375</v>
      </c>
      <c r="F11" s="42">
        <f t="shared" si="2"/>
        <v>5333</v>
      </c>
      <c r="G11" s="42">
        <f>SUM(H11:J11)</f>
        <v>5110</v>
      </c>
      <c r="H11" s="42">
        <v>183</v>
      </c>
      <c r="I11" s="42">
        <v>4676</v>
      </c>
      <c r="J11" s="42">
        <v>251</v>
      </c>
      <c r="K11" s="42">
        <f>SUM(L11:N11)</f>
        <v>5781</v>
      </c>
      <c r="L11" s="42">
        <v>0</v>
      </c>
      <c r="M11" s="42">
        <v>699</v>
      </c>
      <c r="N11" s="41">
        <v>5082</v>
      </c>
    </row>
    <row r="12" spans="1:14" ht="15" customHeight="1" x14ac:dyDescent="0.15">
      <c r="A12" s="95"/>
      <c r="B12" s="44" t="s">
        <v>56</v>
      </c>
      <c r="C12" s="42">
        <f>SUM(D12:F12)</f>
        <v>116</v>
      </c>
      <c r="D12" s="42">
        <f t="shared" si="2"/>
        <v>116</v>
      </c>
      <c r="E12" s="42">
        <f t="shared" si="2"/>
        <v>0</v>
      </c>
      <c r="F12" s="42">
        <f t="shared" si="2"/>
        <v>0</v>
      </c>
      <c r="G12" s="42">
        <f>SUM(H12:J12)</f>
        <v>116</v>
      </c>
      <c r="H12" s="42">
        <v>116</v>
      </c>
      <c r="I12" s="42">
        <v>0</v>
      </c>
      <c r="J12" s="42">
        <v>0</v>
      </c>
      <c r="K12" s="42">
        <f>SUM(L12:N12)</f>
        <v>0</v>
      </c>
      <c r="L12" s="42">
        <v>0</v>
      </c>
      <c r="M12" s="42">
        <v>0</v>
      </c>
      <c r="N12" s="41">
        <v>0</v>
      </c>
    </row>
    <row r="13" spans="1:14" ht="15" customHeight="1" x14ac:dyDescent="0.15">
      <c r="A13" s="95"/>
      <c r="B13" s="40" t="s">
        <v>55</v>
      </c>
      <c r="C13" s="38">
        <f>SUM(D13:F13)</f>
        <v>13366</v>
      </c>
      <c r="D13" s="38">
        <f t="shared" si="2"/>
        <v>13366</v>
      </c>
      <c r="E13" s="38">
        <f t="shared" si="2"/>
        <v>0</v>
      </c>
      <c r="F13" s="38">
        <f t="shared" si="2"/>
        <v>0</v>
      </c>
      <c r="G13" s="38">
        <f>SUM(H13:J13)</f>
        <v>13032</v>
      </c>
      <c r="H13" s="38">
        <v>13032</v>
      </c>
      <c r="I13" s="38">
        <v>0</v>
      </c>
      <c r="J13" s="38">
        <v>0</v>
      </c>
      <c r="K13" s="38">
        <f>SUM(L13:N13)</f>
        <v>334</v>
      </c>
      <c r="L13" s="38">
        <v>334</v>
      </c>
      <c r="M13" s="38">
        <v>0</v>
      </c>
      <c r="N13" s="37">
        <v>0</v>
      </c>
    </row>
    <row r="14" spans="1:14" ht="15" customHeight="1" thickBot="1" x14ac:dyDescent="0.2">
      <c r="A14" s="36" t="s">
        <v>54</v>
      </c>
      <c r="B14" s="35" t="s">
        <v>53</v>
      </c>
      <c r="C14" s="64">
        <f t="shared" ref="C14:N14" si="3">SUM(C10:C13)</f>
        <v>59469</v>
      </c>
      <c r="D14" s="64">
        <f t="shared" si="3"/>
        <v>48761</v>
      </c>
      <c r="E14" s="64">
        <f t="shared" si="3"/>
        <v>5375</v>
      </c>
      <c r="F14" s="64">
        <f t="shared" si="3"/>
        <v>5333</v>
      </c>
      <c r="G14" s="64">
        <f t="shared" si="3"/>
        <v>50272</v>
      </c>
      <c r="H14" s="64">
        <f t="shared" si="3"/>
        <v>45345</v>
      </c>
      <c r="I14" s="64">
        <f t="shared" si="3"/>
        <v>4676</v>
      </c>
      <c r="J14" s="64">
        <f t="shared" si="3"/>
        <v>251</v>
      </c>
      <c r="K14" s="64">
        <f t="shared" si="3"/>
        <v>9197</v>
      </c>
      <c r="L14" s="64">
        <f t="shared" si="3"/>
        <v>3416</v>
      </c>
      <c r="M14" s="64">
        <f t="shared" si="3"/>
        <v>699</v>
      </c>
      <c r="N14" s="33">
        <f t="shared" si="3"/>
        <v>5082</v>
      </c>
    </row>
  </sheetData>
  <mergeCells count="5">
    <mergeCell ref="C3:F3"/>
    <mergeCell ref="G3:J3"/>
    <mergeCell ref="K3:N3"/>
    <mergeCell ref="A5:A9"/>
    <mergeCell ref="A10:A13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640625" defaultRowHeight="15" customHeight="1" x14ac:dyDescent="0.15"/>
  <cols>
    <col min="1" max="1" width="3.6640625" style="1" customWidth="1"/>
    <col min="2" max="8" width="18.6640625" style="1" customWidth="1"/>
    <col min="9" max="256" width="12.6640625" style="1"/>
    <col min="257" max="257" width="3.6640625" style="1" customWidth="1"/>
    <col min="258" max="264" width="18.6640625" style="1" customWidth="1"/>
    <col min="265" max="512" width="12.6640625" style="1"/>
    <col min="513" max="513" width="3.6640625" style="1" customWidth="1"/>
    <col min="514" max="520" width="18.6640625" style="1" customWidth="1"/>
    <col min="521" max="768" width="12.6640625" style="1"/>
    <col min="769" max="769" width="3.6640625" style="1" customWidth="1"/>
    <col min="770" max="776" width="18.6640625" style="1" customWidth="1"/>
    <col min="777" max="1024" width="12.6640625" style="1"/>
    <col min="1025" max="1025" width="3.6640625" style="1" customWidth="1"/>
    <col min="1026" max="1032" width="18.6640625" style="1" customWidth="1"/>
    <col min="1033" max="1280" width="12.6640625" style="1"/>
    <col min="1281" max="1281" width="3.6640625" style="1" customWidth="1"/>
    <col min="1282" max="1288" width="18.6640625" style="1" customWidth="1"/>
    <col min="1289" max="1536" width="12.6640625" style="1"/>
    <col min="1537" max="1537" width="3.6640625" style="1" customWidth="1"/>
    <col min="1538" max="1544" width="18.6640625" style="1" customWidth="1"/>
    <col min="1545" max="1792" width="12.6640625" style="1"/>
    <col min="1793" max="1793" width="3.6640625" style="1" customWidth="1"/>
    <col min="1794" max="1800" width="18.6640625" style="1" customWidth="1"/>
    <col min="1801" max="2048" width="12.6640625" style="1"/>
    <col min="2049" max="2049" width="3.6640625" style="1" customWidth="1"/>
    <col min="2050" max="2056" width="18.6640625" style="1" customWidth="1"/>
    <col min="2057" max="2304" width="12.6640625" style="1"/>
    <col min="2305" max="2305" width="3.6640625" style="1" customWidth="1"/>
    <col min="2306" max="2312" width="18.6640625" style="1" customWidth="1"/>
    <col min="2313" max="2560" width="12.6640625" style="1"/>
    <col min="2561" max="2561" width="3.6640625" style="1" customWidth="1"/>
    <col min="2562" max="2568" width="18.6640625" style="1" customWidth="1"/>
    <col min="2569" max="2816" width="12.6640625" style="1"/>
    <col min="2817" max="2817" width="3.6640625" style="1" customWidth="1"/>
    <col min="2818" max="2824" width="18.6640625" style="1" customWidth="1"/>
    <col min="2825" max="3072" width="12.6640625" style="1"/>
    <col min="3073" max="3073" width="3.6640625" style="1" customWidth="1"/>
    <col min="3074" max="3080" width="18.6640625" style="1" customWidth="1"/>
    <col min="3081" max="3328" width="12.6640625" style="1"/>
    <col min="3329" max="3329" width="3.6640625" style="1" customWidth="1"/>
    <col min="3330" max="3336" width="18.6640625" style="1" customWidth="1"/>
    <col min="3337" max="3584" width="12.6640625" style="1"/>
    <col min="3585" max="3585" width="3.6640625" style="1" customWidth="1"/>
    <col min="3586" max="3592" width="18.6640625" style="1" customWidth="1"/>
    <col min="3593" max="3840" width="12.6640625" style="1"/>
    <col min="3841" max="3841" width="3.6640625" style="1" customWidth="1"/>
    <col min="3842" max="3848" width="18.6640625" style="1" customWidth="1"/>
    <col min="3849" max="4096" width="12.6640625" style="1"/>
    <col min="4097" max="4097" width="3.6640625" style="1" customWidth="1"/>
    <col min="4098" max="4104" width="18.6640625" style="1" customWidth="1"/>
    <col min="4105" max="4352" width="12.6640625" style="1"/>
    <col min="4353" max="4353" width="3.6640625" style="1" customWidth="1"/>
    <col min="4354" max="4360" width="18.6640625" style="1" customWidth="1"/>
    <col min="4361" max="4608" width="12.6640625" style="1"/>
    <col min="4609" max="4609" width="3.6640625" style="1" customWidth="1"/>
    <col min="4610" max="4616" width="18.6640625" style="1" customWidth="1"/>
    <col min="4617" max="4864" width="12.6640625" style="1"/>
    <col min="4865" max="4865" width="3.6640625" style="1" customWidth="1"/>
    <col min="4866" max="4872" width="18.6640625" style="1" customWidth="1"/>
    <col min="4873" max="5120" width="12.6640625" style="1"/>
    <col min="5121" max="5121" width="3.6640625" style="1" customWidth="1"/>
    <col min="5122" max="5128" width="18.6640625" style="1" customWidth="1"/>
    <col min="5129" max="5376" width="12.6640625" style="1"/>
    <col min="5377" max="5377" width="3.6640625" style="1" customWidth="1"/>
    <col min="5378" max="5384" width="18.6640625" style="1" customWidth="1"/>
    <col min="5385" max="5632" width="12.6640625" style="1"/>
    <col min="5633" max="5633" width="3.6640625" style="1" customWidth="1"/>
    <col min="5634" max="5640" width="18.6640625" style="1" customWidth="1"/>
    <col min="5641" max="5888" width="12.6640625" style="1"/>
    <col min="5889" max="5889" width="3.6640625" style="1" customWidth="1"/>
    <col min="5890" max="5896" width="18.6640625" style="1" customWidth="1"/>
    <col min="5897" max="6144" width="12.6640625" style="1"/>
    <col min="6145" max="6145" width="3.6640625" style="1" customWidth="1"/>
    <col min="6146" max="6152" width="18.6640625" style="1" customWidth="1"/>
    <col min="6153" max="6400" width="12.6640625" style="1"/>
    <col min="6401" max="6401" width="3.6640625" style="1" customWidth="1"/>
    <col min="6402" max="6408" width="18.6640625" style="1" customWidth="1"/>
    <col min="6409" max="6656" width="12.6640625" style="1"/>
    <col min="6657" max="6657" width="3.6640625" style="1" customWidth="1"/>
    <col min="6658" max="6664" width="18.6640625" style="1" customWidth="1"/>
    <col min="6665" max="6912" width="12.6640625" style="1"/>
    <col min="6913" max="6913" width="3.6640625" style="1" customWidth="1"/>
    <col min="6914" max="6920" width="18.6640625" style="1" customWidth="1"/>
    <col min="6921" max="7168" width="12.6640625" style="1"/>
    <col min="7169" max="7169" width="3.6640625" style="1" customWidth="1"/>
    <col min="7170" max="7176" width="18.6640625" style="1" customWidth="1"/>
    <col min="7177" max="7424" width="12.6640625" style="1"/>
    <col min="7425" max="7425" width="3.6640625" style="1" customWidth="1"/>
    <col min="7426" max="7432" width="18.6640625" style="1" customWidth="1"/>
    <col min="7433" max="7680" width="12.6640625" style="1"/>
    <col min="7681" max="7681" width="3.6640625" style="1" customWidth="1"/>
    <col min="7682" max="7688" width="18.6640625" style="1" customWidth="1"/>
    <col min="7689" max="7936" width="12.6640625" style="1"/>
    <col min="7937" max="7937" width="3.6640625" style="1" customWidth="1"/>
    <col min="7938" max="7944" width="18.6640625" style="1" customWidth="1"/>
    <col min="7945" max="8192" width="12.6640625" style="1"/>
    <col min="8193" max="8193" width="3.6640625" style="1" customWidth="1"/>
    <col min="8194" max="8200" width="18.6640625" style="1" customWidth="1"/>
    <col min="8201" max="8448" width="12.6640625" style="1"/>
    <col min="8449" max="8449" width="3.6640625" style="1" customWidth="1"/>
    <col min="8450" max="8456" width="18.6640625" style="1" customWidth="1"/>
    <col min="8457" max="8704" width="12.6640625" style="1"/>
    <col min="8705" max="8705" width="3.6640625" style="1" customWidth="1"/>
    <col min="8706" max="8712" width="18.6640625" style="1" customWidth="1"/>
    <col min="8713" max="8960" width="12.6640625" style="1"/>
    <col min="8961" max="8961" width="3.6640625" style="1" customWidth="1"/>
    <col min="8962" max="8968" width="18.6640625" style="1" customWidth="1"/>
    <col min="8969" max="9216" width="12.6640625" style="1"/>
    <col min="9217" max="9217" width="3.6640625" style="1" customWidth="1"/>
    <col min="9218" max="9224" width="18.6640625" style="1" customWidth="1"/>
    <col min="9225" max="9472" width="12.6640625" style="1"/>
    <col min="9473" max="9473" width="3.6640625" style="1" customWidth="1"/>
    <col min="9474" max="9480" width="18.6640625" style="1" customWidth="1"/>
    <col min="9481" max="9728" width="12.6640625" style="1"/>
    <col min="9729" max="9729" width="3.6640625" style="1" customWidth="1"/>
    <col min="9730" max="9736" width="18.6640625" style="1" customWidth="1"/>
    <col min="9737" max="9984" width="12.6640625" style="1"/>
    <col min="9985" max="9985" width="3.6640625" style="1" customWidth="1"/>
    <col min="9986" max="9992" width="18.6640625" style="1" customWidth="1"/>
    <col min="9993" max="10240" width="12.6640625" style="1"/>
    <col min="10241" max="10241" width="3.6640625" style="1" customWidth="1"/>
    <col min="10242" max="10248" width="18.6640625" style="1" customWidth="1"/>
    <col min="10249" max="10496" width="12.6640625" style="1"/>
    <col min="10497" max="10497" width="3.6640625" style="1" customWidth="1"/>
    <col min="10498" max="10504" width="18.6640625" style="1" customWidth="1"/>
    <col min="10505" max="10752" width="12.6640625" style="1"/>
    <col min="10753" max="10753" width="3.6640625" style="1" customWidth="1"/>
    <col min="10754" max="10760" width="18.6640625" style="1" customWidth="1"/>
    <col min="10761" max="11008" width="12.6640625" style="1"/>
    <col min="11009" max="11009" width="3.6640625" style="1" customWidth="1"/>
    <col min="11010" max="11016" width="18.6640625" style="1" customWidth="1"/>
    <col min="11017" max="11264" width="12.6640625" style="1"/>
    <col min="11265" max="11265" width="3.6640625" style="1" customWidth="1"/>
    <col min="11266" max="11272" width="18.6640625" style="1" customWidth="1"/>
    <col min="11273" max="11520" width="12.6640625" style="1"/>
    <col min="11521" max="11521" width="3.6640625" style="1" customWidth="1"/>
    <col min="11522" max="11528" width="18.6640625" style="1" customWidth="1"/>
    <col min="11529" max="11776" width="12.6640625" style="1"/>
    <col min="11777" max="11777" width="3.6640625" style="1" customWidth="1"/>
    <col min="11778" max="11784" width="18.6640625" style="1" customWidth="1"/>
    <col min="11785" max="12032" width="12.6640625" style="1"/>
    <col min="12033" max="12033" width="3.6640625" style="1" customWidth="1"/>
    <col min="12034" max="12040" width="18.6640625" style="1" customWidth="1"/>
    <col min="12041" max="12288" width="12.6640625" style="1"/>
    <col min="12289" max="12289" width="3.6640625" style="1" customWidth="1"/>
    <col min="12290" max="12296" width="18.6640625" style="1" customWidth="1"/>
    <col min="12297" max="12544" width="12.6640625" style="1"/>
    <col min="12545" max="12545" width="3.6640625" style="1" customWidth="1"/>
    <col min="12546" max="12552" width="18.6640625" style="1" customWidth="1"/>
    <col min="12553" max="12800" width="12.6640625" style="1"/>
    <col min="12801" max="12801" width="3.6640625" style="1" customWidth="1"/>
    <col min="12802" max="12808" width="18.6640625" style="1" customWidth="1"/>
    <col min="12809" max="13056" width="12.6640625" style="1"/>
    <col min="13057" max="13057" width="3.6640625" style="1" customWidth="1"/>
    <col min="13058" max="13064" width="18.6640625" style="1" customWidth="1"/>
    <col min="13065" max="13312" width="12.6640625" style="1"/>
    <col min="13313" max="13313" width="3.6640625" style="1" customWidth="1"/>
    <col min="13314" max="13320" width="18.6640625" style="1" customWidth="1"/>
    <col min="13321" max="13568" width="12.6640625" style="1"/>
    <col min="13569" max="13569" width="3.6640625" style="1" customWidth="1"/>
    <col min="13570" max="13576" width="18.6640625" style="1" customWidth="1"/>
    <col min="13577" max="13824" width="12.6640625" style="1"/>
    <col min="13825" max="13825" width="3.6640625" style="1" customWidth="1"/>
    <col min="13826" max="13832" width="18.6640625" style="1" customWidth="1"/>
    <col min="13833" max="14080" width="12.6640625" style="1"/>
    <col min="14081" max="14081" width="3.6640625" style="1" customWidth="1"/>
    <col min="14082" max="14088" width="18.6640625" style="1" customWidth="1"/>
    <col min="14089" max="14336" width="12.6640625" style="1"/>
    <col min="14337" max="14337" width="3.6640625" style="1" customWidth="1"/>
    <col min="14338" max="14344" width="18.6640625" style="1" customWidth="1"/>
    <col min="14345" max="14592" width="12.6640625" style="1"/>
    <col min="14593" max="14593" width="3.6640625" style="1" customWidth="1"/>
    <col min="14594" max="14600" width="18.6640625" style="1" customWidth="1"/>
    <col min="14601" max="14848" width="12.6640625" style="1"/>
    <col min="14849" max="14849" width="3.6640625" style="1" customWidth="1"/>
    <col min="14850" max="14856" width="18.6640625" style="1" customWidth="1"/>
    <col min="14857" max="15104" width="12.6640625" style="1"/>
    <col min="15105" max="15105" width="3.6640625" style="1" customWidth="1"/>
    <col min="15106" max="15112" width="18.6640625" style="1" customWidth="1"/>
    <col min="15113" max="15360" width="12.6640625" style="1"/>
    <col min="15361" max="15361" width="3.6640625" style="1" customWidth="1"/>
    <col min="15362" max="15368" width="18.6640625" style="1" customWidth="1"/>
    <col min="15369" max="15616" width="12.6640625" style="1"/>
    <col min="15617" max="15617" width="3.6640625" style="1" customWidth="1"/>
    <col min="15618" max="15624" width="18.6640625" style="1" customWidth="1"/>
    <col min="15625" max="15872" width="12.6640625" style="1"/>
    <col min="15873" max="15873" width="3.6640625" style="1" customWidth="1"/>
    <col min="15874" max="15880" width="18.6640625" style="1" customWidth="1"/>
    <col min="15881" max="16128" width="12.6640625" style="1"/>
    <col min="16129" max="16129" width="3.6640625" style="1" customWidth="1"/>
    <col min="16130" max="16136" width="18.6640625" style="1" customWidth="1"/>
    <col min="16137" max="16384" width="12.6640625" style="1"/>
  </cols>
  <sheetData>
    <row r="1" spans="1:8" s="8" customFormat="1" ht="18" customHeight="1" x14ac:dyDescent="0.2">
      <c r="A1" s="8" t="s">
        <v>80</v>
      </c>
      <c r="D1" s="9" t="s">
        <v>93</v>
      </c>
      <c r="F1" s="8" t="s">
        <v>108</v>
      </c>
    </row>
    <row r="2" spans="1:8" s="8" customFormat="1" ht="15" customHeight="1" thickBot="1" x14ac:dyDescent="0.2">
      <c r="H2" s="63"/>
    </row>
    <row r="3" spans="1:8" s="4" customFormat="1" ht="15" customHeight="1" x14ac:dyDescent="0.15">
      <c r="A3" s="62"/>
      <c r="B3" s="61"/>
      <c r="C3" s="75"/>
      <c r="D3" s="60"/>
      <c r="E3" s="60"/>
      <c r="F3" s="82"/>
      <c r="G3" s="83" t="s">
        <v>92</v>
      </c>
      <c r="H3" s="84"/>
    </row>
    <row r="4" spans="1:8" s="4" customFormat="1" ht="15" customHeight="1" thickBot="1" x14ac:dyDescent="0.2">
      <c r="A4" s="59"/>
      <c r="B4" s="58"/>
      <c r="C4" s="36" t="s">
        <v>53</v>
      </c>
      <c r="D4" s="55" t="s">
        <v>91</v>
      </c>
      <c r="E4" s="55" t="s">
        <v>65</v>
      </c>
      <c r="F4" s="55" t="s">
        <v>90</v>
      </c>
      <c r="G4" s="55" t="s">
        <v>89</v>
      </c>
      <c r="H4" s="52" t="s">
        <v>88</v>
      </c>
    </row>
    <row r="5" spans="1:8" ht="15" customHeight="1" x14ac:dyDescent="0.15">
      <c r="A5" s="96" t="s">
        <v>60</v>
      </c>
      <c r="B5" s="48" t="s">
        <v>58</v>
      </c>
      <c r="C5" s="74">
        <f>D5+E5</f>
        <v>64</v>
      </c>
      <c r="D5" s="46">
        <v>39</v>
      </c>
      <c r="E5" s="73">
        <f>F5+G5+H5</f>
        <v>25</v>
      </c>
      <c r="F5" s="46">
        <v>2</v>
      </c>
      <c r="G5" s="46">
        <v>0</v>
      </c>
      <c r="H5" s="45">
        <v>23</v>
      </c>
    </row>
    <row r="6" spans="1:8" ht="15" customHeight="1" x14ac:dyDescent="0.15">
      <c r="A6" s="97"/>
      <c r="B6" s="44" t="s">
        <v>57</v>
      </c>
      <c r="C6" s="68">
        <f>D6+E6</f>
        <v>119</v>
      </c>
      <c r="D6" s="42">
        <v>80</v>
      </c>
      <c r="E6" s="42">
        <f>F6+G6+H6</f>
        <v>39</v>
      </c>
      <c r="F6" s="42">
        <v>0</v>
      </c>
      <c r="G6" s="42">
        <v>0</v>
      </c>
      <c r="H6" s="41">
        <v>39</v>
      </c>
    </row>
    <row r="7" spans="1:8" ht="15" customHeight="1" x14ac:dyDescent="0.15">
      <c r="A7" s="97"/>
      <c r="B7" s="44" t="s">
        <v>56</v>
      </c>
      <c r="C7" s="68">
        <f>D7+E7</f>
        <v>0</v>
      </c>
      <c r="D7" s="42">
        <v>0</v>
      </c>
      <c r="E7" s="67">
        <f>F7+G7+H7</f>
        <v>0</v>
      </c>
      <c r="F7" s="42">
        <v>0</v>
      </c>
      <c r="G7" s="42">
        <v>0</v>
      </c>
      <c r="H7" s="41">
        <v>0</v>
      </c>
    </row>
    <row r="8" spans="1:8" ht="15" customHeight="1" x14ac:dyDescent="0.15">
      <c r="A8" s="97"/>
      <c r="B8" s="40" t="s">
        <v>55</v>
      </c>
      <c r="C8" s="46">
        <f>D8+E8</f>
        <v>13</v>
      </c>
      <c r="D8" s="38">
        <v>10</v>
      </c>
      <c r="E8" s="46">
        <f>F8+G8+H8</f>
        <v>3</v>
      </c>
      <c r="F8" s="38">
        <v>0</v>
      </c>
      <c r="G8" s="38">
        <v>0</v>
      </c>
      <c r="H8" s="37">
        <v>3</v>
      </c>
    </row>
    <row r="9" spans="1:8" ht="15" customHeight="1" x14ac:dyDescent="0.15">
      <c r="A9" s="98"/>
      <c r="B9" s="51" t="s">
        <v>86</v>
      </c>
      <c r="C9" s="65">
        <f t="shared" ref="C9:H9" si="0">SUM(C5:C8)</f>
        <v>196</v>
      </c>
      <c r="D9" s="65">
        <f t="shared" si="0"/>
        <v>129</v>
      </c>
      <c r="E9" s="65">
        <f t="shared" si="0"/>
        <v>67</v>
      </c>
      <c r="F9" s="65">
        <f t="shared" si="0"/>
        <v>2</v>
      </c>
      <c r="G9" s="65">
        <f t="shared" si="0"/>
        <v>0</v>
      </c>
      <c r="H9" s="49">
        <f t="shared" si="0"/>
        <v>65</v>
      </c>
    </row>
    <row r="10" spans="1:8" ht="15" customHeight="1" x14ac:dyDescent="0.15">
      <c r="A10" s="94" t="s">
        <v>59</v>
      </c>
      <c r="B10" s="72" t="s">
        <v>58</v>
      </c>
      <c r="C10" s="71">
        <f>D10+E10</f>
        <v>7098</v>
      </c>
      <c r="D10" s="70">
        <v>4045</v>
      </c>
      <c r="E10" s="70">
        <f>F10+G10+H10</f>
        <v>3053</v>
      </c>
      <c r="F10" s="70">
        <v>249</v>
      </c>
      <c r="G10" s="70">
        <v>0</v>
      </c>
      <c r="H10" s="69">
        <v>2804</v>
      </c>
    </row>
    <row r="11" spans="1:8" ht="15" customHeight="1" x14ac:dyDescent="0.15">
      <c r="A11" s="95"/>
      <c r="B11" s="44" t="s">
        <v>57</v>
      </c>
      <c r="C11" s="68">
        <f>D11+E11</f>
        <v>6205</v>
      </c>
      <c r="D11" s="42">
        <v>4584</v>
      </c>
      <c r="E11" s="42">
        <f>F11+G11+H11</f>
        <v>1621</v>
      </c>
      <c r="F11" s="42">
        <v>0</v>
      </c>
      <c r="G11" s="42">
        <v>0</v>
      </c>
      <c r="H11" s="41">
        <v>1621</v>
      </c>
    </row>
    <row r="12" spans="1:8" ht="15" customHeight="1" x14ac:dyDescent="0.15">
      <c r="A12" s="95"/>
      <c r="B12" s="44" t="s">
        <v>56</v>
      </c>
      <c r="C12" s="68">
        <f>D12+E12</f>
        <v>0</v>
      </c>
      <c r="D12" s="42">
        <v>0</v>
      </c>
      <c r="E12" s="42">
        <f>F12+G12+H12</f>
        <v>0</v>
      </c>
      <c r="F12" s="42">
        <v>0</v>
      </c>
      <c r="G12" s="42">
        <v>0</v>
      </c>
      <c r="H12" s="41">
        <v>0</v>
      </c>
    </row>
    <row r="13" spans="1:8" ht="15" customHeight="1" x14ac:dyDescent="0.15">
      <c r="A13" s="95"/>
      <c r="B13" s="40" t="s">
        <v>55</v>
      </c>
      <c r="C13" s="67">
        <f>D13+E13</f>
        <v>1525</v>
      </c>
      <c r="D13" s="38">
        <v>1191</v>
      </c>
      <c r="E13" s="67">
        <f>F13+G13+H13</f>
        <v>334</v>
      </c>
      <c r="F13" s="38">
        <v>0</v>
      </c>
      <c r="G13" s="38">
        <v>0</v>
      </c>
      <c r="H13" s="37">
        <v>334</v>
      </c>
    </row>
    <row r="14" spans="1:8" ht="15" customHeight="1" thickBot="1" x14ac:dyDescent="0.2">
      <c r="A14" s="36" t="s">
        <v>54</v>
      </c>
      <c r="B14" s="35" t="s">
        <v>86</v>
      </c>
      <c r="C14" s="66">
        <f t="shared" ref="C14:H14" si="1">SUM(C10:C13)</f>
        <v>14828</v>
      </c>
      <c r="D14" s="64">
        <f t="shared" si="1"/>
        <v>9820</v>
      </c>
      <c r="E14" s="34">
        <f t="shared" si="1"/>
        <v>5008</v>
      </c>
      <c r="F14" s="64">
        <f t="shared" si="1"/>
        <v>249</v>
      </c>
      <c r="G14" s="34">
        <f t="shared" si="1"/>
        <v>0</v>
      </c>
      <c r="H14" s="33">
        <f t="shared" si="1"/>
        <v>4759</v>
      </c>
    </row>
  </sheetData>
  <mergeCells count="2">
    <mergeCell ref="A5:A9"/>
    <mergeCell ref="A10:A13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640625" defaultRowHeight="15" customHeight="1" x14ac:dyDescent="0.15"/>
  <cols>
    <col min="1" max="1" width="3.6640625" style="1" customWidth="1"/>
    <col min="2" max="2" width="20.6640625" style="1" customWidth="1"/>
    <col min="3" max="11" width="13.109375" style="1" customWidth="1"/>
    <col min="12" max="256" width="12.6640625" style="1"/>
    <col min="257" max="257" width="3.6640625" style="1" customWidth="1"/>
    <col min="258" max="258" width="20.6640625" style="1" customWidth="1"/>
    <col min="259" max="267" width="13.109375" style="1" customWidth="1"/>
    <col min="268" max="512" width="12.6640625" style="1"/>
    <col min="513" max="513" width="3.6640625" style="1" customWidth="1"/>
    <col min="514" max="514" width="20.6640625" style="1" customWidth="1"/>
    <col min="515" max="523" width="13.109375" style="1" customWidth="1"/>
    <col min="524" max="768" width="12.6640625" style="1"/>
    <col min="769" max="769" width="3.6640625" style="1" customWidth="1"/>
    <col min="770" max="770" width="20.6640625" style="1" customWidth="1"/>
    <col min="771" max="779" width="13.109375" style="1" customWidth="1"/>
    <col min="780" max="1024" width="12.6640625" style="1"/>
    <col min="1025" max="1025" width="3.6640625" style="1" customWidth="1"/>
    <col min="1026" max="1026" width="20.6640625" style="1" customWidth="1"/>
    <col min="1027" max="1035" width="13.109375" style="1" customWidth="1"/>
    <col min="1036" max="1280" width="12.6640625" style="1"/>
    <col min="1281" max="1281" width="3.6640625" style="1" customWidth="1"/>
    <col min="1282" max="1282" width="20.6640625" style="1" customWidth="1"/>
    <col min="1283" max="1291" width="13.109375" style="1" customWidth="1"/>
    <col min="1292" max="1536" width="12.6640625" style="1"/>
    <col min="1537" max="1537" width="3.6640625" style="1" customWidth="1"/>
    <col min="1538" max="1538" width="20.6640625" style="1" customWidth="1"/>
    <col min="1539" max="1547" width="13.109375" style="1" customWidth="1"/>
    <col min="1548" max="1792" width="12.6640625" style="1"/>
    <col min="1793" max="1793" width="3.6640625" style="1" customWidth="1"/>
    <col min="1794" max="1794" width="20.6640625" style="1" customWidth="1"/>
    <col min="1795" max="1803" width="13.109375" style="1" customWidth="1"/>
    <col min="1804" max="2048" width="12.6640625" style="1"/>
    <col min="2049" max="2049" width="3.6640625" style="1" customWidth="1"/>
    <col min="2050" max="2050" width="20.6640625" style="1" customWidth="1"/>
    <col min="2051" max="2059" width="13.109375" style="1" customWidth="1"/>
    <col min="2060" max="2304" width="12.6640625" style="1"/>
    <col min="2305" max="2305" width="3.6640625" style="1" customWidth="1"/>
    <col min="2306" max="2306" width="20.6640625" style="1" customWidth="1"/>
    <col min="2307" max="2315" width="13.109375" style="1" customWidth="1"/>
    <col min="2316" max="2560" width="12.6640625" style="1"/>
    <col min="2561" max="2561" width="3.6640625" style="1" customWidth="1"/>
    <col min="2562" max="2562" width="20.6640625" style="1" customWidth="1"/>
    <col min="2563" max="2571" width="13.109375" style="1" customWidth="1"/>
    <col min="2572" max="2816" width="12.6640625" style="1"/>
    <col min="2817" max="2817" width="3.6640625" style="1" customWidth="1"/>
    <col min="2818" max="2818" width="20.6640625" style="1" customWidth="1"/>
    <col min="2819" max="2827" width="13.109375" style="1" customWidth="1"/>
    <col min="2828" max="3072" width="12.6640625" style="1"/>
    <col min="3073" max="3073" width="3.6640625" style="1" customWidth="1"/>
    <col min="3074" max="3074" width="20.6640625" style="1" customWidth="1"/>
    <col min="3075" max="3083" width="13.109375" style="1" customWidth="1"/>
    <col min="3084" max="3328" width="12.6640625" style="1"/>
    <col min="3329" max="3329" width="3.6640625" style="1" customWidth="1"/>
    <col min="3330" max="3330" width="20.6640625" style="1" customWidth="1"/>
    <col min="3331" max="3339" width="13.109375" style="1" customWidth="1"/>
    <col min="3340" max="3584" width="12.6640625" style="1"/>
    <col min="3585" max="3585" width="3.6640625" style="1" customWidth="1"/>
    <col min="3586" max="3586" width="20.6640625" style="1" customWidth="1"/>
    <col min="3587" max="3595" width="13.109375" style="1" customWidth="1"/>
    <col min="3596" max="3840" width="12.6640625" style="1"/>
    <col min="3841" max="3841" width="3.6640625" style="1" customWidth="1"/>
    <col min="3842" max="3842" width="20.6640625" style="1" customWidth="1"/>
    <col min="3843" max="3851" width="13.109375" style="1" customWidth="1"/>
    <col min="3852" max="4096" width="12.6640625" style="1"/>
    <col min="4097" max="4097" width="3.6640625" style="1" customWidth="1"/>
    <col min="4098" max="4098" width="20.6640625" style="1" customWidth="1"/>
    <col min="4099" max="4107" width="13.109375" style="1" customWidth="1"/>
    <col min="4108" max="4352" width="12.6640625" style="1"/>
    <col min="4353" max="4353" width="3.6640625" style="1" customWidth="1"/>
    <col min="4354" max="4354" width="20.6640625" style="1" customWidth="1"/>
    <col min="4355" max="4363" width="13.109375" style="1" customWidth="1"/>
    <col min="4364" max="4608" width="12.6640625" style="1"/>
    <col min="4609" max="4609" width="3.6640625" style="1" customWidth="1"/>
    <col min="4610" max="4610" width="20.6640625" style="1" customWidth="1"/>
    <col min="4611" max="4619" width="13.109375" style="1" customWidth="1"/>
    <col min="4620" max="4864" width="12.6640625" style="1"/>
    <col min="4865" max="4865" width="3.6640625" style="1" customWidth="1"/>
    <col min="4866" max="4866" width="20.6640625" style="1" customWidth="1"/>
    <col min="4867" max="4875" width="13.109375" style="1" customWidth="1"/>
    <col min="4876" max="5120" width="12.6640625" style="1"/>
    <col min="5121" max="5121" width="3.6640625" style="1" customWidth="1"/>
    <col min="5122" max="5122" width="20.6640625" style="1" customWidth="1"/>
    <col min="5123" max="5131" width="13.109375" style="1" customWidth="1"/>
    <col min="5132" max="5376" width="12.6640625" style="1"/>
    <col min="5377" max="5377" width="3.6640625" style="1" customWidth="1"/>
    <col min="5378" max="5378" width="20.6640625" style="1" customWidth="1"/>
    <col min="5379" max="5387" width="13.109375" style="1" customWidth="1"/>
    <col min="5388" max="5632" width="12.6640625" style="1"/>
    <col min="5633" max="5633" width="3.6640625" style="1" customWidth="1"/>
    <col min="5634" max="5634" width="20.6640625" style="1" customWidth="1"/>
    <col min="5635" max="5643" width="13.109375" style="1" customWidth="1"/>
    <col min="5644" max="5888" width="12.6640625" style="1"/>
    <col min="5889" max="5889" width="3.6640625" style="1" customWidth="1"/>
    <col min="5890" max="5890" width="20.6640625" style="1" customWidth="1"/>
    <col min="5891" max="5899" width="13.109375" style="1" customWidth="1"/>
    <col min="5900" max="6144" width="12.6640625" style="1"/>
    <col min="6145" max="6145" width="3.6640625" style="1" customWidth="1"/>
    <col min="6146" max="6146" width="20.6640625" style="1" customWidth="1"/>
    <col min="6147" max="6155" width="13.109375" style="1" customWidth="1"/>
    <col min="6156" max="6400" width="12.6640625" style="1"/>
    <col min="6401" max="6401" width="3.6640625" style="1" customWidth="1"/>
    <col min="6402" max="6402" width="20.6640625" style="1" customWidth="1"/>
    <col min="6403" max="6411" width="13.109375" style="1" customWidth="1"/>
    <col min="6412" max="6656" width="12.6640625" style="1"/>
    <col min="6657" max="6657" width="3.6640625" style="1" customWidth="1"/>
    <col min="6658" max="6658" width="20.6640625" style="1" customWidth="1"/>
    <col min="6659" max="6667" width="13.109375" style="1" customWidth="1"/>
    <col min="6668" max="6912" width="12.6640625" style="1"/>
    <col min="6913" max="6913" width="3.6640625" style="1" customWidth="1"/>
    <col min="6914" max="6914" width="20.6640625" style="1" customWidth="1"/>
    <col min="6915" max="6923" width="13.109375" style="1" customWidth="1"/>
    <col min="6924" max="7168" width="12.6640625" style="1"/>
    <col min="7169" max="7169" width="3.6640625" style="1" customWidth="1"/>
    <col min="7170" max="7170" width="20.6640625" style="1" customWidth="1"/>
    <col min="7171" max="7179" width="13.109375" style="1" customWidth="1"/>
    <col min="7180" max="7424" width="12.6640625" style="1"/>
    <col min="7425" max="7425" width="3.6640625" style="1" customWidth="1"/>
    <col min="7426" max="7426" width="20.6640625" style="1" customWidth="1"/>
    <col min="7427" max="7435" width="13.109375" style="1" customWidth="1"/>
    <col min="7436" max="7680" width="12.6640625" style="1"/>
    <col min="7681" max="7681" width="3.6640625" style="1" customWidth="1"/>
    <col min="7682" max="7682" width="20.6640625" style="1" customWidth="1"/>
    <col min="7683" max="7691" width="13.109375" style="1" customWidth="1"/>
    <col min="7692" max="7936" width="12.6640625" style="1"/>
    <col min="7937" max="7937" width="3.6640625" style="1" customWidth="1"/>
    <col min="7938" max="7938" width="20.6640625" style="1" customWidth="1"/>
    <col min="7939" max="7947" width="13.109375" style="1" customWidth="1"/>
    <col min="7948" max="8192" width="12.6640625" style="1"/>
    <col min="8193" max="8193" width="3.6640625" style="1" customWidth="1"/>
    <col min="8194" max="8194" width="20.6640625" style="1" customWidth="1"/>
    <col min="8195" max="8203" width="13.109375" style="1" customWidth="1"/>
    <col min="8204" max="8448" width="12.6640625" style="1"/>
    <col min="8449" max="8449" width="3.6640625" style="1" customWidth="1"/>
    <col min="8450" max="8450" width="20.6640625" style="1" customWidth="1"/>
    <col min="8451" max="8459" width="13.109375" style="1" customWidth="1"/>
    <col min="8460" max="8704" width="12.6640625" style="1"/>
    <col min="8705" max="8705" width="3.6640625" style="1" customWidth="1"/>
    <col min="8706" max="8706" width="20.6640625" style="1" customWidth="1"/>
    <col min="8707" max="8715" width="13.109375" style="1" customWidth="1"/>
    <col min="8716" max="8960" width="12.6640625" style="1"/>
    <col min="8961" max="8961" width="3.6640625" style="1" customWidth="1"/>
    <col min="8962" max="8962" width="20.6640625" style="1" customWidth="1"/>
    <col min="8963" max="8971" width="13.109375" style="1" customWidth="1"/>
    <col min="8972" max="9216" width="12.6640625" style="1"/>
    <col min="9217" max="9217" width="3.6640625" style="1" customWidth="1"/>
    <col min="9218" max="9218" width="20.6640625" style="1" customWidth="1"/>
    <col min="9219" max="9227" width="13.109375" style="1" customWidth="1"/>
    <col min="9228" max="9472" width="12.6640625" style="1"/>
    <col min="9473" max="9473" width="3.6640625" style="1" customWidth="1"/>
    <col min="9474" max="9474" width="20.6640625" style="1" customWidth="1"/>
    <col min="9475" max="9483" width="13.109375" style="1" customWidth="1"/>
    <col min="9484" max="9728" width="12.6640625" style="1"/>
    <col min="9729" max="9729" width="3.6640625" style="1" customWidth="1"/>
    <col min="9730" max="9730" width="20.6640625" style="1" customWidth="1"/>
    <col min="9731" max="9739" width="13.109375" style="1" customWidth="1"/>
    <col min="9740" max="9984" width="12.6640625" style="1"/>
    <col min="9985" max="9985" width="3.6640625" style="1" customWidth="1"/>
    <col min="9986" max="9986" width="20.6640625" style="1" customWidth="1"/>
    <col min="9987" max="9995" width="13.109375" style="1" customWidth="1"/>
    <col min="9996" max="10240" width="12.6640625" style="1"/>
    <col min="10241" max="10241" width="3.6640625" style="1" customWidth="1"/>
    <col min="10242" max="10242" width="20.6640625" style="1" customWidth="1"/>
    <col min="10243" max="10251" width="13.109375" style="1" customWidth="1"/>
    <col min="10252" max="10496" width="12.6640625" style="1"/>
    <col min="10497" max="10497" width="3.6640625" style="1" customWidth="1"/>
    <col min="10498" max="10498" width="20.6640625" style="1" customWidth="1"/>
    <col min="10499" max="10507" width="13.109375" style="1" customWidth="1"/>
    <col min="10508" max="10752" width="12.6640625" style="1"/>
    <col min="10753" max="10753" width="3.6640625" style="1" customWidth="1"/>
    <col min="10754" max="10754" width="20.6640625" style="1" customWidth="1"/>
    <col min="10755" max="10763" width="13.109375" style="1" customWidth="1"/>
    <col min="10764" max="11008" width="12.6640625" style="1"/>
    <col min="11009" max="11009" width="3.6640625" style="1" customWidth="1"/>
    <col min="11010" max="11010" width="20.6640625" style="1" customWidth="1"/>
    <col min="11011" max="11019" width="13.109375" style="1" customWidth="1"/>
    <col min="11020" max="11264" width="12.6640625" style="1"/>
    <col min="11265" max="11265" width="3.6640625" style="1" customWidth="1"/>
    <col min="11266" max="11266" width="20.6640625" style="1" customWidth="1"/>
    <col min="11267" max="11275" width="13.109375" style="1" customWidth="1"/>
    <col min="11276" max="11520" width="12.6640625" style="1"/>
    <col min="11521" max="11521" width="3.6640625" style="1" customWidth="1"/>
    <col min="11522" max="11522" width="20.6640625" style="1" customWidth="1"/>
    <col min="11523" max="11531" width="13.109375" style="1" customWidth="1"/>
    <col min="11532" max="11776" width="12.6640625" style="1"/>
    <col min="11777" max="11777" width="3.6640625" style="1" customWidth="1"/>
    <col min="11778" max="11778" width="20.6640625" style="1" customWidth="1"/>
    <col min="11779" max="11787" width="13.109375" style="1" customWidth="1"/>
    <col min="11788" max="12032" width="12.6640625" style="1"/>
    <col min="12033" max="12033" width="3.6640625" style="1" customWidth="1"/>
    <col min="12034" max="12034" width="20.6640625" style="1" customWidth="1"/>
    <col min="12035" max="12043" width="13.109375" style="1" customWidth="1"/>
    <col min="12044" max="12288" width="12.6640625" style="1"/>
    <col min="12289" max="12289" width="3.6640625" style="1" customWidth="1"/>
    <col min="12290" max="12290" width="20.6640625" style="1" customWidth="1"/>
    <col min="12291" max="12299" width="13.109375" style="1" customWidth="1"/>
    <col min="12300" max="12544" width="12.6640625" style="1"/>
    <col min="12545" max="12545" width="3.6640625" style="1" customWidth="1"/>
    <col min="12546" max="12546" width="20.6640625" style="1" customWidth="1"/>
    <col min="12547" max="12555" width="13.109375" style="1" customWidth="1"/>
    <col min="12556" max="12800" width="12.6640625" style="1"/>
    <col min="12801" max="12801" width="3.6640625" style="1" customWidth="1"/>
    <col min="12802" max="12802" width="20.6640625" style="1" customWidth="1"/>
    <col min="12803" max="12811" width="13.109375" style="1" customWidth="1"/>
    <col min="12812" max="13056" width="12.6640625" style="1"/>
    <col min="13057" max="13057" width="3.6640625" style="1" customWidth="1"/>
    <col min="13058" max="13058" width="20.6640625" style="1" customWidth="1"/>
    <col min="13059" max="13067" width="13.109375" style="1" customWidth="1"/>
    <col min="13068" max="13312" width="12.6640625" style="1"/>
    <col min="13313" max="13313" width="3.6640625" style="1" customWidth="1"/>
    <col min="13314" max="13314" width="20.6640625" style="1" customWidth="1"/>
    <col min="13315" max="13323" width="13.109375" style="1" customWidth="1"/>
    <col min="13324" max="13568" width="12.6640625" style="1"/>
    <col min="13569" max="13569" width="3.6640625" style="1" customWidth="1"/>
    <col min="13570" max="13570" width="20.6640625" style="1" customWidth="1"/>
    <col min="13571" max="13579" width="13.109375" style="1" customWidth="1"/>
    <col min="13580" max="13824" width="12.6640625" style="1"/>
    <col min="13825" max="13825" width="3.6640625" style="1" customWidth="1"/>
    <col min="13826" max="13826" width="20.6640625" style="1" customWidth="1"/>
    <col min="13827" max="13835" width="13.109375" style="1" customWidth="1"/>
    <col min="13836" max="14080" width="12.6640625" style="1"/>
    <col min="14081" max="14081" width="3.6640625" style="1" customWidth="1"/>
    <col min="14082" max="14082" width="20.6640625" style="1" customWidth="1"/>
    <col min="14083" max="14091" width="13.109375" style="1" customWidth="1"/>
    <col min="14092" max="14336" width="12.6640625" style="1"/>
    <col min="14337" max="14337" width="3.6640625" style="1" customWidth="1"/>
    <col min="14338" max="14338" width="20.6640625" style="1" customWidth="1"/>
    <col min="14339" max="14347" width="13.109375" style="1" customWidth="1"/>
    <col min="14348" max="14592" width="12.6640625" style="1"/>
    <col min="14593" max="14593" width="3.6640625" style="1" customWidth="1"/>
    <col min="14594" max="14594" width="20.6640625" style="1" customWidth="1"/>
    <col min="14595" max="14603" width="13.109375" style="1" customWidth="1"/>
    <col min="14604" max="14848" width="12.6640625" style="1"/>
    <col min="14849" max="14849" width="3.6640625" style="1" customWidth="1"/>
    <col min="14850" max="14850" width="20.6640625" style="1" customWidth="1"/>
    <col min="14851" max="14859" width="13.109375" style="1" customWidth="1"/>
    <col min="14860" max="15104" width="12.6640625" style="1"/>
    <col min="15105" max="15105" width="3.6640625" style="1" customWidth="1"/>
    <col min="15106" max="15106" width="20.6640625" style="1" customWidth="1"/>
    <col min="15107" max="15115" width="13.109375" style="1" customWidth="1"/>
    <col min="15116" max="15360" width="12.6640625" style="1"/>
    <col min="15361" max="15361" width="3.6640625" style="1" customWidth="1"/>
    <col min="15362" max="15362" width="20.6640625" style="1" customWidth="1"/>
    <col min="15363" max="15371" width="13.109375" style="1" customWidth="1"/>
    <col min="15372" max="15616" width="12.6640625" style="1"/>
    <col min="15617" max="15617" width="3.6640625" style="1" customWidth="1"/>
    <col min="15618" max="15618" width="20.6640625" style="1" customWidth="1"/>
    <col min="15619" max="15627" width="13.109375" style="1" customWidth="1"/>
    <col min="15628" max="15872" width="12.6640625" style="1"/>
    <col min="15873" max="15873" width="3.6640625" style="1" customWidth="1"/>
    <col min="15874" max="15874" width="20.6640625" style="1" customWidth="1"/>
    <col min="15875" max="15883" width="13.109375" style="1" customWidth="1"/>
    <col min="15884" max="16128" width="12.6640625" style="1"/>
    <col min="16129" max="16129" width="3.6640625" style="1" customWidth="1"/>
    <col min="16130" max="16130" width="20.6640625" style="1" customWidth="1"/>
    <col min="16131" max="16139" width="13.109375" style="1" customWidth="1"/>
    <col min="16140" max="16384" width="12.6640625" style="1"/>
  </cols>
  <sheetData>
    <row r="1" spans="1:11" s="8" customFormat="1" ht="18" customHeight="1" x14ac:dyDescent="0.2">
      <c r="A1" s="8" t="s">
        <v>80</v>
      </c>
      <c r="D1" s="9" t="s">
        <v>98</v>
      </c>
      <c r="E1" s="9"/>
      <c r="G1" s="8" t="s">
        <v>108</v>
      </c>
    </row>
    <row r="2" spans="1:11" s="8" customFormat="1" ht="15" customHeight="1" thickBot="1" x14ac:dyDescent="0.2">
      <c r="K2" s="63"/>
    </row>
    <row r="3" spans="1:11" s="4" customFormat="1" ht="15" customHeight="1" x14ac:dyDescent="0.15">
      <c r="A3" s="62"/>
      <c r="B3" s="61"/>
      <c r="C3" s="75"/>
      <c r="D3" s="86" t="s">
        <v>78</v>
      </c>
      <c r="E3" s="87"/>
      <c r="F3" s="87"/>
      <c r="G3" s="88"/>
      <c r="H3" s="86" t="s">
        <v>77</v>
      </c>
      <c r="I3" s="87"/>
      <c r="J3" s="87"/>
      <c r="K3" s="89"/>
    </row>
    <row r="4" spans="1:11" s="4" customFormat="1" ht="15" customHeight="1" thickBot="1" x14ac:dyDescent="0.2">
      <c r="A4" s="59"/>
      <c r="B4" s="58"/>
      <c r="C4" s="36" t="s">
        <v>53</v>
      </c>
      <c r="D4" s="57" t="s">
        <v>74</v>
      </c>
      <c r="E4" s="57" t="s">
        <v>73</v>
      </c>
      <c r="F4" s="55" t="s">
        <v>72</v>
      </c>
      <c r="G4" s="55" t="s">
        <v>71</v>
      </c>
      <c r="H4" s="55" t="s">
        <v>70</v>
      </c>
      <c r="I4" s="55" t="s">
        <v>69</v>
      </c>
      <c r="J4" s="55" t="s">
        <v>68</v>
      </c>
      <c r="K4" s="52" t="s">
        <v>67</v>
      </c>
    </row>
    <row r="5" spans="1:11" ht="15" customHeight="1" x14ac:dyDescent="0.15">
      <c r="A5" s="96" t="s">
        <v>60</v>
      </c>
      <c r="B5" s="48" t="s">
        <v>90</v>
      </c>
      <c r="C5" s="46">
        <f>SUM(D5+H5)</f>
        <v>496</v>
      </c>
      <c r="D5" s="46">
        <f>SUM(E5:G5)</f>
        <v>0</v>
      </c>
      <c r="E5" s="46">
        <v>0</v>
      </c>
      <c r="F5" s="46">
        <v>0</v>
      </c>
      <c r="G5" s="46">
        <v>0</v>
      </c>
      <c r="H5" s="46">
        <f>SUM(I5:K5)</f>
        <v>496</v>
      </c>
      <c r="I5" s="46">
        <v>127</v>
      </c>
      <c r="J5" s="46">
        <v>0</v>
      </c>
      <c r="K5" s="45">
        <v>369</v>
      </c>
    </row>
    <row r="6" spans="1:11" ht="15" customHeight="1" x14ac:dyDescent="0.15">
      <c r="A6" s="95"/>
      <c r="B6" s="80"/>
      <c r="C6" s="42"/>
      <c r="D6" s="42"/>
      <c r="E6" s="42"/>
      <c r="F6" s="42"/>
      <c r="G6" s="42"/>
      <c r="H6" s="42"/>
      <c r="I6" s="42"/>
      <c r="J6" s="42"/>
      <c r="K6" s="41"/>
    </row>
    <row r="7" spans="1:11" ht="15" customHeight="1" x14ac:dyDescent="0.15">
      <c r="A7" s="95"/>
      <c r="B7" s="80" t="s">
        <v>97</v>
      </c>
      <c r="C7" s="42">
        <f>+D7+H7</f>
        <v>0</v>
      </c>
      <c r="D7" s="42">
        <f>SUM(E7:G7)</f>
        <v>0</v>
      </c>
      <c r="E7" s="42">
        <v>0</v>
      </c>
      <c r="F7" s="42">
        <v>0</v>
      </c>
      <c r="G7" s="42">
        <v>0</v>
      </c>
      <c r="H7" s="42">
        <f>SUM(I7:K7)</f>
        <v>0</v>
      </c>
      <c r="I7" s="42">
        <v>0</v>
      </c>
      <c r="J7" s="42">
        <v>0</v>
      </c>
      <c r="K7" s="41">
        <v>0</v>
      </c>
    </row>
    <row r="8" spans="1:11" ht="15" customHeight="1" x14ac:dyDescent="0.15">
      <c r="A8" s="95"/>
      <c r="B8" s="80" t="s">
        <v>89</v>
      </c>
      <c r="C8" s="42">
        <f>+D8+H8</f>
        <v>57</v>
      </c>
      <c r="D8" s="42">
        <f>SUM(E8:G8)</f>
        <v>0</v>
      </c>
      <c r="E8" s="42">
        <v>0</v>
      </c>
      <c r="F8" s="42">
        <v>0</v>
      </c>
      <c r="G8" s="42">
        <v>0</v>
      </c>
      <c r="H8" s="42">
        <f>SUM(I8:K8)</f>
        <v>57</v>
      </c>
      <c r="I8" s="42">
        <v>57</v>
      </c>
      <c r="J8" s="42">
        <v>0</v>
      </c>
      <c r="K8" s="41">
        <v>0</v>
      </c>
    </row>
    <row r="9" spans="1:11" ht="15" customHeight="1" x14ac:dyDescent="0.15">
      <c r="A9" s="95"/>
      <c r="B9" s="80" t="s">
        <v>88</v>
      </c>
      <c r="C9" s="42">
        <f>+D9+H9</f>
        <v>86</v>
      </c>
      <c r="D9" s="42">
        <f>SUM(E9:G9)</f>
        <v>0</v>
      </c>
      <c r="E9" s="42">
        <v>0</v>
      </c>
      <c r="F9" s="42">
        <v>0</v>
      </c>
      <c r="G9" s="42">
        <v>0</v>
      </c>
      <c r="H9" s="42">
        <f>SUM(I9:K9)</f>
        <v>86</v>
      </c>
      <c r="I9" s="42">
        <v>30</v>
      </c>
      <c r="J9" s="42">
        <v>0</v>
      </c>
      <c r="K9" s="41">
        <v>56</v>
      </c>
    </row>
    <row r="10" spans="1:11" ht="15" customHeight="1" x14ac:dyDescent="0.15">
      <c r="A10" s="95"/>
      <c r="B10" s="48" t="s">
        <v>95</v>
      </c>
      <c r="C10" s="42">
        <f>+D10+H10</f>
        <v>0</v>
      </c>
      <c r="D10" s="42">
        <f>SUM(E10:G10)</f>
        <v>0</v>
      </c>
      <c r="E10" s="46">
        <v>0</v>
      </c>
      <c r="F10" s="46">
        <v>0</v>
      </c>
      <c r="G10" s="46">
        <v>0</v>
      </c>
      <c r="H10" s="42">
        <f>SUM(I10:K10)</f>
        <v>0</v>
      </c>
      <c r="I10" s="46">
        <v>0</v>
      </c>
      <c r="J10" s="46">
        <v>0</v>
      </c>
      <c r="K10" s="45">
        <v>0</v>
      </c>
    </row>
    <row r="11" spans="1:11" ht="15" customHeight="1" x14ac:dyDescent="0.15">
      <c r="A11" s="95"/>
      <c r="B11" s="40" t="s">
        <v>61</v>
      </c>
      <c r="C11" s="38">
        <f>+D11+H11</f>
        <v>1</v>
      </c>
      <c r="D11" s="38">
        <f>SUM(E11:G11)</f>
        <v>0</v>
      </c>
      <c r="E11" s="38">
        <v>0</v>
      </c>
      <c r="F11" s="38">
        <v>0</v>
      </c>
      <c r="G11" s="38">
        <v>0</v>
      </c>
      <c r="H11" s="38">
        <f>SUM(I11:K11)</f>
        <v>1</v>
      </c>
      <c r="I11" s="38">
        <v>0</v>
      </c>
      <c r="J11" s="38">
        <v>0</v>
      </c>
      <c r="K11" s="37">
        <v>1</v>
      </c>
    </row>
    <row r="12" spans="1:11" ht="15" customHeight="1" x14ac:dyDescent="0.15">
      <c r="A12" s="95"/>
      <c r="B12" s="78" t="s">
        <v>94</v>
      </c>
      <c r="C12" s="70">
        <f>SUM(C7:C11)</f>
        <v>144</v>
      </c>
      <c r="D12" s="70">
        <f t="shared" ref="D12:K12" si="0">SUM(D7:D11)</f>
        <v>0</v>
      </c>
      <c r="E12" s="70">
        <f t="shared" si="0"/>
        <v>0</v>
      </c>
      <c r="F12" s="70">
        <f t="shared" si="0"/>
        <v>0</v>
      </c>
      <c r="G12" s="70">
        <f t="shared" si="0"/>
        <v>0</v>
      </c>
      <c r="H12" s="70">
        <f t="shared" si="0"/>
        <v>144</v>
      </c>
      <c r="I12" s="70">
        <f t="shared" si="0"/>
        <v>87</v>
      </c>
      <c r="J12" s="70">
        <f t="shared" si="0"/>
        <v>0</v>
      </c>
      <c r="K12" s="69">
        <f t="shared" si="0"/>
        <v>57</v>
      </c>
    </row>
    <row r="13" spans="1:11" ht="15" customHeight="1" x14ac:dyDescent="0.15">
      <c r="A13" s="95"/>
      <c r="B13" s="40"/>
      <c r="C13" s="38"/>
      <c r="D13" s="38"/>
      <c r="E13" s="38"/>
      <c r="F13" s="38"/>
      <c r="G13" s="38"/>
      <c r="H13" s="38"/>
      <c r="I13" s="38"/>
      <c r="J13" s="38"/>
      <c r="K13" s="37"/>
    </row>
    <row r="14" spans="1:11" ht="15" customHeight="1" x14ac:dyDescent="0.15">
      <c r="A14" s="99"/>
      <c r="B14" s="51" t="s">
        <v>53</v>
      </c>
      <c r="C14" s="65">
        <f>+C5+C12</f>
        <v>640</v>
      </c>
      <c r="D14" s="65">
        <f t="shared" ref="D14:K14" si="1">+D5+D12</f>
        <v>0</v>
      </c>
      <c r="E14" s="65">
        <f t="shared" si="1"/>
        <v>0</v>
      </c>
      <c r="F14" s="65">
        <f t="shared" si="1"/>
        <v>0</v>
      </c>
      <c r="G14" s="65">
        <f t="shared" si="1"/>
        <v>0</v>
      </c>
      <c r="H14" s="65">
        <f t="shared" si="1"/>
        <v>640</v>
      </c>
      <c r="I14" s="65">
        <f t="shared" si="1"/>
        <v>214</v>
      </c>
      <c r="J14" s="65">
        <f t="shared" si="1"/>
        <v>0</v>
      </c>
      <c r="K14" s="49">
        <f t="shared" si="1"/>
        <v>426</v>
      </c>
    </row>
    <row r="15" spans="1:11" ht="15" customHeight="1" x14ac:dyDescent="0.15">
      <c r="A15" s="85"/>
      <c r="B15" s="81" t="s">
        <v>90</v>
      </c>
      <c r="C15" s="46">
        <f>SUM(D15+H15)</f>
        <v>50272</v>
      </c>
      <c r="D15" s="46">
        <f>SUM(E15:G15)</f>
        <v>0</v>
      </c>
      <c r="E15" s="46">
        <v>0</v>
      </c>
      <c r="F15" s="46">
        <v>0</v>
      </c>
      <c r="G15" s="46">
        <v>0</v>
      </c>
      <c r="H15" s="46">
        <f>SUM(I15:K15)</f>
        <v>50272</v>
      </c>
      <c r="I15" s="46">
        <v>13347</v>
      </c>
      <c r="J15" s="46">
        <v>0</v>
      </c>
      <c r="K15" s="45">
        <v>36925</v>
      </c>
    </row>
    <row r="16" spans="1:11" ht="15" customHeight="1" x14ac:dyDescent="0.15">
      <c r="A16" s="100" t="s">
        <v>59</v>
      </c>
      <c r="B16" s="80"/>
      <c r="C16" s="42"/>
      <c r="D16" s="42"/>
      <c r="E16" s="42"/>
      <c r="F16" s="42"/>
      <c r="G16" s="42"/>
      <c r="H16" s="42"/>
      <c r="I16" s="42"/>
      <c r="J16" s="42"/>
      <c r="K16" s="41"/>
    </row>
    <row r="17" spans="1:11" ht="15" customHeight="1" x14ac:dyDescent="0.15">
      <c r="A17" s="100"/>
      <c r="B17" s="80" t="s">
        <v>96</v>
      </c>
      <c r="C17" s="42">
        <f>+D17+H17</f>
        <v>0</v>
      </c>
      <c r="D17" s="42">
        <f>SUM(E17:G17)</f>
        <v>0</v>
      </c>
      <c r="E17" s="42">
        <v>0</v>
      </c>
      <c r="F17" s="42">
        <v>0</v>
      </c>
      <c r="G17" s="42">
        <v>0</v>
      </c>
      <c r="H17" s="42">
        <f>SUM(I17:K17)</f>
        <v>0</v>
      </c>
      <c r="I17" s="42">
        <v>0</v>
      </c>
      <c r="J17" s="42">
        <v>0</v>
      </c>
      <c r="K17" s="41">
        <v>0</v>
      </c>
    </row>
    <row r="18" spans="1:11" ht="15" customHeight="1" x14ac:dyDescent="0.15">
      <c r="A18" s="100"/>
      <c r="B18" s="80" t="s">
        <v>89</v>
      </c>
      <c r="C18" s="42">
        <f>+D18+H18</f>
        <v>3058</v>
      </c>
      <c r="D18" s="42">
        <f>SUM(E18:G18)</f>
        <v>0</v>
      </c>
      <c r="E18" s="42">
        <v>0</v>
      </c>
      <c r="F18" s="42">
        <v>0</v>
      </c>
      <c r="G18" s="42">
        <v>0</v>
      </c>
      <c r="H18" s="42">
        <f>SUM(I18:K18)</f>
        <v>3058</v>
      </c>
      <c r="I18" s="42">
        <v>3058</v>
      </c>
      <c r="J18" s="42">
        <v>0</v>
      </c>
      <c r="K18" s="41">
        <v>0</v>
      </c>
    </row>
    <row r="19" spans="1:11" ht="15" customHeight="1" x14ac:dyDescent="0.15">
      <c r="A19" s="100"/>
      <c r="B19" s="80" t="s">
        <v>88</v>
      </c>
      <c r="C19" s="42">
        <f>+D19+H19</f>
        <v>6033</v>
      </c>
      <c r="D19" s="42">
        <f>SUM(E19:G19)</f>
        <v>0</v>
      </c>
      <c r="E19" s="42">
        <v>0</v>
      </c>
      <c r="F19" s="42">
        <v>0</v>
      </c>
      <c r="G19" s="42">
        <v>0</v>
      </c>
      <c r="H19" s="42">
        <f>SUM(I19:K19)</f>
        <v>6033</v>
      </c>
      <c r="I19" s="42">
        <v>1366</v>
      </c>
      <c r="J19" s="42">
        <v>0</v>
      </c>
      <c r="K19" s="41">
        <v>4667</v>
      </c>
    </row>
    <row r="20" spans="1:11" ht="15" customHeight="1" x14ac:dyDescent="0.15">
      <c r="A20" s="100"/>
      <c r="B20" s="79" t="s">
        <v>95</v>
      </c>
      <c r="C20" s="42">
        <f>+D20+H20</f>
        <v>0</v>
      </c>
      <c r="D20" s="42">
        <f>SUM(E20:G20)</f>
        <v>0</v>
      </c>
      <c r="E20" s="46">
        <v>0</v>
      </c>
      <c r="F20" s="46">
        <v>0</v>
      </c>
      <c r="G20" s="46">
        <v>0</v>
      </c>
      <c r="H20" s="42">
        <f>SUM(I20:K20)</f>
        <v>0</v>
      </c>
      <c r="I20" s="46">
        <v>0</v>
      </c>
      <c r="J20" s="46">
        <v>0</v>
      </c>
      <c r="K20" s="45">
        <v>0</v>
      </c>
    </row>
    <row r="21" spans="1:11" ht="15" customHeight="1" x14ac:dyDescent="0.15">
      <c r="A21" s="100"/>
      <c r="B21" s="76" t="s">
        <v>61</v>
      </c>
      <c r="C21" s="38">
        <f>+D21+H21</f>
        <v>106</v>
      </c>
      <c r="D21" s="38">
        <f>SUM(E21:G21)</f>
        <v>0</v>
      </c>
      <c r="E21" s="38">
        <v>0</v>
      </c>
      <c r="F21" s="38">
        <v>0</v>
      </c>
      <c r="G21" s="38">
        <v>0</v>
      </c>
      <c r="H21" s="38">
        <f>SUM(I21:K21)</f>
        <v>106</v>
      </c>
      <c r="I21" s="38">
        <v>0</v>
      </c>
      <c r="J21" s="38">
        <v>0</v>
      </c>
      <c r="K21" s="37">
        <v>106</v>
      </c>
    </row>
    <row r="22" spans="1:11" ht="15" customHeight="1" x14ac:dyDescent="0.15">
      <c r="A22" s="100"/>
      <c r="B22" s="78" t="s">
        <v>94</v>
      </c>
      <c r="C22" s="70">
        <f t="shared" ref="C22:K22" si="2">SUM(C17:C21)</f>
        <v>9197</v>
      </c>
      <c r="D22" s="70">
        <f t="shared" si="2"/>
        <v>0</v>
      </c>
      <c r="E22" s="70">
        <f t="shared" si="2"/>
        <v>0</v>
      </c>
      <c r="F22" s="70">
        <f t="shared" si="2"/>
        <v>0</v>
      </c>
      <c r="G22" s="70">
        <f t="shared" si="2"/>
        <v>0</v>
      </c>
      <c r="H22" s="70">
        <f t="shared" si="2"/>
        <v>9197</v>
      </c>
      <c r="I22" s="70">
        <f t="shared" si="2"/>
        <v>4424</v>
      </c>
      <c r="J22" s="70">
        <f t="shared" si="2"/>
        <v>0</v>
      </c>
      <c r="K22" s="69">
        <f t="shared" si="2"/>
        <v>4773</v>
      </c>
    </row>
    <row r="23" spans="1:11" ht="15" customHeight="1" x14ac:dyDescent="0.15">
      <c r="A23" s="77" t="s">
        <v>54</v>
      </c>
      <c r="B23" s="76"/>
      <c r="C23" s="38"/>
      <c r="D23" s="38"/>
      <c r="E23" s="38"/>
      <c r="F23" s="38"/>
      <c r="G23" s="38"/>
      <c r="H23" s="38"/>
      <c r="I23" s="38"/>
      <c r="J23" s="38"/>
      <c r="K23" s="37"/>
    </row>
    <row r="24" spans="1:11" ht="15" customHeight="1" thickBot="1" x14ac:dyDescent="0.2">
      <c r="A24" s="36"/>
      <c r="B24" s="35" t="s">
        <v>53</v>
      </c>
      <c r="C24" s="64">
        <f>+C15+C22</f>
        <v>59469</v>
      </c>
      <c r="D24" s="64">
        <f t="shared" ref="D24:K24" si="3">+D15+D22</f>
        <v>0</v>
      </c>
      <c r="E24" s="64">
        <f t="shared" si="3"/>
        <v>0</v>
      </c>
      <c r="F24" s="64">
        <f t="shared" si="3"/>
        <v>0</v>
      </c>
      <c r="G24" s="64">
        <f t="shared" si="3"/>
        <v>0</v>
      </c>
      <c r="H24" s="64">
        <f t="shared" si="3"/>
        <v>59469</v>
      </c>
      <c r="I24" s="64">
        <f t="shared" si="3"/>
        <v>17771</v>
      </c>
      <c r="J24" s="64">
        <f t="shared" si="3"/>
        <v>0</v>
      </c>
      <c r="K24" s="33">
        <f t="shared" si="3"/>
        <v>41698</v>
      </c>
    </row>
  </sheetData>
  <mergeCells count="4">
    <mergeCell ref="D3:G3"/>
    <mergeCell ref="H3:K3"/>
    <mergeCell ref="A5:A14"/>
    <mergeCell ref="A16:A22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>タック株式会社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システム部</dc:creator>
  <cp:lastModifiedBy>Gifu</cp:lastModifiedBy>
  <cp:lastPrinted>2023-02-16T23:49:48Z</cp:lastPrinted>
  <dcterms:created xsi:type="dcterms:W3CDTF">2000-01-06T00:38:06Z</dcterms:created>
  <dcterms:modified xsi:type="dcterms:W3CDTF">2023-02-16T23:49:50Z</dcterms:modified>
</cp:coreProperties>
</file>