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d202203852\e\100 地方税\000 全般的な事項（徴収関係を含む）\税の統計\R04\2 市町村税の統計資料（HP掲載用）\02 掲載用データ\②市町村別の内訳\"/>
    </mc:Choice>
  </mc:AlternateContent>
  <bookViews>
    <workbookView xWindow="-15" yWindow="0" windowWidth="10245" windowHeight="7380" tabRatio="793"/>
  </bookViews>
  <sheets>
    <sheet name="第1表" sheetId="5" r:id="rId1"/>
    <sheet name="第2表-1" sheetId="6" r:id="rId2"/>
    <sheet name="第2表-2" sheetId="7" r:id="rId3"/>
    <sheet name="第2表-3" sheetId="8" r:id="rId4"/>
    <sheet name="附表1-1" sheetId="19" r:id="rId5"/>
    <sheet name="附表1-2" sheetId="20" r:id="rId6"/>
    <sheet name="附表2" sheetId="11" r:id="rId7"/>
    <sheet name="附表3-1" sheetId="12" r:id="rId8"/>
    <sheet name="附表3-2" sheetId="13" r:id="rId9"/>
    <sheet name="附表3-3" sheetId="14" r:id="rId10"/>
    <sheet name="附表4" sheetId="15" r:id="rId11"/>
    <sheet name="附表5" sheetId="16" r:id="rId12"/>
    <sheet name="第3表" sheetId="17" r:id="rId13"/>
    <sheet name="第4表" sheetId="18" r:id="rId14"/>
  </sheets>
  <definedNames>
    <definedName name="_xlnm._FilterDatabase" localSheetId="12" hidden="1">第3表!$A$10:$F$53</definedName>
    <definedName name="_xlnm.Print_Area" localSheetId="0">第1表!$A$1:$W$57</definedName>
    <definedName name="_xlnm.Print_Area" localSheetId="1">'第2表-1'!$A$1:$R$56</definedName>
    <definedName name="_xlnm.Print_Area" localSheetId="2">'第2表-2'!$A$1:$V$56</definedName>
    <definedName name="_xlnm.Print_Area" localSheetId="3">'第2表-3'!$A$1:$R$56</definedName>
    <definedName name="_xlnm.Print_Area" localSheetId="12">第3表!$A$1:$F$53</definedName>
    <definedName name="_xlnm.Print_Area" localSheetId="13">第4表!$A$1:$R$56</definedName>
    <definedName name="_xlnm.Print_Area" localSheetId="4">'附表1-1'!$A$1:$Q$56</definedName>
    <definedName name="_xlnm.Print_Area" localSheetId="5">'附表1-2'!$A$1:$Q$56</definedName>
    <definedName name="_xlnm.Print_Area" localSheetId="6">附表2!$A$1:$O$56</definedName>
    <definedName name="_xlnm.Print_Area" localSheetId="7">'附表3-1'!$A$1:$S$56</definedName>
    <definedName name="_xlnm.Print_Area" localSheetId="8">'附表3-2'!$A$1:$O$56</definedName>
    <definedName name="_xlnm.Print_Area" localSheetId="9">'附表3-3'!$A$1:$T$56</definedName>
    <definedName name="_xlnm.Print_Area" localSheetId="10">附表4!$A$1:$S$56</definedName>
    <definedName name="_xlnm.Print_Area" localSheetId="11">附表5!$A$1:$L$57</definedName>
    <definedName name="_xlnm.Print_Titles" localSheetId="0">第1表!$2:$11</definedName>
    <definedName name="_xlnm.Print_Titles" localSheetId="1">'第2表-1'!$1:$10</definedName>
    <definedName name="_xlnm.Print_Titles" localSheetId="2">'第2表-2'!$1:$10</definedName>
    <definedName name="_xlnm.Print_Titles" localSheetId="3">'第2表-3'!$1:$10</definedName>
    <definedName name="_xlnm.Print_Titles" localSheetId="12">第3表!$1:$10</definedName>
    <definedName name="_xlnm.Print_Titles" localSheetId="13">第4表!$1:$10</definedName>
    <definedName name="_xlnm.Print_Titles" localSheetId="4">'附表1-1'!$1:$10</definedName>
    <definedName name="_xlnm.Print_Titles" localSheetId="5">'附表1-2'!$1:$10</definedName>
    <definedName name="_xlnm.Print_Titles" localSheetId="6">附表2!$1:$10</definedName>
    <definedName name="_xlnm.Print_Titles" localSheetId="7">'附表3-1'!$1:$10</definedName>
    <definedName name="_xlnm.Print_Titles" localSheetId="8">'附表3-2'!$1:$10</definedName>
    <definedName name="_xlnm.Print_Titles" localSheetId="9">'附表3-3'!$1:$10</definedName>
    <definedName name="_xlnm.Print_Titles" localSheetId="10">附表4!$1:$10</definedName>
    <definedName name="_xlnm.Print_Titles" localSheetId="11">附表5!$1:$11</definedName>
  </definedNames>
  <calcPr calcId="162913"/>
</workbook>
</file>

<file path=xl/calcChain.xml><?xml version="1.0" encoding="utf-8"?>
<calcChain xmlns="http://schemas.openxmlformats.org/spreadsheetml/2006/main">
  <c r="N11" i="20" l="1"/>
  <c r="F11" i="20"/>
  <c r="F33" i="5"/>
  <c r="G33" i="5"/>
  <c r="R11" i="18" l="1"/>
  <c r="H33" i="8" l="1"/>
  <c r="Q11" i="8"/>
  <c r="H11" i="8"/>
  <c r="F54" i="7"/>
  <c r="F55" i="7"/>
  <c r="D32" i="6"/>
  <c r="E32" i="6"/>
  <c r="F32" i="6"/>
  <c r="E55" i="5" l="1"/>
  <c r="F55" i="5"/>
  <c r="G55" i="5"/>
  <c r="H55" i="5"/>
  <c r="I55" i="5"/>
  <c r="J55" i="5"/>
  <c r="K55" i="5"/>
  <c r="L55" i="5"/>
  <c r="M55" i="5"/>
  <c r="N55" i="5"/>
  <c r="O55" i="5"/>
  <c r="P55" i="5"/>
  <c r="Q55" i="5"/>
  <c r="R55" i="5"/>
  <c r="S55" i="5"/>
  <c r="T55" i="5"/>
  <c r="U55" i="5"/>
  <c r="V55" i="5"/>
  <c r="W55" i="5"/>
  <c r="D55" i="5"/>
  <c r="E33" i="5"/>
  <c r="H33" i="5"/>
  <c r="I33" i="5"/>
  <c r="J33" i="5"/>
  <c r="K33" i="5"/>
  <c r="L33" i="5"/>
  <c r="M33" i="5"/>
  <c r="N33" i="5"/>
  <c r="O33" i="5"/>
  <c r="P33" i="5"/>
  <c r="Q33" i="5"/>
  <c r="R33" i="5"/>
  <c r="S33" i="5"/>
  <c r="T33" i="5"/>
  <c r="U33" i="5"/>
  <c r="V33" i="5"/>
  <c r="W33" i="5"/>
  <c r="D33" i="5"/>
  <c r="D56" i="5" l="1"/>
  <c r="M32" i="18"/>
  <c r="J32" i="6" l="1"/>
  <c r="E32" i="18" l="1"/>
  <c r="F32" i="18"/>
  <c r="G32" i="18"/>
  <c r="H32" i="18"/>
  <c r="I32" i="18"/>
  <c r="J32" i="18"/>
  <c r="K32" i="18"/>
  <c r="L32" i="18"/>
  <c r="N32" i="18"/>
  <c r="O32" i="18"/>
  <c r="P32" i="18"/>
  <c r="Q32" i="18"/>
  <c r="D32" i="18"/>
  <c r="R32" i="18" l="1"/>
  <c r="E33" i="16"/>
  <c r="F33" i="16"/>
  <c r="G33" i="16"/>
  <c r="H33" i="16"/>
  <c r="I33" i="16"/>
  <c r="J33" i="16"/>
  <c r="K33" i="16"/>
  <c r="L33" i="16"/>
  <c r="D33" i="16"/>
  <c r="E32" i="15" l="1"/>
  <c r="F32" i="15"/>
  <c r="G32" i="15"/>
  <c r="H32" i="15"/>
  <c r="I32" i="15"/>
  <c r="J32" i="15"/>
  <c r="K32" i="15"/>
  <c r="L32" i="15"/>
  <c r="M32" i="15"/>
  <c r="N32" i="15"/>
  <c r="O32" i="15"/>
  <c r="P32" i="15"/>
  <c r="Q32" i="15"/>
  <c r="R32" i="15"/>
  <c r="S32" i="15"/>
  <c r="D32" i="15"/>
  <c r="R32" i="14" l="1"/>
  <c r="S32" i="14"/>
  <c r="T32" i="14"/>
  <c r="E32" i="14"/>
  <c r="F32" i="14"/>
  <c r="G32" i="14"/>
  <c r="H32" i="14"/>
  <c r="I32" i="14"/>
  <c r="J32" i="14"/>
  <c r="K32" i="14"/>
  <c r="L32" i="14"/>
  <c r="M32" i="14"/>
  <c r="N32" i="14"/>
  <c r="O32" i="14"/>
  <c r="P32" i="14"/>
  <c r="Q32" i="14"/>
  <c r="D32" i="14"/>
  <c r="E32" i="13"/>
  <c r="F32" i="13"/>
  <c r="G32" i="13"/>
  <c r="H32" i="13"/>
  <c r="I32" i="13"/>
  <c r="J32" i="13"/>
  <c r="K32" i="13"/>
  <c r="L32" i="13"/>
  <c r="M32" i="13"/>
  <c r="N32" i="13"/>
  <c r="O32" i="13"/>
  <c r="D32" i="13"/>
  <c r="E32" i="12"/>
  <c r="F32" i="12"/>
  <c r="G32" i="12"/>
  <c r="H32" i="12"/>
  <c r="I32" i="12"/>
  <c r="J32" i="12"/>
  <c r="K32" i="12"/>
  <c r="L32" i="12"/>
  <c r="M32" i="12"/>
  <c r="N32" i="12"/>
  <c r="O32" i="12"/>
  <c r="P32" i="12"/>
  <c r="Q32" i="12"/>
  <c r="R32" i="12"/>
  <c r="S32" i="12"/>
  <c r="D32" i="12"/>
  <c r="E32" i="11"/>
  <c r="F32" i="11"/>
  <c r="G32" i="11"/>
  <c r="H32" i="11"/>
  <c r="I32" i="11"/>
  <c r="J32" i="11"/>
  <c r="K32" i="11"/>
  <c r="L32" i="11"/>
  <c r="M32" i="11"/>
  <c r="N32" i="11"/>
  <c r="O32" i="11"/>
  <c r="D32" i="11"/>
  <c r="D32" i="20"/>
  <c r="E32" i="20"/>
  <c r="J32" i="20"/>
  <c r="K32" i="20"/>
  <c r="L32" i="20"/>
  <c r="M32" i="20"/>
  <c r="E32" i="19"/>
  <c r="F32" i="19"/>
  <c r="G32" i="19"/>
  <c r="H32" i="19"/>
  <c r="I32" i="19"/>
  <c r="J32" i="19"/>
  <c r="K32" i="19"/>
  <c r="L32" i="19"/>
  <c r="M32" i="19"/>
  <c r="N32" i="19"/>
  <c r="O32" i="19"/>
  <c r="P32" i="19"/>
  <c r="Q32" i="19"/>
  <c r="D32" i="19"/>
  <c r="R32" i="8"/>
  <c r="I32" i="8"/>
  <c r="J32" i="8"/>
  <c r="K32" i="8"/>
  <c r="L32" i="8"/>
  <c r="M32" i="8"/>
  <c r="N32" i="8"/>
  <c r="O32" i="8"/>
  <c r="P32" i="8"/>
  <c r="D32" i="8"/>
  <c r="E32" i="8"/>
  <c r="F32" i="8"/>
  <c r="G32" i="8"/>
  <c r="H34" i="8"/>
  <c r="H35" i="8"/>
  <c r="H36" i="8"/>
  <c r="H37" i="8"/>
  <c r="H38" i="8"/>
  <c r="H39" i="8"/>
  <c r="H40" i="8"/>
  <c r="H41" i="8"/>
  <c r="H42" i="8"/>
  <c r="H43" i="8"/>
  <c r="H44" i="8"/>
  <c r="H45" i="8"/>
  <c r="H46" i="8"/>
  <c r="H47" i="8"/>
  <c r="H48" i="8"/>
  <c r="H49" i="8"/>
  <c r="H50" i="8"/>
  <c r="H51" i="8"/>
  <c r="H52" i="8"/>
  <c r="H53" i="8"/>
  <c r="H15" i="8"/>
  <c r="H16" i="8"/>
  <c r="H17" i="8"/>
  <c r="H18" i="8"/>
  <c r="H19" i="8"/>
  <c r="H20" i="8"/>
  <c r="H21" i="8"/>
  <c r="H22" i="8"/>
  <c r="H23" i="8"/>
  <c r="H24" i="8"/>
  <c r="H25" i="8"/>
  <c r="H26" i="8"/>
  <c r="H27" i="8"/>
  <c r="H28" i="8"/>
  <c r="H29" i="8"/>
  <c r="H30" i="8"/>
  <c r="H31" i="8"/>
  <c r="H13" i="8"/>
  <c r="H14" i="8"/>
  <c r="H12" i="8"/>
  <c r="V32" i="7"/>
  <c r="E32" i="7"/>
  <c r="F32" i="7"/>
  <c r="G32" i="7"/>
  <c r="H32" i="7"/>
  <c r="I32" i="7"/>
  <c r="J32" i="7"/>
  <c r="K32" i="7"/>
  <c r="L32" i="7"/>
  <c r="M32" i="7"/>
  <c r="N32" i="7"/>
  <c r="O32" i="7"/>
  <c r="P32" i="7"/>
  <c r="Q32" i="7"/>
  <c r="R32" i="7"/>
  <c r="S32" i="7"/>
  <c r="T32" i="7"/>
  <c r="U32" i="7"/>
  <c r="D32" i="7"/>
  <c r="R54" i="7"/>
  <c r="J54" i="7"/>
  <c r="R32" i="6"/>
  <c r="G32" i="6"/>
  <c r="H32" i="6"/>
  <c r="I32" i="6"/>
  <c r="K32" i="6"/>
  <c r="L32" i="6"/>
  <c r="M32" i="6"/>
  <c r="N32" i="6"/>
  <c r="O32" i="6"/>
  <c r="P32" i="6"/>
  <c r="Q32" i="6"/>
  <c r="M54" i="6"/>
  <c r="M55" i="6" l="1"/>
  <c r="R55" i="7"/>
  <c r="J55" i="7"/>
  <c r="D54" i="8" l="1"/>
  <c r="D55" i="8" s="1"/>
  <c r="D54" i="11"/>
  <c r="D55" i="11" s="1"/>
  <c r="D54" i="7"/>
  <c r="D55" i="7" s="1"/>
  <c r="R54" i="6"/>
  <c r="R55" i="6" s="1"/>
  <c r="F54" i="6"/>
  <c r="F55" i="6" s="1"/>
  <c r="D54" i="6"/>
  <c r="D55" i="6" s="1"/>
  <c r="J54" i="6"/>
  <c r="J55" i="6" s="1"/>
  <c r="R56" i="5"/>
  <c r="H11" i="20"/>
  <c r="E54" i="8"/>
  <c r="K54" i="12"/>
  <c r="K55" i="12" s="1"/>
  <c r="J54" i="12"/>
  <c r="J55" i="12" s="1"/>
  <c r="L54" i="12"/>
  <c r="L55" i="12" s="1"/>
  <c r="M54" i="12"/>
  <c r="M55" i="12" s="1"/>
  <c r="T54" i="14"/>
  <c r="T54" i="7"/>
  <c r="T55" i="7" s="1"/>
  <c r="L54" i="7"/>
  <c r="L55" i="7" s="1"/>
  <c r="O54" i="6"/>
  <c r="O55" i="6" s="1"/>
  <c r="D54" i="18"/>
  <c r="D55" i="18" s="1"/>
  <c r="E54" i="18"/>
  <c r="E55" i="18" s="1"/>
  <c r="F54" i="18"/>
  <c r="F55" i="18" s="1"/>
  <c r="P54" i="14"/>
  <c r="Q54" i="14"/>
  <c r="Q55" i="14" s="1"/>
  <c r="F54" i="8"/>
  <c r="F34" i="20"/>
  <c r="N34" i="20" s="1"/>
  <c r="G34" i="20"/>
  <c r="O34" i="20" s="1"/>
  <c r="H34" i="20"/>
  <c r="P34" i="20" s="1"/>
  <c r="I34" i="20"/>
  <c r="Q34" i="20" s="1"/>
  <c r="F35" i="20"/>
  <c r="N35" i="20" s="1"/>
  <c r="G35" i="20"/>
  <c r="O35" i="20" s="1"/>
  <c r="H35" i="20"/>
  <c r="P35" i="20" s="1"/>
  <c r="I35" i="20"/>
  <c r="Q35" i="20" s="1"/>
  <c r="F36" i="20"/>
  <c r="N36" i="20" s="1"/>
  <c r="G36" i="20"/>
  <c r="O36" i="20" s="1"/>
  <c r="H36" i="20"/>
  <c r="P36" i="20" s="1"/>
  <c r="I36" i="20"/>
  <c r="Q36" i="20" s="1"/>
  <c r="F37" i="20"/>
  <c r="N37" i="20" s="1"/>
  <c r="G37" i="20"/>
  <c r="O37" i="20" s="1"/>
  <c r="H37" i="20"/>
  <c r="P37" i="20" s="1"/>
  <c r="I37" i="20"/>
  <c r="Q37" i="20" s="1"/>
  <c r="F38" i="20"/>
  <c r="N38" i="20" s="1"/>
  <c r="G38" i="20"/>
  <c r="O38" i="20" s="1"/>
  <c r="H38" i="20"/>
  <c r="P38" i="20" s="1"/>
  <c r="I38" i="20"/>
  <c r="Q38" i="20" s="1"/>
  <c r="F39" i="20"/>
  <c r="N39" i="20" s="1"/>
  <c r="G39" i="20"/>
  <c r="O39" i="20" s="1"/>
  <c r="H39" i="20"/>
  <c r="P39" i="20" s="1"/>
  <c r="I39" i="20"/>
  <c r="Q39" i="20" s="1"/>
  <c r="F40" i="20"/>
  <c r="N40" i="20" s="1"/>
  <c r="G40" i="20"/>
  <c r="O40" i="20" s="1"/>
  <c r="H40" i="20"/>
  <c r="P40" i="20" s="1"/>
  <c r="I40" i="20"/>
  <c r="Q40" i="20" s="1"/>
  <c r="F41" i="20"/>
  <c r="N41" i="20" s="1"/>
  <c r="G41" i="20"/>
  <c r="O41" i="20" s="1"/>
  <c r="H41" i="20"/>
  <c r="P41" i="20" s="1"/>
  <c r="I41" i="20"/>
  <c r="Q41" i="20" s="1"/>
  <c r="F42" i="20"/>
  <c r="N42" i="20" s="1"/>
  <c r="G42" i="20"/>
  <c r="O42" i="20" s="1"/>
  <c r="H42" i="20"/>
  <c r="P42" i="20" s="1"/>
  <c r="I42" i="20"/>
  <c r="Q42" i="20" s="1"/>
  <c r="F43" i="20"/>
  <c r="N43" i="20" s="1"/>
  <c r="G43" i="20"/>
  <c r="O43" i="20" s="1"/>
  <c r="H43" i="20"/>
  <c r="P43" i="20" s="1"/>
  <c r="I43" i="20"/>
  <c r="Q43" i="20" s="1"/>
  <c r="F44" i="20"/>
  <c r="N44" i="20" s="1"/>
  <c r="G44" i="20"/>
  <c r="O44" i="20" s="1"/>
  <c r="H44" i="20"/>
  <c r="P44" i="20" s="1"/>
  <c r="I44" i="20"/>
  <c r="Q44" i="20" s="1"/>
  <c r="F45" i="20"/>
  <c r="N45" i="20" s="1"/>
  <c r="G45" i="20"/>
  <c r="O45" i="20" s="1"/>
  <c r="H45" i="20"/>
  <c r="P45" i="20" s="1"/>
  <c r="I45" i="20"/>
  <c r="Q45" i="20" s="1"/>
  <c r="F46" i="20"/>
  <c r="N46" i="20" s="1"/>
  <c r="G46" i="20"/>
  <c r="O46" i="20" s="1"/>
  <c r="H46" i="20"/>
  <c r="P46" i="20" s="1"/>
  <c r="I46" i="20"/>
  <c r="Q46" i="20" s="1"/>
  <c r="F47" i="20"/>
  <c r="N47" i="20" s="1"/>
  <c r="G47" i="20"/>
  <c r="O47" i="20" s="1"/>
  <c r="H47" i="20"/>
  <c r="P47" i="20" s="1"/>
  <c r="I47" i="20"/>
  <c r="Q47" i="20" s="1"/>
  <c r="F48" i="20"/>
  <c r="N48" i="20" s="1"/>
  <c r="G48" i="20"/>
  <c r="O48" i="20" s="1"/>
  <c r="H48" i="20"/>
  <c r="P48" i="20" s="1"/>
  <c r="I48" i="20"/>
  <c r="Q48" i="20" s="1"/>
  <c r="F49" i="20"/>
  <c r="N49" i="20" s="1"/>
  <c r="G49" i="20"/>
  <c r="O49" i="20" s="1"/>
  <c r="H49" i="20"/>
  <c r="P49" i="20" s="1"/>
  <c r="I49" i="20"/>
  <c r="Q49" i="20" s="1"/>
  <c r="F50" i="20"/>
  <c r="N50" i="20" s="1"/>
  <c r="G50" i="20"/>
  <c r="O50" i="20" s="1"/>
  <c r="H50" i="20"/>
  <c r="P50" i="20" s="1"/>
  <c r="I50" i="20"/>
  <c r="Q50" i="20" s="1"/>
  <c r="F51" i="20"/>
  <c r="N51" i="20" s="1"/>
  <c r="G51" i="20"/>
  <c r="O51" i="20" s="1"/>
  <c r="H51" i="20"/>
  <c r="P51" i="20" s="1"/>
  <c r="I51" i="20"/>
  <c r="Q51" i="20" s="1"/>
  <c r="F52" i="20"/>
  <c r="N52" i="20" s="1"/>
  <c r="G52" i="20"/>
  <c r="O52" i="20" s="1"/>
  <c r="H52" i="20"/>
  <c r="P52" i="20" s="1"/>
  <c r="I52" i="20"/>
  <c r="Q52" i="20" s="1"/>
  <c r="F53" i="20"/>
  <c r="N53" i="20" s="1"/>
  <c r="G53" i="20"/>
  <c r="O53" i="20" s="1"/>
  <c r="H53" i="20"/>
  <c r="P53" i="20" s="1"/>
  <c r="I53" i="20"/>
  <c r="Q53" i="20" s="1"/>
  <c r="H33" i="20"/>
  <c r="P33" i="20" s="1"/>
  <c r="I33" i="20"/>
  <c r="Q33" i="20" s="1"/>
  <c r="F33" i="20"/>
  <c r="N33" i="20" s="1"/>
  <c r="G33" i="20"/>
  <c r="O33" i="20" s="1"/>
  <c r="F12" i="20"/>
  <c r="N12" i="20" s="1"/>
  <c r="G12" i="20"/>
  <c r="O12" i="20" s="1"/>
  <c r="H12" i="20"/>
  <c r="P12" i="20" s="1"/>
  <c r="I12" i="20"/>
  <c r="Q12" i="20" s="1"/>
  <c r="F13" i="20"/>
  <c r="N13" i="20" s="1"/>
  <c r="G13" i="20"/>
  <c r="O13" i="20" s="1"/>
  <c r="H13" i="20"/>
  <c r="P13" i="20" s="1"/>
  <c r="I13" i="20"/>
  <c r="Q13" i="20" s="1"/>
  <c r="F14" i="20"/>
  <c r="N14" i="20" s="1"/>
  <c r="G14" i="20"/>
  <c r="O14" i="20" s="1"/>
  <c r="H14" i="20"/>
  <c r="P14" i="20" s="1"/>
  <c r="I14" i="20"/>
  <c r="Q14" i="20" s="1"/>
  <c r="F15" i="20"/>
  <c r="N15" i="20" s="1"/>
  <c r="G15" i="20"/>
  <c r="O15" i="20" s="1"/>
  <c r="H15" i="20"/>
  <c r="P15" i="20" s="1"/>
  <c r="I15" i="20"/>
  <c r="Q15" i="20" s="1"/>
  <c r="F16" i="20"/>
  <c r="N16" i="20" s="1"/>
  <c r="G16" i="20"/>
  <c r="O16" i="20" s="1"/>
  <c r="H16" i="20"/>
  <c r="P16" i="20" s="1"/>
  <c r="I16" i="20"/>
  <c r="Q16" i="20" s="1"/>
  <c r="F17" i="20"/>
  <c r="N17" i="20" s="1"/>
  <c r="G17" i="20"/>
  <c r="O17" i="20" s="1"/>
  <c r="H17" i="20"/>
  <c r="P17" i="20" s="1"/>
  <c r="I17" i="20"/>
  <c r="Q17" i="20" s="1"/>
  <c r="F18" i="20"/>
  <c r="N18" i="20" s="1"/>
  <c r="G18" i="20"/>
  <c r="O18" i="20" s="1"/>
  <c r="H18" i="20"/>
  <c r="P18" i="20" s="1"/>
  <c r="I18" i="20"/>
  <c r="Q18" i="20" s="1"/>
  <c r="F19" i="20"/>
  <c r="N19" i="20" s="1"/>
  <c r="G19" i="20"/>
  <c r="O19" i="20" s="1"/>
  <c r="H19" i="20"/>
  <c r="P19" i="20" s="1"/>
  <c r="I19" i="20"/>
  <c r="Q19" i="20" s="1"/>
  <c r="F20" i="20"/>
  <c r="N20" i="20" s="1"/>
  <c r="G20" i="20"/>
  <c r="O20" i="20" s="1"/>
  <c r="H20" i="20"/>
  <c r="P20" i="20" s="1"/>
  <c r="I20" i="20"/>
  <c r="Q20" i="20" s="1"/>
  <c r="F21" i="20"/>
  <c r="N21" i="20" s="1"/>
  <c r="G21" i="20"/>
  <c r="O21" i="20" s="1"/>
  <c r="H21" i="20"/>
  <c r="P21" i="20" s="1"/>
  <c r="I21" i="20"/>
  <c r="Q21" i="20" s="1"/>
  <c r="F22" i="20"/>
  <c r="N22" i="20" s="1"/>
  <c r="G22" i="20"/>
  <c r="O22" i="20" s="1"/>
  <c r="H22" i="20"/>
  <c r="P22" i="20" s="1"/>
  <c r="I22" i="20"/>
  <c r="Q22" i="20" s="1"/>
  <c r="F23" i="20"/>
  <c r="N23" i="20" s="1"/>
  <c r="G23" i="20"/>
  <c r="O23" i="20" s="1"/>
  <c r="H23" i="20"/>
  <c r="P23" i="20" s="1"/>
  <c r="I23" i="20"/>
  <c r="Q23" i="20" s="1"/>
  <c r="F24" i="20"/>
  <c r="N24" i="20" s="1"/>
  <c r="G24" i="20"/>
  <c r="O24" i="20" s="1"/>
  <c r="H24" i="20"/>
  <c r="P24" i="20" s="1"/>
  <c r="I24" i="20"/>
  <c r="Q24" i="20" s="1"/>
  <c r="F25" i="20"/>
  <c r="N25" i="20" s="1"/>
  <c r="G25" i="20"/>
  <c r="O25" i="20" s="1"/>
  <c r="H25" i="20"/>
  <c r="P25" i="20" s="1"/>
  <c r="I25" i="20"/>
  <c r="Q25" i="20" s="1"/>
  <c r="F26" i="20"/>
  <c r="N26" i="20" s="1"/>
  <c r="G26" i="20"/>
  <c r="O26" i="20" s="1"/>
  <c r="H26" i="20"/>
  <c r="P26" i="20" s="1"/>
  <c r="I26" i="20"/>
  <c r="Q26" i="20" s="1"/>
  <c r="F27" i="20"/>
  <c r="N27" i="20" s="1"/>
  <c r="G27" i="20"/>
  <c r="O27" i="20" s="1"/>
  <c r="H27" i="20"/>
  <c r="P27" i="20" s="1"/>
  <c r="I27" i="20"/>
  <c r="Q27" i="20" s="1"/>
  <c r="F28" i="20"/>
  <c r="N28" i="20" s="1"/>
  <c r="G28" i="20"/>
  <c r="O28" i="20" s="1"/>
  <c r="H28" i="20"/>
  <c r="P28" i="20" s="1"/>
  <c r="I28" i="20"/>
  <c r="Q28" i="20" s="1"/>
  <c r="F29" i="20"/>
  <c r="N29" i="20" s="1"/>
  <c r="G29" i="20"/>
  <c r="O29" i="20" s="1"/>
  <c r="H29" i="20"/>
  <c r="P29" i="20" s="1"/>
  <c r="I29" i="20"/>
  <c r="Q29" i="20" s="1"/>
  <c r="F30" i="20"/>
  <c r="N30" i="20" s="1"/>
  <c r="G30" i="20"/>
  <c r="O30" i="20" s="1"/>
  <c r="H30" i="20"/>
  <c r="P30" i="20" s="1"/>
  <c r="I30" i="20"/>
  <c r="Q30" i="20" s="1"/>
  <c r="F31" i="20"/>
  <c r="N31" i="20" s="1"/>
  <c r="G31" i="20"/>
  <c r="O31" i="20" s="1"/>
  <c r="H31" i="20"/>
  <c r="P31" i="20" s="1"/>
  <c r="I31" i="20"/>
  <c r="Q31" i="20" s="1"/>
  <c r="I11" i="20"/>
  <c r="G11" i="20"/>
  <c r="R45" i="18"/>
  <c r="R44" i="18"/>
  <c r="R43" i="18"/>
  <c r="R12" i="18"/>
  <c r="R13" i="18"/>
  <c r="R14" i="18"/>
  <c r="R15" i="18"/>
  <c r="R16" i="18"/>
  <c r="R17" i="18"/>
  <c r="R18" i="18"/>
  <c r="R19" i="18"/>
  <c r="R20" i="18"/>
  <c r="R21" i="18"/>
  <c r="R22" i="18"/>
  <c r="R23" i="18"/>
  <c r="R24" i="18"/>
  <c r="R25" i="18"/>
  <c r="R26" i="18"/>
  <c r="R27" i="18"/>
  <c r="R28" i="18"/>
  <c r="R29" i="18"/>
  <c r="R30" i="18"/>
  <c r="R31" i="18"/>
  <c r="I54" i="15"/>
  <c r="I55" i="15" s="1"/>
  <c r="E54" i="7"/>
  <c r="E55" i="7" s="1"/>
  <c r="R33" i="18"/>
  <c r="R34" i="18"/>
  <c r="R35" i="18"/>
  <c r="R36" i="18"/>
  <c r="R37" i="18"/>
  <c r="R38" i="18"/>
  <c r="R39" i="18"/>
  <c r="R40" i="18"/>
  <c r="R41" i="18"/>
  <c r="R42" i="18"/>
  <c r="R46" i="18"/>
  <c r="R47" i="18"/>
  <c r="R48" i="18"/>
  <c r="R49" i="18"/>
  <c r="R50" i="18"/>
  <c r="R51" i="18"/>
  <c r="R52" i="18"/>
  <c r="R53" i="18"/>
  <c r="G54" i="18"/>
  <c r="H54" i="18"/>
  <c r="H55" i="18" s="1"/>
  <c r="I54" i="18"/>
  <c r="I55" i="18" s="1"/>
  <c r="J54" i="18"/>
  <c r="K54" i="18"/>
  <c r="K55" i="18" s="1"/>
  <c r="L54" i="18"/>
  <c r="M54" i="18"/>
  <c r="N54" i="18"/>
  <c r="N55" i="18" s="1"/>
  <c r="O54" i="18"/>
  <c r="O55" i="18" s="1"/>
  <c r="P54" i="18"/>
  <c r="P55" i="18" s="1"/>
  <c r="Q54" i="18"/>
  <c r="Q55" i="18" s="1"/>
  <c r="D55" i="16"/>
  <c r="D56" i="16" s="1"/>
  <c r="E55" i="16"/>
  <c r="E56" i="16" s="1"/>
  <c r="F55" i="16"/>
  <c r="F56" i="16" s="1"/>
  <c r="G55" i="16"/>
  <c r="H55" i="16"/>
  <c r="H56" i="16" s="1"/>
  <c r="I55" i="16"/>
  <c r="J55" i="16"/>
  <c r="J56" i="16" s="1"/>
  <c r="K55" i="16"/>
  <c r="K56" i="16" s="1"/>
  <c r="L55" i="16"/>
  <c r="D54" i="15"/>
  <c r="D55" i="15" s="1"/>
  <c r="E54" i="15"/>
  <c r="F54" i="15"/>
  <c r="F55" i="15" s="1"/>
  <c r="G54" i="15"/>
  <c r="G55" i="15" s="1"/>
  <c r="H54" i="15"/>
  <c r="H55" i="15" s="1"/>
  <c r="J54" i="15"/>
  <c r="J55" i="15" s="1"/>
  <c r="K54" i="15"/>
  <c r="K55" i="15" s="1"/>
  <c r="L54" i="15"/>
  <c r="L55" i="15" s="1"/>
  <c r="M54" i="15"/>
  <c r="N54" i="15"/>
  <c r="N55" i="15" s="1"/>
  <c r="O54" i="15"/>
  <c r="O55" i="15" s="1"/>
  <c r="P54" i="15"/>
  <c r="P55" i="15" s="1"/>
  <c r="Q54" i="15"/>
  <c r="R54" i="15"/>
  <c r="R55" i="15" s="1"/>
  <c r="S54" i="15"/>
  <c r="S55" i="15" s="1"/>
  <c r="D54" i="14"/>
  <c r="D55" i="14" s="1"/>
  <c r="E54" i="14"/>
  <c r="E55" i="14" s="1"/>
  <c r="F54" i="14"/>
  <c r="F55" i="14" s="1"/>
  <c r="G54" i="14"/>
  <c r="H54" i="14"/>
  <c r="H55" i="14" s="1"/>
  <c r="I54" i="14"/>
  <c r="J54" i="14"/>
  <c r="J55" i="14" s="1"/>
  <c r="K54" i="14"/>
  <c r="K55" i="14" s="1"/>
  <c r="L54" i="14"/>
  <c r="M54" i="14"/>
  <c r="M55" i="14" s="1"/>
  <c r="N54" i="14"/>
  <c r="N55" i="14" s="1"/>
  <c r="O54" i="14"/>
  <c r="O55" i="14" s="1"/>
  <c r="R54" i="14"/>
  <c r="R55" i="14" s="1"/>
  <c r="S54" i="14"/>
  <c r="S55" i="14" s="1"/>
  <c r="D54" i="13"/>
  <c r="D55" i="13" s="1"/>
  <c r="E54" i="13"/>
  <c r="E55" i="13" s="1"/>
  <c r="F54" i="13"/>
  <c r="F55" i="13" s="1"/>
  <c r="G54" i="13"/>
  <c r="G55" i="13" s="1"/>
  <c r="H54" i="13"/>
  <c r="H55" i="13" s="1"/>
  <c r="I54" i="13"/>
  <c r="I55" i="13" s="1"/>
  <c r="J54" i="13"/>
  <c r="J55" i="13" s="1"/>
  <c r="K54" i="13"/>
  <c r="K55" i="13" s="1"/>
  <c r="L54" i="13"/>
  <c r="L55" i="13" s="1"/>
  <c r="M54" i="13"/>
  <c r="M55" i="13" s="1"/>
  <c r="N54" i="13"/>
  <c r="N55" i="13" s="1"/>
  <c r="O54" i="13"/>
  <c r="O55" i="13" s="1"/>
  <c r="D54" i="12"/>
  <c r="E54" i="12"/>
  <c r="F54" i="12"/>
  <c r="F55" i="12" s="1"/>
  <c r="G54" i="12"/>
  <c r="G55" i="12" s="1"/>
  <c r="H54" i="12"/>
  <c r="I54" i="12"/>
  <c r="N54" i="12"/>
  <c r="N55" i="12" s="1"/>
  <c r="O54" i="12"/>
  <c r="O55" i="12" s="1"/>
  <c r="P54" i="12"/>
  <c r="Q54" i="12"/>
  <c r="R54" i="12"/>
  <c r="S54" i="12"/>
  <c r="S55" i="12" s="1"/>
  <c r="E54" i="11"/>
  <c r="E55" i="11" s="1"/>
  <c r="F54" i="11"/>
  <c r="F55" i="11" s="1"/>
  <c r="G54" i="11"/>
  <c r="H54" i="11"/>
  <c r="H55" i="11" s="1"/>
  <c r="I54" i="11"/>
  <c r="I55" i="11" s="1"/>
  <c r="J54" i="11"/>
  <c r="J55" i="11" s="1"/>
  <c r="K54" i="11"/>
  <c r="K55" i="11" s="1"/>
  <c r="L54" i="11"/>
  <c r="L55" i="11" s="1"/>
  <c r="M54" i="11"/>
  <c r="N54" i="11"/>
  <c r="N55" i="11" s="1"/>
  <c r="O54" i="11"/>
  <c r="O55" i="11" s="1"/>
  <c r="D54" i="20"/>
  <c r="D55" i="20" s="1"/>
  <c r="E54" i="20"/>
  <c r="E55" i="20" s="1"/>
  <c r="J54" i="20"/>
  <c r="J55" i="20" s="1"/>
  <c r="K54" i="20"/>
  <c r="K55" i="20" s="1"/>
  <c r="L54" i="20"/>
  <c r="L55" i="20" s="1"/>
  <c r="M54" i="20"/>
  <c r="D54" i="19"/>
  <c r="D55" i="19" s="1"/>
  <c r="E54" i="19"/>
  <c r="E55" i="19" s="1"/>
  <c r="F54" i="19"/>
  <c r="G54" i="19"/>
  <c r="G55" i="19" s="1"/>
  <c r="H54" i="19"/>
  <c r="H55" i="19" s="1"/>
  <c r="I54" i="19"/>
  <c r="I55" i="19" s="1"/>
  <c r="J54" i="19"/>
  <c r="J55" i="19" s="1"/>
  <c r="K54" i="19"/>
  <c r="K55" i="19" s="1"/>
  <c r="L54" i="19"/>
  <c r="L55" i="19" s="1"/>
  <c r="M54" i="19"/>
  <c r="M55" i="19" s="1"/>
  <c r="N54" i="19"/>
  <c r="N55" i="19" s="1"/>
  <c r="O54" i="19"/>
  <c r="O55" i="19" s="1"/>
  <c r="P54" i="19"/>
  <c r="P55" i="19" s="1"/>
  <c r="Q54" i="19"/>
  <c r="Q55" i="19" s="1"/>
  <c r="Q12" i="8"/>
  <c r="Q13" i="8"/>
  <c r="Q14" i="8"/>
  <c r="Q15" i="8"/>
  <c r="Q16" i="8"/>
  <c r="Q17" i="8"/>
  <c r="Q18" i="8"/>
  <c r="Q19" i="8"/>
  <c r="Q20" i="8"/>
  <c r="Q21" i="8"/>
  <c r="Q22" i="8"/>
  <c r="Q23" i="8"/>
  <c r="Q24" i="8"/>
  <c r="Q25" i="8"/>
  <c r="Q26" i="8"/>
  <c r="Q27" i="8"/>
  <c r="Q28" i="8"/>
  <c r="Q29" i="8"/>
  <c r="Q30" i="8"/>
  <c r="Q31" i="8"/>
  <c r="Q33" i="8"/>
  <c r="Q34" i="8"/>
  <c r="Q35" i="8"/>
  <c r="Q36" i="8"/>
  <c r="Q37" i="8"/>
  <c r="Q38" i="8"/>
  <c r="Q39" i="8"/>
  <c r="Q40" i="8"/>
  <c r="Q41" i="8"/>
  <c r="Q42" i="8"/>
  <c r="Q43" i="8"/>
  <c r="Q44" i="8"/>
  <c r="Q45" i="8"/>
  <c r="Q46" i="8"/>
  <c r="Q47" i="8"/>
  <c r="Q48" i="8"/>
  <c r="Q49" i="8"/>
  <c r="Q50" i="8"/>
  <c r="Q51" i="8"/>
  <c r="Q52" i="8"/>
  <c r="Q53" i="8"/>
  <c r="G54" i="8"/>
  <c r="I54" i="8"/>
  <c r="I55" i="8" s="1"/>
  <c r="J54" i="8"/>
  <c r="K54" i="8"/>
  <c r="K55" i="8" s="1"/>
  <c r="L54" i="8"/>
  <c r="L55" i="8" s="1"/>
  <c r="M54" i="8"/>
  <c r="M55" i="8" s="1"/>
  <c r="N54" i="8"/>
  <c r="N55" i="8" s="1"/>
  <c r="O54" i="8"/>
  <c r="O55" i="8" s="1"/>
  <c r="P54" i="8"/>
  <c r="P55" i="8" s="1"/>
  <c r="R54" i="8"/>
  <c r="R55" i="8" s="1"/>
  <c r="G54" i="7"/>
  <c r="G55" i="7" s="1"/>
  <c r="I54" i="7"/>
  <c r="I55" i="7" s="1"/>
  <c r="H54" i="7"/>
  <c r="H55" i="7" s="1"/>
  <c r="K54" i="7"/>
  <c r="K55" i="7" s="1"/>
  <c r="M54" i="7"/>
  <c r="M55" i="7" s="1"/>
  <c r="N54" i="7"/>
  <c r="O54" i="7"/>
  <c r="Q54" i="7"/>
  <c r="Q55" i="7" s="1"/>
  <c r="P54" i="7"/>
  <c r="P55" i="7" s="1"/>
  <c r="S54" i="7"/>
  <c r="U54" i="7"/>
  <c r="V54" i="7"/>
  <c r="E54" i="6"/>
  <c r="E55" i="6" s="1"/>
  <c r="G54" i="6"/>
  <c r="G55" i="6" s="1"/>
  <c r="H54" i="6"/>
  <c r="H55" i="6" s="1"/>
  <c r="I54" i="6"/>
  <c r="I55" i="6" s="1"/>
  <c r="L54" i="6"/>
  <c r="L55" i="6" s="1"/>
  <c r="K54" i="6"/>
  <c r="N54" i="6"/>
  <c r="P54" i="6"/>
  <c r="P55" i="6" s="1"/>
  <c r="Q54" i="6"/>
  <c r="Q55" i="6" s="1"/>
  <c r="U56" i="5"/>
  <c r="G56" i="5"/>
  <c r="O56" i="5"/>
  <c r="S56" i="5"/>
  <c r="W56" i="5"/>
  <c r="M56" i="5"/>
  <c r="T56" i="5"/>
  <c r="L56" i="5"/>
  <c r="J56" i="5"/>
  <c r="N56" i="5"/>
  <c r="K56" i="5"/>
  <c r="Q56" i="5"/>
  <c r="V56" i="5"/>
  <c r="H56" i="5"/>
  <c r="P56" i="5"/>
  <c r="F56" i="5"/>
  <c r="M55" i="15"/>
  <c r="F55" i="8"/>
  <c r="Q32" i="8"/>
  <c r="H32" i="8"/>
  <c r="H54" i="8"/>
  <c r="I55" i="14"/>
  <c r="T55" i="14"/>
  <c r="E55" i="8"/>
  <c r="N54" i="20" l="1"/>
  <c r="F54" i="20"/>
  <c r="Q54" i="20"/>
  <c r="P54" i="20"/>
  <c r="H54" i="20"/>
  <c r="Q11" i="20"/>
  <c r="Q32" i="20" s="1"/>
  <c r="I32" i="20"/>
  <c r="P11" i="20"/>
  <c r="P32" i="20" s="1"/>
  <c r="H32" i="20"/>
  <c r="N32" i="20"/>
  <c r="F32" i="20"/>
  <c r="O11" i="20"/>
  <c r="O32" i="20" s="1"/>
  <c r="G32" i="20"/>
  <c r="Q54" i="8"/>
  <c r="R54" i="18"/>
  <c r="L56" i="16"/>
  <c r="L55" i="14"/>
  <c r="P55" i="14"/>
  <c r="O54" i="20"/>
  <c r="H55" i="8"/>
  <c r="S55" i="7"/>
  <c r="V55" i="7"/>
  <c r="U55" i="7"/>
  <c r="O55" i="7"/>
  <c r="E56" i="5"/>
  <c r="N55" i="6"/>
  <c r="N55" i="7"/>
  <c r="F55" i="19"/>
  <c r="G55" i="11"/>
  <c r="Q55" i="12"/>
  <c r="I55" i="12"/>
  <c r="E55" i="12"/>
  <c r="G55" i="14"/>
  <c r="Q55" i="15"/>
  <c r="E55" i="15"/>
  <c r="L55" i="18"/>
  <c r="G55" i="18"/>
  <c r="K55" i="6"/>
  <c r="G55" i="8"/>
  <c r="P55" i="12"/>
  <c r="H55" i="12"/>
  <c r="D55" i="12"/>
  <c r="G56" i="16"/>
  <c r="R55" i="12"/>
  <c r="G54" i="20"/>
  <c r="I54" i="20"/>
  <c r="J55" i="8"/>
  <c r="Q55" i="8" s="1"/>
  <c r="J55" i="18"/>
  <c r="R55" i="18" s="1"/>
  <c r="M55" i="20"/>
  <c r="M55" i="11"/>
  <c r="I56" i="16"/>
  <c r="I56" i="5"/>
  <c r="M55" i="18"/>
  <c r="P55" i="20" l="1"/>
  <c r="O55" i="20"/>
  <c r="N55" i="20"/>
  <c r="F55" i="20"/>
  <c r="I55" i="20"/>
  <c r="Q55" i="20"/>
  <c r="H55" i="20"/>
  <c r="G55" i="20"/>
</calcChain>
</file>

<file path=xl/sharedStrings.xml><?xml version="1.0" encoding="utf-8"?>
<sst xmlns="http://schemas.openxmlformats.org/spreadsheetml/2006/main" count="1263" uniqueCount="294">
  <si>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</si>
  <si>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</si>
  <si>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</si>
  <si>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</si>
  <si>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</si>
  <si>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</si>
  <si>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</si>
  <si>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</si>
  <si>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</si>
  <si>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</si>
  <si>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</si>
  <si>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</si>
  <si>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</si>
  <si>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</si>
  <si>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</si>
  <si>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</si>
  <si>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本巣市</t>
  </si>
  <si>
    <t>郡上市</t>
  </si>
  <si>
    <t>下呂市</t>
  </si>
  <si>
    <t>市計</t>
    <rPh sb="0" eb="1">
      <t>シ</t>
    </rPh>
    <rPh sb="1" eb="2">
      <t>ケイ</t>
    </rPh>
    <phoneticPr fontId="2"/>
  </si>
  <si>
    <t>岐南町</t>
  </si>
  <si>
    <t>笠松町</t>
  </si>
  <si>
    <t>養老町</t>
  </si>
  <si>
    <t>垂井町</t>
  </si>
  <si>
    <t>神戸町</t>
  </si>
  <si>
    <t>輪之内町</t>
  </si>
  <si>
    <t>安八町</t>
  </si>
  <si>
    <t>揖斐川町</t>
  </si>
  <si>
    <t>大野町</t>
  </si>
  <si>
    <t>池田町</t>
  </si>
  <si>
    <t>北方町</t>
  </si>
  <si>
    <t>坂祝町</t>
  </si>
  <si>
    <t>富加町</t>
  </si>
  <si>
    <t>川辺町</t>
  </si>
  <si>
    <t>七宗町</t>
  </si>
  <si>
    <t>八百津町</t>
  </si>
  <si>
    <t>白川町</t>
  </si>
  <si>
    <t>東白川村</t>
  </si>
  <si>
    <t>御嵩町</t>
  </si>
  <si>
    <t>白川村</t>
  </si>
  <si>
    <t>町村計</t>
    <rPh sb="0" eb="2">
      <t>チョウソン</t>
    </rPh>
    <rPh sb="2" eb="3">
      <t>ケイ</t>
    </rPh>
    <phoneticPr fontId="2"/>
  </si>
  <si>
    <t>県計</t>
    <rPh sb="0" eb="1">
      <t>ケン</t>
    </rPh>
    <rPh sb="1" eb="2">
      <t>ケイ</t>
    </rPh>
    <phoneticPr fontId="2"/>
  </si>
  <si>
    <t>市町村名</t>
    <rPh sb="0" eb="4">
      <t>シチョウソンメイ</t>
    </rPh>
    <phoneticPr fontId="2"/>
  </si>
  <si>
    <t>（人）</t>
    <rPh sb="1" eb="2">
      <t>ニン</t>
    </rPh>
    <phoneticPr fontId="2"/>
  </si>
  <si>
    <t>地方税法第294</t>
    <rPh sb="0" eb="2">
      <t>チホウ</t>
    </rPh>
    <rPh sb="2" eb="4">
      <t>ゼイホウ</t>
    </rPh>
    <rPh sb="4" eb="5">
      <t>ダイ</t>
    </rPh>
    <phoneticPr fontId="2"/>
  </si>
  <si>
    <t>条第1項第1号</t>
    <rPh sb="0" eb="1">
      <t>ジョウ</t>
    </rPh>
    <rPh sb="1" eb="2">
      <t>ダイ</t>
    </rPh>
    <rPh sb="3" eb="4">
      <t>コウ</t>
    </rPh>
    <rPh sb="4" eb="5">
      <t>ダイ</t>
    </rPh>
    <rPh sb="6" eb="7">
      <t>ゴウ</t>
    </rPh>
    <phoneticPr fontId="2"/>
  </si>
  <si>
    <t>に該当する者</t>
    <rPh sb="1" eb="3">
      <t>ガイトウ</t>
    </rPh>
    <rPh sb="5" eb="6">
      <t>モノ</t>
    </rPh>
    <phoneticPr fontId="2"/>
  </si>
  <si>
    <t>納税義務者数</t>
    <rPh sb="0" eb="2">
      <t>ノウゼイ</t>
    </rPh>
    <rPh sb="2" eb="5">
      <t>ギムシャ</t>
    </rPh>
    <rPh sb="5" eb="6">
      <t>スウ</t>
    </rPh>
    <phoneticPr fontId="2"/>
  </si>
  <si>
    <t>個人均等割</t>
    <rPh sb="0" eb="2">
      <t>コジン</t>
    </rPh>
    <rPh sb="2" eb="5">
      <t>キントウワリ</t>
    </rPh>
    <phoneticPr fontId="2"/>
  </si>
  <si>
    <t>海津市</t>
    <rPh sb="0" eb="2">
      <t>カイヅ</t>
    </rPh>
    <rPh sb="2" eb="3">
      <t>シ</t>
    </rPh>
    <phoneticPr fontId="2"/>
  </si>
  <si>
    <t>区　分</t>
    <rPh sb="0" eb="1">
      <t>ク</t>
    </rPh>
    <rPh sb="2" eb="3">
      <t>ブン</t>
    </rPh>
    <phoneticPr fontId="2"/>
  </si>
  <si>
    <t>地方税法第311条の規定による軽減</t>
    <rPh sb="0" eb="2">
      <t>チホウ</t>
    </rPh>
    <rPh sb="2" eb="4">
      <t>ゼイホウ</t>
    </rPh>
    <rPh sb="4" eb="5">
      <t>ダイ</t>
    </rPh>
    <rPh sb="8" eb="9">
      <t>ジョウ</t>
    </rPh>
    <rPh sb="10" eb="12">
      <t>キテイ</t>
    </rPh>
    <rPh sb="15" eb="17">
      <t>ケイゲン</t>
    </rPh>
    <phoneticPr fontId="2"/>
  </si>
  <si>
    <t>地方税法第294</t>
    <rPh sb="0" eb="3">
      <t>チホウゼイ</t>
    </rPh>
    <rPh sb="3" eb="4">
      <t>ホウ</t>
    </rPh>
    <rPh sb="4" eb="5">
      <t>ダイ</t>
    </rPh>
    <phoneticPr fontId="2"/>
  </si>
  <si>
    <t>条第1項第2号</t>
    <rPh sb="0" eb="1">
      <t>ジョウ</t>
    </rPh>
    <rPh sb="1" eb="2">
      <t>ダイ</t>
    </rPh>
    <rPh sb="3" eb="4">
      <t>コウ</t>
    </rPh>
    <rPh sb="4" eb="5">
      <t>ダイ</t>
    </rPh>
    <rPh sb="6" eb="7">
      <t>ゴウ</t>
    </rPh>
    <phoneticPr fontId="2"/>
  </si>
  <si>
    <t>計</t>
    <rPh sb="0" eb="1">
      <t>ケイ</t>
    </rPh>
    <phoneticPr fontId="2"/>
  </si>
  <si>
    <t>軽減した者</t>
    <rPh sb="0" eb="2">
      <t>ケイゲン</t>
    </rPh>
    <rPh sb="4" eb="5">
      <t>モノ</t>
    </rPh>
    <phoneticPr fontId="2"/>
  </si>
  <si>
    <t>軽減の額</t>
    <rPh sb="0" eb="2">
      <t>ケイゲン</t>
    </rPh>
    <rPh sb="3" eb="4">
      <t>ガク</t>
    </rPh>
    <phoneticPr fontId="2"/>
  </si>
  <si>
    <t>（千円）</t>
    <rPh sb="1" eb="3">
      <t>センエン</t>
    </rPh>
    <phoneticPr fontId="2"/>
  </si>
  <si>
    <t>地方税法第312</t>
    <rPh sb="0" eb="2">
      <t>チホウ</t>
    </rPh>
    <rPh sb="2" eb="4">
      <t>ゼイホウ</t>
    </rPh>
    <rPh sb="4" eb="5">
      <t>ダイ</t>
    </rPh>
    <phoneticPr fontId="2"/>
  </si>
  <si>
    <t>に該当する法人</t>
    <rPh sb="1" eb="3">
      <t>ガイトウ</t>
    </rPh>
    <rPh sb="5" eb="7">
      <t>ホウジン</t>
    </rPh>
    <phoneticPr fontId="2"/>
  </si>
  <si>
    <t>同第2号</t>
    <rPh sb="0" eb="1">
      <t>ドウ</t>
    </rPh>
    <rPh sb="1" eb="2">
      <t>ダイ</t>
    </rPh>
    <rPh sb="3" eb="4">
      <t>ゴウ</t>
    </rPh>
    <phoneticPr fontId="2"/>
  </si>
  <si>
    <t>同第3号</t>
    <rPh sb="0" eb="1">
      <t>ドウ</t>
    </rPh>
    <rPh sb="1" eb="2">
      <t>ダイ</t>
    </rPh>
    <rPh sb="3" eb="4">
      <t>ゴウ</t>
    </rPh>
    <phoneticPr fontId="2"/>
  </si>
  <si>
    <t>同第4号</t>
    <rPh sb="0" eb="1">
      <t>ドウ</t>
    </rPh>
    <rPh sb="1" eb="2">
      <t>ダイ</t>
    </rPh>
    <rPh sb="3" eb="4">
      <t>ゴウ</t>
    </rPh>
    <phoneticPr fontId="2"/>
  </si>
  <si>
    <t>同第5号</t>
    <rPh sb="0" eb="1">
      <t>ドウ</t>
    </rPh>
    <rPh sb="1" eb="2">
      <t>ダイ</t>
    </rPh>
    <rPh sb="3" eb="4">
      <t>ゴウ</t>
    </rPh>
    <phoneticPr fontId="2"/>
  </si>
  <si>
    <t>同第6号</t>
    <rPh sb="0" eb="1">
      <t>ドウ</t>
    </rPh>
    <rPh sb="1" eb="2">
      <t>ダイ</t>
    </rPh>
    <rPh sb="3" eb="4">
      <t>ゴウ</t>
    </rPh>
    <phoneticPr fontId="2"/>
  </si>
  <si>
    <t>同第7号</t>
    <rPh sb="0" eb="1">
      <t>ドウ</t>
    </rPh>
    <rPh sb="1" eb="2">
      <t>ダイ</t>
    </rPh>
    <rPh sb="3" eb="4">
      <t>ゴウ</t>
    </rPh>
    <phoneticPr fontId="2"/>
  </si>
  <si>
    <t>同第8号</t>
    <rPh sb="0" eb="1">
      <t>ドウ</t>
    </rPh>
    <rPh sb="1" eb="2">
      <t>ダイ</t>
    </rPh>
    <rPh sb="3" eb="4">
      <t>ゴウ</t>
    </rPh>
    <phoneticPr fontId="2"/>
  </si>
  <si>
    <t>法人でない</t>
    <rPh sb="0" eb="2">
      <t>ホウジン</t>
    </rPh>
    <phoneticPr fontId="2"/>
  </si>
  <si>
    <t>市町村民税</t>
    <rPh sb="0" eb="5">
      <t>シチョウソンミンゼイ</t>
    </rPh>
    <phoneticPr fontId="2"/>
  </si>
  <si>
    <t>所得割の納</t>
    <rPh sb="0" eb="3">
      <t>ショトクワリ</t>
    </rPh>
    <rPh sb="4" eb="5">
      <t>ノウ</t>
    </rPh>
    <phoneticPr fontId="2"/>
  </si>
  <si>
    <t>税義務者数</t>
    <rPh sb="0" eb="1">
      <t>ゼイ</t>
    </rPh>
    <rPh sb="1" eb="4">
      <t>ギムシャ</t>
    </rPh>
    <rPh sb="4" eb="5">
      <t>スウ</t>
    </rPh>
    <phoneticPr fontId="2"/>
  </si>
  <si>
    <t>固定資産税</t>
    <rPh sb="0" eb="2">
      <t>コテイ</t>
    </rPh>
    <rPh sb="2" eb="5">
      <t>シサンゼイ</t>
    </rPh>
    <phoneticPr fontId="2"/>
  </si>
  <si>
    <t>法　　人</t>
    <rPh sb="0" eb="1">
      <t>ホウ</t>
    </rPh>
    <rPh sb="3" eb="4">
      <t>ジン</t>
    </rPh>
    <phoneticPr fontId="2"/>
  </si>
  <si>
    <t>義務者数</t>
    <rPh sb="0" eb="3">
      <t>ギムシャ</t>
    </rPh>
    <rPh sb="3" eb="4">
      <t>スウ</t>
    </rPh>
    <phoneticPr fontId="2"/>
  </si>
  <si>
    <t>納　　　　 税</t>
    <rPh sb="0" eb="1">
      <t>オサム</t>
    </rPh>
    <rPh sb="6" eb="7">
      <t>ゼイ</t>
    </rPh>
    <phoneticPr fontId="2"/>
  </si>
  <si>
    <t>義 務 者 数</t>
    <rPh sb="0" eb="1">
      <t>ギ</t>
    </rPh>
    <rPh sb="2" eb="3">
      <t>ツトム</t>
    </rPh>
    <rPh sb="4" eb="5">
      <t>シャ</t>
    </rPh>
    <rPh sb="6" eb="7">
      <t>スウ</t>
    </rPh>
    <phoneticPr fontId="2"/>
  </si>
  <si>
    <t>納税者数</t>
    <rPh sb="0" eb="3">
      <t>ノウゼイシャ</t>
    </rPh>
    <rPh sb="3" eb="4">
      <t>スウ</t>
    </rPh>
    <phoneticPr fontId="2"/>
  </si>
  <si>
    <t>法　人　税　割</t>
    <rPh sb="0" eb="1">
      <t>ホウ</t>
    </rPh>
    <rPh sb="2" eb="3">
      <t>ジン</t>
    </rPh>
    <rPh sb="4" eb="5">
      <t>ゼイ</t>
    </rPh>
    <rPh sb="6" eb="7">
      <t>ワ</t>
    </rPh>
    <phoneticPr fontId="2"/>
  </si>
  <si>
    <t>納　　  税</t>
    <rPh sb="0" eb="1">
      <t>オサム</t>
    </rPh>
    <rPh sb="5" eb="6">
      <t>ゼイ</t>
    </rPh>
    <phoneticPr fontId="2"/>
  </si>
  <si>
    <t>法　　　　　　　　　　　　　　　　　　　　　　　　　　　　　　　　　　　　　　　　人</t>
    <rPh sb="0" eb="1">
      <t>ホウ</t>
    </rPh>
    <rPh sb="41" eb="42">
      <t>ジン</t>
    </rPh>
    <phoneticPr fontId="2"/>
  </si>
  <si>
    <t>法　　　　　　人　　　　　　均　　　　　　等　　　　　　割　　　　　　納　　　　　　税　　　　　　義　　　　　　務　　　　　　者　　　　　　数</t>
    <rPh sb="0" eb="1">
      <t>ホウ</t>
    </rPh>
    <rPh sb="7" eb="8">
      <t>ジン</t>
    </rPh>
    <rPh sb="14" eb="15">
      <t>タモツ</t>
    </rPh>
    <rPh sb="21" eb="22">
      <t>トウ</t>
    </rPh>
    <rPh sb="28" eb="29">
      <t>ワリ</t>
    </rPh>
    <rPh sb="35" eb="36">
      <t>オサム</t>
    </rPh>
    <rPh sb="42" eb="43">
      <t>ゼイ</t>
    </rPh>
    <rPh sb="49" eb="50">
      <t>ギ</t>
    </rPh>
    <rPh sb="56" eb="57">
      <t>ツトム</t>
    </rPh>
    <rPh sb="63" eb="64">
      <t>シャ</t>
    </rPh>
    <rPh sb="70" eb="71">
      <t>スウ</t>
    </rPh>
    <phoneticPr fontId="2"/>
  </si>
  <si>
    <t>社　団　等</t>
    <rPh sb="0" eb="1">
      <t>シャ</t>
    </rPh>
    <rPh sb="2" eb="3">
      <t>ダン</t>
    </rPh>
    <rPh sb="4" eb="5">
      <t>トウ</t>
    </rPh>
    <phoneticPr fontId="2"/>
  </si>
  <si>
    <t>課税標準額等</t>
    <rPh sb="0" eb="2">
      <t>カゼイ</t>
    </rPh>
    <rPh sb="2" eb="5">
      <t>ヒョウジュンガク</t>
    </rPh>
    <rPh sb="5" eb="6">
      <t>トウ</t>
    </rPh>
    <phoneticPr fontId="2"/>
  </si>
  <si>
    <t>総所得金額</t>
    <rPh sb="0" eb="3">
      <t>ソウショトク</t>
    </rPh>
    <rPh sb="3" eb="5">
      <t>キンガク</t>
    </rPh>
    <phoneticPr fontId="2"/>
  </si>
  <si>
    <t>山林所得金額</t>
    <rPh sb="0" eb="2">
      <t>サンリン</t>
    </rPh>
    <rPh sb="2" eb="4">
      <t>ショトク</t>
    </rPh>
    <rPh sb="4" eb="6">
      <t>キンガク</t>
    </rPh>
    <phoneticPr fontId="2"/>
  </si>
  <si>
    <t>退職所得金額</t>
    <rPh sb="0" eb="2">
      <t>タイショク</t>
    </rPh>
    <rPh sb="2" eb="4">
      <t>ショトク</t>
    </rPh>
    <rPh sb="4" eb="6">
      <t>キンガク</t>
    </rPh>
    <phoneticPr fontId="2"/>
  </si>
  <si>
    <t>納　　　税　　　義　　　務　　　者　　　数</t>
    <rPh sb="0" eb="1">
      <t>オサム</t>
    </rPh>
    <rPh sb="4" eb="5">
      <t>ゼイ</t>
    </rPh>
    <rPh sb="8" eb="9">
      <t>ギ</t>
    </rPh>
    <rPh sb="12" eb="13">
      <t>ツトム</t>
    </rPh>
    <rPh sb="16" eb="17">
      <t>シャ</t>
    </rPh>
    <rPh sb="20" eb="21">
      <t>スウ</t>
    </rPh>
    <phoneticPr fontId="2"/>
  </si>
  <si>
    <t>総 所 得 金 額</t>
    <rPh sb="0" eb="1">
      <t>フサ</t>
    </rPh>
    <rPh sb="2" eb="3">
      <t>ショ</t>
    </rPh>
    <rPh sb="4" eb="5">
      <t>トク</t>
    </rPh>
    <rPh sb="6" eb="7">
      <t>カネ</t>
    </rPh>
    <rPh sb="8" eb="9">
      <t>ガク</t>
    </rPh>
    <phoneticPr fontId="2"/>
  </si>
  <si>
    <t>山 林 所 得 金 額</t>
    <rPh sb="0" eb="1">
      <t>ヤマ</t>
    </rPh>
    <rPh sb="2" eb="3">
      <t>ハヤシ</t>
    </rPh>
    <rPh sb="4" eb="5">
      <t>トコロ</t>
    </rPh>
    <rPh sb="6" eb="7">
      <t>トク</t>
    </rPh>
    <rPh sb="8" eb="9">
      <t>カネ</t>
    </rPh>
    <rPh sb="10" eb="11">
      <t>ガク</t>
    </rPh>
    <phoneticPr fontId="2"/>
  </si>
  <si>
    <t>退 職 所 得 金 額</t>
    <rPh sb="0" eb="1">
      <t>タイ</t>
    </rPh>
    <rPh sb="2" eb="3">
      <t>ショク</t>
    </rPh>
    <rPh sb="4" eb="5">
      <t>ショ</t>
    </rPh>
    <rPh sb="6" eb="7">
      <t>トク</t>
    </rPh>
    <rPh sb="8" eb="9">
      <t>カネ</t>
    </rPh>
    <rPh sb="10" eb="11">
      <t>ガク</t>
    </rPh>
    <phoneticPr fontId="2"/>
  </si>
  <si>
    <t>総所得金額等</t>
    <rPh sb="0" eb="3">
      <t>ソウショトク</t>
    </rPh>
    <rPh sb="3" eb="5">
      <t>キンガク</t>
    </rPh>
    <rPh sb="5" eb="6">
      <t>トウ</t>
    </rPh>
    <phoneticPr fontId="2"/>
  </si>
  <si>
    <t>分離短期譲渡</t>
    <rPh sb="0" eb="2">
      <t>ブンリ</t>
    </rPh>
    <rPh sb="2" eb="4">
      <t>タンキ</t>
    </rPh>
    <rPh sb="4" eb="6">
      <t>ジョウト</t>
    </rPh>
    <phoneticPr fontId="2"/>
  </si>
  <si>
    <t>分離長期譲渡</t>
    <rPh sb="0" eb="2">
      <t>ブンリ</t>
    </rPh>
    <rPh sb="2" eb="4">
      <t>チョウキ</t>
    </rPh>
    <rPh sb="4" eb="6">
      <t>ジョウト</t>
    </rPh>
    <phoneticPr fontId="2"/>
  </si>
  <si>
    <t>譲渡所得等</t>
    <rPh sb="0" eb="2">
      <t>ジョウト</t>
    </rPh>
    <rPh sb="2" eb="4">
      <t>ショトク</t>
    </rPh>
    <rPh sb="4" eb="5">
      <t>トウ</t>
    </rPh>
    <phoneticPr fontId="2"/>
  </si>
  <si>
    <t>に係る雑所得</t>
    <rPh sb="1" eb="2">
      <t>カカ</t>
    </rPh>
    <rPh sb="3" eb="4">
      <t>ザツ</t>
    </rPh>
    <rPh sb="4" eb="6">
      <t>ショトク</t>
    </rPh>
    <phoneticPr fontId="2"/>
  </si>
  <si>
    <t>所得控除額合計</t>
    <rPh sb="0" eb="2">
      <t>ショトク</t>
    </rPh>
    <rPh sb="2" eb="5">
      <t>コウジョガク</t>
    </rPh>
    <rPh sb="5" eb="7">
      <t>ゴウケイ</t>
    </rPh>
    <phoneticPr fontId="2"/>
  </si>
  <si>
    <t>所　得　金　額</t>
    <rPh sb="0" eb="1">
      <t>トコロ</t>
    </rPh>
    <rPh sb="2" eb="3">
      <t>トク</t>
    </rPh>
    <rPh sb="4" eb="5">
      <t>カネ</t>
    </rPh>
    <rPh sb="6" eb="7">
      <t>ガク</t>
    </rPh>
    <phoneticPr fontId="2"/>
  </si>
  <si>
    <t>の　　金　　額</t>
    <rPh sb="3" eb="4">
      <t>キン</t>
    </rPh>
    <rPh sb="6" eb="7">
      <t>ガク</t>
    </rPh>
    <phoneticPr fontId="2"/>
  </si>
  <si>
    <t>等  の  金  額</t>
    <rPh sb="0" eb="1">
      <t>トウ</t>
    </rPh>
    <rPh sb="6" eb="7">
      <t>キン</t>
    </rPh>
    <rPh sb="9" eb="10">
      <t>ガク</t>
    </rPh>
    <phoneticPr fontId="2"/>
  </si>
  <si>
    <t>に係るもの</t>
    <rPh sb="1" eb="2">
      <t>カカ</t>
    </rPh>
    <phoneticPr fontId="2"/>
  </si>
  <si>
    <t>所得金額に</t>
    <rPh sb="0" eb="2">
      <t>ショトク</t>
    </rPh>
    <rPh sb="2" eb="4">
      <t>キンガク</t>
    </rPh>
    <phoneticPr fontId="2"/>
  </si>
  <si>
    <t>係 る も の</t>
    <rPh sb="0" eb="1">
      <t>カカ</t>
    </rPh>
    <phoneticPr fontId="2"/>
  </si>
  <si>
    <t>金額に係るもの</t>
    <rPh sb="0" eb="2">
      <t>キンガク</t>
    </rPh>
    <rPh sb="3" eb="4">
      <t>カカ</t>
    </rPh>
    <phoneticPr fontId="2"/>
  </si>
  <si>
    <t>係る雑所得等の</t>
    <rPh sb="0" eb="1">
      <t>カカ</t>
    </rPh>
    <rPh sb="2" eb="5">
      <t>ザツショトク</t>
    </rPh>
    <rPh sb="5" eb="6">
      <t>トウ</t>
    </rPh>
    <phoneticPr fontId="2"/>
  </si>
  <si>
    <t>総所得金額、山</t>
    <rPh sb="0" eb="3">
      <t>ソウショトク</t>
    </rPh>
    <rPh sb="3" eb="5">
      <t>キンガク</t>
    </rPh>
    <rPh sb="6" eb="7">
      <t>ヤマ</t>
    </rPh>
    <phoneticPr fontId="2"/>
  </si>
  <si>
    <t>林所得金額及び</t>
    <rPh sb="0" eb="1">
      <t>ハヤシ</t>
    </rPh>
    <rPh sb="1" eb="3">
      <t>ショトク</t>
    </rPh>
    <rPh sb="3" eb="5">
      <t>キンガク</t>
    </rPh>
    <rPh sb="5" eb="6">
      <t>オヨ</t>
    </rPh>
    <phoneticPr fontId="2"/>
  </si>
  <si>
    <t>退職所得金額分</t>
    <rPh sb="0" eb="2">
      <t>タイショク</t>
    </rPh>
    <rPh sb="2" eb="4">
      <t>ショトク</t>
    </rPh>
    <rPh sb="4" eb="6">
      <t>キンガク</t>
    </rPh>
    <rPh sb="6" eb="7">
      <t>ブン</t>
    </rPh>
    <phoneticPr fontId="2"/>
  </si>
  <si>
    <t>譲渡所得分</t>
    <rPh sb="0" eb="2">
      <t>ジョウト</t>
    </rPh>
    <rPh sb="2" eb="4">
      <t>ショトク</t>
    </rPh>
    <rPh sb="4" eb="5">
      <t>ブン</t>
    </rPh>
    <phoneticPr fontId="2"/>
  </si>
  <si>
    <t>分離短期</t>
    <rPh sb="0" eb="1">
      <t>ブン</t>
    </rPh>
    <rPh sb="1" eb="2">
      <t>ハナレ</t>
    </rPh>
    <rPh sb="2" eb="3">
      <t>タン</t>
    </rPh>
    <rPh sb="3" eb="4">
      <t>キ</t>
    </rPh>
    <phoneticPr fontId="2"/>
  </si>
  <si>
    <t>分離長期</t>
    <rPh sb="0" eb="2">
      <t>ブンリ</t>
    </rPh>
    <rPh sb="2" eb="4">
      <t>チョウキ</t>
    </rPh>
    <phoneticPr fontId="2"/>
  </si>
  <si>
    <t>譲渡所得分</t>
    <rPh sb="0" eb="2">
      <t>ジョウト</t>
    </rPh>
    <rPh sb="2" eb="5">
      <t>ショトクブン</t>
    </rPh>
    <phoneticPr fontId="2"/>
  </si>
  <si>
    <t>係る雑所得等分</t>
    <rPh sb="0" eb="1">
      <t>カカ</t>
    </rPh>
    <rPh sb="2" eb="5">
      <t>ザツショトク</t>
    </rPh>
    <rPh sb="5" eb="6">
      <t>トウ</t>
    </rPh>
    <rPh sb="6" eb="7">
      <t>ブン</t>
    </rPh>
    <phoneticPr fontId="2"/>
  </si>
  <si>
    <t>算出税額</t>
    <rPh sb="0" eb="2">
      <t>サンシュツ</t>
    </rPh>
    <rPh sb="2" eb="4">
      <t>ゼイガク</t>
    </rPh>
    <phoneticPr fontId="2"/>
  </si>
  <si>
    <t>税額控除額</t>
    <rPh sb="0" eb="2">
      <t>ゼイガク</t>
    </rPh>
    <rPh sb="2" eb="5">
      <t>コウジョガク</t>
    </rPh>
    <phoneticPr fontId="2"/>
  </si>
  <si>
    <t>外国税額</t>
    <rPh sb="0" eb="2">
      <t>ガイコク</t>
    </rPh>
    <rPh sb="2" eb="4">
      <t>ゼイガク</t>
    </rPh>
    <phoneticPr fontId="2"/>
  </si>
  <si>
    <t>配　　当</t>
    <rPh sb="0" eb="1">
      <t>クバ</t>
    </rPh>
    <rPh sb="3" eb="4">
      <t>トウ</t>
    </rPh>
    <phoneticPr fontId="2"/>
  </si>
  <si>
    <t>税額調整額</t>
    <rPh sb="0" eb="2">
      <t>ゼイガク</t>
    </rPh>
    <rPh sb="2" eb="5">
      <t>チョウセイガク</t>
    </rPh>
    <phoneticPr fontId="2"/>
  </si>
  <si>
    <t>減免税額</t>
    <rPh sb="0" eb="2">
      <t>ゲンメン</t>
    </rPh>
    <rPh sb="2" eb="4">
      <t>ゼイガク</t>
    </rPh>
    <phoneticPr fontId="2"/>
  </si>
  <si>
    <t>所得割額</t>
    <rPh sb="0" eb="3">
      <t>ショトクワリ</t>
    </rPh>
    <rPh sb="3" eb="4">
      <t>ガク</t>
    </rPh>
    <phoneticPr fontId="2"/>
  </si>
  <si>
    <t>税額調整措置</t>
    <rPh sb="0" eb="2">
      <t>ゼイガク</t>
    </rPh>
    <rPh sb="2" eb="4">
      <t>チョウセイ</t>
    </rPh>
    <rPh sb="4" eb="6">
      <t>ソチ</t>
    </rPh>
    <phoneticPr fontId="2"/>
  </si>
  <si>
    <t>左 の う ち</t>
    <rPh sb="0" eb="1">
      <t>ヒダリ</t>
    </rPh>
    <phoneticPr fontId="2"/>
  </si>
  <si>
    <t>に 係 る 者</t>
    <rPh sb="2" eb="3">
      <t>カカ</t>
    </rPh>
    <rPh sb="6" eb="7">
      <t>モノ</t>
    </rPh>
    <phoneticPr fontId="2"/>
  </si>
  <si>
    <t>平 均 税 率</t>
    <rPh sb="0" eb="1">
      <t>ヒラ</t>
    </rPh>
    <rPh sb="2" eb="3">
      <t>タモツ</t>
    </rPh>
    <rPh sb="4" eb="5">
      <t>ゼイ</t>
    </rPh>
    <rPh sb="6" eb="7">
      <t>リツ</t>
    </rPh>
    <phoneticPr fontId="2"/>
  </si>
  <si>
    <t>均等割のみを納める者</t>
    <rPh sb="0" eb="2">
      <t>キントウ</t>
    </rPh>
    <rPh sb="2" eb="3">
      <t>ワ</t>
    </rPh>
    <rPh sb="6" eb="7">
      <t>オサ</t>
    </rPh>
    <rPh sb="9" eb="10">
      <t>モノ</t>
    </rPh>
    <phoneticPr fontId="2"/>
  </si>
  <si>
    <t>所得割のみを納める者</t>
    <rPh sb="0" eb="3">
      <t>ショトクワリ</t>
    </rPh>
    <rPh sb="6" eb="7">
      <t>オサ</t>
    </rPh>
    <rPh sb="9" eb="10">
      <t>モノ</t>
    </rPh>
    <phoneticPr fontId="2"/>
  </si>
  <si>
    <t>均等割と所得割を納める者</t>
    <rPh sb="0" eb="2">
      <t>キントウ</t>
    </rPh>
    <rPh sb="2" eb="3">
      <t>ワ</t>
    </rPh>
    <rPh sb="4" eb="7">
      <t>ショトクワリ</t>
    </rPh>
    <rPh sb="8" eb="9">
      <t>オサ</t>
    </rPh>
    <rPh sb="11" eb="12">
      <t>モノ</t>
    </rPh>
    <phoneticPr fontId="2"/>
  </si>
  <si>
    <t>均等割を納める者</t>
    <rPh sb="0" eb="2">
      <t>キントウ</t>
    </rPh>
    <rPh sb="2" eb="3">
      <t>ワ</t>
    </rPh>
    <rPh sb="4" eb="5">
      <t>オサ</t>
    </rPh>
    <rPh sb="7" eb="8">
      <t>モノ</t>
    </rPh>
    <phoneticPr fontId="2"/>
  </si>
  <si>
    <t>所得割を納める者</t>
    <rPh sb="0" eb="3">
      <t>ショトクワリ</t>
    </rPh>
    <rPh sb="4" eb="5">
      <t>オサ</t>
    </rPh>
    <rPh sb="7" eb="8">
      <t>モノ</t>
    </rPh>
    <phoneticPr fontId="2"/>
  </si>
  <si>
    <t>合　　　　　　　　　　　　　　　　　　　　　　計</t>
    <rPh sb="0" eb="1">
      <t>ゴウ</t>
    </rPh>
    <rPh sb="23" eb="24">
      <t>ケイ</t>
    </rPh>
    <phoneticPr fontId="2"/>
  </si>
  <si>
    <t>均等割額</t>
    <rPh sb="0" eb="3">
      <t>キントウワリ</t>
    </rPh>
    <rPh sb="3" eb="4">
      <t>ガク</t>
    </rPh>
    <phoneticPr fontId="2"/>
  </si>
  <si>
    <t>附表3　所得控除等の人員等　その1</t>
    <rPh sb="0" eb="2">
      <t>フヒョウ</t>
    </rPh>
    <rPh sb="4" eb="6">
      <t>ショトク</t>
    </rPh>
    <rPh sb="6" eb="9">
      <t>コウジョナド</t>
    </rPh>
    <rPh sb="10" eb="13">
      <t>ジンインナド</t>
    </rPh>
    <phoneticPr fontId="2"/>
  </si>
  <si>
    <t>所得控除を行った納税義務者数</t>
    <rPh sb="0" eb="2">
      <t>ショトク</t>
    </rPh>
    <rPh sb="2" eb="4">
      <t>コウジョ</t>
    </rPh>
    <rPh sb="5" eb="6">
      <t>オコナ</t>
    </rPh>
    <rPh sb="8" eb="10">
      <t>ノウゼイ</t>
    </rPh>
    <rPh sb="10" eb="13">
      <t>ギムシャ</t>
    </rPh>
    <rPh sb="13" eb="14">
      <t>スウ</t>
    </rPh>
    <phoneticPr fontId="2"/>
  </si>
  <si>
    <t>雑損</t>
    <rPh sb="0" eb="1">
      <t>ザツ</t>
    </rPh>
    <rPh sb="1" eb="2">
      <t>ソン</t>
    </rPh>
    <phoneticPr fontId="2"/>
  </si>
  <si>
    <t>医療費</t>
    <rPh sb="0" eb="3">
      <t>イリョウヒ</t>
    </rPh>
    <phoneticPr fontId="2"/>
  </si>
  <si>
    <t>社会保険料</t>
    <rPh sb="0" eb="2">
      <t>シャカイ</t>
    </rPh>
    <rPh sb="2" eb="5">
      <t>ホケンリョウ</t>
    </rPh>
    <phoneticPr fontId="2"/>
  </si>
  <si>
    <t>小規模企業</t>
    <rPh sb="0" eb="3">
      <t>ショウキボ</t>
    </rPh>
    <rPh sb="3" eb="5">
      <t>キギョウ</t>
    </rPh>
    <phoneticPr fontId="2"/>
  </si>
  <si>
    <t>共済等掛金</t>
    <rPh sb="0" eb="2">
      <t>キョウサイ</t>
    </rPh>
    <rPh sb="2" eb="3">
      <t>トウ</t>
    </rPh>
    <rPh sb="3" eb="4">
      <t>カ</t>
    </rPh>
    <rPh sb="4" eb="5">
      <t>キン</t>
    </rPh>
    <phoneticPr fontId="2"/>
  </si>
  <si>
    <t>生命保険料</t>
    <rPh sb="0" eb="2">
      <t>セイメイ</t>
    </rPh>
    <rPh sb="2" eb="5">
      <t>ホケンリョウ</t>
    </rPh>
    <phoneticPr fontId="2"/>
  </si>
  <si>
    <t>左のうち</t>
    <rPh sb="0" eb="1">
      <t>ヒダリ</t>
    </rPh>
    <phoneticPr fontId="2"/>
  </si>
  <si>
    <t>特別障害者</t>
    <rPh sb="0" eb="2">
      <t>トクベツ</t>
    </rPh>
    <rPh sb="2" eb="5">
      <t>ショウガイシャ</t>
    </rPh>
    <phoneticPr fontId="2"/>
  </si>
  <si>
    <t>普　　通</t>
    <rPh sb="0" eb="1">
      <t>ススム</t>
    </rPh>
    <rPh sb="3" eb="4">
      <t>ツウ</t>
    </rPh>
    <phoneticPr fontId="2"/>
  </si>
  <si>
    <t>障　　　　害　　　　者</t>
    <rPh sb="0" eb="1">
      <t>サワ</t>
    </rPh>
    <rPh sb="5" eb="6">
      <t>ガイ</t>
    </rPh>
    <rPh sb="10" eb="11">
      <t>シャ</t>
    </rPh>
    <phoneticPr fontId="2"/>
  </si>
  <si>
    <t>長 期 分</t>
    <rPh sb="0" eb="1">
      <t>チョウ</t>
    </rPh>
    <rPh sb="2" eb="3">
      <t>キ</t>
    </rPh>
    <rPh sb="4" eb="5">
      <t>ブン</t>
    </rPh>
    <phoneticPr fontId="2"/>
  </si>
  <si>
    <t>実 人 員</t>
    <rPh sb="0" eb="1">
      <t>ジツ</t>
    </rPh>
    <rPh sb="2" eb="3">
      <t>ジン</t>
    </rPh>
    <rPh sb="4" eb="5">
      <t>イン</t>
    </rPh>
    <phoneticPr fontId="2"/>
  </si>
  <si>
    <t>附表3　所得控除等の人員等　その2</t>
    <rPh sb="0" eb="2">
      <t>フヒョウ</t>
    </rPh>
    <rPh sb="4" eb="6">
      <t>ショトク</t>
    </rPh>
    <rPh sb="6" eb="9">
      <t>コウジョナド</t>
    </rPh>
    <rPh sb="10" eb="13">
      <t>ジンインナド</t>
    </rPh>
    <phoneticPr fontId="2"/>
  </si>
  <si>
    <t>勤労学生</t>
    <rPh sb="0" eb="2">
      <t>キンロウ</t>
    </rPh>
    <rPh sb="2" eb="4">
      <t>ガクセイ</t>
    </rPh>
    <phoneticPr fontId="2"/>
  </si>
  <si>
    <t>配偶者</t>
    <rPh sb="0" eb="3">
      <t>ハイグウシャ</t>
    </rPh>
    <phoneticPr fontId="2"/>
  </si>
  <si>
    <t>（７０歳未満）</t>
    <rPh sb="3" eb="4">
      <t>サイ</t>
    </rPh>
    <rPh sb="4" eb="6">
      <t>ミマン</t>
    </rPh>
    <phoneticPr fontId="2"/>
  </si>
  <si>
    <t>老人配偶者</t>
    <rPh sb="0" eb="2">
      <t>ロウジン</t>
    </rPh>
    <rPh sb="2" eb="5">
      <t>ハイグウシャ</t>
    </rPh>
    <phoneticPr fontId="2"/>
  </si>
  <si>
    <t>（７０歳以上）</t>
    <rPh sb="3" eb="4">
      <t>サイ</t>
    </rPh>
    <rPh sb="4" eb="6">
      <t>イジョウ</t>
    </rPh>
    <phoneticPr fontId="2"/>
  </si>
  <si>
    <t>配偶者特別</t>
    <rPh sb="0" eb="3">
      <t>ハイグウシャ</t>
    </rPh>
    <rPh sb="3" eb="5">
      <t>トクベツ</t>
    </rPh>
    <phoneticPr fontId="2"/>
  </si>
  <si>
    <t>控除対象配偶</t>
    <rPh sb="0" eb="2">
      <t>コウジョ</t>
    </rPh>
    <rPh sb="2" eb="4">
      <t>タイショウ</t>
    </rPh>
    <rPh sb="4" eb="6">
      <t>ハイグウ</t>
    </rPh>
    <phoneticPr fontId="2"/>
  </si>
  <si>
    <t>者を有する者</t>
    <rPh sb="0" eb="1">
      <t>シャ</t>
    </rPh>
    <rPh sb="2" eb="3">
      <t>ユウ</t>
    </rPh>
    <rPh sb="5" eb="6">
      <t>モノ</t>
    </rPh>
    <phoneticPr fontId="2"/>
  </si>
  <si>
    <t>一  　　般</t>
    <rPh sb="0" eb="1">
      <t>イチ</t>
    </rPh>
    <rPh sb="5" eb="6">
      <t>パン</t>
    </rPh>
    <phoneticPr fontId="2"/>
  </si>
  <si>
    <t>扶　　　　　　　　　　　　　　　　養</t>
    <rPh sb="0" eb="1">
      <t>タモツ</t>
    </rPh>
    <rPh sb="17" eb="18">
      <t>オサム</t>
    </rPh>
    <phoneticPr fontId="2"/>
  </si>
  <si>
    <t>配偶者及び扶養親族の</t>
    <rPh sb="0" eb="3">
      <t>ハイグウシャ</t>
    </rPh>
    <rPh sb="3" eb="4">
      <t>オヨ</t>
    </rPh>
    <rPh sb="5" eb="7">
      <t>フヨウ</t>
    </rPh>
    <rPh sb="7" eb="9">
      <t>シンゾク</t>
    </rPh>
    <phoneticPr fontId="2"/>
  </si>
  <si>
    <t>うち同居特障加算分</t>
    <rPh sb="2" eb="4">
      <t>ドウキョ</t>
    </rPh>
    <rPh sb="4" eb="5">
      <t>トク</t>
    </rPh>
    <rPh sb="5" eb="6">
      <t>ショウ</t>
    </rPh>
    <rPh sb="6" eb="9">
      <t>カサンブン</t>
    </rPh>
    <phoneticPr fontId="2"/>
  </si>
  <si>
    <t>（23万円）に係る者</t>
    <rPh sb="3" eb="5">
      <t>マンエン</t>
    </rPh>
    <rPh sb="7" eb="8">
      <t>カカ</t>
    </rPh>
    <rPh sb="9" eb="10">
      <t>モノ</t>
    </rPh>
    <phoneticPr fontId="2"/>
  </si>
  <si>
    <t>（23歳～69歳）</t>
    <rPh sb="3" eb="4">
      <t>サイ</t>
    </rPh>
    <rPh sb="7" eb="8">
      <t>サイ</t>
    </rPh>
    <phoneticPr fontId="2"/>
  </si>
  <si>
    <t>特定扶養親族</t>
    <rPh sb="0" eb="2">
      <t>トクテイ</t>
    </rPh>
    <rPh sb="2" eb="4">
      <t>フヨウ</t>
    </rPh>
    <rPh sb="4" eb="6">
      <t>シンゾク</t>
    </rPh>
    <phoneticPr fontId="2"/>
  </si>
  <si>
    <t>老人扶養親族</t>
    <rPh sb="0" eb="2">
      <t>ロウジン</t>
    </rPh>
    <rPh sb="2" eb="4">
      <t>フヨウ</t>
    </rPh>
    <rPh sb="4" eb="6">
      <t>シンゾク</t>
    </rPh>
    <phoneticPr fontId="2"/>
  </si>
  <si>
    <t>（70歳以上）</t>
    <rPh sb="3" eb="4">
      <t>サイ</t>
    </rPh>
    <rPh sb="4" eb="6">
      <t>イジョウ</t>
    </rPh>
    <phoneticPr fontId="2"/>
  </si>
  <si>
    <t>同居老親等</t>
    <rPh sb="0" eb="2">
      <t>ドウキョ</t>
    </rPh>
    <rPh sb="2" eb="3">
      <t>ロウ</t>
    </rPh>
    <rPh sb="3" eb="4">
      <t>シン</t>
    </rPh>
    <rPh sb="4" eb="5">
      <t>トウ</t>
    </rPh>
    <phoneticPr fontId="2"/>
  </si>
  <si>
    <t>実　人　員</t>
    <rPh sb="0" eb="1">
      <t>ジツ</t>
    </rPh>
    <rPh sb="2" eb="3">
      <t>ジン</t>
    </rPh>
    <rPh sb="4" eb="5">
      <t>イン</t>
    </rPh>
    <phoneticPr fontId="2"/>
  </si>
  <si>
    <t>一　　　般</t>
    <rPh sb="0" eb="1">
      <t>イチ</t>
    </rPh>
    <rPh sb="4" eb="5">
      <t>パン</t>
    </rPh>
    <phoneticPr fontId="2"/>
  </si>
  <si>
    <t>附表3　所得控除等の人員等　その3</t>
    <rPh sb="0" eb="2">
      <t>フヒョウ</t>
    </rPh>
    <rPh sb="4" eb="6">
      <t>ショトク</t>
    </rPh>
    <rPh sb="6" eb="9">
      <t>コウジョナド</t>
    </rPh>
    <rPh sb="10" eb="13">
      <t>ジンインナド</t>
    </rPh>
    <phoneticPr fontId="2"/>
  </si>
  <si>
    <t>障害者控除の対象となった人員</t>
    <rPh sb="0" eb="3">
      <t>ショウガイシャ</t>
    </rPh>
    <rPh sb="3" eb="5">
      <t>コウジョ</t>
    </rPh>
    <rPh sb="6" eb="8">
      <t>タイショウ</t>
    </rPh>
    <rPh sb="12" eb="14">
      <t>ジンイン</t>
    </rPh>
    <phoneticPr fontId="2"/>
  </si>
  <si>
    <t>扶養親族及び控除対象配偶者</t>
    <rPh sb="0" eb="2">
      <t>フヨウ</t>
    </rPh>
    <rPh sb="2" eb="4">
      <t>シンゾク</t>
    </rPh>
    <rPh sb="4" eb="5">
      <t>オヨ</t>
    </rPh>
    <rPh sb="6" eb="8">
      <t>コウジョ</t>
    </rPh>
    <rPh sb="8" eb="10">
      <t>タイショウ</t>
    </rPh>
    <rPh sb="10" eb="13">
      <t>ハイグウシャ</t>
    </rPh>
    <phoneticPr fontId="2"/>
  </si>
  <si>
    <t>特別支出控除</t>
    <rPh sb="0" eb="2">
      <t>トクベツ</t>
    </rPh>
    <rPh sb="2" eb="4">
      <t>シシュツ</t>
    </rPh>
    <rPh sb="4" eb="6">
      <t>コウジョ</t>
    </rPh>
    <phoneticPr fontId="2"/>
  </si>
  <si>
    <t>の特例の対象</t>
    <rPh sb="1" eb="3">
      <t>トクレイ</t>
    </rPh>
    <rPh sb="4" eb="6">
      <t>タイショウ</t>
    </rPh>
    <phoneticPr fontId="2"/>
  </si>
  <si>
    <t>と な っ た</t>
    <phoneticPr fontId="2"/>
  </si>
  <si>
    <t>住民税の課税の対象となった</t>
    <rPh sb="0" eb="3">
      <t>ジュウミンゼイ</t>
    </rPh>
    <rPh sb="4" eb="6">
      <t>カゼイ</t>
    </rPh>
    <rPh sb="7" eb="9">
      <t>タイショウ</t>
    </rPh>
    <phoneticPr fontId="2"/>
  </si>
  <si>
    <t>配当所得の金額</t>
    <rPh sb="0" eb="2">
      <t>ハイトウ</t>
    </rPh>
    <rPh sb="2" eb="4">
      <t>ショトク</t>
    </rPh>
    <rPh sb="5" eb="7">
      <t>キンガク</t>
    </rPh>
    <phoneticPr fontId="2"/>
  </si>
  <si>
    <t>利子所得の金額</t>
    <rPh sb="0" eb="2">
      <t>リシ</t>
    </rPh>
    <rPh sb="2" eb="4">
      <t>ショトク</t>
    </rPh>
    <rPh sb="5" eb="7">
      <t>キンガク</t>
    </rPh>
    <phoneticPr fontId="2"/>
  </si>
  <si>
    <t>配当所得に係る納税義務者数等</t>
    <rPh sb="0" eb="2">
      <t>ハイトウ</t>
    </rPh>
    <rPh sb="2" eb="4">
      <t>ショトク</t>
    </rPh>
    <rPh sb="5" eb="6">
      <t>カカ</t>
    </rPh>
    <rPh sb="7" eb="9">
      <t>ノウゼイ</t>
    </rPh>
    <rPh sb="9" eb="12">
      <t>ギムシャ</t>
    </rPh>
    <rPh sb="12" eb="13">
      <t>スウ</t>
    </rPh>
    <rPh sb="13" eb="14">
      <t>トウ</t>
    </rPh>
    <phoneticPr fontId="2"/>
  </si>
  <si>
    <t>利子所得に係る納税義務者数等</t>
    <rPh sb="0" eb="2">
      <t>リシ</t>
    </rPh>
    <rPh sb="2" eb="4">
      <t>ショトク</t>
    </rPh>
    <rPh sb="5" eb="6">
      <t>カカ</t>
    </rPh>
    <rPh sb="7" eb="9">
      <t>ノウゼイ</t>
    </rPh>
    <rPh sb="9" eb="12">
      <t>ギムシャ</t>
    </rPh>
    <rPh sb="12" eb="14">
      <t>スウトウ</t>
    </rPh>
    <phoneticPr fontId="2"/>
  </si>
  <si>
    <t>税額控除を行った納税義務者数</t>
    <rPh sb="0" eb="2">
      <t>ゼイガク</t>
    </rPh>
    <rPh sb="2" eb="4">
      <t>コウジョ</t>
    </rPh>
    <rPh sb="5" eb="6">
      <t>オコナ</t>
    </rPh>
    <rPh sb="8" eb="10">
      <t>ノウゼイ</t>
    </rPh>
    <rPh sb="10" eb="13">
      <t>ギムシャ</t>
    </rPh>
    <rPh sb="13" eb="14">
      <t>スウ</t>
    </rPh>
    <phoneticPr fontId="2"/>
  </si>
  <si>
    <t>配当</t>
    <rPh sb="0" eb="2">
      <t>ハイトウ</t>
    </rPh>
    <phoneticPr fontId="2"/>
  </si>
  <si>
    <t>一般</t>
    <rPh sb="0" eb="2">
      <t>イッパン</t>
    </rPh>
    <phoneticPr fontId="2"/>
  </si>
  <si>
    <t>特別</t>
    <rPh sb="0" eb="2">
      <t>トクベツ</t>
    </rPh>
    <phoneticPr fontId="2"/>
  </si>
  <si>
    <t>附表4　所得控除額</t>
    <rPh sb="0" eb="2">
      <t>フヒョウ</t>
    </rPh>
    <rPh sb="4" eb="6">
      <t>ショトク</t>
    </rPh>
    <rPh sb="6" eb="9">
      <t>コウジョガク</t>
    </rPh>
    <phoneticPr fontId="2"/>
  </si>
  <si>
    <t>障害者(同居</t>
    <rPh sb="0" eb="3">
      <t>ショウガイシャ</t>
    </rPh>
    <rPh sb="4" eb="6">
      <t>ドウキョ</t>
    </rPh>
    <phoneticPr fontId="2"/>
  </si>
  <si>
    <t>特障加算分</t>
    <rPh sb="0" eb="1">
      <t>トク</t>
    </rPh>
    <rPh sb="1" eb="2">
      <t>サワ</t>
    </rPh>
    <rPh sb="2" eb="4">
      <t>カサン</t>
    </rPh>
    <rPh sb="4" eb="5">
      <t>ブン</t>
    </rPh>
    <phoneticPr fontId="2"/>
  </si>
  <si>
    <t>含まず)　計</t>
    <rPh sb="0" eb="1">
      <t>フク</t>
    </rPh>
    <rPh sb="5" eb="6">
      <t>ケイ</t>
    </rPh>
    <phoneticPr fontId="2"/>
  </si>
  <si>
    <t>寡婦</t>
    <rPh sb="0" eb="2">
      <t>カフ</t>
    </rPh>
    <phoneticPr fontId="2"/>
  </si>
  <si>
    <t>扶養</t>
    <rPh sb="0" eb="2">
      <t>フヨウ</t>
    </rPh>
    <phoneticPr fontId="2"/>
  </si>
  <si>
    <t>配偶者及び扶</t>
    <rPh sb="0" eb="3">
      <t>ハイグウシャ</t>
    </rPh>
    <rPh sb="3" eb="4">
      <t>オヨ</t>
    </rPh>
    <rPh sb="5" eb="6">
      <t>タモツ</t>
    </rPh>
    <phoneticPr fontId="2"/>
  </si>
  <si>
    <t>養親族のうち</t>
    <rPh sb="0" eb="2">
      <t>ヨウシン</t>
    </rPh>
    <rPh sb="2" eb="3">
      <t>ゾク</t>
    </rPh>
    <phoneticPr fontId="2"/>
  </si>
  <si>
    <t>同居特障加算</t>
    <rPh sb="0" eb="2">
      <t>ドウキョ</t>
    </rPh>
    <rPh sb="2" eb="3">
      <t>トク</t>
    </rPh>
    <rPh sb="3" eb="4">
      <t>ショウ</t>
    </rPh>
    <rPh sb="4" eb="6">
      <t>カサン</t>
    </rPh>
    <phoneticPr fontId="2"/>
  </si>
  <si>
    <t>分（23万円）</t>
    <rPh sb="0" eb="1">
      <t>ブン</t>
    </rPh>
    <rPh sb="4" eb="6">
      <t>マンエン</t>
    </rPh>
    <phoneticPr fontId="2"/>
  </si>
  <si>
    <t>基礎</t>
    <rPh sb="0" eb="2">
      <t>キソ</t>
    </rPh>
    <phoneticPr fontId="2"/>
  </si>
  <si>
    <t>生活保護法による</t>
    <rPh sb="0" eb="2">
      <t>セイカツ</t>
    </rPh>
    <rPh sb="2" eb="5">
      <t>ホゴホウ</t>
    </rPh>
    <phoneticPr fontId="2"/>
  </si>
  <si>
    <t>基本額として条例で</t>
    <rPh sb="0" eb="3">
      <t>キホンガク</t>
    </rPh>
    <rPh sb="6" eb="8">
      <t>ジョウレイ</t>
    </rPh>
    <phoneticPr fontId="2"/>
  </si>
  <si>
    <t>定める一定金額</t>
    <rPh sb="0" eb="1">
      <t>サダ</t>
    </rPh>
    <rPh sb="3" eb="5">
      <t>イッテイ</t>
    </rPh>
    <rPh sb="5" eb="7">
      <t>キンガク</t>
    </rPh>
    <phoneticPr fontId="2"/>
  </si>
  <si>
    <t>加算額として条例で</t>
    <rPh sb="0" eb="3">
      <t>カサンガク</t>
    </rPh>
    <rPh sb="6" eb="8">
      <t>ジョウレイ</t>
    </rPh>
    <phoneticPr fontId="2"/>
  </si>
  <si>
    <t>所得控除額</t>
    <rPh sb="0" eb="2">
      <t>ショトク</t>
    </rPh>
    <rPh sb="2" eb="5">
      <t>コウジョガク</t>
    </rPh>
    <phoneticPr fontId="2"/>
  </si>
  <si>
    <t>等に係る</t>
    <rPh sb="0" eb="1">
      <t>トウ</t>
    </rPh>
    <rPh sb="2" eb="3">
      <t>カカ</t>
    </rPh>
    <phoneticPr fontId="2"/>
  </si>
  <si>
    <t>課税標準額</t>
    <rPh sb="0" eb="2">
      <t>カゼイ</t>
    </rPh>
    <rPh sb="2" eb="5">
      <t>ヒョウジュンガク</t>
    </rPh>
    <phoneticPr fontId="2"/>
  </si>
  <si>
    <t>（ａ）</t>
    <phoneticPr fontId="2"/>
  </si>
  <si>
    <t>（ｂ）</t>
    <phoneticPr fontId="2"/>
  </si>
  <si>
    <t>平均税率</t>
    <rPh sb="0" eb="2">
      <t>ヘイキン</t>
    </rPh>
    <rPh sb="2" eb="4">
      <t>ゼイリツ</t>
    </rPh>
    <phoneticPr fontId="2"/>
  </si>
  <si>
    <t>(ｂ)/(ａ)×100</t>
    <phoneticPr fontId="2"/>
  </si>
  <si>
    <t>（％）</t>
    <phoneticPr fontId="2"/>
  </si>
  <si>
    <t>退職所得の</t>
    <rPh sb="0" eb="2">
      <t>タイショク</t>
    </rPh>
    <rPh sb="2" eb="4">
      <t>ショトク</t>
    </rPh>
    <phoneticPr fontId="2"/>
  </si>
  <si>
    <t>分離課税に係る</t>
    <rPh sb="0" eb="2">
      <t>ブンリ</t>
    </rPh>
    <rPh sb="2" eb="4">
      <t>カゼイ</t>
    </rPh>
    <rPh sb="5" eb="6">
      <t>カカ</t>
    </rPh>
    <phoneticPr fontId="2"/>
  </si>
  <si>
    <t>扶養控除人員</t>
    <rPh sb="0" eb="2">
      <t>フヨウ</t>
    </rPh>
    <rPh sb="2" eb="4">
      <t>コウジョ</t>
    </rPh>
    <rPh sb="4" eb="6">
      <t>ジンイン</t>
    </rPh>
    <phoneticPr fontId="2"/>
  </si>
  <si>
    <t>（２３歳～６９歳）</t>
    <rPh sb="3" eb="4">
      <t>サイ</t>
    </rPh>
    <rPh sb="7" eb="8">
      <t>サイ</t>
    </rPh>
    <phoneticPr fontId="2"/>
  </si>
  <si>
    <t>同居老親等</t>
    <rPh sb="0" eb="2">
      <t>ドウキョ</t>
    </rPh>
    <rPh sb="2" eb="4">
      <t>ロウシン</t>
    </rPh>
    <rPh sb="4" eb="5">
      <t>トウ</t>
    </rPh>
    <phoneticPr fontId="2"/>
  </si>
  <si>
    <t>青色申告者である</t>
    <rPh sb="0" eb="2">
      <t>アオイロ</t>
    </rPh>
    <rPh sb="2" eb="5">
      <t>シンコクシャ</t>
    </rPh>
    <phoneticPr fontId="2"/>
  </si>
  <si>
    <t>左のうち青色事業</t>
    <rPh sb="0" eb="1">
      <t>ヒダリ</t>
    </rPh>
    <rPh sb="4" eb="6">
      <t>アオイロ</t>
    </rPh>
    <rPh sb="6" eb="8">
      <t>ジギョウ</t>
    </rPh>
    <phoneticPr fontId="2"/>
  </si>
  <si>
    <t>専従者を有する</t>
    <rPh sb="0" eb="3">
      <t>センジュウシャ</t>
    </rPh>
    <rPh sb="4" eb="5">
      <t>ユウ</t>
    </rPh>
    <phoneticPr fontId="2"/>
  </si>
  <si>
    <t>白色事業専従者を有</t>
    <rPh sb="0" eb="2">
      <t>シロイロ</t>
    </rPh>
    <rPh sb="2" eb="4">
      <t>ジギョウ</t>
    </rPh>
    <rPh sb="4" eb="7">
      <t>センジュウシャ</t>
    </rPh>
    <rPh sb="8" eb="9">
      <t>ユウ</t>
    </rPh>
    <phoneticPr fontId="2"/>
  </si>
  <si>
    <t>する納税義務者数</t>
    <rPh sb="2" eb="4">
      <t>ノウゼイ</t>
    </rPh>
    <rPh sb="4" eb="7">
      <t>ギムシャ</t>
    </rPh>
    <rPh sb="7" eb="8">
      <t>スウ</t>
    </rPh>
    <phoneticPr fontId="2"/>
  </si>
  <si>
    <t>附表1　所得区分別納税人員：所得額割　その1</t>
    <rPh sb="0" eb="2">
      <t>フヒョウ</t>
    </rPh>
    <rPh sb="4" eb="6">
      <t>ショトク</t>
    </rPh>
    <rPh sb="6" eb="8">
      <t>クブン</t>
    </rPh>
    <rPh sb="8" eb="9">
      <t>ベツ</t>
    </rPh>
    <rPh sb="9" eb="11">
      <t>ノウゼイ</t>
    </rPh>
    <rPh sb="11" eb="13">
      <t>ジンイン</t>
    </rPh>
    <rPh sb="14" eb="17">
      <t>ショトクガク</t>
    </rPh>
    <rPh sb="17" eb="18">
      <t>ワリ</t>
    </rPh>
    <phoneticPr fontId="2"/>
  </si>
  <si>
    <t>給与所得者</t>
    <rPh sb="0" eb="2">
      <t>キュウヨ</t>
    </rPh>
    <rPh sb="2" eb="5">
      <t>ショトクシャ</t>
    </rPh>
    <phoneticPr fontId="2"/>
  </si>
  <si>
    <t>農業所得者</t>
    <rPh sb="0" eb="2">
      <t>ノウギョウ</t>
    </rPh>
    <rPh sb="2" eb="5">
      <t>ショトクシャ</t>
    </rPh>
    <phoneticPr fontId="2"/>
  </si>
  <si>
    <t>その他の所得者</t>
    <rPh sb="2" eb="3">
      <t>タ</t>
    </rPh>
    <rPh sb="4" eb="7">
      <t>ショトクシャ</t>
    </rPh>
    <phoneticPr fontId="2"/>
  </si>
  <si>
    <t>附表1　所得区分別納税人員：所得額割　その2</t>
    <rPh sb="0" eb="2">
      <t>フヒョウ</t>
    </rPh>
    <rPh sb="4" eb="6">
      <t>ショトク</t>
    </rPh>
    <rPh sb="6" eb="8">
      <t>クブン</t>
    </rPh>
    <rPh sb="8" eb="9">
      <t>ベツ</t>
    </rPh>
    <rPh sb="9" eb="11">
      <t>ノウゼイ</t>
    </rPh>
    <rPh sb="11" eb="13">
      <t>ジンイン</t>
    </rPh>
    <rPh sb="14" eb="17">
      <t>ショトクガク</t>
    </rPh>
    <rPh sb="17" eb="18">
      <t>ワリ</t>
    </rPh>
    <phoneticPr fontId="2"/>
  </si>
  <si>
    <t>合　　　　　　　　　計</t>
    <rPh sb="0" eb="1">
      <t>ゴウ</t>
    </rPh>
    <rPh sb="10" eb="11">
      <t>ケイ</t>
    </rPh>
    <phoneticPr fontId="2"/>
  </si>
  <si>
    <t>あ　　り</t>
    <phoneticPr fontId="2"/>
  </si>
  <si>
    <t>な　　し</t>
    <phoneticPr fontId="2"/>
  </si>
  <si>
    <t>所得税の納税義務</t>
    <rPh sb="0" eb="3">
      <t>ショトクゼイ</t>
    </rPh>
    <rPh sb="4" eb="6">
      <t>ノウゼイ</t>
    </rPh>
    <rPh sb="6" eb="8">
      <t>ギム</t>
    </rPh>
    <phoneticPr fontId="2"/>
  </si>
  <si>
    <t>な　　し</t>
    <phoneticPr fontId="2"/>
  </si>
  <si>
    <t>配 偶 者 特 別</t>
    <rPh sb="0" eb="1">
      <t>クバ</t>
    </rPh>
    <rPh sb="2" eb="3">
      <t>グウ</t>
    </rPh>
    <rPh sb="4" eb="5">
      <t>シャ</t>
    </rPh>
    <rPh sb="6" eb="7">
      <t>トク</t>
    </rPh>
    <rPh sb="8" eb="9">
      <t>ベツ</t>
    </rPh>
    <phoneticPr fontId="2"/>
  </si>
  <si>
    <t>（市町村税課税状況等の調）</t>
    <rPh sb="1" eb="4">
      <t>シチョウソン</t>
    </rPh>
    <rPh sb="4" eb="5">
      <t>ゼイ</t>
    </rPh>
    <rPh sb="5" eb="7">
      <t>カゼイ</t>
    </rPh>
    <rPh sb="7" eb="9">
      <t>ジョウキョウ</t>
    </rPh>
    <rPh sb="9" eb="10">
      <t>トウ</t>
    </rPh>
    <rPh sb="11" eb="12">
      <t>シラ</t>
    </rPh>
    <phoneticPr fontId="2"/>
  </si>
  <si>
    <t>先  物  取  引</t>
    <rPh sb="0" eb="1">
      <t>サキ</t>
    </rPh>
    <rPh sb="3" eb="4">
      <t>ブツ</t>
    </rPh>
    <rPh sb="6" eb="7">
      <t>トリ</t>
    </rPh>
    <rPh sb="9" eb="10">
      <t>イン</t>
    </rPh>
    <phoneticPr fontId="2"/>
  </si>
  <si>
    <t>先 物 取 引 に</t>
    <rPh sb="0" eb="1">
      <t>サキ</t>
    </rPh>
    <rPh sb="2" eb="3">
      <t>ブツ</t>
    </rPh>
    <rPh sb="4" eb="5">
      <t>トリ</t>
    </rPh>
    <rPh sb="6" eb="7">
      <t>イン</t>
    </rPh>
    <phoneticPr fontId="2"/>
  </si>
  <si>
    <t>級地区分</t>
    <rPh sb="0" eb="1">
      <t>キュウ</t>
    </rPh>
    <rPh sb="1" eb="2">
      <t>チ</t>
    </rPh>
    <rPh sb="2" eb="4">
      <t>クブン</t>
    </rPh>
    <phoneticPr fontId="2"/>
  </si>
  <si>
    <t>飛騨市</t>
    <rPh sb="0" eb="3">
      <t>ヒダシ</t>
    </rPh>
    <phoneticPr fontId="2"/>
  </si>
  <si>
    <t>営業(等)所得者</t>
    <rPh sb="0" eb="2">
      <t>エイギョウ</t>
    </rPh>
    <rPh sb="3" eb="4">
      <t>トウ</t>
    </rPh>
    <rPh sb="5" eb="8">
      <t>ショトクシャ</t>
    </rPh>
    <phoneticPr fontId="2"/>
  </si>
  <si>
    <t>小計</t>
    <rPh sb="0" eb="2">
      <t>ショウケイ</t>
    </rPh>
    <phoneticPr fontId="2"/>
  </si>
  <si>
    <t>計（a）</t>
    <rPh sb="0" eb="1">
      <t>ケイ</t>
    </rPh>
    <phoneticPr fontId="2"/>
  </si>
  <si>
    <t>計（b）</t>
    <rPh sb="0" eb="1">
      <t>ケイ</t>
    </rPh>
    <phoneticPr fontId="2"/>
  </si>
  <si>
    <t>(b)/(a)×100</t>
    <phoneticPr fontId="2"/>
  </si>
  <si>
    <t>調整控除額</t>
    <rPh sb="0" eb="2">
      <t>チョウセイ</t>
    </rPh>
    <rPh sb="2" eb="4">
      <t>コウジョ</t>
    </rPh>
    <rPh sb="4" eb="5">
      <t>ガク</t>
    </rPh>
    <phoneticPr fontId="2"/>
  </si>
  <si>
    <t>土地等に係る事業所得等並びに長期譲渡所得、短期譲渡所得、株式等に係る譲渡所得等及び先物取引に係る雑所得等について分離課税をした者に係る分</t>
    <rPh sb="0" eb="2">
      <t>トチ</t>
    </rPh>
    <rPh sb="2" eb="3">
      <t>トウ</t>
    </rPh>
    <rPh sb="4" eb="5">
      <t>カカ</t>
    </rPh>
    <rPh sb="6" eb="8">
      <t>ジギョウ</t>
    </rPh>
    <rPh sb="8" eb="10">
      <t>ショトク</t>
    </rPh>
    <rPh sb="10" eb="11">
      <t>トウ</t>
    </rPh>
    <rPh sb="11" eb="12">
      <t>ナラ</t>
    </rPh>
    <rPh sb="14" eb="16">
      <t>チョウキ</t>
    </rPh>
    <rPh sb="16" eb="18">
      <t>ジョウト</t>
    </rPh>
    <rPh sb="18" eb="20">
      <t>ショトク</t>
    </rPh>
    <rPh sb="21" eb="23">
      <t>タンキ</t>
    </rPh>
    <rPh sb="23" eb="25">
      <t>ジョウト</t>
    </rPh>
    <rPh sb="25" eb="27">
      <t>ショトク</t>
    </rPh>
    <rPh sb="28" eb="30">
      <t>カブシキ</t>
    </rPh>
    <rPh sb="30" eb="31">
      <t>トウ</t>
    </rPh>
    <rPh sb="32" eb="33">
      <t>カカ</t>
    </rPh>
    <rPh sb="34" eb="36">
      <t>ジョウト</t>
    </rPh>
    <rPh sb="36" eb="38">
      <t>ショトク</t>
    </rPh>
    <rPh sb="38" eb="39">
      <t>トウ</t>
    </rPh>
    <rPh sb="39" eb="40">
      <t>オヨ</t>
    </rPh>
    <rPh sb="41" eb="43">
      <t>サキモノ</t>
    </rPh>
    <rPh sb="43" eb="45">
      <t>トリヒキ</t>
    </rPh>
    <rPh sb="46" eb="47">
      <t>カカ</t>
    </rPh>
    <rPh sb="48" eb="49">
      <t>ザツ</t>
    </rPh>
    <rPh sb="49" eb="51">
      <t>ショトク</t>
    </rPh>
    <rPh sb="51" eb="52">
      <t>トウ</t>
    </rPh>
    <rPh sb="56" eb="58">
      <t>ブンリ</t>
    </rPh>
    <rPh sb="58" eb="60">
      <t>カゼイ</t>
    </rPh>
    <rPh sb="63" eb="64">
      <t>モノ</t>
    </rPh>
    <rPh sb="65" eb="66">
      <t>カカ</t>
    </rPh>
    <rPh sb="67" eb="68">
      <t>ブン</t>
    </rPh>
    <phoneticPr fontId="2"/>
  </si>
  <si>
    <t>地震保険料</t>
    <rPh sb="0" eb="2">
      <t>ジシン</t>
    </rPh>
    <rPh sb="2" eb="4">
      <t>ホケン</t>
    </rPh>
    <rPh sb="4" eb="5">
      <t>リョウ</t>
    </rPh>
    <phoneticPr fontId="2"/>
  </si>
  <si>
    <t>地震保険料</t>
    <rPh sb="0" eb="2">
      <t>ジシン</t>
    </rPh>
    <rPh sb="2" eb="5">
      <t>ホケンリョウ</t>
    </rPh>
    <phoneticPr fontId="2"/>
  </si>
  <si>
    <t>分離課税含む</t>
    <rPh sb="0" eb="2">
      <t>ブンリ</t>
    </rPh>
    <rPh sb="2" eb="4">
      <t>カゼイ</t>
    </rPh>
    <rPh sb="4" eb="5">
      <t>フク</t>
    </rPh>
    <phoneticPr fontId="2"/>
  </si>
  <si>
    <t>株式譲渡所得割</t>
    <rPh sb="0" eb="2">
      <t>カブシキ</t>
    </rPh>
    <rPh sb="2" eb="4">
      <t>ジョウト</t>
    </rPh>
    <rPh sb="4" eb="7">
      <t>ショトクワリ</t>
    </rPh>
    <phoneticPr fontId="2"/>
  </si>
  <si>
    <t>配当割額・</t>
    <rPh sb="0" eb="2">
      <t>ハイトウ</t>
    </rPh>
    <rPh sb="2" eb="3">
      <t>ワ</t>
    </rPh>
    <rPh sb="3" eb="4">
      <t>ガク</t>
    </rPh>
    <phoneticPr fontId="2"/>
  </si>
  <si>
    <t>の控除額</t>
    <rPh sb="1" eb="4">
      <t>コウジョガク</t>
    </rPh>
    <phoneticPr fontId="2"/>
  </si>
  <si>
    <t>条第1項第9号</t>
    <rPh sb="0" eb="1">
      <t>ジョウ</t>
    </rPh>
    <rPh sb="1" eb="2">
      <t>ダイ</t>
    </rPh>
    <rPh sb="3" eb="4">
      <t>コウ</t>
    </rPh>
    <rPh sb="4" eb="5">
      <t>ダイ</t>
    </rPh>
    <rPh sb="6" eb="7">
      <t>ゴウ</t>
    </rPh>
    <phoneticPr fontId="2"/>
  </si>
  <si>
    <t>同第1号</t>
    <rPh sb="0" eb="1">
      <t>ドウ</t>
    </rPh>
    <rPh sb="1" eb="2">
      <t>ダイ</t>
    </rPh>
    <rPh sb="3" eb="4">
      <t>ゴウ</t>
    </rPh>
    <phoneticPr fontId="2"/>
  </si>
  <si>
    <t>寄附金税額</t>
    <rPh sb="0" eb="3">
      <t>キフキン</t>
    </rPh>
    <rPh sb="3" eb="5">
      <t>ゼイガク</t>
    </rPh>
    <phoneticPr fontId="2"/>
  </si>
  <si>
    <t>附表2　個人の市町村民税の納税義務者等</t>
    <rPh sb="0" eb="2">
      <t>フヒョウ</t>
    </rPh>
    <rPh sb="4" eb="6">
      <t>コジン</t>
    </rPh>
    <rPh sb="7" eb="12">
      <t>シチョウソンミンゼイ</t>
    </rPh>
    <rPh sb="13" eb="15">
      <t>ノウゼイ</t>
    </rPh>
    <rPh sb="15" eb="18">
      <t>ギムシャ</t>
    </rPh>
    <rPh sb="18" eb="19">
      <t>トウ</t>
    </rPh>
    <phoneticPr fontId="2"/>
  </si>
  <si>
    <t>住宅借入金等</t>
    <rPh sb="0" eb="2">
      <t>ジュウタク</t>
    </rPh>
    <rPh sb="2" eb="4">
      <t>カリイレ</t>
    </rPh>
    <rPh sb="4" eb="5">
      <t>キン</t>
    </rPh>
    <rPh sb="5" eb="6">
      <t>トウ</t>
    </rPh>
    <phoneticPr fontId="2"/>
  </si>
  <si>
    <t>特別税額</t>
    <rPh sb="0" eb="2">
      <t>トクベツ</t>
    </rPh>
    <rPh sb="2" eb="4">
      <t>ゼイガク</t>
    </rPh>
    <phoneticPr fontId="2"/>
  </si>
  <si>
    <t>１　市町村民税</t>
    <rPh sb="2" eb="7">
      <t>シチョウソンミンゼイ</t>
    </rPh>
    <phoneticPr fontId="2"/>
  </si>
  <si>
    <t>上場株式等</t>
    <phoneticPr fontId="2"/>
  </si>
  <si>
    <t>に係る配当</t>
    <phoneticPr fontId="2"/>
  </si>
  <si>
    <t>所 得 金 額</t>
    <phoneticPr fontId="2"/>
  </si>
  <si>
    <t>上場株式等の</t>
    <phoneticPr fontId="2"/>
  </si>
  <si>
    <t>配当所得金額</t>
    <phoneticPr fontId="2"/>
  </si>
  <si>
    <t>に係るもの</t>
    <phoneticPr fontId="2"/>
  </si>
  <si>
    <t>上場株式等の</t>
    <phoneticPr fontId="2"/>
  </si>
  <si>
    <t>配当所得金額</t>
    <phoneticPr fontId="2"/>
  </si>
  <si>
    <t>に 係 る 分</t>
    <phoneticPr fontId="2"/>
  </si>
  <si>
    <t>（16歳～18歳）</t>
    <rPh sb="3" eb="4">
      <t>サイ</t>
    </rPh>
    <rPh sb="7" eb="8">
      <t>サイ</t>
    </rPh>
    <phoneticPr fontId="2"/>
  </si>
  <si>
    <t>（19歳～22歳）</t>
    <rPh sb="3" eb="4">
      <t>サイ</t>
    </rPh>
    <rPh sb="7" eb="8">
      <t>サイ</t>
    </rPh>
    <phoneticPr fontId="2"/>
  </si>
  <si>
    <t>（１６歳～１８歳）</t>
    <rPh sb="3" eb="4">
      <t>サイ</t>
    </rPh>
    <rPh sb="7" eb="8">
      <t>サイ</t>
    </rPh>
    <phoneticPr fontId="2"/>
  </si>
  <si>
    <t>（１９歳～２２歳）</t>
    <rPh sb="3" eb="4">
      <t>サイ</t>
    </rPh>
    <rPh sb="7" eb="8">
      <t>サイ</t>
    </rPh>
    <phoneticPr fontId="2"/>
  </si>
  <si>
    <t>株式等譲渡</t>
    <rPh sb="0" eb="2">
      <t>カブシキ</t>
    </rPh>
    <rPh sb="2" eb="3">
      <t>トウ</t>
    </rPh>
    <rPh sb="3" eb="5">
      <t>ジョウト</t>
    </rPh>
    <phoneticPr fontId="2"/>
  </si>
  <si>
    <t>所得割額</t>
    <rPh sb="0" eb="2">
      <t>ショトク</t>
    </rPh>
    <rPh sb="2" eb="3">
      <t>ワリ</t>
    </rPh>
    <rPh sb="3" eb="4">
      <t>ガク</t>
    </rPh>
    <phoneticPr fontId="2"/>
  </si>
  <si>
    <t>新生命保険分</t>
    <rPh sb="0" eb="1">
      <t>シン</t>
    </rPh>
    <rPh sb="1" eb="3">
      <t>セイメイ</t>
    </rPh>
    <rPh sb="3" eb="5">
      <t>ホケン</t>
    </rPh>
    <rPh sb="5" eb="6">
      <t>ブン</t>
    </rPh>
    <phoneticPr fontId="2"/>
  </si>
  <si>
    <t>新個人年金分</t>
    <rPh sb="0" eb="1">
      <t>シン</t>
    </rPh>
    <rPh sb="1" eb="3">
      <t>コジン</t>
    </rPh>
    <rPh sb="3" eb="5">
      <t>ネンキン</t>
    </rPh>
    <rPh sb="5" eb="6">
      <t>ブン</t>
    </rPh>
    <phoneticPr fontId="2"/>
  </si>
  <si>
    <t>介護医療保険</t>
    <rPh sb="0" eb="2">
      <t>カイゴ</t>
    </rPh>
    <rPh sb="2" eb="4">
      <t>イリョウ</t>
    </rPh>
    <rPh sb="4" eb="6">
      <t>ホケン</t>
    </rPh>
    <phoneticPr fontId="2"/>
  </si>
  <si>
    <t>分</t>
    <rPh sb="0" eb="1">
      <t>ブン</t>
    </rPh>
    <phoneticPr fontId="2"/>
  </si>
  <si>
    <t>旧生命保険分</t>
    <rPh sb="0" eb="1">
      <t>キュウ</t>
    </rPh>
    <rPh sb="1" eb="3">
      <t>セイメイ</t>
    </rPh>
    <rPh sb="3" eb="5">
      <t>ホケン</t>
    </rPh>
    <rPh sb="5" eb="6">
      <t>ブン</t>
    </rPh>
    <phoneticPr fontId="2"/>
  </si>
  <si>
    <t>旧個人年金分</t>
    <rPh sb="0" eb="1">
      <t>キュウ</t>
    </rPh>
    <rPh sb="1" eb="3">
      <t>コジン</t>
    </rPh>
    <rPh sb="3" eb="5">
      <t>ネンキン</t>
    </rPh>
    <rPh sb="5" eb="6">
      <t>ブン</t>
    </rPh>
    <phoneticPr fontId="2"/>
  </si>
  <si>
    <t>住宅借入金</t>
    <rPh sb="0" eb="2">
      <t>ジュウタク</t>
    </rPh>
    <rPh sb="2" eb="4">
      <t>カリイレ</t>
    </rPh>
    <rPh sb="4" eb="5">
      <t>キン</t>
    </rPh>
    <phoneticPr fontId="2"/>
  </si>
  <si>
    <t>等特別税額</t>
    <rPh sb="0" eb="1">
      <t>トウ</t>
    </rPh>
    <rPh sb="1" eb="3">
      <t>トクベツ</t>
    </rPh>
    <rPh sb="3" eb="5">
      <t>ゼイガク</t>
    </rPh>
    <phoneticPr fontId="2"/>
  </si>
  <si>
    <t>Ⅱ　市町村別の内訳</t>
    <phoneticPr fontId="2"/>
  </si>
  <si>
    <t>一般株式等に係る</t>
    <rPh sb="0" eb="2">
      <t>イッパン</t>
    </rPh>
    <rPh sb="2" eb="4">
      <t>カブシキ</t>
    </rPh>
    <rPh sb="4" eb="5">
      <t>トウ</t>
    </rPh>
    <rPh sb="6" eb="7">
      <t>カカ</t>
    </rPh>
    <phoneticPr fontId="2"/>
  </si>
  <si>
    <t>上場株式等に係る</t>
    <rPh sb="0" eb="2">
      <t>ジョウジョウ</t>
    </rPh>
    <rPh sb="2" eb="4">
      <t>カブシキ</t>
    </rPh>
    <rPh sb="4" eb="5">
      <t>トウ</t>
    </rPh>
    <rPh sb="6" eb="7">
      <t>カカ</t>
    </rPh>
    <phoneticPr fontId="2"/>
  </si>
  <si>
    <t>一般株式等に</t>
    <rPh sb="0" eb="2">
      <t>イッパン</t>
    </rPh>
    <rPh sb="2" eb="4">
      <t>カブシキ</t>
    </rPh>
    <rPh sb="4" eb="5">
      <t>トウ</t>
    </rPh>
    <phoneticPr fontId="2"/>
  </si>
  <si>
    <t>係る譲渡所得等</t>
    <rPh sb="2" eb="4">
      <t>ジョウト</t>
    </rPh>
    <rPh sb="4" eb="6">
      <t>ショトク</t>
    </rPh>
    <rPh sb="6" eb="7">
      <t>トウ</t>
    </rPh>
    <phoneticPr fontId="2"/>
  </si>
  <si>
    <t>上場株式等に</t>
    <rPh sb="0" eb="2">
      <t>ジョウジョウ</t>
    </rPh>
    <rPh sb="2" eb="4">
      <t>カブシキ</t>
    </rPh>
    <rPh sb="4" eb="5">
      <t>トウ</t>
    </rPh>
    <phoneticPr fontId="2"/>
  </si>
  <si>
    <t>一般株式等に係</t>
    <rPh sb="0" eb="2">
      <t>イッパン</t>
    </rPh>
    <rPh sb="2" eb="4">
      <t>カブシキ</t>
    </rPh>
    <rPh sb="4" eb="5">
      <t>トウ</t>
    </rPh>
    <rPh sb="6" eb="7">
      <t>カカ</t>
    </rPh>
    <phoneticPr fontId="2"/>
  </si>
  <si>
    <t>る譲渡所得等分</t>
    <rPh sb="1" eb="3">
      <t>ジョウト</t>
    </rPh>
    <rPh sb="3" eb="5">
      <t>ショトク</t>
    </rPh>
    <rPh sb="5" eb="6">
      <t>トウ</t>
    </rPh>
    <rPh sb="6" eb="7">
      <t>ブン</t>
    </rPh>
    <phoneticPr fontId="2"/>
  </si>
  <si>
    <t>上場株式等に係</t>
    <rPh sb="0" eb="2">
      <t>ジョウジョウ</t>
    </rPh>
    <rPh sb="2" eb="4">
      <t>カブシキ</t>
    </rPh>
    <rPh sb="4" eb="5">
      <t>トウ</t>
    </rPh>
    <rPh sb="6" eb="7">
      <t>カカ</t>
    </rPh>
    <phoneticPr fontId="2"/>
  </si>
  <si>
    <t>配当割額</t>
    <rPh sb="0" eb="2">
      <t>ハイトウ</t>
    </rPh>
    <rPh sb="2" eb="3">
      <t>ワリ</t>
    </rPh>
    <rPh sb="3" eb="4">
      <t>ガク</t>
    </rPh>
    <phoneticPr fontId="2"/>
  </si>
  <si>
    <t>　　　　　　　　　　　　　　　　　　　　　 扶養控除人員、専従者控除の納税義務者</t>
    <rPh sb="22" eb="24">
      <t>フヨウ</t>
    </rPh>
    <rPh sb="24" eb="26">
      <t>コウジョ</t>
    </rPh>
    <rPh sb="26" eb="28">
      <t>ジンイン</t>
    </rPh>
    <rPh sb="29" eb="32">
      <t>センジュウシャ</t>
    </rPh>
    <rPh sb="32" eb="34">
      <t>コウジョ</t>
    </rPh>
    <rPh sb="35" eb="37">
      <t>ノウゼイ</t>
    </rPh>
    <rPh sb="37" eb="40">
      <t>ギムシャ</t>
    </rPh>
    <phoneticPr fontId="2"/>
  </si>
  <si>
    <t>関ケ原町</t>
    <rPh sb="0" eb="4">
      <t>セキガハラチョウ</t>
    </rPh>
    <phoneticPr fontId="2"/>
  </si>
  <si>
    <t>関ケ原町</t>
  </si>
  <si>
    <t>附表5   令和２年度課税状況調　退職所得の分離課税に係る所得割額</t>
    <rPh sb="0" eb="2">
      <t>フヒョウ</t>
    </rPh>
    <rPh sb="17" eb="19">
      <t>タイショク</t>
    </rPh>
    <rPh sb="19" eb="21">
      <t>ショトク</t>
    </rPh>
    <rPh sb="22" eb="24">
      <t>ブンリ</t>
    </rPh>
    <rPh sb="24" eb="26">
      <t>カゼイ</t>
    </rPh>
    <rPh sb="27" eb="28">
      <t>カカ</t>
    </rPh>
    <rPh sb="29" eb="32">
      <t>ショトクワリ</t>
    </rPh>
    <rPh sb="32" eb="33">
      <t>ガク</t>
    </rPh>
    <phoneticPr fontId="2"/>
  </si>
  <si>
    <t>第２表　令和３年度課税状況調　市町村民税の課税状況　その1</t>
    <rPh sb="0" eb="1">
      <t>ダイ</t>
    </rPh>
    <rPh sb="2" eb="3">
      <t>ヒョウ</t>
    </rPh>
    <rPh sb="15" eb="20">
      <t>シチョウソンミンゼイ</t>
    </rPh>
    <rPh sb="21" eb="23">
      <t>カゼイ</t>
    </rPh>
    <rPh sb="23" eb="25">
      <t>ジョウキョウ</t>
    </rPh>
    <phoneticPr fontId="2"/>
  </si>
  <si>
    <t>第２表　令和３年度課税状況調　市町村民税の課税状況　その3</t>
    <rPh sb="0" eb="1">
      <t>ダイ</t>
    </rPh>
    <rPh sb="2" eb="3">
      <t>ヒョウ</t>
    </rPh>
    <rPh sb="15" eb="20">
      <t>シチョウソンミンゼイ</t>
    </rPh>
    <rPh sb="21" eb="23">
      <t>カゼイ</t>
    </rPh>
    <rPh sb="23" eb="25">
      <t>ジョウキョウ</t>
    </rPh>
    <phoneticPr fontId="2"/>
  </si>
  <si>
    <t>第２表　令和３年度課税状況調　市町村民税の課税状況　その2</t>
    <rPh sb="0" eb="1">
      <t>ダイ</t>
    </rPh>
    <rPh sb="2" eb="3">
      <t>ヒョウ</t>
    </rPh>
    <rPh sb="15" eb="20">
      <t>シチョウソンミンゼイ</t>
    </rPh>
    <rPh sb="21" eb="23">
      <t>カゼイ</t>
    </rPh>
    <rPh sb="23" eb="25">
      <t>ジョウキョウ</t>
    </rPh>
    <phoneticPr fontId="2"/>
  </si>
  <si>
    <t>第３表　令和３年度課税状況調　市町村民税個人均等割の非課税限度額</t>
    <rPh sb="0" eb="1">
      <t>ダイ</t>
    </rPh>
    <rPh sb="2" eb="3">
      <t>ヒョウ</t>
    </rPh>
    <rPh sb="15" eb="20">
      <t>シチョウソンミンゼイ</t>
    </rPh>
    <rPh sb="20" eb="22">
      <t>コジン</t>
    </rPh>
    <rPh sb="22" eb="25">
      <t>キントウワリ</t>
    </rPh>
    <rPh sb="26" eb="29">
      <t>ヒカゼイ</t>
    </rPh>
    <rPh sb="29" eb="32">
      <t>ゲンドガク</t>
    </rPh>
    <phoneticPr fontId="2"/>
  </si>
  <si>
    <t>第４表　令和３年度課税状況調　県民税の課税状況</t>
    <rPh sb="0" eb="1">
      <t>ダイ</t>
    </rPh>
    <rPh sb="2" eb="3">
      <t>ヒョウ</t>
    </rPh>
    <rPh sb="15" eb="18">
      <t>ケンミンゼイ</t>
    </rPh>
    <rPh sb="19" eb="21">
      <t>カゼイ</t>
    </rPh>
    <rPh sb="21" eb="23">
      <t>ジョウキョウ</t>
    </rPh>
    <phoneticPr fontId="2"/>
  </si>
  <si>
    <t>第１表　令和３年度課税状況調　市町村民税等の納税義務者数</t>
    <rPh sb="0" eb="1">
      <t>ダイ</t>
    </rPh>
    <rPh sb="2" eb="3">
      <t>ヒョウ</t>
    </rPh>
    <rPh sb="4" eb="6">
      <t>レイワ</t>
    </rPh>
    <rPh sb="7" eb="9">
      <t>ネンド</t>
    </rPh>
    <rPh sb="9" eb="11">
      <t>カゼイ</t>
    </rPh>
    <rPh sb="11" eb="13">
      <t>ジョウキョウ</t>
    </rPh>
    <rPh sb="13" eb="14">
      <t>シラベ</t>
    </rPh>
    <rPh sb="15" eb="20">
      <t>シチョウソンミンゼイ</t>
    </rPh>
    <rPh sb="20" eb="21">
      <t>トウ</t>
    </rPh>
    <rPh sb="22" eb="24">
      <t>ノウゼイ</t>
    </rPh>
    <rPh sb="24" eb="27">
      <t>ギムシャ</t>
    </rPh>
    <rPh sb="27" eb="28">
      <t>スウ</t>
    </rPh>
    <phoneticPr fontId="2"/>
  </si>
  <si>
    <t>ひとり親</t>
    <rPh sb="3" eb="4">
      <t>オヤ</t>
    </rPh>
    <phoneticPr fontId="2"/>
  </si>
  <si>
    <t>寡婦</t>
    <rPh sb="0" eb="2">
      <t>カフ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</si>
</sst>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_);[Red]\(#,##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i/>
      <sz val="9"/>
      <name val="ＭＳ Ｐゴシック"/>
      <family val="3"/>
      <charset val="128"/>
    </font>
    <font>
      <sz val="8"/>
      <name val="ＭＳ Ｐゴシック"/>
      <family val="3"/>
      <charset val="128"/>
    </font>
    <font>
      <sz val="7"/>
      <name val="ＭＳ Ｐゴシック"/>
      <family val="3"/>
      <charset val="128"/>
    </font>
    <font>
      <sz val="7"/>
      <name val="ＭＳ ゴシック"/>
      <family val="3"/>
      <charset val="128"/>
    </font>
    <font>
      <sz val="8"/>
      <name val="ＭＳ ゴシック"/>
      <family val="3"/>
      <charset val="128"/>
    </font>
    <font>
      <sz val="5"/>
      <name val="ＭＳ ゴシック"/>
      <family val="3"/>
      <charset val="128"/>
    </font>
    <font>
      <b/>
      <sz val="16"/>
      <name val="ＭＳ 明朝"/>
      <family val="1"/>
      <charset val="128"/>
    </font>
    <font>
      <sz val="9"/>
      <color rgb="FFFF0000"/>
      <name val="ＭＳ Ｐゴシック"/>
      <family val="3"/>
      <charset val="128"/>
    </font>
    <font>
      <sz val="7"/>
      <color rgb="FFFF0000"/>
      <name val="ＭＳ Ｐゴシック"/>
      <family val="3"/>
      <charset val="128"/>
    </font>
    <font>
      <sz val="7"/>
      <color rgb="FFFF0000"/>
      <name val="ＭＳ ゴシック"/>
      <family val="3"/>
      <charset val="128"/>
    </font>
  </fonts>
  <fills count="3">
    <fill>
      <patternFill patternType="none"/>
    </fill>
    <fill>
      <patternFill patternType="gray125"/>
    </fill>
    <fill>
      <patternFill patternType="solid">
        <fgColor rgb="FFFFFF99"/>
        <bgColor indexed="64"/>
      </patternFill>
    </fill>
  </fills>
  <borders count="55">
    <border>
      <left/>
      <right/>
      <top/>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thin">
        <color indexed="64"/>
      </top>
      <bottom/>
      <diagonal/>
    </border>
    <border>
      <left/>
      <right style="thin">
        <color indexed="64"/>
      </right>
      <top/>
      <bottom/>
      <diagonal/>
    </border>
    <border>
      <left style="hair">
        <color indexed="64"/>
      </left>
      <right/>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thin">
        <color indexed="64"/>
      </left>
      <right/>
      <top/>
      <bottom style="thin">
        <color indexed="64"/>
      </bottom>
      <diagonal/>
    </border>
    <border>
      <left/>
      <right style="hair">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rgb="FFD0D7E5"/>
      </top>
      <bottom/>
      <diagonal/>
    </border>
    <border>
      <left/>
      <right/>
      <top/>
      <bottom style="hair">
        <color rgb="FFD0D7E5"/>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9">
    <xf numFmtId="0" fontId="0" fillId="0" borderId="0" xfId="0">
      <alignment vertical="center"/>
    </xf>
    <xf numFmtId="38" fontId="3" fillId="0" borderId="0" xfId="1" applyFont="1" applyFill="1" applyAlignment="1">
      <alignment vertical="center"/>
    </xf>
    <xf numFmtId="38" fontId="3" fillId="0" borderId="1" xfId="1" applyFont="1" applyFill="1" applyBorder="1" applyAlignment="1">
      <alignment vertical="center"/>
    </xf>
    <xf numFmtId="49" fontId="4" fillId="0" borderId="0" xfId="0" applyNumberFormat="1" applyFont="1" applyFill="1" applyBorder="1" applyAlignment="1">
      <alignment horizontal="left" vertical="center"/>
    </xf>
    <xf numFmtId="49" fontId="3" fillId="0" borderId="0" xfId="0"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xf>
    <xf numFmtId="49" fontId="3" fillId="0" borderId="0"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0" xfId="0" applyNumberFormat="1" applyFont="1" applyFill="1" applyBorder="1" applyAlignment="1">
      <alignment horizontal="left" vertical="center"/>
    </xf>
    <xf numFmtId="49" fontId="7" fillId="0" borderId="4"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left" vertical="center"/>
    </xf>
    <xf numFmtId="49" fontId="7" fillId="0" borderId="6" xfId="0" applyNumberFormat="1" applyFont="1" applyFill="1" applyBorder="1" applyAlignment="1">
      <alignment horizontal="center" vertical="center"/>
    </xf>
    <xf numFmtId="49" fontId="7" fillId="0" borderId="6" xfId="0" applyNumberFormat="1" applyFont="1" applyFill="1" applyBorder="1" applyAlignment="1">
      <alignment horizontal="left" vertical="center"/>
    </xf>
    <xf numFmtId="49" fontId="7" fillId="0" borderId="7" xfId="0" applyNumberFormat="1" applyFont="1" applyFill="1" applyBorder="1" applyAlignment="1">
      <alignment horizontal="center"/>
    </xf>
    <xf numFmtId="49" fontId="7" fillId="0" borderId="8" xfId="0" applyNumberFormat="1" applyFont="1" applyFill="1" applyBorder="1" applyAlignment="1">
      <alignment horizontal="center" vertical="center"/>
    </xf>
    <xf numFmtId="49" fontId="7" fillId="0" borderId="9" xfId="0" applyNumberFormat="1" applyFont="1" applyFill="1" applyBorder="1" applyAlignment="1">
      <alignment horizontal="center"/>
    </xf>
    <xf numFmtId="49" fontId="7" fillId="0" borderId="6" xfId="0" applyNumberFormat="1" applyFont="1" applyFill="1" applyBorder="1" applyAlignment="1">
      <alignment horizontal="center" shrinkToFit="1"/>
    </xf>
    <xf numFmtId="49" fontId="7" fillId="0" borderId="6" xfId="0" applyNumberFormat="1" applyFont="1" applyFill="1" applyBorder="1" applyAlignment="1">
      <alignment horizontal="left" shrinkToFit="1"/>
    </xf>
    <xf numFmtId="49" fontId="7" fillId="0" borderId="7" xfId="0" applyNumberFormat="1" applyFont="1" applyFill="1" applyBorder="1" applyAlignment="1">
      <alignment horizontal="left" vertical="center"/>
    </xf>
    <xf numFmtId="49" fontId="7" fillId="0" borderId="7"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shrinkToFit="1"/>
    </xf>
    <xf numFmtId="49" fontId="7" fillId="0" borderId="7" xfId="0" applyNumberFormat="1" applyFont="1" applyFill="1" applyBorder="1" applyAlignment="1">
      <alignment horizontal="left" vertical="center" shrinkToFit="1"/>
    </xf>
    <xf numFmtId="49" fontId="7" fillId="0" borderId="7" xfId="0" applyNumberFormat="1" applyFont="1" applyFill="1" applyBorder="1" applyAlignment="1">
      <alignment horizontal="center" vertical="top"/>
    </xf>
    <xf numFmtId="49" fontId="7" fillId="0" borderId="9" xfId="0" applyNumberFormat="1" applyFont="1" applyFill="1" applyBorder="1" applyAlignment="1">
      <alignment horizontal="center" vertical="top"/>
    </xf>
    <xf numFmtId="49" fontId="7" fillId="0" borderId="7" xfId="0" applyNumberFormat="1" applyFont="1" applyFill="1" applyBorder="1" applyAlignment="1">
      <alignment horizontal="center" vertical="top" shrinkToFit="1"/>
    </xf>
    <xf numFmtId="49" fontId="7" fillId="0" borderId="7" xfId="0" applyNumberFormat="1" applyFont="1" applyFill="1" applyBorder="1" applyAlignment="1">
      <alignment horizontal="left" vertical="top" shrinkToFit="1"/>
    </xf>
    <xf numFmtId="49" fontId="7" fillId="0" borderId="10" xfId="0" applyNumberFormat="1" applyFont="1" applyFill="1" applyBorder="1" applyAlignment="1">
      <alignment horizontal="right" vertical="center" shrinkToFit="1"/>
    </xf>
    <xf numFmtId="49" fontId="7" fillId="0" borderId="11" xfId="0" applyNumberFormat="1" applyFont="1" applyFill="1" applyBorder="1" applyAlignment="1">
      <alignment horizontal="right" vertical="center" shrinkToFit="1"/>
    </xf>
    <xf numFmtId="49" fontId="7" fillId="0" borderId="12" xfId="0" applyNumberFormat="1" applyFont="1" applyFill="1" applyBorder="1" applyAlignment="1">
      <alignment horizontal="right" vertical="center" shrinkToFit="1"/>
    </xf>
    <xf numFmtId="49" fontId="7" fillId="0" borderId="10" xfId="0" applyNumberFormat="1" applyFont="1" applyFill="1" applyBorder="1" applyAlignment="1">
      <alignment horizontal="right" vertical="center" wrapText="1"/>
    </xf>
    <xf numFmtId="49" fontId="7" fillId="0" borderId="12" xfId="0" applyNumberFormat="1" applyFont="1" applyFill="1" applyBorder="1" applyAlignment="1">
      <alignment horizontal="right" vertical="center" wrapText="1"/>
    </xf>
    <xf numFmtId="49" fontId="7" fillId="0" borderId="13" xfId="0" applyNumberFormat="1" applyFont="1" applyFill="1" applyBorder="1" applyAlignment="1">
      <alignment horizontal="right" vertical="center" wrapText="1"/>
    </xf>
    <xf numFmtId="49" fontId="6" fillId="0" borderId="0" xfId="0" applyNumberFormat="1" applyFont="1" applyFill="1" applyBorder="1" applyAlignment="1">
      <alignment horizontal="right" vertical="center" wrapText="1"/>
    </xf>
    <xf numFmtId="38" fontId="3" fillId="0" borderId="4" xfId="1" applyFont="1" applyFill="1" applyBorder="1" applyAlignment="1">
      <alignment vertical="center"/>
    </xf>
    <xf numFmtId="38" fontId="3" fillId="0" borderId="14" xfId="1" applyFont="1" applyFill="1" applyBorder="1" applyAlignment="1">
      <alignment vertical="center"/>
    </xf>
    <xf numFmtId="38" fontId="3" fillId="0" borderId="15" xfId="1" applyFont="1" applyFill="1" applyBorder="1" applyAlignment="1">
      <alignment vertical="center"/>
    </xf>
    <xf numFmtId="38" fontId="5" fillId="0" borderId="4" xfId="1" applyFont="1" applyFill="1" applyBorder="1" applyAlignment="1">
      <alignment vertical="center"/>
    </xf>
    <xf numFmtId="38" fontId="5" fillId="0" borderId="0" xfId="1" applyFont="1" applyFill="1" applyAlignment="1">
      <alignment vertical="center"/>
    </xf>
    <xf numFmtId="0" fontId="3" fillId="0" borderId="0" xfId="0" applyFont="1" applyFill="1" applyAlignment="1">
      <alignment vertical="center"/>
    </xf>
    <xf numFmtId="49" fontId="3" fillId="0" borderId="11" xfId="0" applyNumberFormat="1" applyFont="1" applyFill="1" applyBorder="1" applyAlignment="1">
      <alignment horizontal="left" vertical="center"/>
    </xf>
    <xf numFmtId="49" fontId="8" fillId="0" borderId="2" xfId="0" applyNumberFormat="1" applyFont="1" applyFill="1" applyBorder="1" applyAlignment="1">
      <alignment horizontal="distributed" vertical="center"/>
    </xf>
    <xf numFmtId="0" fontId="7" fillId="0" borderId="2" xfId="0" applyFont="1" applyFill="1" applyBorder="1" applyAlignment="1">
      <alignment vertical="center"/>
    </xf>
    <xf numFmtId="0" fontId="7" fillId="0" borderId="2" xfId="0" applyFont="1" applyFill="1" applyBorder="1" applyAlignment="1">
      <alignment horizontal="center" vertical="center"/>
    </xf>
    <xf numFmtId="0" fontId="7" fillId="0" borderId="16" xfId="0" applyFont="1" applyFill="1" applyBorder="1" applyAlignment="1">
      <alignment horizontal="centerContinuous" vertical="center"/>
    </xf>
    <xf numFmtId="49" fontId="8" fillId="0" borderId="0" xfId="0" applyNumberFormat="1" applyFont="1" applyFill="1" applyBorder="1" applyAlignment="1">
      <alignment horizontal="left" vertical="center"/>
    </xf>
    <xf numFmtId="49" fontId="8" fillId="0" borderId="4"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49" fontId="8" fillId="0" borderId="7" xfId="0" applyNumberFormat="1" applyFont="1" applyFill="1" applyBorder="1" applyAlignment="1">
      <alignment horizontal="distributed" vertical="center" indent="1"/>
    </xf>
    <xf numFmtId="49" fontId="8" fillId="0" borderId="7" xfId="0" applyNumberFormat="1" applyFont="1" applyFill="1" applyBorder="1" applyAlignment="1">
      <alignment horizontal="center" vertical="center" shrinkToFit="1"/>
    </xf>
    <xf numFmtId="49" fontId="8" fillId="0" borderId="7" xfId="0" applyNumberFormat="1" applyFont="1" applyFill="1" applyBorder="1" applyAlignment="1">
      <alignment horizontal="distributed" vertical="center" indent="1" shrinkToFit="1"/>
    </xf>
    <xf numFmtId="0" fontId="7" fillId="0" borderId="17" xfId="0" applyFont="1" applyFill="1" applyBorder="1" applyAlignment="1">
      <alignment horizontal="distributed" vertical="center" indent="1"/>
    </xf>
    <xf numFmtId="49" fontId="8" fillId="0" borderId="17" xfId="0" applyNumberFormat="1" applyFont="1" applyFill="1" applyBorder="1" applyAlignment="1">
      <alignment horizontal="center" vertical="center"/>
    </xf>
    <xf numFmtId="49" fontId="8" fillId="0" borderId="17" xfId="0" applyNumberFormat="1" applyFont="1" applyFill="1" applyBorder="1" applyAlignment="1">
      <alignment horizontal="center" vertical="center" shrinkToFit="1"/>
    </xf>
    <xf numFmtId="49" fontId="8" fillId="0" borderId="18" xfId="0" applyNumberFormat="1" applyFont="1" applyFill="1" applyBorder="1" applyAlignment="1">
      <alignment horizontal="center" vertical="center" shrinkToFit="1"/>
    </xf>
    <xf numFmtId="49" fontId="8" fillId="0" borderId="19" xfId="0" applyNumberFormat="1" applyFont="1" applyFill="1" applyBorder="1" applyAlignment="1">
      <alignment horizontal="right" vertical="center" shrinkToFit="1"/>
    </xf>
    <xf numFmtId="49" fontId="8" fillId="0" borderId="10" xfId="0" applyNumberFormat="1" applyFont="1" applyFill="1" applyBorder="1" applyAlignment="1">
      <alignment horizontal="right" vertical="center" shrinkToFit="1"/>
    </xf>
    <xf numFmtId="49" fontId="8" fillId="0" borderId="20" xfId="0" applyNumberFormat="1" applyFont="1" applyFill="1" applyBorder="1" applyAlignment="1">
      <alignment horizontal="right" vertical="center" shrinkToFit="1"/>
    </xf>
    <xf numFmtId="49" fontId="8" fillId="0" borderId="0" xfId="0" applyNumberFormat="1" applyFont="1" applyFill="1" applyBorder="1" applyAlignment="1">
      <alignment horizontal="right" vertical="center" wrapText="1"/>
    </xf>
    <xf numFmtId="49" fontId="8" fillId="0" borderId="21" xfId="0" applyNumberFormat="1" applyFont="1" applyFill="1" applyBorder="1" applyAlignment="1">
      <alignment horizontal="distributed" vertical="center"/>
    </xf>
    <xf numFmtId="0" fontId="7" fillId="0" borderId="2" xfId="0" applyFont="1" applyFill="1" applyBorder="1" applyAlignment="1">
      <alignment horizontal="centerContinuous" vertical="center"/>
    </xf>
    <xf numFmtId="49" fontId="8" fillId="0" borderId="18" xfId="0" applyNumberFormat="1" applyFont="1" applyFill="1" applyBorder="1" applyAlignment="1">
      <alignment horizontal="distributed" vertical="center" indent="1"/>
    </xf>
    <xf numFmtId="49" fontId="8" fillId="0" borderId="18" xfId="0" applyNumberFormat="1" applyFont="1" applyFill="1" applyBorder="1" applyAlignment="1">
      <alignment horizontal="distributed" vertical="center" indent="1" shrinkToFit="1"/>
    </xf>
    <xf numFmtId="49" fontId="8" fillId="0" borderId="17" xfId="0" applyNumberFormat="1" applyFont="1" applyFill="1" applyBorder="1" applyAlignment="1">
      <alignment horizontal="distributed" vertical="center" indent="1"/>
    </xf>
    <xf numFmtId="38" fontId="3" fillId="0" borderId="22" xfId="1" applyFont="1" applyFill="1" applyBorder="1" applyAlignment="1">
      <alignment vertical="center"/>
    </xf>
    <xf numFmtId="0" fontId="7" fillId="0" borderId="3" xfId="0" applyFont="1" applyFill="1" applyBorder="1" applyAlignment="1">
      <alignment horizontal="center" vertical="center"/>
    </xf>
    <xf numFmtId="49" fontId="8" fillId="0" borderId="6" xfId="0" applyNumberFormat="1" applyFont="1" applyFill="1" applyBorder="1" applyAlignment="1">
      <alignment horizontal="distributed" vertical="center" indent="2"/>
    </xf>
    <xf numFmtId="49" fontId="8" fillId="0" borderId="6" xfId="0" applyNumberFormat="1" applyFont="1" applyFill="1" applyBorder="1" applyAlignment="1">
      <alignment horizontal="distributed" vertical="center" indent="1"/>
    </xf>
    <xf numFmtId="49" fontId="8" fillId="0" borderId="6"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shrinkToFit="1"/>
    </xf>
    <xf numFmtId="49" fontId="8" fillId="0" borderId="9" xfId="0" applyNumberFormat="1" applyFont="1" applyFill="1" applyBorder="1" applyAlignment="1">
      <alignment horizontal="distributed" vertical="center" indent="1" shrinkToFit="1"/>
    </xf>
    <xf numFmtId="49" fontId="8" fillId="0" borderId="13" xfId="0" applyNumberFormat="1" applyFont="1" applyFill="1" applyBorder="1" applyAlignment="1">
      <alignment horizontal="right" vertical="center" shrinkToFit="1"/>
    </xf>
    <xf numFmtId="49" fontId="8" fillId="0" borderId="18" xfId="0" applyNumberFormat="1" applyFont="1" applyFill="1" applyBorder="1" applyAlignment="1">
      <alignment horizontal="center" vertical="center"/>
    </xf>
    <xf numFmtId="0" fontId="7" fillId="0" borderId="17" xfId="0" applyFont="1" applyFill="1" applyBorder="1" applyAlignment="1">
      <alignment horizontal="center" vertical="center"/>
    </xf>
    <xf numFmtId="0" fontId="7" fillId="0" borderId="21" xfId="0" applyFont="1" applyFill="1" applyBorder="1" applyAlignment="1">
      <alignment horizontal="centerContinuous" vertical="center"/>
    </xf>
    <xf numFmtId="0" fontId="7" fillId="0" borderId="23" xfId="0" applyFont="1" applyFill="1" applyBorder="1" applyAlignment="1">
      <alignment horizontal="centerContinuous" vertical="center"/>
    </xf>
    <xf numFmtId="0" fontId="7" fillId="0" borderId="24" xfId="0" applyFont="1" applyFill="1" applyBorder="1" applyAlignment="1">
      <alignment horizontal="centerContinuous" vertical="center"/>
    </xf>
    <xf numFmtId="0" fontId="7" fillId="0" borderId="25" xfId="0" applyFont="1" applyFill="1" applyBorder="1" applyAlignment="1">
      <alignment horizontal="centerContinuous" vertical="center"/>
    </xf>
    <xf numFmtId="49" fontId="8" fillId="0" borderId="26" xfId="0" applyNumberFormat="1" applyFont="1" applyFill="1" applyBorder="1" applyAlignment="1">
      <alignment horizontal="centerContinuous" vertical="center" shrinkToFit="1"/>
    </xf>
    <xf numFmtId="49" fontId="8" fillId="0" borderId="27" xfId="0" applyNumberFormat="1" applyFont="1" applyFill="1" applyBorder="1" applyAlignment="1">
      <alignment horizontal="centerContinuous" vertical="center" shrinkToFit="1"/>
    </xf>
    <xf numFmtId="49" fontId="8" fillId="0" borderId="8" xfId="0" applyNumberFormat="1" applyFont="1" applyFill="1" applyBorder="1" applyAlignment="1">
      <alignment horizontal="center" vertical="center" shrinkToFit="1"/>
    </xf>
    <xf numFmtId="49" fontId="8" fillId="0" borderId="6" xfId="0" applyNumberFormat="1" applyFont="1" applyFill="1" applyBorder="1" applyAlignment="1">
      <alignment horizontal="center" vertical="center" shrinkToFit="1"/>
    </xf>
    <xf numFmtId="0" fontId="7" fillId="0" borderId="28" xfId="0" applyFont="1" applyFill="1" applyBorder="1" applyAlignment="1">
      <alignment horizontal="center" vertical="center"/>
    </xf>
    <xf numFmtId="49" fontId="8" fillId="0" borderId="7" xfId="0" applyNumberFormat="1" applyFont="1" applyFill="1" applyBorder="1" applyAlignment="1">
      <alignment horizontal="distributed" vertical="center" shrinkToFit="1"/>
    </xf>
    <xf numFmtId="49" fontId="8" fillId="0" borderId="5" xfId="0" applyNumberFormat="1" applyFont="1" applyFill="1" applyBorder="1" applyAlignment="1">
      <alignment horizontal="center" vertical="center" shrinkToFit="1"/>
    </xf>
    <xf numFmtId="49" fontId="8" fillId="0" borderId="9" xfId="0" applyNumberFormat="1" applyFont="1" applyFill="1" applyBorder="1" applyAlignment="1">
      <alignment horizontal="center" vertical="center"/>
    </xf>
    <xf numFmtId="49" fontId="8" fillId="0" borderId="5" xfId="0" applyNumberFormat="1" applyFont="1" applyFill="1" applyBorder="1" applyAlignment="1">
      <alignment horizontal="distributed" vertical="center" indent="1"/>
    </xf>
    <xf numFmtId="49" fontId="8" fillId="0" borderId="5" xfId="0" applyNumberFormat="1" applyFont="1" applyFill="1" applyBorder="1" applyAlignment="1">
      <alignment horizontal="center" vertical="center"/>
    </xf>
    <xf numFmtId="49" fontId="8" fillId="0" borderId="12" xfId="0" applyNumberFormat="1" applyFont="1" applyFill="1" applyBorder="1" applyAlignment="1">
      <alignment horizontal="right" vertical="center" shrinkToFit="1"/>
    </xf>
    <xf numFmtId="49" fontId="8" fillId="0" borderId="13" xfId="0" applyNumberFormat="1" applyFont="1" applyFill="1" applyBorder="1" applyAlignment="1">
      <alignment horizontal="right" vertical="center" wrapText="1"/>
    </xf>
    <xf numFmtId="49" fontId="8" fillId="0" borderId="29" xfId="0" applyNumberFormat="1" applyFont="1" applyFill="1" applyBorder="1" applyAlignment="1">
      <alignment horizontal="center" vertical="center"/>
    </xf>
    <xf numFmtId="49" fontId="9" fillId="0" borderId="0" xfId="0" applyNumberFormat="1" applyFont="1" applyFill="1" applyBorder="1" applyAlignment="1">
      <alignment horizontal="right" vertical="center" wrapText="1"/>
    </xf>
    <xf numFmtId="49" fontId="8" fillId="0" borderId="30"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49" fontId="8" fillId="0" borderId="31" xfId="0" applyNumberFormat="1" applyFont="1" applyFill="1" applyBorder="1" applyAlignment="1">
      <alignment horizontal="center" vertical="center"/>
    </xf>
    <xf numFmtId="49" fontId="8" fillId="0" borderId="6" xfId="0" applyNumberFormat="1" applyFont="1" applyFill="1" applyBorder="1" applyAlignment="1">
      <alignment horizontal="distributed" vertical="center"/>
    </xf>
    <xf numFmtId="49" fontId="8" fillId="0" borderId="6" xfId="0" applyNumberFormat="1" applyFont="1" applyFill="1" applyBorder="1" applyAlignment="1">
      <alignment horizontal="distributed" vertical="center" shrinkToFit="1"/>
    </xf>
    <xf numFmtId="49" fontId="8" fillId="0" borderId="28" xfId="0" applyNumberFormat="1" applyFont="1" applyFill="1" applyBorder="1" applyAlignment="1">
      <alignment horizontal="distributed" vertical="center" indent="1"/>
    </xf>
    <xf numFmtId="49" fontId="8" fillId="0" borderId="10" xfId="0" applyNumberFormat="1" applyFont="1" applyFill="1" applyBorder="1" applyAlignment="1">
      <alignment horizontal="right" vertical="center" wrapText="1"/>
    </xf>
    <xf numFmtId="49" fontId="8" fillId="0" borderId="11" xfId="0" applyNumberFormat="1" applyFont="1" applyFill="1" applyBorder="1" applyAlignment="1">
      <alignment horizontal="right" vertical="center" shrinkToFit="1"/>
    </xf>
    <xf numFmtId="49" fontId="8" fillId="0" borderId="12" xfId="0" applyNumberFormat="1" applyFont="1" applyFill="1" applyBorder="1" applyAlignment="1">
      <alignment horizontal="right" vertical="center" wrapText="1"/>
    </xf>
    <xf numFmtId="49" fontId="8" fillId="0" borderId="0" xfId="0" applyNumberFormat="1" applyFont="1" applyFill="1" applyBorder="1" applyAlignment="1">
      <alignment horizontal="center" vertical="center" shrinkToFit="1"/>
    </xf>
    <xf numFmtId="49" fontId="8" fillId="0" borderId="2" xfId="0" applyNumberFormat="1" applyFont="1" applyFill="1" applyBorder="1" applyAlignment="1">
      <alignment horizontal="distributed" vertical="center" indent="5"/>
    </xf>
    <xf numFmtId="49" fontId="8" fillId="0" borderId="3" xfId="0" applyNumberFormat="1" applyFont="1" applyFill="1" applyBorder="1" applyAlignment="1">
      <alignment horizontal="distributed" vertical="center" indent="5"/>
    </xf>
    <xf numFmtId="49" fontId="8" fillId="0" borderId="32" xfId="0" applyNumberFormat="1" applyFont="1" applyFill="1" applyBorder="1" applyAlignment="1">
      <alignment horizontal="center" vertical="center"/>
    </xf>
    <xf numFmtId="49" fontId="8" fillId="0" borderId="11" xfId="0" applyNumberFormat="1" applyFont="1" applyFill="1" applyBorder="1" applyAlignment="1">
      <alignment horizontal="right" vertical="center" wrapText="1"/>
    </xf>
    <xf numFmtId="49" fontId="8" fillId="0" borderId="32" xfId="0" applyNumberFormat="1" applyFont="1" applyFill="1" applyBorder="1" applyAlignment="1">
      <alignment horizontal="center" vertical="center" shrinkToFit="1"/>
    </xf>
    <xf numFmtId="49" fontId="8" fillId="0" borderId="28" xfId="0" applyNumberFormat="1" applyFont="1" applyFill="1" applyBorder="1" applyAlignment="1">
      <alignment horizontal="center" vertical="center"/>
    </xf>
    <xf numFmtId="49" fontId="7" fillId="0" borderId="32" xfId="0" applyNumberFormat="1" applyFont="1" applyFill="1" applyBorder="1" applyAlignment="1">
      <alignment horizontal="distributed" vertical="center"/>
    </xf>
    <xf numFmtId="49" fontId="7" fillId="0" borderId="6" xfId="0" applyNumberFormat="1" applyFont="1" applyFill="1" applyBorder="1" applyAlignment="1">
      <alignment horizontal="center" vertical="center" shrinkToFit="1"/>
    </xf>
    <xf numFmtId="49" fontId="7" fillId="0" borderId="32" xfId="0" applyNumberFormat="1" applyFont="1" applyFill="1" applyBorder="1" applyAlignment="1">
      <alignment horizontal="center" vertical="center" shrinkToFit="1"/>
    </xf>
    <xf numFmtId="49" fontId="7" fillId="0" borderId="32" xfId="0" applyNumberFormat="1" applyFont="1" applyFill="1" applyBorder="1" applyAlignment="1">
      <alignment horizontal="center" vertical="center"/>
    </xf>
    <xf numFmtId="49" fontId="7" fillId="0" borderId="0" xfId="0" applyNumberFormat="1" applyFont="1" applyFill="1" applyBorder="1" applyAlignment="1">
      <alignment horizontal="left" vertical="center" shrinkToFit="1"/>
    </xf>
    <xf numFmtId="49" fontId="7" fillId="0" borderId="0" xfId="0" applyNumberFormat="1" applyFont="1" applyFill="1" applyBorder="1" applyAlignment="1">
      <alignment horizontal="center" vertical="center" shrinkToFit="1"/>
    </xf>
    <xf numFmtId="49" fontId="7" fillId="0" borderId="9" xfId="0" applyNumberFormat="1" applyFont="1" applyFill="1" applyBorder="1" applyAlignment="1">
      <alignment horizontal="left" vertical="center"/>
    </xf>
    <xf numFmtId="38" fontId="3" fillId="0" borderId="0" xfId="1" applyFont="1" applyFill="1" applyBorder="1" applyAlignment="1">
      <alignment horizontal="left" vertical="center" wrapText="1"/>
    </xf>
    <xf numFmtId="49" fontId="7" fillId="0" borderId="6" xfId="0" applyNumberFormat="1" applyFont="1" applyFill="1" applyBorder="1" applyAlignment="1">
      <alignment horizontal="left" vertical="center" shrinkToFit="1"/>
    </xf>
    <xf numFmtId="49" fontId="3" fillId="0" borderId="11" xfId="0" applyNumberFormat="1" applyFont="1" applyFill="1" applyBorder="1" applyAlignment="1">
      <alignment horizontal="left" vertical="center" wrapText="1"/>
    </xf>
    <xf numFmtId="38" fontId="3" fillId="0" borderId="6" xfId="1" applyFont="1" applyFill="1" applyBorder="1" applyAlignment="1">
      <alignment horizontal="center" vertical="center"/>
    </xf>
    <xf numFmtId="38" fontId="3" fillId="0" borderId="7" xfId="1" applyFont="1" applyFill="1" applyBorder="1" applyAlignment="1">
      <alignment horizontal="left" vertical="center"/>
    </xf>
    <xf numFmtId="38" fontId="7" fillId="0" borderId="7" xfId="1" applyFont="1" applyFill="1" applyBorder="1" applyAlignment="1">
      <alignment horizontal="center" vertical="center"/>
    </xf>
    <xf numFmtId="38" fontId="3" fillId="0" borderId="7" xfId="1" applyFont="1" applyFill="1" applyBorder="1" applyAlignment="1">
      <alignment horizontal="center" vertical="center"/>
    </xf>
    <xf numFmtId="0" fontId="8" fillId="0" borderId="5" xfId="0" applyNumberFormat="1" applyFont="1" applyFill="1" applyBorder="1" applyAlignment="1">
      <alignment horizontal="center" vertical="center"/>
    </xf>
    <xf numFmtId="177" fontId="3" fillId="0" borderId="6" xfId="1" applyNumberFormat="1" applyFont="1" applyFill="1" applyBorder="1" applyAlignment="1">
      <alignment vertical="center"/>
    </xf>
    <xf numFmtId="177" fontId="3" fillId="0" borderId="6" xfId="0" quotePrefix="1" applyNumberFormat="1" applyFont="1" applyFill="1" applyBorder="1" applyAlignment="1">
      <alignment vertical="center"/>
    </xf>
    <xf numFmtId="177" fontId="3" fillId="0" borderId="7" xfId="1" applyNumberFormat="1" applyFont="1" applyFill="1" applyBorder="1" applyAlignment="1">
      <alignment vertical="center"/>
    </xf>
    <xf numFmtId="177" fontId="3" fillId="0" borderId="7" xfId="0" quotePrefix="1" applyNumberFormat="1" applyFont="1" applyFill="1" applyBorder="1" applyAlignment="1">
      <alignment vertical="center"/>
    </xf>
    <xf numFmtId="177" fontId="3" fillId="0" borderId="2" xfId="0" quotePrefix="1" applyNumberFormat="1" applyFont="1" applyFill="1" applyBorder="1" applyAlignment="1">
      <alignment vertical="center"/>
    </xf>
    <xf numFmtId="177" fontId="3" fillId="0" borderId="33" xfId="1" applyNumberFormat="1" applyFont="1" applyFill="1" applyBorder="1" applyAlignment="1">
      <alignment vertical="center"/>
    </xf>
    <xf numFmtId="177" fontId="3" fillId="0" borderId="33" xfId="0" quotePrefix="1" applyNumberFormat="1" applyFont="1" applyFill="1" applyBorder="1" applyAlignment="1">
      <alignment vertical="center"/>
    </xf>
    <xf numFmtId="177" fontId="3" fillId="0" borderId="2" xfId="1" applyNumberFormat="1" applyFont="1" applyFill="1" applyBorder="1" applyAlignment="1">
      <alignment vertical="center"/>
    </xf>
    <xf numFmtId="38" fontId="3" fillId="0" borderId="0" xfId="1" applyFont="1" applyFill="1" applyAlignment="1">
      <alignment horizontal="distributed" vertical="center"/>
    </xf>
    <xf numFmtId="176" fontId="3" fillId="0" borderId="0" xfId="0" applyNumberFormat="1" applyFont="1" applyFill="1" applyAlignment="1">
      <alignment vertical="center"/>
    </xf>
    <xf numFmtId="38" fontId="3" fillId="2" borderId="1" xfId="1" applyFont="1" applyFill="1" applyBorder="1" applyAlignment="1">
      <alignment horizontal="distributed" vertical="center"/>
    </xf>
    <xf numFmtId="177" fontId="3" fillId="2" borderId="29" xfId="1" quotePrefix="1" applyNumberFormat="1" applyFont="1" applyFill="1" applyBorder="1" applyAlignment="1">
      <alignment vertical="center"/>
    </xf>
    <xf numFmtId="177" fontId="3" fillId="2" borderId="29" xfId="1" applyNumberFormat="1" applyFont="1" applyFill="1" applyBorder="1" applyAlignment="1">
      <alignment vertical="center"/>
    </xf>
    <xf numFmtId="177" fontId="3" fillId="2" borderId="34" xfId="1" applyNumberFormat="1" applyFont="1" applyFill="1" applyBorder="1" applyAlignment="1">
      <alignment vertical="center"/>
    </xf>
    <xf numFmtId="38" fontId="3" fillId="2" borderId="1" xfId="1" applyFont="1" applyFill="1" applyBorder="1" applyAlignment="1">
      <alignment vertical="center"/>
    </xf>
    <xf numFmtId="38" fontId="3" fillId="2" borderId="35" xfId="1" applyFont="1" applyFill="1" applyBorder="1" applyAlignment="1">
      <alignment horizontal="distributed" vertical="center"/>
    </xf>
    <xf numFmtId="38" fontId="3" fillId="2" borderId="35" xfId="1" applyFont="1" applyFill="1" applyBorder="1" applyAlignment="1">
      <alignment vertical="center"/>
    </xf>
    <xf numFmtId="38" fontId="3" fillId="2" borderId="36" xfId="1" applyFont="1" applyFill="1" applyBorder="1" applyAlignment="1">
      <alignment vertical="center"/>
    </xf>
    <xf numFmtId="38" fontId="3" fillId="2" borderId="37" xfId="1" applyFont="1" applyFill="1" applyBorder="1" applyAlignment="1">
      <alignment horizontal="distributed" vertical="center"/>
    </xf>
    <xf numFmtId="38" fontId="3" fillId="2" borderId="37" xfId="1" applyFont="1" applyFill="1" applyBorder="1" applyAlignment="1">
      <alignment vertical="center"/>
    </xf>
    <xf numFmtId="177" fontId="3" fillId="2" borderId="38" xfId="1" quotePrefix="1" applyNumberFormat="1" applyFont="1" applyFill="1" applyBorder="1" applyAlignment="1">
      <alignment vertical="center"/>
    </xf>
    <xf numFmtId="177" fontId="3" fillId="2" borderId="38" xfId="1" applyNumberFormat="1" applyFont="1" applyFill="1" applyBorder="1" applyAlignment="1">
      <alignment vertical="center"/>
    </xf>
    <xf numFmtId="177" fontId="3" fillId="2" borderId="39" xfId="1" applyNumberFormat="1" applyFont="1" applyFill="1" applyBorder="1" applyAlignment="1">
      <alignment vertical="center"/>
    </xf>
    <xf numFmtId="177" fontId="3" fillId="2" borderId="33" xfId="1" quotePrefix="1" applyNumberFormat="1" applyFont="1" applyFill="1" applyBorder="1" applyAlignment="1">
      <alignment vertical="center"/>
    </xf>
    <xf numFmtId="177" fontId="3" fillId="2" borderId="33" xfId="1" applyNumberFormat="1" applyFont="1" applyFill="1" applyBorder="1" applyAlignment="1">
      <alignment vertical="center"/>
    </xf>
    <xf numFmtId="177" fontId="3" fillId="2" borderId="40" xfId="1" applyNumberFormat="1" applyFont="1" applyFill="1" applyBorder="1" applyAlignment="1">
      <alignment vertical="center"/>
    </xf>
    <xf numFmtId="177" fontId="3" fillId="2" borderId="34" xfId="1" quotePrefix="1" applyNumberFormat="1" applyFont="1" applyFill="1" applyBorder="1" applyAlignment="1">
      <alignment vertical="center"/>
    </xf>
    <xf numFmtId="177" fontId="3" fillId="2" borderId="39" xfId="1" quotePrefix="1" applyNumberFormat="1" applyFont="1" applyFill="1" applyBorder="1" applyAlignment="1">
      <alignment vertical="center"/>
    </xf>
    <xf numFmtId="0" fontId="11" fillId="0" borderId="0" xfId="0" applyFont="1" applyAlignment="1">
      <alignment horizontal="left" vertical="top"/>
    </xf>
    <xf numFmtId="178" fontId="3" fillId="2" borderId="34" xfId="1" applyNumberFormat="1" applyFont="1" applyFill="1" applyBorder="1" applyAlignment="1">
      <alignment vertical="center"/>
    </xf>
    <xf numFmtId="178" fontId="3" fillId="2" borderId="39" xfId="1" applyNumberFormat="1" applyFont="1" applyFill="1" applyBorder="1" applyAlignment="1">
      <alignment vertical="center"/>
    </xf>
    <xf numFmtId="49" fontId="7" fillId="0" borderId="10" xfId="1" applyNumberFormat="1" applyFont="1" applyFill="1" applyBorder="1" applyAlignment="1">
      <alignment horizontal="right" vertical="center" wrapText="1"/>
    </xf>
    <xf numFmtId="177" fontId="3" fillId="0" borderId="2" xfId="0" applyNumberFormat="1" applyFont="1" applyFill="1" applyBorder="1" applyAlignment="1" applyProtection="1">
      <alignment vertical="center"/>
    </xf>
    <xf numFmtId="177" fontId="3" fillId="0" borderId="7" xfId="0" applyNumberFormat="1" applyFont="1" applyFill="1" applyBorder="1" applyAlignment="1" applyProtection="1">
      <alignment vertical="center"/>
    </xf>
    <xf numFmtId="177" fontId="3" fillId="0" borderId="6" xfId="0" applyNumberFormat="1" applyFont="1" applyFill="1" applyBorder="1" applyAlignment="1" applyProtection="1">
      <alignment vertical="center"/>
    </xf>
    <xf numFmtId="177" fontId="3" fillId="0" borderId="33" xfId="0" applyNumberFormat="1" applyFont="1" applyFill="1" applyBorder="1" applyAlignment="1" applyProtection="1">
      <alignment vertical="center"/>
    </xf>
    <xf numFmtId="177" fontId="3" fillId="0" borderId="7" xfId="1" quotePrefix="1" applyNumberFormat="1" applyFont="1" applyFill="1" applyBorder="1" applyAlignment="1">
      <alignment vertical="center"/>
    </xf>
    <xf numFmtId="38" fontId="3" fillId="0" borderId="0" xfId="1" applyFont="1" applyFill="1" applyBorder="1" applyAlignment="1">
      <alignment horizontal="left" vertical="center"/>
    </xf>
    <xf numFmtId="0" fontId="0" fillId="0" borderId="3" xfId="0" applyFont="1" applyFill="1" applyBorder="1" applyAlignment="1">
      <alignment vertical="center"/>
    </xf>
    <xf numFmtId="38" fontId="3" fillId="0" borderId="0" xfId="1" applyFont="1" applyFill="1" applyBorder="1" applyAlignment="1">
      <alignment horizontal="distributed" vertical="center" wrapText="1"/>
    </xf>
    <xf numFmtId="38" fontId="3" fillId="0" borderId="32" xfId="1" applyFont="1" applyFill="1" applyBorder="1" applyAlignment="1">
      <alignment horizontal="distributed" vertical="center" wrapText="1"/>
    </xf>
    <xf numFmtId="38" fontId="3" fillId="0" borderId="41" xfId="1" applyFont="1" applyFill="1" applyBorder="1" applyAlignment="1">
      <alignment horizontal="distributed" vertical="center" wrapText="1"/>
    </xf>
    <xf numFmtId="38" fontId="3" fillId="2" borderId="35" xfId="1" applyFont="1" applyFill="1" applyBorder="1" applyAlignment="1">
      <alignment horizontal="distributed" vertical="center" wrapText="1"/>
    </xf>
    <xf numFmtId="38" fontId="3" fillId="0" borderId="0" xfId="1" applyFont="1" applyFill="1" applyBorder="1" applyAlignment="1">
      <alignment vertical="center" wrapText="1"/>
    </xf>
    <xf numFmtId="38" fontId="3" fillId="0" borderId="32" xfId="1" applyFont="1" applyFill="1" applyBorder="1" applyAlignment="1">
      <alignment vertical="center" wrapText="1"/>
    </xf>
    <xf numFmtId="38" fontId="3" fillId="0" borderId="41" xfId="1" applyFont="1" applyFill="1" applyBorder="1" applyAlignment="1">
      <alignment vertical="center" wrapText="1"/>
    </xf>
    <xf numFmtId="177" fontId="3" fillId="0" borderId="2" xfId="1" quotePrefix="1" applyNumberFormat="1" applyFont="1" applyFill="1" applyBorder="1" applyAlignment="1">
      <alignment vertical="center"/>
    </xf>
    <xf numFmtId="177" fontId="3" fillId="0" borderId="6" xfId="1" quotePrefix="1" applyNumberFormat="1" applyFont="1" applyFill="1" applyBorder="1" applyAlignment="1">
      <alignment vertical="center"/>
    </xf>
    <xf numFmtId="177" fontId="3" fillId="0" borderId="33" xfId="1" quotePrefix="1" applyNumberFormat="1" applyFont="1" applyFill="1" applyBorder="1" applyAlignment="1">
      <alignment vertical="center"/>
    </xf>
    <xf numFmtId="38" fontId="3" fillId="0" borderId="35" xfId="1" applyFont="1" applyFill="1" applyBorder="1" applyAlignment="1">
      <alignment horizontal="distributed" vertical="center" wrapText="1"/>
    </xf>
    <xf numFmtId="38" fontId="3" fillId="0" borderId="11" xfId="1" applyFont="1" applyFill="1" applyBorder="1" applyAlignment="1">
      <alignment horizontal="distributed" vertical="center" wrapText="1"/>
    </xf>
    <xf numFmtId="38" fontId="3" fillId="0" borderId="11" xfId="1" applyFont="1" applyFill="1" applyBorder="1" applyAlignment="1">
      <alignment vertical="center" wrapText="1"/>
    </xf>
    <xf numFmtId="178" fontId="3" fillId="0" borderId="3" xfId="1" applyNumberFormat="1" applyFont="1" applyFill="1" applyBorder="1" applyAlignment="1">
      <alignment vertical="center"/>
    </xf>
    <xf numFmtId="178" fontId="3" fillId="0" borderId="9" xfId="1" applyNumberFormat="1" applyFont="1" applyFill="1" applyBorder="1" applyAlignment="1">
      <alignment vertical="center"/>
    </xf>
    <xf numFmtId="178" fontId="3" fillId="0" borderId="28" xfId="1" applyNumberFormat="1" applyFont="1" applyFill="1" applyBorder="1" applyAlignment="1">
      <alignment vertical="center"/>
    </xf>
    <xf numFmtId="178" fontId="3" fillId="0" borderId="40" xfId="1" applyNumberFormat="1" applyFont="1" applyFill="1" applyBorder="1" applyAlignment="1">
      <alignment vertical="center"/>
    </xf>
    <xf numFmtId="0" fontId="7" fillId="0" borderId="42" xfId="0" applyFont="1" applyFill="1" applyBorder="1" applyAlignment="1">
      <alignment horizontal="center" vertical="center"/>
    </xf>
    <xf numFmtId="49" fontId="8" fillId="0" borderId="20" xfId="0" applyNumberFormat="1" applyFont="1" applyFill="1" applyBorder="1" applyAlignment="1">
      <alignment horizontal="right" vertical="center" wrapText="1"/>
    </xf>
    <xf numFmtId="177" fontId="3" fillId="2" borderId="43" xfId="1" applyNumberFormat="1" applyFont="1" applyFill="1" applyBorder="1" applyAlignment="1">
      <alignment vertical="center"/>
    </xf>
    <xf numFmtId="177" fontId="3" fillId="2" borderId="44" xfId="1" applyNumberFormat="1" applyFont="1" applyFill="1" applyBorder="1" applyAlignment="1">
      <alignment vertical="center"/>
    </xf>
    <xf numFmtId="0" fontId="7" fillId="0" borderId="6" xfId="0" applyFont="1" applyFill="1" applyBorder="1" applyAlignment="1">
      <alignment horizontal="center" vertical="center"/>
    </xf>
    <xf numFmtId="49" fontId="8" fillId="0" borderId="35" xfId="0" applyNumberFormat="1" applyFont="1" applyFill="1" applyBorder="1" applyAlignment="1">
      <alignment horizontal="center" vertical="center"/>
    </xf>
    <xf numFmtId="177" fontId="3" fillId="0" borderId="3" xfId="0" applyNumberFormat="1" applyFont="1" applyFill="1" applyBorder="1" applyAlignment="1" applyProtection="1">
      <alignment vertical="center"/>
    </xf>
    <xf numFmtId="177" fontId="3" fillId="0" borderId="9" xfId="0" applyNumberFormat="1" applyFont="1" applyFill="1" applyBorder="1" applyAlignment="1" applyProtection="1">
      <alignment vertical="center"/>
    </xf>
    <xf numFmtId="177" fontId="3" fillId="0" borderId="28" xfId="0" applyNumberFormat="1" applyFont="1" applyFill="1" applyBorder="1" applyAlignment="1" applyProtection="1">
      <alignment vertical="center"/>
    </xf>
    <xf numFmtId="177" fontId="3" fillId="0" borderId="40" xfId="0" applyNumberFormat="1" applyFont="1" applyFill="1" applyBorder="1" applyAlignment="1" applyProtection="1">
      <alignment vertical="center"/>
    </xf>
    <xf numFmtId="38" fontId="3" fillId="0" borderId="53" xfId="1" applyFont="1" applyFill="1" applyBorder="1" applyAlignment="1">
      <alignment horizontal="distributed" vertical="center" wrapText="1"/>
    </xf>
    <xf numFmtId="38" fontId="3" fillId="0" borderId="54" xfId="1" applyFont="1" applyFill="1" applyBorder="1" applyAlignment="1">
      <alignment horizontal="distributed" vertical="center" wrapText="1"/>
    </xf>
    <xf numFmtId="177" fontId="3" fillId="0" borderId="29" xfId="0" quotePrefix="1" applyNumberFormat="1" applyFont="1" applyFill="1" applyBorder="1" applyAlignment="1">
      <alignment vertical="center"/>
    </xf>
    <xf numFmtId="0" fontId="7" fillId="0" borderId="46" xfId="0" applyFont="1" applyFill="1" applyBorder="1" applyAlignment="1">
      <alignment horizontal="right" vertical="center"/>
    </xf>
    <xf numFmtId="49" fontId="3" fillId="0" borderId="0" xfId="0" applyNumberFormat="1" applyFont="1" applyFill="1" applyBorder="1" applyAlignment="1">
      <alignment horizontal="left" vertical="center"/>
    </xf>
    <xf numFmtId="177" fontId="12" fillId="0" borderId="2" xfId="0" applyNumberFormat="1" applyFont="1" applyFill="1" applyBorder="1" applyAlignment="1" applyProtection="1">
      <alignment vertical="center"/>
    </xf>
    <xf numFmtId="177" fontId="12" fillId="0" borderId="7" xfId="0" applyNumberFormat="1" applyFont="1" applyFill="1" applyBorder="1" applyAlignment="1" applyProtection="1">
      <alignment vertical="center"/>
    </xf>
    <xf numFmtId="177" fontId="12" fillId="0" borderId="6" xfId="0" applyNumberFormat="1" applyFont="1" applyFill="1" applyBorder="1" applyAlignment="1" applyProtection="1">
      <alignment vertical="center"/>
    </xf>
    <xf numFmtId="177" fontId="12" fillId="0" borderId="33" xfId="0" applyNumberFormat="1" applyFont="1" applyFill="1" applyBorder="1" applyAlignment="1" applyProtection="1">
      <alignment vertical="center"/>
    </xf>
    <xf numFmtId="177" fontId="12" fillId="2" borderId="29" xfId="1" quotePrefix="1" applyNumberFormat="1" applyFont="1" applyFill="1" applyBorder="1" applyAlignment="1">
      <alignment vertical="center"/>
    </xf>
    <xf numFmtId="177" fontId="12" fillId="0" borderId="29" xfId="0" applyNumberFormat="1" applyFont="1" applyFill="1" applyBorder="1" applyAlignment="1" applyProtection="1">
      <alignment vertical="center"/>
    </xf>
    <xf numFmtId="177" fontId="12" fillId="0" borderId="7" xfId="1" applyNumberFormat="1" applyFont="1" applyFill="1" applyBorder="1" applyAlignment="1">
      <alignment vertical="center"/>
    </xf>
    <xf numFmtId="177" fontId="12" fillId="0" borderId="6" xfId="1" applyNumberFormat="1" applyFont="1" applyFill="1" applyBorder="1" applyAlignment="1">
      <alignment vertical="center"/>
    </xf>
    <xf numFmtId="177" fontId="12" fillId="0" borderId="33" xfId="1" applyNumberFormat="1" applyFont="1" applyFill="1" applyBorder="1" applyAlignment="1">
      <alignment vertical="center"/>
    </xf>
    <xf numFmtId="177" fontId="12" fillId="0" borderId="7" xfId="1" quotePrefix="1" applyNumberFormat="1" applyFont="1" applyFill="1" applyBorder="1" applyAlignment="1">
      <alignment vertical="center"/>
    </xf>
    <xf numFmtId="177" fontId="12" fillId="0" borderId="29" xfId="1" applyNumberFormat="1" applyFont="1" applyFill="1" applyBorder="1" applyAlignment="1">
      <alignment vertical="center"/>
    </xf>
    <xf numFmtId="177" fontId="12" fillId="0" borderId="3" xfId="0" applyNumberFormat="1" applyFont="1" applyFill="1" applyBorder="1" applyAlignment="1" applyProtection="1">
      <alignment vertical="center"/>
    </xf>
    <xf numFmtId="177" fontId="12" fillId="0" borderId="9" xfId="0" applyNumberFormat="1" applyFont="1" applyFill="1" applyBorder="1" applyAlignment="1" applyProtection="1">
      <alignment vertical="center"/>
    </xf>
    <xf numFmtId="177" fontId="12" fillId="0" borderId="28" xfId="0" applyNumberFormat="1" applyFont="1" applyFill="1" applyBorder="1" applyAlignment="1" applyProtection="1">
      <alignment vertical="center"/>
    </xf>
    <xf numFmtId="177" fontId="12" fillId="0" borderId="40" xfId="0" applyNumberFormat="1" applyFont="1" applyFill="1" applyBorder="1" applyAlignment="1" applyProtection="1">
      <alignment vertical="center"/>
    </xf>
    <xf numFmtId="177" fontId="12" fillId="2" borderId="34" xfId="1" applyNumberFormat="1" applyFont="1" applyFill="1" applyBorder="1" applyAlignment="1">
      <alignment vertical="center"/>
    </xf>
    <xf numFmtId="177" fontId="12" fillId="0" borderId="34" xfId="0" applyNumberFormat="1" applyFont="1" applyFill="1" applyBorder="1" applyAlignment="1" applyProtection="1">
      <alignment vertical="center"/>
    </xf>
    <xf numFmtId="49" fontId="13" fillId="0" borderId="7" xfId="0" applyNumberFormat="1" applyFont="1" applyFill="1" applyBorder="1" applyAlignment="1">
      <alignment horizontal="center" vertical="center"/>
    </xf>
    <xf numFmtId="49" fontId="13" fillId="0" borderId="10" xfId="0" applyNumberFormat="1" applyFont="1" applyFill="1" applyBorder="1" applyAlignment="1">
      <alignment horizontal="right" vertical="center" wrapText="1"/>
    </xf>
    <xf numFmtId="177" fontId="12" fillId="0" borderId="2" xfId="1" quotePrefix="1" applyNumberFormat="1" applyFont="1" applyFill="1" applyBorder="1" applyAlignment="1">
      <alignment vertical="center"/>
    </xf>
    <xf numFmtId="177" fontId="12" fillId="0" borderId="6" xfId="1" quotePrefix="1" applyNumberFormat="1" applyFont="1" applyFill="1" applyBorder="1" applyAlignment="1">
      <alignment vertical="center"/>
    </xf>
    <xf numFmtId="177" fontId="12" fillId="0" borderId="33" xfId="1" quotePrefix="1" applyNumberFormat="1" applyFont="1" applyFill="1" applyBorder="1" applyAlignment="1">
      <alignment vertical="center"/>
    </xf>
    <xf numFmtId="49" fontId="14" fillId="0" borderId="10" xfId="0" applyNumberFormat="1" applyFont="1" applyFill="1" applyBorder="1" applyAlignment="1">
      <alignment horizontal="right" vertical="center" wrapText="1"/>
    </xf>
    <xf numFmtId="49" fontId="14" fillId="0" borderId="5" xfId="0" applyNumberFormat="1" applyFont="1" applyFill="1" applyBorder="1" applyAlignment="1">
      <alignment horizontal="center" vertical="center"/>
    </xf>
    <xf numFmtId="49" fontId="14" fillId="0" borderId="12" xfId="0" applyNumberFormat="1" applyFont="1" applyFill="1" applyBorder="1" applyAlignment="1">
      <alignment horizontal="right" vertical="center" wrapText="1"/>
    </xf>
    <xf numFmtId="177" fontId="12" fillId="0" borderId="21" xfId="0" applyNumberFormat="1" applyFont="1" applyFill="1" applyBorder="1" applyAlignment="1" applyProtection="1">
      <alignment vertical="center"/>
    </xf>
    <xf numFmtId="177" fontId="12" fillId="0" borderId="18" xfId="0" applyNumberFormat="1" applyFont="1" applyFill="1" applyBorder="1" applyAlignment="1" applyProtection="1">
      <alignment vertical="center"/>
    </xf>
    <xf numFmtId="177" fontId="12" fillId="0" borderId="30" xfId="0" applyNumberFormat="1" applyFont="1" applyFill="1" applyBorder="1" applyAlignment="1" applyProtection="1">
      <alignment vertical="center"/>
    </xf>
    <xf numFmtId="177" fontId="12" fillId="0" borderId="26" xfId="0" applyNumberFormat="1" applyFont="1" applyFill="1" applyBorder="1" applyAlignment="1" applyProtection="1">
      <alignment vertical="center"/>
    </xf>
    <xf numFmtId="177" fontId="12" fillId="0" borderId="2" xfId="0" quotePrefix="1" applyNumberFormat="1" applyFont="1" applyFill="1" applyBorder="1" applyAlignment="1">
      <alignment vertical="center"/>
    </xf>
    <xf numFmtId="177" fontId="12" fillId="0" borderId="7" xfId="0" quotePrefix="1" applyNumberFormat="1" applyFont="1" applyFill="1" applyBorder="1" applyAlignment="1">
      <alignment vertical="center"/>
    </xf>
    <xf numFmtId="177" fontId="12" fillId="0" borderId="6" xfId="0" quotePrefix="1" applyNumberFormat="1" applyFont="1" applyFill="1" applyBorder="1" applyAlignment="1">
      <alignment vertical="center"/>
    </xf>
    <xf numFmtId="177" fontId="12" fillId="0" borderId="33" xfId="0" quotePrefix="1" applyNumberFormat="1" applyFont="1" applyFill="1" applyBorder="1" applyAlignment="1">
      <alignment vertical="center"/>
    </xf>
    <xf numFmtId="49" fontId="14" fillId="0" borderId="7" xfId="0" applyNumberFormat="1" applyFont="1" applyFill="1" applyBorder="1" applyAlignment="1">
      <alignment horizontal="center" vertical="center" shrinkToFit="1"/>
    </xf>
    <xf numFmtId="177" fontId="12" fillId="0" borderId="16" xfId="0" applyNumberFormat="1" applyFont="1" applyFill="1" applyBorder="1" applyAlignment="1" applyProtection="1">
      <alignment vertical="center"/>
    </xf>
    <xf numFmtId="177" fontId="12" fillId="0" borderId="17" xfId="0" applyNumberFormat="1" applyFont="1" applyFill="1" applyBorder="1" applyAlignment="1" applyProtection="1">
      <alignment vertical="center"/>
    </xf>
    <xf numFmtId="177" fontId="12" fillId="0" borderId="42" xfId="0" applyNumberFormat="1" applyFont="1" applyFill="1" applyBorder="1" applyAlignment="1" applyProtection="1">
      <alignment vertical="center"/>
    </xf>
    <xf numFmtId="177" fontId="12" fillId="0" borderId="45" xfId="0" applyNumberFormat="1" applyFont="1" applyFill="1" applyBorder="1" applyAlignment="1" applyProtection="1">
      <alignment vertical="center"/>
    </xf>
    <xf numFmtId="176" fontId="12" fillId="0" borderId="2" xfId="0" applyNumberFormat="1" applyFont="1" applyFill="1" applyBorder="1" applyAlignment="1" applyProtection="1">
      <alignment vertical="center"/>
    </xf>
    <xf numFmtId="176" fontId="12" fillId="0" borderId="3" xfId="0" applyNumberFormat="1" applyFont="1" applyFill="1" applyBorder="1" applyAlignment="1" applyProtection="1">
      <alignment vertical="center"/>
    </xf>
    <xf numFmtId="176" fontId="12" fillId="0" borderId="7" xfId="0" applyNumberFormat="1" applyFont="1" applyFill="1" applyBorder="1" applyAlignment="1" applyProtection="1">
      <alignment vertical="center"/>
    </xf>
    <xf numFmtId="176" fontId="12" fillId="0" borderId="9" xfId="0" applyNumberFormat="1" applyFont="1" applyFill="1" applyBorder="1" applyAlignment="1" applyProtection="1">
      <alignment vertical="center"/>
    </xf>
    <xf numFmtId="176" fontId="12" fillId="0" borderId="6" xfId="0" applyNumberFormat="1" applyFont="1" applyFill="1" applyBorder="1" applyAlignment="1" applyProtection="1">
      <alignment vertical="center"/>
    </xf>
    <xf numFmtId="176" fontId="12" fillId="0" borderId="33" xfId="0" applyNumberFormat="1" applyFont="1" applyFill="1" applyBorder="1" applyAlignment="1" applyProtection="1">
      <alignment vertical="center"/>
    </xf>
    <xf numFmtId="176" fontId="12" fillId="0" borderId="10" xfId="0" applyNumberFormat="1" applyFont="1" applyFill="1" applyBorder="1" applyAlignment="1" applyProtection="1">
      <alignment vertical="center"/>
    </xf>
    <xf numFmtId="176" fontId="12" fillId="0" borderId="28" xfId="0" applyNumberFormat="1" applyFont="1" applyFill="1" applyBorder="1" applyAlignment="1" applyProtection="1">
      <alignment vertical="center"/>
    </xf>
    <xf numFmtId="176" fontId="12" fillId="0" borderId="40" xfId="0" applyNumberFormat="1" applyFont="1" applyFill="1" applyBorder="1" applyAlignment="1" applyProtection="1">
      <alignment vertical="center"/>
    </xf>
    <xf numFmtId="176" fontId="12" fillId="0" borderId="13" xfId="0" applyNumberFormat="1" applyFont="1" applyFill="1" applyBorder="1" applyAlignment="1" applyProtection="1">
      <alignment vertical="center"/>
    </xf>
    <xf numFmtId="177" fontId="12" fillId="0" borderId="6" xfId="0" applyNumberFormat="1" applyFont="1" applyFill="1" applyBorder="1" applyAlignment="1">
      <alignment vertical="center"/>
    </xf>
    <xf numFmtId="177" fontId="12" fillId="0" borderId="7" xfId="0" applyNumberFormat="1" applyFont="1" applyFill="1" applyBorder="1" applyAlignment="1">
      <alignment vertical="center"/>
    </xf>
    <xf numFmtId="177" fontId="12" fillId="0" borderId="33" xfId="0" applyNumberFormat="1" applyFont="1" applyFill="1" applyBorder="1" applyAlignment="1">
      <alignment vertical="center"/>
    </xf>
    <xf numFmtId="177" fontId="12" fillId="0" borderId="2" xfId="0" applyNumberFormat="1" applyFont="1" applyFill="1" applyBorder="1" applyAlignment="1">
      <alignment vertical="center"/>
    </xf>
    <xf numFmtId="49" fontId="3" fillId="0" borderId="0" xfId="0" applyNumberFormat="1" applyFont="1" applyFill="1" applyBorder="1" applyAlignment="1">
      <alignment horizontal="left" vertical="center"/>
    </xf>
    <xf numFmtId="0" fontId="7" fillId="0" borderId="46" xfId="0" applyFont="1" applyFill="1" applyBorder="1" applyAlignment="1">
      <alignment horizontal="right" vertical="center"/>
    </xf>
    <xf numFmtId="178" fontId="3" fillId="2" borderId="29" xfId="1" quotePrefix="1" applyNumberFormat="1" applyFont="1" applyFill="1" applyBorder="1" applyAlignment="1">
      <alignment vertical="center"/>
    </xf>
    <xf numFmtId="49" fontId="8" fillId="0" borderId="42" xfId="0" applyNumberFormat="1" applyFont="1" applyFill="1" applyBorder="1" applyAlignment="1">
      <alignment horizontal="center" vertical="center" shrinkToFit="1"/>
    </xf>
    <xf numFmtId="49" fontId="7" fillId="0" borderId="47" xfId="0" applyNumberFormat="1" applyFont="1" applyFill="1" applyBorder="1" applyAlignment="1">
      <alignment horizontal="distributed" vertical="center" indent="1"/>
    </xf>
    <xf numFmtId="49" fontId="7" fillId="0" borderId="35" xfId="0" applyNumberFormat="1" applyFont="1" applyFill="1" applyBorder="1" applyAlignment="1">
      <alignment horizontal="distributed" vertical="center" indent="1"/>
    </xf>
    <xf numFmtId="49" fontId="7" fillId="0" borderId="31" xfId="0" applyNumberFormat="1" applyFont="1" applyFill="1" applyBorder="1" applyAlignment="1">
      <alignment horizontal="distributed" vertical="center" indent="1"/>
    </xf>
    <xf numFmtId="49" fontId="7" fillId="0" borderId="47" xfId="0" applyNumberFormat="1" applyFont="1" applyFill="1" applyBorder="1" applyAlignment="1">
      <alignment horizontal="center" vertical="center" shrinkToFit="1"/>
    </xf>
    <xf numFmtId="49" fontId="7" fillId="0" borderId="31" xfId="0" applyNumberFormat="1" applyFont="1" applyFill="1" applyBorder="1" applyAlignment="1">
      <alignment horizontal="center" vertical="center" shrinkToFit="1"/>
    </xf>
    <xf numFmtId="38" fontId="7" fillId="0" borderId="46" xfId="1" applyFont="1" applyFill="1" applyBorder="1" applyAlignment="1">
      <alignment horizontal="right" vertical="center"/>
    </xf>
    <xf numFmtId="0" fontId="7" fillId="0" borderId="22" xfId="0" applyNumberFormat="1" applyFont="1" applyFill="1" applyBorder="1" applyAlignment="1">
      <alignment vertical="center"/>
    </xf>
    <xf numFmtId="0" fontId="7" fillId="0" borderId="11" xfId="0" applyNumberFormat="1" applyFont="1" applyFill="1" applyBorder="1" applyAlignment="1">
      <alignment vertical="center"/>
    </xf>
    <xf numFmtId="49" fontId="7" fillId="0" borderId="47" xfId="0" applyNumberFormat="1" applyFont="1" applyFill="1" applyBorder="1" applyAlignment="1">
      <alignment horizontal="center" vertical="center"/>
    </xf>
    <xf numFmtId="49" fontId="7" fillId="0" borderId="35" xfId="0" applyNumberFormat="1" applyFont="1" applyFill="1" applyBorder="1" applyAlignment="1">
      <alignment horizontal="center" vertical="center"/>
    </xf>
    <xf numFmtId="49" fontId="4" fillId="0" borderId="0" xfId="0" applyNumberFormat="1" applyFont="1" applyFill="1" applyBorder="1" applyAlignment="1">
      <alignment horizontal="left" vertical="center"/>
    </xf>
    <xf numFmtId="49" fontId="3" fillId="0" borderId="0" xfId="0" applyNumberFormat="1" applyFont="1" applyFill="1" applyBorder="1" applyAlignment="1">
      <alignment horizontal="left" vertical="center"/>
    </xf>
    <xf numFmtId="49" fontId="7" fillId="0" borderId="2"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0" fontId="0" fillId="0" borderId="2" xfId="0" applyFont="1" applyFill="1" applyBorder="1" applyAlignment="1">
      <alignment vertical="center"/>
    </xf>
    <xf numFmtId="49" fontId="7" fillId="0" borderId="48" xfId="0" applyNumberFormat="1" applyFont="1" applyFill="1" applyBorder="1" applyAlignment="1">
      <alignment horizontal="right" vertical="center"/>
    </xf>
    <xf numFmtId="0" fontId="7" fillId="0" borderId="46" xfId="0" applyFont="1" applyFill="1" applyBorder="1" applyAlignment="1">
      <alignment horizontal="right" vertical="center"/>
    </xf>
    <xf numFmtId="49" fontId="7" fillId="0" borderId="49" xfId="0" applyNumberFormat="1" applyFont="1" applyFill="1" applyBorder="1" applyAlignment="1">
      <alignment horizontal="distributed" vertical="center" indent="1"/>
    </xf>
    <xf numFmtId="49" fontId="7" fillId="0" borderId="24" xfId="0" applyNumberFormat="1" applyFont="1" applyFill="1" applyBorder="1" applyAlignment="1">
      <alignment horizontal="distributed" vertical="center" indent="1"/>
    </xf>
    <xf numFmtId="49" fontId="7" fillId="0" borderId="50" xfId="0" applyNumberFormat="1" applyFont="1" applyFill="1" applyBorder="1" applyAlignment="1">
      <alignment horizontal="distributed" vertical="center" indent="1"/>
    </xf>
    <xf numFmtId="0" fontId="7" fillId="0" borderId="23" xfId="0" applyFont="1" applyFill="1" applyBorder="1" applyAlignment="1">
      <alignment horizontal="right" vertical="center"/>
    </xf>
    <xf numFmtId="49" fontId="7" fillId="0" borderId="30" xfId="0" applyNumberFormat="1" applyFont="1" applyFill="1" applyBorder="1" applyAlignment="1">
      <alignment horizontal="distributed" vertical="center" indent="1"/>
    </xf>
    <xf numFmtId="49" fontId="7" fillId="0" borderId="8" xfId="0" applyNumberFormat="1" applyFont="1" applyFill="1" applyBorder="1" applyAlignment="1">
      <alignment horizontal="distributed" vertical="center" indent="1"/>
    </xf>
    <xf numFmtId="49" fontId="7" fillId="0" borderId="26" xfId="0" applyNumberFormat="1" applyFont="1" applyFill="1" applyBorder="1" applyAlignment="1">
      <alignment horizontal="distributed" vertical="center" indent="1"/>
    </xf>
    <xf numFmtId="49" fontId="7" fillId="0" borderId="27" xfId="0" applyNumberFormat="1" applyFont="1" applyFill="1" applyBorder="1" applyAlignment="1">
      <alignment horizontal="distributed" vertical="center" indent="1"/>
    </xf>
    <xf numFmtId="49" fontId="7" fillId="0" borderId="49" xfId="0" applyNumberFormat="1" applyFont="1" applyFill="1" applyBorder="1" applyAlignment="1">
      <alignment horizontal="center" vertical="center"/>
    </xf>
    <xf numFmtId="49" fontId="7" fillId="0" borderId="24" xfId="0" applyNumberFormat="1" applyFont="1" applyFill="1" applyBorder="1" applyAlignment="1">
      <alignment horizontal="center" vertical="center"/>
    </xf>
    <xf numFmtId="49" fontId="7" fillId="0" borderId="50" xfId="0" applyNumberFormat="1" applyFont="1" applyFill="1" applyBorder="1" applyAlignment="1">
      <alignment horizontal="center" vertical="center"/>
    </xf>
    <xf numFmtId="49" fontId="7" fillId="0" borderId="24" xfId="0" applyNumberFormat="1" applyFont="1" applyFill="1" applyBorder="1" applyAlignment="1">
      <alignment horizontal="distributed" vertical="center" indent="7"/>
    </xf>
    <xf numFmtId="49" fontId="7" fillId="0" borderId="50" xfId="0" applyNumberFormat="1" applyFont="1" applyFill="1" applyBorder="1" applyAlignment="1">
      <alignment horizontal="distributed" vertical="center" indent="7"/>
    </xf>
    <xf numFmtId="49" fontId="8" fillId="0" borderId="49" xfId="0" applyNumberFormat="1" applyFont="1" applyFill="1" applyBorder="1" applyAlignment="1">
      <alignment horizontal="distributed" vertical="center" indent="5"/>
    </xf>
    <xf numFmtId="49" fontId="8" fillId="0" borderId="24" xfId="0" applyNumberFormat="1" applyFont="1" applyFill="1" applyBorder="1" applyAlignment="1">
      <alignment horizontal="distributed" vertical="center" indent="5"/>
    </xf>
    <xf numFmtId="49" fontId="8" fillId="0" borderId="25" xfId="0" applyNumberFormat="1" applyFont="1" applyFill="1" applyBorder="1" applyAlignment="1">
      <alignment horizontal="distributed" vertical="center" indent="5"/>
    </xf>
    <xf numFmtId="0" fontId="8" fillId="0" borderId="22" xfId="0" applyNumberFormat="1" applyFont="1" applyFill="1" applyBorder="1" applyAlignment="1">
      <alignment vertical="center"/>
    </xf>
    <xf numFmtId="0" fontId="8" fillId="0" borderId="11" xfId="0" applyNumberFormat="1" applyFont="1" applyFill="1" applyBorder="1" applyAlignment="1">
      <alignment vertical="center"/>
    </xf>
    <xf numFmtId="49" fontId="8" fillId="0" borderId="48" xfId="0" applyNumberFormat="1" applyFont="1" applyFill="1" applyBorder="1" applyAlignment="1">
      <alignment horizontal="right" vertical="center"/>
    </xf>
    <xf numFmtId="0" fontId="8" fillId="0" borderId="46" xfId="0" applyFont="1" applyFill="1" applyBorder="1" applyAlignment="1">
      <alignment horizontal="right" vertical="center"/>
    </xf>
    <xf numFmtId="0" fontId="8" fillId="0" borderId="23" xfId="0" applyFont="1" applyFill="1" applyBorder="1" applyAlignment="1">
      <alignment horizontal="right" vertical="center"/>
    </xf>
    <xf numFmtId="49" fontId="8" fillId="0" borderId="49" xfId="0" applyNumberFormat="1" applyFont="1" applyFill="1" applyBorder="1" applyAlignment="1">
      <alignment horizontal="distributed" vertical="center" indent="3"/>
    </xf>
    <xf numFmtId="49" fontId="8" fillId="0" borderId="24" xfId="0" applyNumberFormat="1" applyFont="1" applyFill="1" applyBorder="1" applyAlignment="1">
      <alignment horizontal="distributed" vertical="center" indent="3"/>
    </xf>
    <xf numFmtId="49" fontId="8" fillId="0" borderId="50" xfId="0" applyNumberFormat="1" applyFont="1" applyFill="1" applyBorder="1" applyAlignment="1">
      <alignment horizontal="distributed" vertical="center" indent="3"/>
    </xf>
    <xf numFmtId="49" fontId="8" fillId="0" borderId="30" xfId="0" applyNumberFormat="1" applyFont="1" applyFill="1" applyBorder="1" applyAlignment="1">
      <alignment horizontal="distributed" vertical="center" indent="1"/>
    </xf>
    <xf numFmtId="49" fontId="8" fillId="0" borderId="8" xfId="0" applyNumberFormat="1" applyFont="1" applyFill="1" applyBorder="1" applyAlignment="1">
      <alignment horizontal="distributed" vertical="center" indent="1"/>
    </xf>
    <xf numFmtId="49" fontId="8" fillId="0" borderId="26" xfId="0" applyNumberFormat="1" applyFont="1" applyFill="1" applyBorder="1" applyAlignment="1">
      <alignment horizontal="distributed" vertical="center" indent="1"/>
    </xf>
    <xf numFmtId="49" fontId="8" fillId="0" borderId="27" xfId="0" applyNumberFormat="1" applyFont="1" applyFill="1" applyBorder="1" applyAlignment="1">
      <alignment horizontal="distributed" vertical="center" indent="1"/>
    </xf>
    <xf numFmtId="49" fontId="8" fillId="0" borderId="29" xfId="0" applyNumberFormat="1" applyFont="1" applyFill="1" applyBorder="1" applyAlignment="1">
      <alignment horizontal="distributed" vertical="center" indent="2"/>
    </xf>
    <xf numFmtId="49" fontId="8" fillId="0" borderId="47" xfId="0" applyNumberFormat="1" applyFont="1" applyFill="1" applyBorder="1" applyAlignment="1">
      <alignment horizontal="distributed" vertical="center" indent="1" shrinkToFit="1"/>
    </xf>
    <xf numFmtId="49" fontId="8" fillId="0" borderId="31" xfId="0" applyNumberFormat="1" applyFont="1" applyFill="1" applyBorder="1" applyAlignment="1">
      <alignment horizontal="distributed" vertical="center" indent="1" shrinkToFit="1"/>
    </xf>
    <xf numFmtId="49" fontId="8" fillId="0" borderId="29" xfId="0" applyNumberFormat="1" applyFont="1" applyFill="1" applyBorder="1" applyAlignment="1">
      <alignment horizontal="distributed" vertical="center" indent="2" shrinkToFit="1"/>
    </xf>
    <xf numFmtId="49" fontId="8" fillId="0" borderId="43" xfId="0" applyNumberFormat="1" applyFont="1" applyFill="1" applyBorder="1" applyAlignment="1">
      <alignment horizontal="distributed" vertical="center" indent="1" shrinkToFit="1"/>
    </xf>
    <xf numFmtId="49" fontId="8" fillId="0" borderId="51" xfId="0" applyNumberFormat="1" applyFont="1" applyFill="1" applyBorder="1" applyAlignment="1">
      <alignment horizontal="distributed" vertical="center" indent="3"/>
    </xf>
    <xf numFmtId="49" fontId="8" fillId="0" borderId="49" xfId="0" applyNumberFormat="1" applyFont="1" applyFill="1" applyBorder="1" applyAlignment="1">
      <alignment horizontal="distributed" vertical="center" indent="1"/>
    </xf>
    <xf numFmtId="49" fontId="8" fillId="0" borderId="25" xfId="0" applyNumberFormat="1" applyFont="1" applyFill="1" applyBorder="1" applyAlignment="1">
      <alignment horizontal="distributed" vertical="center" indent="1"/>
    </xf>
    <xf numFmtId="49" fontId="8" fillId="0" borderId="34" xfId="0" applyNumberFormat="1" applyFont="1" applyFill="1" applyBorder="1" applyAlignment="1">
      <alignment horizontal="distributed" vertical="center" indent="2"/>
    </xf>
    <xf numFmtId="49" fontId="8" fillId="0" borderId="47" xfId="0" applyNumberFormat="1" applyFont="1" applyFill="1" applyBorder="1" applyAlignment="1">
      <alignment horizontal="distributed" vertical="center" indent="2"/>
    </xf>
    <xf numFmtId="49" fontId="8" fillId="0" borderId="35" xfId="0" applyNumberFormat="1" applyFont="1" applyFill="1" applyBorder="1" applyAlignment="1">
      <alignment horizontal="distributed" vertical="center" indent="2"/>
    </xf>
    <xf numFmtId="49" fontId="8" fillId="0" borderId="24" xfId="0" applyNumberFormat="1" applyFont="1" applyFill="1" applyBorder="1" applyAlignment="1">
      <alignment horizontal="distributed" vertical="center" indent="1"/>
    </xf>
    <xf numFmtId="49" fontId="8" fillId="0" borderId="49" xfId="0" applyNumberFormat="1" applyFont="1" applyFill="1" applyBorder="1" applyAlignment="1">
      <alignment horizontal="center" vertical="center"/>
    </xf>
    <xf numFmtId="49" fontId="8" fillId="0" borderId="24" xfId="0" applyNumberFormat="1" applyFont="1" applyFill="1" applyBorder="1" applyAlignment="1">
      <alignment horizontal="center" vertical="center"/>
    </xf>
    <xf numFmtId="49" fontId="8" fillId="0" borderId="50" xfId="0" applyNumberFormat="1" applyFont="1" applyFill="1" applyBorder="1" applyAlignment="1">
      <alignment horizontal="center" vertical="center"/>
    </xf>
    <xf numFmtId="49" fontId="8" fillId="0" borderId="25" xfId="0" applyNumberFormat="1" applyFont="1" applyFill="1" applyBorder="1" applyAlignment="1">
      <alignment horizontal="center" vertical="center"/>
    </xf>
    <xf numFmtId="49" fontId="10" fillId="0" borderId="49" xfId="0" applyNumberFormat="1" applyFont="1" applyFill="1" applyBorder="1" applyAlignment="1">
      <alignment horizontal="left" vertical="center" wrapText="1"/>
    </xf>
    <xf numFmtId="49" fontId="10" fillId="0" borderId="24" xfId="0" applyNumberFormat="1" applyFont="1" applyFill="1" applyBorder="1" applyAlignment="1">
      <alignment horizontal="left" vertical="center" wrapText="1"/>
    </xf>
    <xf numFmtId="49" fontId="10" fillId="0" borderId="50" xfId="0" applyNumberFormat="1" applyFont="1" applyFill="1" applyBorder="1" applyAlignment="1">
      <alignment horizontal="left" vertical="center" wrapText="1"/>
    </xf>
    <xf numFmtId="49" fontId="8" fillId="0" borderId="49" xfId="0" applyNumberFormat="1" applyFont="1" applyFill="1" applyBorder="1" applyAlignment="1">
      <alignment horizontal="distributed" vertical="center" indent="2"/>
    </xf>
    <xf numFmtId="49" fontId="8" fillId="0" borderId="50" xfId="0" applyNumberFormat="1" applyFont="1" applyFill="1" applyBorder="1" applyAlignment="1">
      <alignment horizontal="distributed" vertical="center" indent="2"/>
    </xf>
    <xf numFmtId="49" fontId="8" fillId="0" borderId="24" xfId="0" applyNumberFormat="1" applyFont="1" applyFill="1" applyBorder="1" applyAlignment="1">
      <alignment horizontal="distributed" vertical="center" indent="2"/>
    </xf>
    <xf numFmtId="49" fontId="8" fillId="0" borderId="51" xfId="0" applyNumberFormat="1" applyFont="1" applyFill="1" applyBorder="1" applyAlignment="1">
      <alignment horizontal="center" vertical="center"/>
    </xf>
    <xf numFmtId="49" fontId="8" fillId="0" borderId="52" xfId="0" applyNumberFormat="1" applyFont="1" applyFill="1" applyBorder="1" applyAlignment="1">
      <alignment horizontal="center" vertical="center"/>
    </xf>
    <xf numFmtId="49" fontId="8" fillId="0" borderId="47" xfId="0" applyNumberFormat="1" applyFont="1" applyFill="1" applyBorder="1" applyAlignment="1">
      <alignment horizontal="center" vertical="center" shrinkToFit="1"/>
    </xf>
    <xf numFmtId="49" fontId="8" fillId="0" borderId="35" xfId="0" applyNumberFormat="1" applyFont="1" applyFill="1" applyBorder="1" applyAlignment="1">
      <alignment horizontal="center" vertical="center" shrinkToFit="1"/>
    </xf>
    <xf numFmtId="49" fontId="8" fillId="0" borderId="31" xfId="0" applyNumberFormat="1" applyFont="1" applyFill="1" applyBorder="1" applyAlignment="1">
      <alignment horizontal="center" vertical="center" shrinkToFit="1"/>
    </xf>
    <xf numFmtId="49" fontId="8" fillId="0" borderId="47" xfId="0" applyNumberFormat="1" applyFont="1" applyFill="1" applyBorder="1" applyAlignment="1">
      <alignment horizontal="distributed" vertical="center" indent="3"/>
    </xf>
    <xf numFmtId="49" fontId="8" fillId="0" borderId="35" xfId="0" applyNumberFormat="1" applyFont="1" applyFill="1" applyBorder="1" applyAlignment="1">
      <alignment horizontal="distributed" vertical="center" indent="3"/>
    </xf>
    <xf numFmtId="49" fontId="8" fillId="0" borderId="31" xfId="0" applyNumberFormat="1" applyFont="1" applyFill="1" applyBorder="1" applyAlignment="1">
      <alignment horizontal="distributed" vertical="center" indent="3"/>
    </xf>
    <xf numFmtId="0" fontId="0" fillId="0" borderId="24" xfId="0" applyFont="1" applyFill="1" applyBorder="1">
      <alignment vertical="center"/>
    </xf>
    <xf numFmtId="0" fontId="0" fillId="0" borderId="25" xfId="0" applyFont="1" applyFill="1" applyBorder="1">
      <alignment vertical="center"/>
    </xf>
    <xf numFmtId="0" fontId="7" fillId="0" borderId="46" xfId="0" applyFont="1" applyFill="1" applyBorder="1" applyAlignment="1">
      <alignment horizontal="center" vertical="center"/>
    </xf>
    <xf numFmtId="49" fontId="8" fillId="0" borderId="26" xfId="0" applyNumberFormat="1" applyFont="1" applyFill="1" applyBorder="1" applyAlignment="1">
      <alignment horizontal="center" vertical="center" shrinkToFit="1"/>
    </xf>
    <xf numFmtId="49" fontId="8" fillId="0" borderId="27" xfId="0" applyNumberFormat="1" applyFont="1" applyFill="1" applyBorder="1" applyAlignment="1">
      <alignment horizontal="center" vertical="center" shrinkToFit="1"/>
    </xf>
    <xf numFmtId="0" fontId="7" fillId="0" borderId="21" xfId="0" applyFont="1" applyFill="1" applyBorder="1" applyAlignment="1">
      <alignment horizontal="center" vertical="center"/>
    </xf>
    <xf numFmtId="0" fontId="7" fillId="0" borderId="23" xfId="0" applyFont="1" applyFill="1" applyBorder="1" applyAlignment="1">
      <alignment horizontal="center" vertical="center"/>
    </xf>
    <xf numFmtId="49" fontId="8" fillId="0" borderId="21" xfId="0" applyNumberFormat="1" applyFont="1" applyFill="1" applyBorder="1" applyAlignment="1">
      <alignment horizontal="distributed" vertical="center" indent="5"/>
    </xf>
    <xf numFmtId="49" fontId="8" fillId="0" borderId="46" xfId="0" applyNumberFormat="1" applyFont="1" applyFill="1" applyBorder="1" applyAlignment="1">
      <alignment horizontal="distributed" vertical="center" indent="5"/>
    </xf>
    <xf numFmtId="49" fontId="8" fillId="0" borderId="23" xfId="0" applyNumberFormat="1" applyFont="1" applyFill="1" applyBorder="1" applyAlignment="1">
      <alignment horizontal="distributed" vertical="center" indent="5"/>
    </xf>
    <xf numFmtId="176" fontId="7" fillId="0" borderId="46" xfId="0" applyNumberFormat="1" applyFont="1" applyFill="1" applyBorder="1" applyAlignment="1">
      <alignment horizontal="right" vertical="center"/>
    </xf>
    <xf numFmtId="0" fontId="0" fillId="0" borderId="0" xfId="0" applyFont="1" applyFill="1" applyAlignment="1">
      <alignment horizontal="left" vertical="center"/>
    </xf>
    <xf numFmtId="0" fontId="7" fillId="0" borderId="49" xfId="0" applyFont="1" applyFill="1" applyBorder="1" applyAlignment="1">
      <alignment horizontal="distributed" vertical="center" indent="2"/>
    </xf>
    <xf numFmtId="0" fontId="7" fillId="0" borderId="24" xfId="0" applyFont="1" applyFill="1" applyBorder="1" applyAlignment="1">
      <alignment horizontal="distributed" vertical="center" indent="2"/>
    </xf>
    <xf numFmtId="0" fontId="7" fillId="0" borderId="50" xfId="0" applyFont="1" applyFill="1" applyBorder="1" applyAlignment="1">
      <alignment horizontal="distributed" vertical="center" indent="2"/>
    </xf>
    <xf numFmtId="49" fontId="8" fillId="0" borderId="49" xfId="0" applyNumberFormat="1" applyFont="1" applyFill="1" applyBorder="1" applyAlignment="1">
      <alignment horizontal="distributed" vertical="distributed" indent="2"/>
    </xf>
    <xf numFmtId="49" fontId="8" fillId="0" borderId="24" xfId="0" applyNumberFormat="1" applyFont="1" applyFill="1" applyBorder="1" applyAlignment="1">
      <alignment horizontal="distributed" vertical="distributed" indent="2"/>
    </xf>
    <xf numFmtId="49" fontId="8" fillId="0" borderId="50" xfId="0" applyNumberFormat="1" applyFont="1" applyFill="1" applyBorder="1" applyAlignment="1">
      <alignment horizontal="distributed" vertical="distributed" indent="2"/>
    </xf>
    <xf numFmtId="49" fontId="8" fillId="0" borderId="7" xfId="0" applyNumberFormat="1" applyFont="1" applyFill="1" applyBorder="1" applyAlignment="1">
      <alignment horizontal="distributed" vertical="center" wrapText="1" shrinkToFit="1"/>
    </xf>
    <xf numFmtId="0" fontId="0" fillId="0" borderId="7" xfId="0" applyFont="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5</xdr:row>
      <xdr:rowOff>0</xdr:rowOff>
    </xdr:from>
    <xdr:to>
      <xdr:col>3</xdr:col>
      <xdr:colOff>0</xdr:colOff>
      <xdr:row>11</xdr:row>
      <xdr:rowOff>0</xdr:rowOff>
    </xdr:to>
    <xdr:sp macro="" textlink="">
      <xdr:nvSpPr>
        <xdr:cNvPr id="1384" name="Line 1"/>
        <xdr:cNvSpPr>
          <a:spLocks noChangeShapeType="1"/>
        </xdr:cNvSpPr>
      </xdr:nvSpPr>
      <xdr:spPr bwMode="auto">
        <a:xfrm>
          <a:off x="9525" y="95250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10600" name="Line 1"/>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11624" name="Line 1"/>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5</xdr:row>
      <xdr:rowOff>0</xdr:rowOff>
    </xdr:from>
    <xdr:to>
      <xdr:col>3</xdr:col>
      <xdr:colOff>0</xdr:colOff>
      <xdr:row>11</xdr:row>
      <xdr:rowOff>0</xdr:rowOff>
    </xdr:to>
    <xdr:sp macro="" textlink="">
      <xdr:nvSpPr>
        <xdr:cNvPr id="12648" name="Line 1"/>
        <xdr:cNvSpPr>
          <a:spLocks noChangeShapeType="1"/>
        </xdr:cNvSpPr>
      </xdr:nvSpPr>
      <xdr:spPr bwMode="auto">
        <a:xfrm>
          <a:off x="9525" y="76200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13672" name="Line 1"/>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14696" name="Line 1"/>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2409" name="Line 1"/>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3432" name="Line 1"/>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4456" name="Line 1"/>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16744" name="Line 1"/>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17768" name="Line 1"/>
        <xdr:cNvSpPr>
          <a:spLocks noChangeShapeType="1"/>
        </xdr:cNvSpPr>
      </xdr:nvSpPr>
      <xdr:spPr bwMode="auto">
        <a:xfrm>
          <a:off x="9525" y="666750"/>
          <a:ext cx="857250" cy="1190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7529" name="Line 1"/>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8552" name="Line 1"/>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9576" name="Line 1"/>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Y59"/>
  <sheetViews>
    <sheetView showGridLines="0" tabSelected="1" view="pageBreakPreview" zoomScaleNormal="85" zoomScaleSheetLayoutView="100" workbookViewId="0">
      <selection activeCell="A5" sqref="A5"/>
    </sheetView>
  </sheetViews>
  <sheetFormatPr defaultRowHeight="11.25" x14ac:dyDescent="0.15"/>
  <cols>
    <col min="1" max="1" width="1" style="42" customWidth="1"/>
    <col min="2" max="2" width="9.375" style="42" customWidth="1"/>
    <col min="3" max="3" width="1" style="42" customWidth="1"/>
    <col min="4" max="23" width="7.75" style="42" customWidth="1"/>
    <col min="24" max="33" width="8.375" style="42" customWidth="1"/>
    <col min="34" max="16384" width="9" style="42"/>
  </cols>
  <sheetData>
    <row r="1" spans="1:23" ht="22.5" customHeight="1" x14ac:dyDescent="0.15">
      <c r="A1" s="155" t="s">
        <v>272</v>
      </c>
    </row>
    <row r="2" spans="1:23" s="4" customFormat="1" ht="14.25" x14ac:dyDescent="0.15">
      <c r="A2" s="264" t="s">
        <v>248</v>
      </c>
      <c r="B2" s="264"/>
      <c r="C2" s="264"/>
      <c r="D2" s="264"/>
      <c r="E2" s="264"/>
      <c r="F2" s="264"/>
      <c r="G2" s="264"/>
      <c r="H2" s="264"/>
      <c r="I2" s="264"/>
      <c r="J2" s="264"/>
      <c r="K2" s="264"/>
      <c r="L2" s="264"/>
    </row>
    <row r="3" spans="1:23" s="4" customFormat="1" x14ac:dyDescent="0.15">
      <c r="B3" s="5"/>
      <c r="C3" s="5"/>
      <c r="D3" s="5"/>
      <c r="E3" s="5"/>
      <c r="F3" s="5"/>
      <c r="G3" s="5"/>
      <c r="H3" s="5"/>
      <c r="I3" s="5"/>
      <c r="J3" s="5"/>
      <c r="K3" s="5"/>
      <c r="L3" s="5"/>
    </row>
    <row r="4" spans="1:23" s="4" customFormat="1" ht="13.5" customHeight="1" x14ac:dyDescent="0.15">
      <c r="A4" s="265" t="s">
        <v>291</v>
      </c>
      <c r="B4" s="265"/>
      <c r="C4" s="265"/>
      <c r="D4" s="265"/>
      <c r="E4" s="265"/>
      <c r="F4" s="265"/>
      <c r="G4" s="265"/>
      <c r="H4" s="265"/>
      <c r="I4" s="265"/>
      <c r="J4" s="265"/>
      <c r="K4" s="265"/>
      <c r="L4" s="265"/>
    </row>
    <row r="5" spans="1:23" s="4" customFormat="1" ht="13.5" customHeight="1" x14ac:dyDescent="0.15">
      <c r="A5" s="6"/>
      <c r="B5" s="6"/>
      <c r="C5" s="5"/>
      <c r="D5" s="5"/>
      <c r="E5" s="5"/>
      <c r="F5" s="5"/>
      <c r="G5" s="5"/>
      <c r="H5" s="5"/>
      <c r="I5" s="5"/>
      <c r="J5" s="5"/>
      <c r="K5" s="5"/>
      <c r="L5" s="5"/>
      <c r="W5" s="121"/>
    </row>
    <row r="6" spans="1:23" s="9" customFormat="1" ht="13.5" customHeight="1" x14ac:dyDescent="0.15">
      <c r="A6" s="269" t="s">
        <v>50</v>
      </c>
      <c r="B6" s="270"/>
      <c r="C6" s="270"/>
      <c r="D6" s="271" t="s">
        <v>48</v>
      </c>
      <c r="E6" s="272"/>
      <c r="F6" s="272"/>
      <c r="G6" s="272"/>
      <c r="H6" s="273"/>
      <c r="I6" s="266" t="s">
        <v>80</v>
      </c>
      <c r="J6" s="266"/>
      <c r="K6" s="266"/>
      <c r="L6" s="266"/>
      <c r="M6" s="268"/>
      <c r="N6" s="268"/>
      <c r="O6" s="268"/>
      <c r="P6" s="268"/>
      <c r="Q6" s="268"/>
      <c r="R6" s="268"/>
      <c r="S6" s="268"/>
      <c r="T6" s="7"/>
      <c r="U6" s="266" t="s">
        <v>77</v>
      </c>
      <c r="V6" s="267"/>
      <c r="W6" s="8"/>
    </row>
    <row r="7" spans="1:23" s="9" customFormat="1" ht="13.5" customHeight="1" x14ac:dyDescent="0.15">
      <c r="A7" s="10"/>
      <c r="B7" s="11"/>
      <c r="D7" s="254" t="s">
        <v>47</v>
      </c>
      <c r="E7" s="255"/>
      <c r="F7" s="256"/>
      <c r="G7" s="257" t="s">
        <v>51</v>
      </c>
      <c r="H7" s="258"/>
      <c r="I7" s="262" t="s">
        <v>79</v>
      </c>
      <c r="J7" s="263"/>
      <c r="K7" s="263"/>
      <c r="L7" s="263"/>
      <c r="M7" s="263"/>
      <c r="N7" s="263"/>
      <c r="O7" s="263"/>
      <c r="P7" s="263"/>
      <c r="Q7" s="263"/>
      <c r="R7" s="13"/>
      <c r="S7" s="14"/>
      <c r="T7" s="15" t="s">
        <v>68</v>
      </c>
      <c r="U7" s="13"/>
      <c r="V7" s="16"/>
      <c r="W7" s="17" t="s">
        <v>71</v>
      </c>
    </row>
    <row r="8" spans="1:23" s="9" customFormat="1" ht="13.5" customHeight="1" x14ac:dyDescent="0.15">
      <c r="A8" s="10"/>
      <c r="B8" s="11"/>
      <c r="D8" s="18" t="s">
        <v>44</v>
      </c>
      <c r="E8" s="18" t="s">
        <v>52</v>
      </c>
      <c r="F8" s="120"/>
      <c r="G8" s="14"/>
      <c r="H8" s="14"/>
      <c r="I8" s="19" t="s">
        <v>58</v>
      </c>
      <c r="J8" s="14"/>
      <c r="K8" s="14"/>
      <c r="L8" s="14"/>
      <c r="M8" s="20"/>
      <c r="N8" s="20"/>
      <c r="O8" s="20"/>
      <c r="P8" s="20"/>
      <c r="Q8" s="20"/>
      <c r="R8" s="21" t="s">
        <v>67</v>
      </c>
      <c r="S8" s="21"/>
      <c r="T8" s="21" t="s">
        <v>69</v>
      </c>
      <c r="U8" s="21" t="s">
        <v>78</v>
      </c>
      <c r="V8" s="21" t="s">
        <v>76</v>
      </c>
      <c r="W8" s="23" t="s">
        <v>74</v>
      </c>
    </row>
    <row r="9" spans="1:23" s="9" customFormat="1" ht="13.5" customHeight="1" x14ac:dyDescent="0.15">
      <c r="A9" s="10"/>
      <c r="B9" s="11"/>
      <c r="D9" s="24" t="s">
        <v>45</v>
      </c>
      <c r="E9" s="24" t="s">
        <v>53</v>
      </c>
      <c r="F9" s="24" t="s">
        <v>54</v>
      </c>
      <c r="G9" s="21" t="s">
        <v>55</v>
      </c>
      <c r="H9" s="21" t="s">
        <v>56</v>
      </c>
      <c r="I9" s="25" t="s">
        <v>242</v>
      </c>
      <c r="J9" s="21" t="s">
        <v>66</v>
      </c>
      <c r="K9" s="21" t="s">
        <v>65</v>
      </c>
      <c r="L9" s="21" t="s">
        <v>64</v>
      </c>
      <c r="M9" s="21" t="s">
        <v>63</v>
      </c>
      <c r="N9" s="21" t="s">
        <v>62</v>
      </c>
      <c r="O9" s="21" t="s">
        <v>61</v>
      </c>
      <c r="P9" s="21" t="s">
        <v>60</v>
      </c>
      <c r="Q9" s="21" t="s">
        <v>243</v>
      </c>
      <c r="R9" s="21"/>
      <c r="S9" s="21" t="s">
        <v>54</v>
      </c>
      <c r="T9" s="26" t="s">
        <v>70</v>
      </c>
      <c r="U9" s="21" t="s">
        <v>73</v>
      </c>
      <c r="V9" s="21"/>
      <c r="W9" s="27" t="s">
        <v>75</v>
      </c>
    </row>
    <row r="10" spans="1:23" s="9" customFormat="1" ht="13.5" customHeight="1" x14ac:dyDescent="0.15">
      <c r="A10" s="10"/>
      <c r="B10" s="11"/>
      <c r="D10" s="28" t="s">
        <v>46</v>
      </c>
      <c r="E10" s="28" t="s">
        <v>46</v>
      </c>
      <c r="F10" s="25"/>
      <c r="G10" s="20"/>
      <c r="H10" s="20"/>
      <c r="I10" s="29" t="s">
        <v>59</v>
      </c>
      <c r="J10" s="21" t="s">
        <v>72</v>
      </c>
      <c r="K10" s="21" t="s">
        <v>72</v>
      </c>
      <c r="L10" s="21" t="s">
        <v>72</v>
      </c>
      <c r="M10" s="21" t="s">
        <v>72</v>
      </c>
      <c r="N10" s="21" t="s">
        <v>72</v>
      </c>
      <c r="O10" s="21" t="s">
        <v>72</v>
      </c>
      <c r="P10" s="21" t="s">
        <v>72</v>
      </c>
      <c r="Q10" s="21" t="s">
        <v>72</v>
      </c>
      <c r="R10" s="21" t="s">
        <v>81</v>
      </c>
      <c r="S10" s="20"/>
      <c r="T10" s="21"/>
      <c r="U10" s="21"/>
      <c r="V10" s="21"/>
      <c r="W10" s="23"/>
    </row>
    <row r="11" spans="1:23" s="36" customFormat="1" ht="13.5" customHeight="1" x14ac:dyDescent="0.15">
      <c r="A11" s="260" t="s">
        <v>42</v>
      </c>
      <c r="B11" s="261"/>
      <c r="C11" s="261"/>
      <c r="D11" s="30" t="s">
        <v>43</v>
      </c>
      <c r="E11" s="30" t="s">
        <v>43</v>
      </c>
      <c r="F11" s="30" t="s">
        <v>43</v>
      </c>
      <c r="G11" s="30" t="s">
        <v>43</v>
      </c>
      <c r="H11" s="30" t="s">
        <v>57</v>
      </c>
      <c r="I11" s="30" t="s">
        <v>43</v>
      </c>
      <c r="J11" s="30" t="s">
        <v>43</v>
      </c>
      <c r="K11" s="30" t="s">
        <v>43</v>
      </c>
      <c r="L11" s="30" t="s">
        <v>43</v>
      </c>
      <c r="M11" s="33" t="s">
        <v>43</v>
      </c>
      <c r="N11" s="33" t="s">
        <v>43</v>
      </c>
      <c r="O11" s="33" t="s">
        <v>43</v>
      </c>
      <c r="P11" s="33" t="s">
        <v>43</v>
      </c>
      <c r="Q11" s="33" t="s">
        <v>43</v>
      </c>
      <c r="R11" s="33" t="s">
        <v>43</v>
      </c>
      <c r="S11" s="33" t="s">
        <v>43</v>
      </c>
      <c r="T11" s="33" t="s">
        <v>43</v>
      </c>
      <c r="U11" s="33" t="s">
        <v>43</v>
      </c>
      <c r="V11" s="33" t="s">
        <v>43</v>
      </c>
      <c r="W11" s="35" t="s">
        <v>43</v>
      </c>
    </row>
    <row r="12" spans="1:23" s="1" customFormat="1" ht="13.5" customHeight="1" x14ac:dyDescent="0.15">
      <c r="A12" s="37"/>
      <c r="B12" s="166" t="s">
        <v>0</v>
      </c>
      <c r="C12" s="166"/>
      <c r="D12" s="198">
        <v>203831</v>
      </c>
      <c r="E12" s="198">
        <v>198</v>
      </c>
      <c r="F12" s="198">
        <v>204029</v>
      </c>
      <c r="G12" s="198">
        <v>3297</v>
      </c>
      <c r="H12" s="198">
        <v>330</v>
      </c>
      <c r="I12" s="198">
        <v>80</v>
      </c>
      <c r="J12" s="198">
        <v>27</v>
      </c>
      <c r="K12" s="198">
        <v>533</v>
      </c>
      <c r="L12" s="198">
        <v>76</v>
      </c>
      <c r="M12" s="198">
        <v>455</v>
      </c>
      <c r="N12" s="198">
        <v>161</v>
      </c>
      <c r="O12" s="198">
        <v>1818</v>
      </c>
      <c r="P12" s="198">
        <v>115</v>
      </c>
      <c r="Q12" s="198">
        <v>10691</v>
      </c>
      <c r="R12" s="131"/>
      <c r="S12" s="198">
        <v>13956</v>
      </c>
      <c r="T12" s="198">
        <v>189742</v>
      </c>
      <c r="U12" s="198">
        <v>13359</v>
      </c>
      <c r="V12" s="198">
        <v>5195</v>
      </c>
      <c r="W12" s="209">
        <v>164585</v>
      </c>
    </row>
    <row r="13" spans="1:23" s="1" customFormat="1" ht="13.5" customHeight="1" x14ac:dyDescent="0.15">
      <c r="A13" s="37"/>
      <c r="B13" s="166" t="s">
        <v>1</v>
      </c>
      <c r="C13" s="166"/>
      <c r="D13" s="199">
        <v>82046</v>
      </c>
      <c r="E13" s="199">
        <v>126</v>
      </c>
      <c r="F13" s="199">
        <v>82172</v>
      </c>
      <c r="G13" s="199">
        <v>1412</v>
      </c>
      <c r="H13" s="199">
        <v>845</v>
      </c>
      <c r="I13" s="199">
        <v>23</v>
      </c>
      <c r="J13" s="199">
        <v>14</v>
      </c>
      <c r="K13" s="199">
        <v>217</v>
      </c>
      <c r="L13" s="199">
        <v>46</v>
      </c>
      <c r="M13" s="199">
        <v>191</v>
      </c>
      <c r="N13" s="199">
        <v>72</v>
      </c>
      <c r="O13" s="199">
        <v>648</v>
      </c>
      <c r="P13" s="199">
        <v>36</v>
      </c>
      <c r="Q13" s="199">
        <v>3165</v>
      </c>
      <c r="R13" s="130"/>
      <c r="S13" s="199">
        <v>4412</v>
      </c>
      <c r="T13" s="199">
        <v>76427</v>
      </c>
      <c r="U13" s="199">
        <v>4286</v>
      </c>
      <c r="V13" s="199">
        <v>1855</v>
      </c>
      <c r="W13" s="210">
        <v>66354</v>
      </c>
    </row>
    <row r="14" spans="1:23" s="1" customFormat="1" ht="13.5" customHeight="1" x14ac:dyDescent="0.15">
      <c r="A14" s="37"/>
      <c r="B14" s="166" t="s">
        <v>2</v>
      </c>
      <c r="C14" s="166"/>
      <c r="D14" s="199">
        <v>46163</v>
      </c>
      <c r="E14" s="199">
        <v>1624</v>
      </c>
      <c r="F14" s="199">
        <v>47787</v>
      </c>
      <c r="G14" s="199">
        <v>0</v>
      </c>
      <c r="H14" s="204">
        <v>0</v>
      </c>
      <c r="I14" s="199">
        <v>11</v>
      </c>
      <c r="J14" s="199">
        <v>2</v>
      </c>
      <c r="K14" s="199">
        <v>165</v>
      </c>
      <c r="L14" s="199">
        <v>14</v>
      </c>
      <c r="M14" s="199">
        <v>123</v>
      </c>
      <c r="N14" s="199">
        <v>34</v>
      </c>
      <c r="O14" s="199">
        <v>533</v>
      </c>
      <c r="P14" s="199">
        <v>17</v>
      </c>
      <c r="Q14" s="199">
        <v>2568</v>
      </c>
      <c r="R14" s="130"/>
      <c r="S14" s="199">
        <v>3467</v>
      </c>
      <c r="T14" s="199">
        <v>41498</v>
      </c>
      <c r="U14" s="199">
        <v>3108</v>
      </c>
      <c r="V14" s="199">
        <v>1260</v>
      </c>
      <c r="W14" s="210">
        <v>41626</v>
      </c>
    </row>
    <row r="15" spans="1:23" s="1" customFormat="1" ht="13.5" customHeight="1" x14ac:dyDescent="0.15">
      <c r="A15" s="37"/>
      <c r="B15" s="166" t="s">
        <v>3</v>
      </c>
      <c r="C15" s="166"/>
      <c r="D15" s="199">
        <v>56487</v>
      </c>
      <c r="E15" s="199">
        <v>0</v>
      </c>
      <c r="F15" s="199">
        <v>56487</v>
      </c>
      <c r="G15" s="199">
        <v>0</v>
      </c>
      <c r="H15" s="204">
        <v>0</v>
      </c>
      <c r="I15" s="199">
        <v>15</v>
      </c>
      <c r="J15" s="199">
        <v>9</v>
      </c>
      <c r="K15" s="199">
        <v>176</v>
      </c>
      <c r="L15" s="199">
        <v>17</v>
      </c>
      <c r="M15" s="199">
        <v>118</v>
      </c>
      <c r="N15" s="199">
        <v>31</v>
      </c>
      <c r="O15" s="199">
        <v>446</v>
      </c>
      <c r="P15" s="199">
        <v>26</v>
      </c>
      <c r="Q15" s="199">
        <v>2428</v>
      </c>
      <c r="R15" s="130"/>
      <c r="S15" s="199">
        <v>3266</v>
      </c>
      <c r="T15" s="199">
        <v>52505</v>
      </c>
      <c r="U15" s="199">
        <v>3244</v>
      </c>
      <c r="V15" s="199">
        <v>1290</v>
      </c>
      <c r="W15" s="210">
        <v>47050</v>
      </c>
    </row>
    <row r="16" spans="1:23" s="1" customFormat="1" ht="13.5" customHeight="1" x14ac:dyDescent="0.15">
      <c r="A16" s="37"/>
      <c r="B16" s="166" t="s">
        <v>4</v>
      </c>
      <c r="C16" s="166"/>
      <c r="D16" s="199">
        <v>45503</v>
      </c>
      <c r="E16" s="199">
        <v>0</v>
      </c>
      <c r="F16" s="199">
        <v>45503</v>
      </c>
      <c r="G16" s="199">
        <v>0</v>
      </c>
      <c r="H16" s="204">
        <v>0</v>
      </c>
      <c r="I16" s="199">
        <v>14</v>
      </c>
      <c r="J16" s="199">
        <v>3</v>
      </c>
      <c r="K16" s="199">
        <v>101</v>
      </c>
      <c r="L16" s="199">
        <v>25</v>
      </c>
      <c r="M16" s="199">
        <v>89</v>
      </c>
      <c r="N16" s="199">
        <v>46</v>
      </c>
      <c r="O16" s="199">
        <v>330</v>
      </c>
      <c r="P16" s="199">
        <v>15</v>
      </c>
      <c r="Q16" s="199">
        <v>1981</v>
      </c>
      <c r="R16" s="130"/>
      <c r="S16" s="199">
        <v>2604</v>
      </c>
      <c r="T16" s="199">
        <v>40645</v>
      </c>
      <c r="U16" s="199">
        <v>2603</v>
      </c>
      <c r="V16" s="199">
        <v>1028</v>
      </c>
      <c r="W16" s="210">
        <v>40761</v>
      </c>
    </row>
    <row r="17" spans="1:23" s="1" customFormat="1" ht="13.5" customHeight="1" x14ac:dyDescent="0.15">
      <c r="A17" s="38"/>
      <c r="B17" s="167" t="s">
        <v>5</v>
      </c>
      <c r="C17" s="167"/>
      <c r="D17" s="200">
        <v>40450</v>
      </c>
      <c r="E17" s="200">
        <v>0</v>
      </c>
      <c r="F17" s="200">
        <v>40450</v>
      </c>
      <c r="G17" s="200">
        <v>0</v>
      </c>
      <c r="H17" s="205">
        <v>0</v>
      </c>
      <c r="I17" s="200">
        <v>11</v>
      </c>
      <c r="J17" s="200">
        <v>9</v>
      </c>
      <c r="K17" s="200">
        <v>102</v>
      </c>
      <c r="L17" s="200">
        <v>14</v>
      </c>
      <c r="M17" s="200">
        <v>65</v>
      </c>
      <c r="N17" s="200">
        <v>43</v>
      </c>
      <c r="O17" s="200">
        <v>338</v>
      </c>
      <c r="P17" s="200">
        <v>12</v>
      </c>
      <c r="Q17" s="200">
        <v>1465</v>
      </c>
      <c r="R17" s="128"/>
      <c r="S17" s="200">
        <v>2059</v>
      </c>
      <c r="T17" s="200">
        <v>36206</v>
      </c>
      <c r="U17" s="200">
        <v>2032</v>
      </c>
      <c r="V17" s="200">
        <v>834</v>
      </c>
      <c r="W17" s="211">
        <v>36649</v>
      </c>
    </row>
    <row r="18" spans="1:23" s="1" customFormat="1" ht="13.5" customHeight="1" x14ac:dyDescent="0.15">
      <c r="A18" s="37"/>
      <c r="B18" s="166" t="s">
        <v>6</v>
      </c>
      <c r="C18" s="166"/>
      <c r="D18" s="199">
        <v>10353</v>
      </c>
      <c r="E18" s="199">
        <v>30</v>
      </c>
      <c r="F18" s="199">
        <v>10383</v>
      </c>
      <c r="G18" s="199">
        <v>0</v>
      </c>
      <c r="H18" s="204">
        <v>0</v>
      </c>
      <c r="I18" s="199">
        <v>6</v>
      </c>
      <c r="J18" s="199">
        <v>0</v>
      </c>
      <c r="K18" s="199">
        <v>21</v>
      </c>
      <c r="L18" s="199">
        <v>10</v>
      </c>
      <c r="M18" s="199">
        <v>18</v>
      </c>
      <c r="N18" s="199">
        <v>7</v>
      </c>
      <c r="O18" s="199">
        <v>92</v>
      </c>
      <c r="P18" s="199">
        <v>2</v>
      </c>
      <c r="Q18" s="199">
        <v>483</v>
      </c>
      <c r="R18" s="130"/>
      <c r="S18" s="199">
        <v>639</v>
      </c>
      <c r="T18" s="199">
        <v>9168</v>
      </c>
      <c r="U18" s="199">
        <v>639</v>
      </c>
      <c r="V18" s="199">
        <v>254</v>
      </c>
      <c r="W18" s="210">
        <v>10719</v>
      </c>
    </row>
    <row r="19" spans="1:23" s="1" customFormat="1" ht="13.5" customHeight="1" x14ac:dyDescent="0.15">
      <c r="A19" s="37"/>
      <c r="B19" s="166" t="s">
        <v>7</v>
      </c>
      <c r="C19" s="166"/>
      <c r="D19" s="199">
        <v>19386</v>
      </c>
      <c r="E19" s="199">
        <v>25</v>
      </c>
      <c r="F19" s="199">
        <v>19411</v>
      </c>
      <c r="G19" s="199">
        <v>0</v>
      </c>
      <c r="H19" s="204">
        <v>0</v>
      </c>
      <c r="I19" s="199">
        <v>5</v>
      </c>
      <c r="J19" s="199">
        <v>6</v>
      </c>
      <c r="K19" s="199">
        <v>59</v>
      </c>
      <c r="L19" s="199">
        <v>7</v>
      </c>
      <c r="M19" s="199">
        <v>40</v>
      </c>
      <c r="N19" s="199">
        <v>9</v>
      </c>
      <c r="O19" s="199">
        <v>159</v>
      </c>
      <c r="P19" s="199">
        <v>6</v>
      </c>
      <c r="Q19" s="199">
        <v>784</v>
      </c>
      <c r="R19" s="130"/>
      <c r="S19" s="199">
        <v>1075</v>
      </c>
      <c r="T19" s="199">
        <v>17798</v>
      </c>
      <c r="U19" s="199">
        <v>1040</v>
      </c>
      <c r="V19" s="199">
        <v>413</v>
      </c>
      <c r="W19" s="210">
        <v>17383</v>
      </c>
    </row>
    <row r="20" spans="1:23" s="1" customFormat="1" ht="13.5" customHeight="1" x14ac:dyDescent="0.15">
      <c r="A20" s="37"/>
      <c r="B20" s="166" t="s">
        <v>8</v>
      </c>
      <c r="C20" s="166"/>
      <c r="D20" s="199">
        <v>34617</v>
      </c>
      <c r="E20" s="199">
        <v>32</v>
      </c>
      <c r="F20" s="199">
        <v>34649</v>
      </c>
      <c r="G20" s="199">
        <v>0</v>
      </c>
      <c r="H20" s="204">
        <v>0</v>
      </c>
      <c r="I20" s="199">
        <v>8</v>
      </c>
      <c r="J20" s="199">
        <v>1</v>
      </c>
      <c r="K20" s="199">
        <v>70</v>
      </c>
      <c r="L20" s="199">
        <v>9</v>
      </c>
      <c r="M20" s="199">
        <v>71</v>
      </c>
      <c r="N20" s="199">
        <v>17</v>
      </c>
      <c r="O20" s="199">
        <v>264</v>
      </c>
      <c r="P20" s="199">
        <v>17</v>
      </c>
      <c r="Q20" s="199">
        <v>1401</v>
      </c>
      <c r="R20" s="130"/>
      <c r="S20" s="199">
        <v>1858</v>
      </c>
      <c r="T20" s="199">
        <v>31079</v>
      </c>
      <c r="U20" s="199">
        <v>1846</v>
      </c>
      <c r="V20" s="199">
        <v>702</v>
      </c>
      <c r="W20" s="210">
        <v>30200</v>
      </c>
    </row>
    <row r="21" spans="1:23" s="1" customFormat="1" ht="13.5" customHeight="1" x14ac:dyDescent="0.15">
      <c r="A21" s="39"/>
      <c r="B21" s="168" t="s">
        <v>9</v>
      </c>
      <c r="C21" s="168"/>
      <c r="D21" s="201">
        <v>25543</v>
      </c>
      <c r="E21" s="201">
        <v>0</v>
      </c>
      <c r="F21" s="201">
        <v>25543</v>
      </c>
      <c r="G21" s="201">
        <v>0</v>
      </c>
      <c r="H21" s="206">
        <v>0</v>
      </c>
      <c r="I21" s="201">
        <v>10</v>
      </c>
      <c r="J21" s="201">
        <v>9</v>
      </c>
      <c r="K21" s="201">
        <v>67</v>
      </c>
      <c r="L21" s="201">
        <v>13</v>
      </c>
      <c r="M21" s="201">
        <v>59</v>
      </c>
      <c r="N21" s="201">
        <v>27</v>
      </c>
      <c r="O21" s="201">
        <v>242</v>
      </c>
      <c r="P21" s="201">
        <v>16</v>
      </c>
      <c r="Q21" s="201">
        <v>1040</v>
      </c>
      <c r="R21" s="133"/>
      <c r="S21" s="201">
        <v>1483</v>
      </c>
      <c r="T21" s="201">
        <v>22587</v>
      </c>
      <c r="U21" s="201">
        <v>1431</v>
      </c>
      <c r="V21" s="201">
        <v>615</v>
      </c>
      <c r="W21" s="212">
        <v>24516</v>
      </c>
    </row>
    <row r="22" spans="1:23" s="1" customFormat="1" ht="13.5" customHeight="1" x14ac:dyDescent="0.15">
      <c r="A22" s="37"/>
      <c r="B22" s="166" t="s">
        <v>10</v>
      </c>
      <c r="C22" s="166"/>
      <c r="D22" s="199">
        <v>30329</v>
      </c>
      <c r="E22" s="199">
        <v>1</v>
      </c>
      <c r="F22" s="199">
        <v>30330</v>
      </c>
      <c r="G22" s="199">
        <v>0</v>
      </c>
      <c r="H22" s="204">
        <v>0</v>
      </c>
      <c r="I22" s="199">
        <v>12</v>
      </c>
      <c r="J22" s="199">
        <v>1</v>
      </c>
      <c r="K22" s="199">
        <v>79</v>
      </c>
      <c r="L22" s="199">
        <v>9</v>
      </c>
      <c r="M22" s="199">
        <v>58</v>
      </c>
      <c r="N22" s="199">
        <v>19</v>
      </c>
      <c r="O22" s="199">
        <v>211</v>
      </c>
      <c r="P22" s="199">
        <v>17</v>
      </c>
      <c r="Q22" s="199">
        <v>900</v>
      </c>
      <c r="R22" s="130"/>
      <c r="S22" s="199">
        <v>1306</v>
      </c>
      <c r="T22" s="199">
        <v>27584</v>
      </c>
      <c r="U22" s="199">
        <v>1303</v>
      </c>
      <c r="V22" s="199">
        <v>586</v>
      </c>
      <c r="W22" s="210">
        <v>22774</v>
      </c>
    </row>
    <row r="23" spans="1:23" s="1" customFormat="1" ht="13.5" customHeight="1" x14ac:dyDescent="0.15">
      <c r="A23" s="37"/>
      <c r="B23" s="166" t="s">
        <v>11</v>
      </c>
      <c r="C23" s="166"/>
      <c r="D23" s="199">
        <v>29156</v>
      </c>
      <c r="E23" s="199">
        <v>0</v>
      </c>
      <c r="F23" s="199">
        <v>29156</v>
      </c>
      <c r="G23" s="199">
        <v>0</v>
      </c>
      <c r="H23" s="204">
        <v>0</v>
      </c>
      <c r="I23" s="199">
        <v>13</v>
      </c>
      <c r="J23" s="199">
        <v>9</v>
      </c>
      <c r="K23" s="199">
        <v>96</v>
      </c>
      <c r="L23" s="199">
        <v>10</v>
      </c>
      <c r="M23" s="199">
        <v>100</v>
      </c>
      <c r="N23" s="199">
        <v>19</v>
      </c>
      <c r="O23" s="199">
        <v>281</v>
      </c>
      <c r="P23" s="199">
        <v>17</v>
      </c>
      <c r="Q23" s="199">
        <v>1417</v>
      </c>
      <c r="R23" s="130"/>
      <c r="S23" s="199">
        <v>1962</v>
      </c>
      <c r="T23" s="199">
        <v>26746</v>
      </c>
      <c r="U23" s="199">
        <v>1911</v>
      </c>
      <c r="V23" s="199">
        <v>686</v>
      </c>
      <c r="W23" s="210">
        <v>26045</v>
      </c>
    </row>
    <row r="24" spans="1:23" s="1" customFormat="1" ht="13.5" customHeight="1" x14ac:dyDescent="0.15">
      <c r="A24" s="37"/>
      <c r="B24" s="166" t="s">
        <v>12</v>
      </c>
      <c r="C24" s="166"/>
      <c r="D24" s="199">
        <v>74570</v>
      </c>
      <c r="E24" s="199">
        <v>86</v>
      </c>
      <c r="F24" s="199">
        <v>74656</v>
      </c>
      <c r="G24" s="199">
        <v>0</v>
      </c>
      <c r="H24" s="204">
        <v>0</v>
      </c>
      <c r="I24" s="199">
        <v>25</v>
      </c>
      <c r="J24" s="199">
        <v>12</v>
      </c>
      <c r="K24" s="199">
        <v>184</v>
      </c>
      <c r="L24" s="199">
        <v>24</v>
      </c>
      <c r="M24" s="199">
        <v>148</v>
      </c>
      <c r="N24" s="199">
        <v>68</v>
      </c>
      <c r="O24" s="199">
        <v>501</v>
      </c>
      <c r="P24" s="199">
        <v>37</v>
      </c>
      <c r="Q24" s="199">
        <v>2423</v>
      </c>
      <c r="R24" s="130"/>
      <c r="S24" s="199">
        <v>3422</v>
      </c>
      <c r="T24" s="199">
        <v>69593</v>
      </c>
      <c r="U24" s="199">
        <v>3383</v>
      </c>
      <c r="V24" s="199">
        <v>1421</v>
      </c>
      <c r="W24" s="210">
        <v>61067</v>
      </c>
    </row>
    <row r="25" spans="1:23" s="1" customFormat="1" ht="13.5" customHeight="1" x14ac:dyDescent="0.15">
      <c r="A25" s="37"/>
      <c r="B25" s="166" t="s">
        <v>13</v>
      </c>
      <c r="C25" s="166"/>
      <c r="D25" s="199">
        <v>54226</v>
      </c>
      <c r="E25" s="199">
        <v>1</v>
      </c>
      <c r="F25" s="199">
        <v>54227</v>
      </c>
      <c r="G25" s="199">
        <v>0</v>
      </c>
      <c r="H25" s="204">
        <v>0</v>
      </c>
      <c r="I25" s="199">
        <v>26</v>
      </c>
      <c r="J25" s="199">
        <v>6</v>
      </c>
      <c r="K25" s="199">
        <v>106</v>
      </c>
      <c r="L25" s="199">
        <v>24</v>
      </c>
      <c r="M25" s="199">
        <v>90</v>
      </c>
      <c r="N25" s="199">
        <v>50</v>
      </c>
      <c r="O25" s="199">
        <v>326</v>
      </c>
      <c r="P25" s="199">
        <v>23</v>
      </c>
      <c r="Q25" s="199">
        <v>1476</v>
      </c>
      <c r="R25" s="130"/>
      <c r="S25" s="199">
        <v>2127</v>
      </c>
      <c r="T25" s="199">
        <v>49014</v>
      </c>
      <c r="U25" s="199">
        <v>2093</v>
      </c>
      <c r="V25" s="199">
        <v>899</v>
      </c>
      <c r="W25" s="210">
        <v>40648</v>
      </c>
    </row>
    <row r="26" spans="1:23" s="1" customFormat="1" ht="13.5" customHeight="1" x14ac:dyDescent="0.15">
      <c r="A26" s="37"/>
      <c r="B26" s="166" t="s">
        <v>14</v>
      </c>
      <c r="C26" s="166"/>
      <c r="D26" s="199">
        <v>13352</v>
      </c>
      <c r="E26" s="199">
        <v>0</v>
      </c>
      <c r="F26" s="199">
        <v>13352</v>
      </c>
      <c r="G26" s="199">
        <v>0</v>
      </c>
      <c r="H26" s="204">
        <v>0</v>
      </c>
      <c r="I26" s="199">
        <v>4</v>
      </c>
      <c r="J26" s="199">
        <v>1</v>
      </c>
      <c r="K26" s="199">
        <v>27</v>
      </c>
      <c r="L26" s="199">
        <v>3</v>
      </c>
      <c r="M26" s="199">
        <v>27</v>
      </c>
      <c r="N26" s="199">
        <v>5</v>
      </c>
      <c r="O26" s="199">
        <v>100</v>
      </c>
      <c r="P26" s="199">
        <v>8</v>
      </c>
      <c r="Q26" s="199">
        <v>625</v>
      </c>
      <c r="R26" s="130"/>
      <c r="S26" s="199">
        <v>800</v>
      </c>
      <c r="T26" s="199">
        <v>11868</v>
      </c>
      <c r="U26" s="199">
        <v>796</v>
      </c>
      <c r="V26" s="199">
        <v>279</v>
      </c>
      <c r="W26" s="210">
        <v>14513</v>
      </c>
    </row>
    <row r="27" spans="1:23" s="1" customFormat="1" ht="13.5" customHeight="1" x14ac:dyDescent="0.15">
      <c r="A27" s="38"/>
      <c r="B27" s="167" t="s">
        <v>15</v>
      </c>
      <c r="C27" s="167"/>
      <c r="D27" s="200">
        <v>28944</v>
      </c>
      <c r="E27" s="200">
        <v>0</v>
      </c>
      <c r="F27" s="200">
        <v>28944</v>
      </c>
      <c r="G27" s="200">
        <v>0</v>
      </c>
      <c r="H27" s="205">
        <v>0</v>
      </c>
      <c r="I27" s="200">
        <v>6</v>
      </c>
      <c r="J27" s="200">
        <v>3</v>
      </c>
      <c r="K27" s="200">
        <v>41</v>
      </c>
      <c r="L27" s="200">
        <v>7</v>
      </c>
      <c r="M27" s="200">
        <v>44</v>
      </c>
      <c r="N27" s="200">
        <v>18</v>
      </c>
      <c r="O27" s="200">
        <v>179</v>
      </c>
      <c r="P27" s="200">
        <v>17</v>
      </c>
      <c r="Q27" s="200">
        <v>964</v>
      </c>
      <c r="R27" s="128"/>
      <c r="S27" s="200">
        <v>1279</v>
      </c>
      <c r="T27" s="200">
        <v>26475</v>
      </c>
      <c r="U27" s="200">
        <v>1261</v>
      </c>
      <c r="V27" s="200">
        <v>575</v>
      </c>
      <c r="W27" s="211">
        <v>21210</v>
      </c>
    </row>
    <row r="28" spans="1:23" s="41" customFormat="1" ht="13.5" customHeight="1" x14ac:dyDescent="0.15">
      <c r="A28" s="40"/>
      <c r="B28" s="166" t="s">
        <v>228</v>
      </c>
      <c r="C28" s="166"/>
      <c r="D28" s="199">
        <v>12394</v>
      </c>
      <c r="E28" s="199">
        <v>0</v>
      </c>
      <c r="F28" s="199">
        <v>12394</v>
      </c>
      <c r="G28" s="199">
        <v>0</v>
      </c>
      <c r="H28" s="207">
        <v>0</v>
      </c>
      <c r="I28" s="199">
        <v>3</v>
      </c>
      <c r="J28" s="199">
        <v>3</v>
      </c>
      <c r="K28" s="199">
        <v>32</v>
      </c>
      <c r="L28" s="199">
        <v>3</v>
      </c>
      <c r="M28" s="199">
        <v>26</v>
      </c>
      <c r="N28" s="199">
        <v>7</v>
      </c>
      <c r="O28" s="199">
        <v>108</v>
      </c>
      <c r="P28" s="199">
        <v>5</v>
      </c>
      <c r="Q28" s="199">
        <v>446</v>
      </c>
      <c r="R28" s="130"/>
      <c r="S28" s="199">
        <v>633</v>
      </c>
      <c r="T28" s="199">
        <v>10942</v>
      </c>
      <c r="U28" s="199">
        <v>628</v>
      </c>
      <c r="V28" s="199">
        <v>275</v>
      </c>
      <c r="W28" s="210">
        <v>12137</v>
      </c>
    </row>
    <row r="29" spans="1:23" s="1" customFormat="1" ht="13.5" customHeight="1" x14ac:dyDescent="0.15">
      <c r="A29" s="37"/>
      <c r="B29" s="166" t="s">
        <v>16</v>
      </c>
      <c r="C29" s="166"/>
      <c r="D29" s="199">
        <v>17188</v>
      </c>
      <c r="E29" s="199">
        <v>18</v>
      </c>
      <c r="F29" s="199">
        <v>17206</v>
      </c>
      <c r="G29" s="199">
        <v>0</v>
      </c>
      <c r="H29" s="204">
        <v>0</v>
      </c>
      <c r="I29" s="199">
        <v>6</v>
      </c>
      <c r="J29" s="199">
        <v>2</v>
      </c>
      <c r="K29" s="199">
        <v>90</v>
      </c>
      <c r="L29" s="199">
        <v>3</v>
      </c>
      <c r="M29" s="199">
        <v>51</v>
      </c>
      <c r="N29" s="199">
        <v>20</v>
      </c>
      <c r="O29" s="199">
        <v>179</v>
      </c>
      <c r="P29" s="199">
        <v>4</v>
      </c>
      <c r="Q29" s="199">
        <v>654</v>
      </c>
      <c r="R29" s="130"/>
      <c r="S29" s="199">
        <v>1009</v>
      </c>
      <c r="T29" s="199">
        <v>15291</v>
      </c>
      <c r="U29" s="199">
        <v>1009</v>
      </c>
      <c r="V29" s="199">
        <v>395</v>
      </c>
      <c r="W29" s="210">
        <v>16474</v>
      </c>
    </row>
    <row r="30" spans="1:23" s="1" customFormat="1" ht="13.5" customHeight="1" x14ac:dyDescent="0.15">
      <c r="A30" s="37"/>
      <c r="B30" s="166" t="s">
        <v>17</v>
      </c>
      <c r="C30" s="166"/>
      <c r="D30" s="199">
        <v>20319</v>
      </c>
      <c r="E30" s="199">
        <v>2392</v>
      </c>
      <c r="F30" s="199">
        <v>22711</v>
      </c>
      <c r="G30" s="199">
        <v>0</v>
      </c>
      <c r="H30" s="204">
        <v>0</v>
      </c>
      <c r="I30" s="199">
        <v>6</v>
      </c>
      <c r="J30" s="199">
        <v>0</v>
      </c>
      <c r="K30" s="199">
        <v>51</v>
      </c>
      <c r="L30" s="199">
        <v>12</v>
      </c>
      <c r="M30" s="199">
        <v>37</v>
      </c>
      <c r="N30" s="199">
        <v>13</v>
      </c>
      <c r="O30" s="199">
        <v>269</v>
      </c>
      <c r="P30" s="199">
        <v>6</v>
      </c>
      <c r="Q30" s="199">
        <v>915</v>
      </c>
      <c r="R30" s="130"/>
      <c r="S30" s="199">
        <v>1309</v>
      </c>
      <c r="T30" s="199">
        <v>17827</v>
      </c>
      <c r="U30" s="199">
        <v>1309</v>
      </c>
      <c r="V30" s="199">
        <v>1292</v>
      </c>
      <c r="W30" s="210">
        <v>25660</v>
      </c>
    </row>
    <row r="31" spans="1:23" s="1" customFormat="1" ht="13.5" customHeight="1" x14ac:dyDescent="0.15">
      <c r="A31" s="39"/>
      <c r="B31" s="168" t="s">
        <v>18</v>
      </c>
      <c r="C31" s="168"/>
      <c r="D31" s="201">
        <v>16330</v>
      </c>
      <c r="E31" s="201">
        <v>648</v>
      </c>
      <c r="F31" s="201">
        <v>16978</v>
      </c>
      <c r="G31" s="201">
        <v>0</v>
      </c>
      <c r="H31" s="206">
        <v>0</v>
      </c>
      <c r="I31" s="201">
        <v>2</v>
      </c>
      <c r="J31" s="201">
        <v>3</v>
      </c>
      <c r="K31" s="201">
        <v>37</v>
      </c>
      <c r="L31" s="201">
        <v>7</v>
      </c>
      <c r="M31" s="201">
        <v>30</v>
      </c>
      <c r="N31" s="201">
        <v>15</v>
      </c>
      <c r="O31" s="201">
        <v>179</v>
      </c>
      <c r="P31" s="201">
        <v>6</v>
      </c>
      <c r="Q31" s="201">
        <v>700</v>
      </c>
      <c r="R31" s="133"/>
      <c r="S31" s="201">
        <v>979</v>
      </c>
      <c r="T31" s="201">
        <v>14336</v>
      </c>
      <c r="U31" s="201">
        <v>949</v>
      </c>
      <c r="V31" s="201">
        <v>351</v>
      </c>
      <c r="W31" s="212">
        <v>17956</v>
      </c>
    </row>
    <row r="32" spans="1:23" s="1" customFormat="1" ht="13.5" customHeight="1" x14ac:dyDescent="0.15">
      <c r="A32" s="37"/>
      <c r="B32" s="166" t="s">
        <v>49</v>
      </c>
      <c r="C32" s="166"/>
      <c r="D32" s="199">
        <v>17772</v>
      </c>
      <c r="E32" s="199">
        <v>0</v>
      </c>
      <c r="F32" s="199">
        <v>17772</v>
      </c>
      <c r="G32" s="199">
        <v>0</v>
      </c>
      <c r="H32" s="204">
        <v>0</v>
      </c>
      <c r="I32" s="199">
        <v>1</v>
      </c>
      <c r="J32" s="199">
        <v>2</v>
      </c>
      <c r="K32" s="199">
        <v>25</v>
      </c>
      <c r="L32" s="199">
        <v>9</v>
      </c>
      <c r="M32" s="199">
        <v>27</v>
      </c>
      <c r="N32" s="199">
        <v>13</v>
      </c>
      <c r="O32" s="199">
        <v>124</v>
      </c>
      <c r="P32" s="199">
        <v>6</v>
      </c>
      <c r="Q32" s="199">
        <v>628</v>
      </c>
      <c r="R32" s="130"/>
      <c r="S32" s="199">
        <v>835</v>
      </c>
      <c r="T32" s="199">
        <v>15615</v>
      </c>
      <c r="U32" s="199">
        <v>835</v>
      </c>
      <c r="V32" s="199">
        <v>349</v>
      </c>
      <c r="W32" s="210">
        <v>16749</v>
      </c>
    </row>
    <row r="33" spans="1:23" s="135" customFormat="1" ht="17.25" customHeight="1" x14ac:dyDescent="0.15">
      <c r="A33" s="137"/>
      <c r="B33" s="169" t="s">
        <v>19</v>
      </c>
      <c r="C33" s="169"/>
      <c r="D33" s="202">
        <f>SUM(D12:D32)</f>
        <v>878959</v>
      </c>
      <c r="E33" s="202">
        <f t="shared" ref="E33:W33" si="0">SUM(E12:E32)</f>
        <v>5181</v>
      </c>
      <c r="F33" s="202">
        <f>SUM(F12:F32)</f>
        <v>884140</v>
      </c>
      <c r="G33" s="202">
        <f>SUM(G12:G32)</f>
        <v>4709</v>
      </c>
      <c r="H33" s="202">
        <f t="shared" si="0"/>
        <v>1175</v>
      </c>
      <c r="I33" s="202">
        <f t="shared" si="0"/>
        <v>287</v>
      </c>
      <c r="J33" s="202">
        <f t="shared" si="0"/>
        <v>122</v>
      </c>
      <c r="K33" s="202">
        <f t="shared" si="0"/>
        <v>2279</v>
      </c>
      <c r="L33" s="202">
        <f t="shared" si="0"/>
        <v>342</v>
      </c>
      <c r="M33" s="202">
        <f t="shared" si="0"/>
        <v>1867</v>
      </c>
      <c r="N33" s="202">
        <f t="shared" si="0"/>
        <v>694</v>
      </c>
      <c r="O33" s="202">
        <f t="shared" si="0"/>
        <v>7327</v>
      </c>
      <c r="P33" s="202">
        <f t="shared" si="0"/>
        <v>408</v>
      </c>
      <c r="Q33" s="202">
        <f t="shared" si="0"/>
        <v>37154</v>
      </c>
      <c r="R33" s="202">
        <f t="shared" si="0"/>
        <v>0</v>
      </c>
      <c r="S33" s="202">
        <f t="shared" si="0"/>
        <v>50480</v>
      </c>
      <c r="T33" s="202">
        <f t="shared" si="0"/>
        <v>802946</v>
      </c>
      <c r="U33" s="202">
        <f t="shared" si="0"/>
        <v>49065</v>
      </c>
      <c r="V33" s="202">
        <f t="shared" si="0"/>
        <v>20554</v>
      </c>
      <c r="W33" s="202">
        <f t="shared" si="0"/>
        <v>755076</v>
      </c>
    </row>
    <row r="34" spans="1:23" s="1" customFormat="1" ht="13.5" customHeight="1" x14ac:dyDescent="0.15">
      <c r="A34" s="37"/>
      <c r="B34" s="166" t="s">
        <v>20</v>
      </c>
      <c r="C34" s="170"/>
      <c r="D34" s="199">
        <v>13949</v>
      </c>
      <c r="E34" s="199">
        <v>61</v>
      </c>
      <c r="F34" s="199">
        <v>14010</v>
      </c>
      <c r="G34" s="199">
        <v>0</v>
      </c>
      <c r="H34" s="204">
        <v>0</v>
      </c>
      <c r="I34" s="199">
        <v>4</v>
      </c>
      <c r="J34" s="199">
        <v>3</v>
      </c>
      <c r="K34" s="199">
        <v>59</v>
      </c>
      <c r="L34" s="199">
        <v>3</v>
      </c>
      <c r="M34" s="199">
        <v>51</v>
      </c>
      <c r="N34" s="199">
        <v>16</v>
      </c>
      <c r="O34" s="199">
        <v>197</v>
      </c>
      <c r="P34" s="199">
        <v>13</v>
      </c>
      <c r="Q34" s="199">
        <v>850</v>
      </c>
      <c r="R34" s="130"/>
      <c r="S34" s="199">
        <v>1196</v>
      </c>
      <c r="T34" s="199">
        <v>12675</v>
      </c>
      <c r="U34" s="199">
        <v>1196</v>
      </c>
      <c r="V34" s="199">
        <v>553</v>
      </c>
      <c r="W34" s="210">
        <v>10064</v>
      </c>
    </row>
    <row r="35" spans="1:23" s="1" customFormat="1" ht="13.5" customHeight="1" x14ac:dyDescent="0.15">
      <c r="A35" s="37"/>
      <c r="B35" s="166" t="s">
        <v>21</v>
      </c>
      <c r="C35" s="170"/>
      <c r="D35" s="199">
        <v>11454</v>
      </c>
      <c r="E35" s="199">
        <v>47</v>
      </c>
      <c r="F35" s="199">
        <v>11501</v>
      </c>
      <c r="G35" s="199">
        <v>0</v>
      </c>
      <c r="H35" s="204">
        <v>0</v>
      </c>
      <c r="I35" s="199">
        <v>3</v>
      </c>
      <c r="J35" s="199">
        <v>2</v>
      </c>
      <c r="K35" s="199">
        <v>21</v>
      </c>
      <c r="L35" s="199">
        <v>2</v>
      </c>
      <c r="M35" s="199">
        <v>17</v>
      </c>
      <c r="N35" s="199">
        <v>11</v>
      </c>
      <c r="O35" s="199">
        <v>76</v>
      </c>
      <c r="P35" s="199">
        <v>5</v>
      </c>
      <c r="Q35" s="199">
        <v>471</v>
      </c>
      <c r="R35" s="130"/>
      <c r="S35" s="199">
        <v>608</v>
      </c>
      <c r="T35" s="199">
        <v>10398</v>
      </c>
      <c r="U35" s="199">
        <v>596</v>
      </c>
      <c r="V35" s="199">
        <v>223</v>
      </c>
      <c r="W35" s="210">
        <v>9576</v>
      </c>
    </row>
    <row r="36" spans="1:23" s="1" customFormat="1" ht="13.5" customHeight="1" x14ac:dyDescent="0.15">
      <c r="A36" s="37"/>
      <c r="B36" s="166" t="s">
        <v>22</v>
      </c>
      <c r="C36" s="170"/>
      <c r="D36" s="199">
        <v>14459</v>
      </c>
      <c r="E36" s="199">
        <v>0</v>
      </c>
      <c r="F36" s="199">
        <v>14459</v>
      </c>
      <c r="G36" s="199">
        <v>0</v>
      </c>
      <c r="H36" s="204">
        <v>0</v>
      </c>
      <c r="I36" s="199">
        <v>3</v>
      </c>
      <c r="J36" s="199">
        <v>2</v>
      </c>
      <c r="K36" s="199">
        <v>32</v>
      </c>
      <c r="L36" s="199">
        <v>6</v>
      </c>
      <c r="M36" s="199">
        <v>25</v>
      </c>
      <c r="N36" s="199">
        <v>17</v>
      </c>
      <c r="O36" s="199">
        <v>102</v>
      </c>
      <c r="P36" s="199">
        <v>4</v>
      </c>
      <c r="Q36" s="199">
        <v>483</v>
      </c>
      <c r="R36" s="130"/>
      <c r="S36" s="199">
        <v>674</v>
      </c>
      <c r="T36" s="199">
        <v>12688</v>
      </c>
      <c r="U36" s="199">
        <v>662</v>
      </c>
      <c r="V36" s="199">
        <v>193</v>
      </c>
      <c r="W36" s="210">
        <v>13685</v>
      </c>
    </row>
    <row r="37" spans="1:23" s="1" customFormat="1" ht="13.5" customHeight="1" x14ac:dyDescent="0.15">
      <c r="A37" s="37"/>
      <c r="B37" s="166" t="s">
        <v>23</v>
      </c>
      <c r="C37" s="170"/>
      <c r="D37" s="199">
        <v>14014</v>
      </c>
      <c r="E37" s="199">
        <v>15</v>
      </c>
      <c r="F37" s="199">
        <v>14029</v>
      </c>
      <c r="G37" s="199">
        <v>0</v>
      </c>
      <c r="H37" s="204">
        <v>0</v>
      </c>
      <c r="I37" s="199">
        <v>9</v>
      </c>
      <c r="J37" s="199">
        <v>1</v>
      </c>
      <c r="K37" s="199">
        <v>17</v>
      </c>
      <c r="L37" s="199">
        <v>6</v>
      </c>
      <c r="M37" s="199">
        <v>31</v>
      </c>
      <c r="N37" s="199">
        <v>15</v>
      </c>
      <c r="O37" s="199">
        <v>89</v>
      </c>
      <c r="P37" s="199">
        <v>4</v>
      </c>
      <c r="Q37" s="199">
        <v>375</v>
      </c>
      <c r="R37" s="130"/>
      <c r="S37" s="199">
        <v>547</v>
      </c>
      <c r="T37" s="199">
        <v>12497</v>
      </c>
      <c r="U37" s="199">
        <v>547</v>
      </c>
      <c r="V37" s="199">
        <v>229</v>
      </c>
      <c r="W37" s="210">
        <v>12115</v>
      </c>
    </row>
    <row r="38" spans="1:23" s="1" customFormat="1" ht="13.5" customHeight="1" x14ac:dyDescent="0.15">
      <c r="A38" s="37"/>
      <c r="B38" s="168" t="s">
        <v>283</v>
      </c>
      <c r="C38" s="172"/>
      <c r="D38" s="199">
        <v>3570</v>
      </c>
      <c r="E38" s="199">
        <v>3</v>
      </c>
      <c r="F38" s="199">
        <v>3573</v>
      </c>
      <c r="G38" s="199">
        <v>0</v>
      </c>
      <c r="H38" s="204">
        <v>0</v>
      </c>
      <c r="I38" s="199">
        <v>1</v>
      </c>
      <c r="J38" s="199">
        <v>0</v>
      </c>
      <c r="K38" s="199">
        <v>8</v>
      </c>
      <c r="L38" s="199">
        <v>2</v>
      </c>
      <c r="M38" s="199">
        <v>9</v>
      </c>
      <c r="N38" s="199">
        <v>4</v>
      </c>
      <c r="O38" s="199">
        <v>40</v>
      </c>
      <c r="P38" s="199">
        <v>4</v>
      </c>
      <c r="Q38" s="199">
        <v>118</v>
      </c>
      <c r="R38" s="130"/>
      <c r="S38" s="199">
        <v>186</v>
      </c>
      <c r="T38" s="199">
        <v>3132</v>
      </c>
      <c r="U38" s="199">
        <v>180</v>
      </c>
      <c r="V38" s="199">
        <v>100</v>
      </c>
      <c r="W38" s="210">
        <v>3717</v>
      </c>
    </row>
    <row r="39" spans="1:23" s="1" customFormat="1" ht="13.5" customHeight="1" x14ac:dyDescent="0.15">
      <c r="A39" s="38"/>
      <c r="B39" s="166" t="s">
        <v>24</v>
      </c>
      <c r="C39" s="170"/>
      <c r="D39" s="200">
        <v>9834</v>
      </c>
      <c r="E39" s="200">
        <v>14</v>
      </c>
      <c r="F39" s="200">
        <v>9848</v>
      </c>
      <c r="G39" s="200">
        <v>0</v>
      </c>
      <c r="H39" s="205">
        <v>0</v>
      </c>
      <c r="I39" s="200">
        <v>6</v>
      </c>
      <c r="J39" s="200">
        <v>0</v>
      </c>
      <c r="K39" s="200">
        <v>17</v>
      </c>
      <c r="L39" s="200">
        <v>5</v>
      </c>
      <c r="M39" s="200">
        <v>11</v>
      </c>
      <c r="N39" s="200">
        <v>3</v>
      </c>
      <c r="O39" s="200">
        <v>47</v>
      </c>
      <c r="P39" s="200">
        <v>6</v>
      </c>
      <c r="Q39" s="200">
        <v>283</v>
      </c>
      <c r="R39" s="128"/>
      <c r="S39" s="200">
        <v>378</v>
      </c>
      <c r="T39" s="200">
        <v>8728</v>
      </c>
      <c r="U39" s="200">
        <v>374</v>
      </c>
      <c r="V39" s="200">
        <v>174</v>
      </c>
      <c r="W39" s="211">
        <v>8875</v>
      </c>
    </row>
    <row r="40" spans="1:23" s="1" customFormat="1" ht="13.5" customHeight="1" x14ac:dyDescent="0.15">
      <c r="A40" s="37"/>
      <c r="B40" s="166" t="s">
        <v>25</v>
      </c>
      <c r="C40" s="170"/>
      <c r="D40" s="199">
        <v>5154</v>
      </c>
      <c r="E40" s="199">
        <v>7</v>
      </c>
      <c r="F40" s="199">
        <v>5161</v>
      </c>
      <c r="G40" s="199">
        <v>0</v>
      </c>
      <c r="H40" s="204">
        <v>0</v>
      </c>
      <c r="I40" s="199">
        <v>3</v>
      </c>
      <c r="J40" s="199">
        <v>1</v>
      </c>
      <c r="K40" s="199">
        <v>11</v>
      </c>
      <c r="L40" s="199">
        <v>3</v>
      </c>
      <c r="M40" s="199">
        <v>13</v>
      </c>
      <c r="N40" s="199">
        <v>12</v>
      </c>
      <c r="O40" s="199">
        <v>48</v>
      </c>
      <c r="P40" s="199">
        <v>2</v>
      </c>
      <c r="Q40" s="199">
        <v>185</v>
      </c>
      <c r="R40" s="130"/>
      <c r="S40" s="199">
        <v>278</v>
      </c>
      <c r="T40" s="199">
        <v>4568</v>
      </c>
      <c r="U40" s="199">
        <v>278</v>
      </c>
      <c r="V40" s="199">
        <v>126</v>
      </c>
      <c r="W40" s="210">
        <v>4271</v>
      </c>
    </row>
    <row r="41" spans="1:23" s="1" customFormat="1" ht="13.5" customHeight="1" x14ac:dyDescent="0.15">
      <c r="A41" s="37"/>
      <c r="B41" s="166" t="s">
        <v>26</v>
      </c>
      <c r="C41" s="170"/>
      <c r="D41" s="199">
        <v>7700</v>
      </c>
      <c r="E41" s="199">
        <v>14</v>
      </c>
      <c r="F41" s="199">
        <v>7714</v>
      </c>
      <c r="G41" s="199">
        <v>0</v>
      </c>
      <c r="H41" s="204">
        <v>0</v>
      </c>
      <c r="I41" s="199">
        <v>5</v>
      </c>
      <c r="J41" s="199">
        <v>1</v>
      </c>
      <c r="K41" s="199">
        <v>15</v>
      </c>
      <c r="L41" s="199">
        <v>4</v>
      </c>
      <c r="M41" s="199">
        <v>7</v>
      </c>
      <c r="N41" s="199">
        <v>6</v>
      </c>
      <c r="O41" s="199">
        <v>56</v>
      </c>
      <c r="P41" s="199">
        <v>2</v>
      </c>
      <c r="Q41" s="199">
        <v>218</v>
      </c>
      <c r="R41" s="130"/>
      <c r="S41" s="199">
        <v>314</v>
      </c>
      <c r="T41" s="199">
        <v>6862</v>
      </c>
      <c r="U41" s="199">
        <v>310</v>
      </c>
      <c r="V41" s="199">
        <v>153</v>
      </c>
      <c r="W41" s="210">
        <v>6646</v>
      </c>
    </row>
    <row r="42" spans="1:23" s="1" customFormat="1" ht="13.5" customHeight="1" x14ac:dyDescent="0.15">
      <c r="A42" s="37"/>
      <c r="B42" s="166" t="s">
        <v>27</v>
      </c>
      <c r="C42" s="170"/>
      <c r="D42" s="199">
        <v>10312</v>
      </c>
      <c r="E42" s="199">
        <v>16</v>
      </c>
      <c r="F42" s="199">
        <v>10328</v>
      </c>
      <c r="G42" s="199">
        <v>0</v>
      </c>
      <c r="H42" s="204">
        <v>0</v>
      </c>
      <c r="I42" s="199">
        <v>2</v>
      </c>
      <c r="J42" s="199">
        <v>2</v>
      </c>
      <c r="K42" s="199">
        <v>13</v>
      </c>
      <c r="L42" s="199">
        <v>2</v>
      </c>
      <c r="M42" s="199">
        <v>21</v>
      </c>
      <c r="N42" s="199">
        <v>11</v>
      </c>
      <c r="O42" s="199">
        <v>91</v>
      </c>
      <c r="P42" s="199">
        <v>2</v>
      </c>
      <c r="Q42" s="199">
        <v>317</v>
      </c>
      <c r="R42" s="130"/>
      <c r="S42" s="199">
        <v>461</v>
      </c>
      <c r="T42" s="199">
        <v>8958</v>
      </c>
      <c r="U42" s="199">
        <v>459</v>
      </c>
      <c r="V42" s="199">
        <v>206</v>
      </c>
      <c r="W42" s="210">
        <v>11490</v>
      </c>
    </row>
    <row r="43" spans="1:23" s="1" customFormat="1" ht="13.5" customHeight="1" x14ac:dyDescent="0.15">
      <c r="A43" s="39"/>
      <c r="B43" s="168" t="s">
        <v>28</v>
      </c>
      <c r="C43" s="172"/>
      <c r="D43" s="201">
        <v>11521</v>
      </c>
      <c r="E43" s="201">
        <v>13</v>
      </c>
      <c r="F43" s="201">
        <v>11534</v>
      </c>
      <c r="G43" s="201">
        <v>0</v>
      </c>
      <c r="H43" s="206">
        <v>0</v>
      </c>
      <c r="I43" s="201">
        <v>1</v>
      </c>
      <c r="J43" s="201">
        <v>2</v>
      </c>
      <c r="K43" s="201">
        <v>14</v>
      </c>
      <c r="L43" s="201">
        <v>3</v>
      </c>
      <c r="M43" s="201">
        <v>11</v>
      </c>
      <c r="N43" s="201">
        <v>9</v>
      </c>
      <c r="O43" s="201">
        <v>84</v>
      </c>
      <c r="P43" s="201">
        <v>2</v>
      </c>
      <c r="Q43" s="201">
        <v>347</v>
      </c>
      <c r="R43" s="133"/>
      <c r="S43" s="201">
        <v>473</v>
      </c>
      <c r="T43" s="201">
        <v>10340</v>
      </c>
      <c r="U43" s="201">
        <v>455</v>
      </c>
      <c r="V43" s="201">
        <v>216</v>
      </c>
      <c r="W43" s="212">
        <v>10385</v>
      </c>
    </row>
    <row r="44" spans="1:23" s="1" customFormat="1" ht="13.5" customHeight="1" x14ac:dyDescent="0.15">
      <c r="A44" s="37"/>
      <c r="B44" s="166" t="s">
        <v>29</v>
      </c>
      <c r="C44" s="170"/>
      <c r="D44" s="199">
        <v>12319</v>
      </c>
      <c r="E44" s="199">
        <v>16</v>
      </c>
      <c r="F44" s="199">
        <v>12335</v>
      </c>
      <c r="G44" s="199">
        <v>0</v>
      </c>
      <c r="H44" s="204">
        <v>0</v>
      </c>
      <c r="I44" s="199">
        <v>2</v>
      </c>
      <c r="J44" s="199">
        <v>1</v>
      </c>
      <c r="K44" s="199">
        <v>16</v>
      </c>
      <c r="L44" s="199">
        <v>5</v>
      </c>
      <c r="M44" s="199">
        <v>19</v>
      </c>
      <c r="N44" s="199">
        <v>6</v>
      </c>
      <c r="O44" s="199">
        <v>69</v>
      </c>
      <c r="P44" s="199">
        <v>5</v>
      </c>
      <c r="Q44" s="199">
        <v>342</v>
      </c>
      <c r="R44" s="130"/>
      <c r="S44" s="199">
        <v>465</v>
      </c>
      <c r="T44" s="199">
        <v>10975</v>
      </c>
      <c r="U44" s="199">
        <v>465</v>
      </c>
      <c r="V44" s="199">
        <v>209</v>
      </c>
      <c r="W44" s="210">
        <v>10622</v>
      </c>
    </row>
    <row r="45" spans="1:23" s="1" customFormat="1" ht="13.5" customHeight="1" x14ac:dyDescent="0.15">
      <c r="A45" s="37"/>
      <c r="B45" s="166" t="s">
        <v>30</v>
      </c>
      <c r="C45" s="170"/>
      <c r="D45" s="199">
        <v>9633</v>
      </c>
      <c r="E45" s="199">
        <v>61</v>
      </c>
      <c r="F45" s="199">
        <v>9694</v>
      </c>
      <c r="G45" s="199">
        <v>0</v>
      </c>
      <c r="H45" s="204">
        <v>0</v>
      </c>
      <c r="I45" s="199">
        <v>3</v>
      </c>
      <c r="J45" s="199">
        <v>0</v>
      </c>
      <c r="K45" s="199">
        <v>33</v>
      </c>
      <c r="L45" s="199">
        <v>2</v>
      </c>
      <c r="M45" s="199">
        <v>15</v>
      </c>
      <c r="N45" s="199">
        <v>3</v>
      </c>
      <c r="O45" s="199">
        <v>64</v>
      </c>
      <c r="P45" s="199">
        <v>0</v>
      </c>
      <c r="Q45" s="199">
        <v>327</v>
      </c>
      <c r="R45" s="130"/>
      <c r="S45" s="199">
        <v>447</v>
      </c>
      <c r="T45" s="199">
        <v>8802</v>
      </c>
      <c r="U45" s="199">
        <v>441</v>
      </c>
      <c r="V45" s="199">
        <v>186</v>
      </c>
      <c r="W45" s="210">
        <v>7246</v>
      </c>
    </row>
    <row r="46" spans="1:23" s="1" customFormat="1" ht="13.5" customHeight="1" x14ac:dyDescent="0.15">
      <c r="A46" s="37"/>
      <c r="B46" s="166" t="s">
        <v>31</v>
      </c>
      <c r="C46" s="170"/>
      <c r="D46" s="199">
        <v>4386</v>
      </c>
      <c r="E46" s="199">
        <v>0</v>
      </c>
      <c r="F46" s="199">
        <v>4386</v>
      </c>
      <c r="G46" s="199">
        <v>0</v>
      </c>
      <c r="H46" s="204">
        <v>0</v>
      </c>
      <c r="I46" s="199">
        <v>1</v>
      </c>
      <c r="J46" s="199">
        <v>0</v>
      </c>
      <c r="K46" s="199">
        <v>10</v>
      </c>
      <c r="L46" s="199">
        <v>2</v>
      </c>
      <c r="M46" s="199">
        <v>8</v>
      </c>
      <c r="N46" s="199">
        <v>4</v>
      </c>
      <c r="O46" s="199">
        <v>27</v>
      </c>
      <c r="P46" s="199">
        <v>2</v>
      </c>
      <c r="Q46" s="199">
        <v>113</v>
      </c>
      <c r="R46" s="130"/>
      <c r="S46" s="199">
        <v>167</v>
      </c>
      <c r="T46" s="199">
        <v>3929</v>
      </c>
      <c r="U46" s="199">
        <v>167</v>
      </c>
      <c r="V46" s="199">
        <v>67</v>
      </c>
      <c r="W46" s="210">
        <v>3578</v>
      </c>
    </row>
    <row r="47" spans="1:23" s="1" customFormat="1" ht="13.5" customHeight="1" x14ac:dyDescent="0.15">
      <c r="A47" s="37"/>
      <c r="B47" s="166" t="s">
        <v>32</v>
      </c>
      <c r="C47" s="170"/>
      <c r="D47" s="199">
        <v>2939</v>
      </c>
      <c r="E47" s="199">
        <v>3</v>
      </c>
      <c r="F47" s="199">
        <v>2942</v>
      </c>
      <c r="G47" s="199">
        <v>0</v>
      </c>
      <c r="H47" s="204">
        <v>0</v>
      </c>
      <c r="I47" s="199">
        <v>2</v>
      </c>
      <c r="J47" s="199">
        <v>0</v>
      </c>
      <c r="K47" s="199">
        <v>9</v>
      </c>
      <c r="L47" s="199">
        <v>2</v>
      </c>
      <c r="M47" s="199">
        <v>8</v>
      </c>
      <c r="N47" s="199">
        <v>2</v>
      </c>
      <c r="O47" s="199">
        <v>15</v>
      </c>
      <c r="P47" s="199">
        <v>2</v>
      </c>
      <c r="Q47" s="199">
        <v>112</v>
      </c>
      <c r="R47" s="130"/>
      <c r="S47" s="199">
        <v>152</v>
      </c>
      <c r="T47" s="199">
        <v>2621</v>
      </c>
      <c r="U47" s="199">
        <v>144</v>
      </c>
      <c r="V47" s="199">
        <v>70</v>
      </c>
      <c r="W47" s="210">
        <v>2857</v>
      </c>
    </row>
    <row r="48" spans="1:23" s="1" customFormat="1" ht="13.5" customHeight="1" x14ac:dyDescent="0.15">
      <c r="A48" s="37"/>
      <c r="B48" s="168" t="s">
        <v>33</v>
      </c>
      <c r="C48" s="172"/>
      <c r="D48" s="199">
        <v>5256</v>
      </c>
      <c r="E48" s="199">
        <v>0</v>
      </c>
      <c r="F48" s="199">
        <v>5256</v>
      </c>
      <c r="G48" s="199">
        <v>0</v>
      </c>
      <c r="H48" s="204">
        <v>0</v>
      </c>
      <c r="I48" s="199">
        <v>3</v>
      </c>
      <c r="J48" s="199">
        <v>0</v>
      </c>
      <c r="K48" s="199">
        <v>13</v>
      </c>
      <c r="L48" s="199">
        <v>2</v>
      </c>
      <c r="M48" s="199">
        <v>5</v>
      </c>
      <c r="N48" s="199">
        <v>5</v>
      </c>
      <c r="O48" s="199">
        <v>38</v>
      </c>
      <c r="P48" s="199">
        <v>1</v>
      </c>
      <c r="Q48" s="199">
        <v>172</v>
      </c>
      <c r="R48" s="130"/>
      <c r="S48" s="199">
        <v>239</v>
      </c>
      <c r="T48" s="199">
        <v>4694</v>
      </c>
      <c r="U48" s="199">
        <v>232</v>
      </c>
      <c r="V48" s="199">
        <v>96</v>
      </c>
      <c r="W48" s="210">
        <v>4939</v>
      </c>
    </row>
    <row r="49" spans="1:25" s="1" customFormat="1" ht="13.5" customHeight="1" x14ac:dyDescent="0.15">
      <c r="A49" s="38"/>
      <c r="B49" s="166" t="s">
        <v>34</v>
      </c>
      <c r="C49" s="170"/>
      <c r="D49" s="200">
        <v>1747</v>
      </c>
      <c r="E49" s="200">
        <v>0</v>
      </c>
      <c r="F49" s="200">
        <v>1747</v>
      </c>
      <c r="G49" s="200">
        <v>0</v>
      </c>
      <c r="H49" s="205">
        <v>0</v>
      </c>
      <c r="I49" s="200">
        <v>1</v>
      </c>
      <c r="J49" s="200">
        <v>0</v>
      </c>
      <c r="K49" s="200">
        <v>4</v>
      </c>
      <c r="L49" s="200">
        <v>0</v>
      </c>
      <c r="M49" s="200">
        <v>0</v>
      </c>
      <c r="N49" s="200">
        <v>1</v>
      </c>
      <c r="O49" s="200">
        <v>14</v>
      </c>
      <c r="P49" s="200">
        <v>0</v>
      </c>
      <c r="Q49" s="200">
        <v>51</v>
      </c>
      <c r="R49" s="128"/>
      <c r="S49" s="200">
        <v>71</v>
      </c>
      <c r="T49" s="200">
        <v>1472</v>
      </c>
      <c r="U49" s="200">
        <v>80</v>
      </c>
      <c r="V49" s="200">
        <v>26</v>
      </c>
      <c r="W49" s="211">
        <v>2336</v>
      </c>
    </row>
    <row r="50" spans="1:25" s="1" customFormat="1" ht="13.5" customHeight="1" x14ac:dyDescent="0.15">
      <c r="A50" s="37"/>
      <c r="B50" s="166" t="s">
        <v>35</v>
      </c>
      <c r="C50" s="170"/>
      <c r="D50" s="199">
        <v>5407</v>
      </c>
      <c r="E50" s="199">
        <v>0</v>
      </c>
      <c r="F50" s="199">
        <v>5407</v>
      </c>
      <c r="G50" s="199">
        <v>0</v>
      </c>
      <c r="H50" s="204">
        <v>0</v>
      </c>
      <c r="I50" s="199">
        <v>1</v>
      </c>
      <c r="J50" s="199">
        <v>1</v>
      </c>
      <c r="K50" s="199">
        <v>12</v>
      </c>
      <c r="L50" s="199">
        <v>0</v>
      </c>
      <c r="M50" s="199">
        <v>8</v>
      </c>
      <c r="N50" s="199">
        <v>6</v>
      </c>
      <c r="O50" s="199">
        <v>37</v>
      </c>
      <c r="P50" s="199">
        <v>6</v>
      </c>
      <c r="Q50" s="199">
        <v>175</v>
      </c>
      <c r="R50" s="130"/>
      <c r="S50" s="199">
        <v>246</v>
      </c>
      <c r="T50" s="199">
        <v>4679</v>
      </c>
      <c r="U50" s="199">
        <v>241</v>
      </c>
      <c r="V50" s="199">
        <v>100</v>
      </c>
      <c r="W50" s="210">
        <v>6302</v>
      </c>
    </row>
    <row r="51" spans="1:25" s="1" customFormat="1" ht="13.5" customHeight="1" x14ac:dyDescent="0.15">
      <c r="A51" s="37"/>
      <c r="B51" s="166" t="s">
        <v>36</v>
      </c>
      <c r="C51" s="170"/>
      <c r="D51" s="199">
        <v>3752</v>
      </c>
      <c r="E51" s="199">
        <v>0</v>
      </c>
      <c r="F51" s="199">
        <v>3752</v>
      </c>
      <c r="G51" s="199">
        <v>0</v>
      </c>
      <c r="H51" s="204">
        <v>0</v>
      </c>
      <c r="I51" s="199">
        <v>1</v>
      </c>
      <c r="J51" s="199">
        <v>0</v>
      </c>
      <c r="K51" s="199">
        <v>7</v>
      </c>
      <c r="L51" s="199">
        <v>1</v>
      </c>
      <c r="M51" s="199">
        <v>3</v>
      </c>
      <c r="N51" s="199">
        <v>3</v>
      </c>
      <c r="O51" s="199">
        <v>58</v>
      </c>
      <c r="P51" s="199">
        <v>1</v>
      </c>
      <c r="Q51" s="199">
        <v>183</v>
      </c>
      <c r="R51" s="130"/>
      <c r="S51" s="199">
        <v>257</v>
      </c>
      <c r="T51" s="199">
        <v>3223</v>
      </c>
      <c r="U51" s="199">
        <v>256</v>
      </c>
      <c r="V51" s="199">
        <v>106</v>
      </c>
      <c r="W51" s="210">
        <v>5135</v>
      </c>
    </row>
    <row r="52" spans="1:25" s="1" customFormat="1" ht="13.5" customHeight="1" x14ac:dyDescent="0.15">
      <c r="A52" s="37"/>
      <c r="B52" s="166" t="s">
        <v>37</v>
      </c>
      <c r="C52" s="170"/>
      <c r="D52" s="199">
        <v>1033</v>
      </c>
      <c r="E52" s="199">
        <v>78</v>
      </c>
      <c r="F52" s="199">
        <v>1111</v>
      </c>
      <c r="G52" s="199">
        <v>0</v>
      </c>
      <c r="H52" s="204">
        <v>0</v>
      </c>
      <c r="I52" s="199">
        <v>0</v>
      </c>
      <c r="J52" s="199">
        <v>0</v>
      </c>
      <c r="K52" s="199">
        <v>2</v>
      </c>
      <c r="L52" s="199">
        <v>0</v>
      </c>
      <c r="M52" s="199">
        <v>0</v>
      </c>
      <c r="N52" s="199">
        <v>0</v>
      </c>
      <c r="O52" s="199">
        <v>14</v>
      </c>
      <c r="P52" s="199">
        <v>1</v>
      </c>
      <c r="Q52" s="199">
        <v>53</v>
      </c>
      <c r="R52" s="130"/>
      <c r="S52" s="199">
        <v>70</v>
      </c>
      <c r="T52" s="199">
        <v>915</v>
      </c>
      <c r="U52" s="199">
        <v>65</v>
      </c>
      <c r="V52" s="199">
        <v>23</v>
      </c>
      <c r="W52" s="210">
        <v>1321</v>
      </c>
    </row>
    <row r="53" spans="1:25" s="1" customFormat="1" ht="13.5" customHeight="1" x14ac:dyDescent="0.15">
      <c r="A53" s="39"/>
      <c r="B53" s="168" t="s">
        <v>38</v>
      </c>
      <c r="C53" s="172"/>
      <c r="D53" s="201">
        <v>9601</v>
      </c>
      <c r="E53" s="201">
        <v>0</v>
      </c>
      <c r="F53" s="201">
        <v>9601</v>
      </c>
      <c r="G53" s="201">
        <v>0</v>
      </c>
      <c r="H53" s="206">
        <v>0</v>
      </c>
      <c r="I53" s="201">
        <v>3</v>
      </c>
      <c r="J53" s="201">
        <v>4</v>
      </c>
      <c r="K53" s="201">
        <v>27</v>
      </c>
      <c r="L53" s="201">
        <v>4</v>
      </c>
      <c r="M53" s="201">
        <v>23</v>
      </c>
      <c r="N53" s="201">
        <v>7</v>
      </c>
      <c r="O53" s="201">
        <v>56</v>
      </c>
      <c r="P53" s="201">
        <v>2</v>
      </c>
      <c r="Q53" s="201">
        <v>279</v>
      </c>
      <c r="R53" s="133"/>
      <c r="S53" s="201">
        <v>405</v>
      </c>
      <c r="T53" s="201">
        <v>8458</v>
      </c>
      <c r="U53" s="201">
        <v>405</v>
      </c>
      <c r="V53" s="201">
        <v>158</v>
      </c>
      <c r="W53" s="212">
        <v>8857</v>
      </c>
    </row>
    <row r="54" spans="1:25" s="1" customFormat="1" ht="13.5" customHeight="1" x14ac:dyDescent="0.15">
      <c r="A54" s="37"/>
      <c r="B54" s="166" t="s">
        <v>39</v>
      </c>
      <c r="C54" s="170"/>
      <c r="D54" s="203">
        <v>872</v>
      </c>
      <c r="E54" s="203">
        <v>2</v>
      </c>
      <c r="F54" s="203">
        <v>874</v>
      </c>
      <c r="G54" s="203">
        <v>0</v>
      </c>
      <c r="H54" s="208">
        <v>0</v>
      </c>
      <c r="I54" s="203">
        <v>0</v>
      </c>
      <c r="J54" s="203">
        <v>0</v>
      </c>
      <c r="K54" s="203">
        <v>8</v>
      </c>
      <c r="L54" s="203">
        <v>0</v>
      </c>
      <c r="M54" s="203">
        <v>9</v>
      </c>
      <c r="N54" s="203">
        <v>0</v>
      </c>
      <c r="O54" s="203">
        <v>18</v>
      </c>
      <c r="P54" s="203">
        <v>0</v>
      </c>
      <c r="Q54" s="203">
        <v>56</v>
      </c>
      <c r="R54" s="195"/>
      <c r="S54" s="203">
        <v>91</v>
      </c>
      <c r="T54" s="203">
        <v>782</v>
      </c>
      <c r="U54" s="203">
        <v>90</v>
      </c>
      <c r="V54" s="203">
        <v>31</v>
      </c>
      <c r="W54" s="214">
        <v>693</v>
      </c>
    </row>
    <row r="55" spans="1:25" s="1" customFormat="1" ht="17.25" customHeight="1" x14ac:dyDescent="0.15">
      <c r="A55" s="141"/>
      <c r="B55" s="142" t="s">
        <v>40</v>
      </c>
      <c r="C55" s="143"/>
      <c r="D55" s="150">
        <f>SUM(D34:D54)</f>
        <v>158912</v>
      </c>
      <c r="E55" s="150">
        <f t="shared" ref="E55:W55" si="1">SUM(E34:E54)</f>
        <v>350</v>
      </c>
      <c r="F55" s="150">
        <f t="shared" si="1"/>
        <v>159262</v>
      </c>
      <c r="G55" s="150">
        <f t="shared" si="1"/>
        <v>0</v>
      </c>
      <c r="H55" s="150">
        <f t="shared" si="1"/>
        <v>0</v>
      </c>
      <c r="I55" s="150">
        <f t="shared" si="1"/>
        <v>54</v>
      </c>
      <c r="J55" s="150">
        <f t="shared" si="1"/>
        <v>20</v>
      </c>
      <c r="K55" s="150">
        <f t="shared" si="1"/>
        <v>348</v>
      </c>
      <c r="L55" s="150">
        <f t="shared" si="1"/>
        <v>54</v>
      </c>
      <c r="M55" s="150">
        <f t="shared" si="1"/>
        <v>294</v>
      </c>
      <c r="N55" s="150">
        <f t="shared" si="1"/>
        <v>141</v>
      </c>
      <c r="O55" s="150">
        <f t="shared" si="1"/>
        <v>1240</v>
      </c>
      <c r="P55" s="150">
        <f t="shared" si="1"/>
        <v>64</v>
      </c>
      <c r="Q55" s="150">
        <f t="shared" si="1"/>
        <v>5510</v>
      </c>
      <c r="R55" s="150">
        <f t="shared" si="1"/>
        <v>0</v>
      </c>
      <c r="S55" s="150">
        <f t="shared" si="1"/>
        <v>7725</v>
      </c>
      <c r="T55" s="150">
        <f t="shared" si="1"/>
        <v>141396</v>
      </c>
      <c r="U55" s="150">
        <f t="shared" si="1"/>
        <v>7643</v>
      </c>
      <c r="V55" s="150">
        <f t="shared" si="1"/>
        <v>3245</v>
      </c>
      <c r="W55" s="150">
        <f t="shared" si="1"/>
        <v>144710</v>
      </c>
    </row>
    <row r="56" spans="1:25" s="1" customFormat="1" ht="17.25" customHeight="1" x14ac:dyDescent="0.15">
      <c r="A56" s="144"/>
      <c r="B56" s="145" t="s">
        <v>41</v>
      </c>
      <c r="C56" s="146"/>
      <c r="D56" s="147">
        <f>D33+D55</f>
        <v>1037871</v>
      </c>
      <c r="E56" s="147">
        <f t="shared" ref="E56:W56" si="2">E33+E55</f>
        <v>5531</v>
      </c>
      <c r="F56" s="147">
        <f t="shared" si="2"/>
        <v>1043402</v>
      </c>
      <c r="G56" s="147">
        <f t="shared" si="2"/>
        <v>4709</v>
      </c>
      <c r="H56" s="147">
        <f t="shared" si="2"/>
        <v>1175</v>
      </c>
      <c r="I56" s="147">
        <f t="shared" si="2"/>
        <v>341</v>
      </c>
      <c r="J56" s="147">
        <f t="shared" si="2"/>
        <v>142</v>
      </c>
      <c r="K56" s="147">
        <f t="shared" si="2"/>
        <v>2627</v>
      </c>
      <c r="L56" s="147">
        <f t="shared" si="2"/>
        <v>396</v>
      </c>
      <c r="M56" s="148">
        <f t="shared" si="2"/>
        <v>2161</v>
      </c>
      <c r="N56" s="148">
        <f t="shared" si="2"/>
        <v>835</v>
      </c>
      <c r="O56" s="148">
        <f t="shared" si="2"/>
        <v>8567</v>
      </c>
      <c r="P56" s="148">
        <f t="shared" si="2"/>
        <v>472</v>
      </c>
      <c r="Q56" s="148">
        <f t="shared" si="2"/>
        <v>42664</v>
      </c>
      <c r="R56" s="148">
        <f t="shared" si="2"/>
        <v>0</v>
      </c>
      <c r="S56" s="148">
        <f t="shared" si="2"/>
        <v>58205</v>
      </c>
      <c r="T56" s="148">
        <f t="shared" si="2"/>
        <v>944342</v>
      </c>
      <c r="U56" s="148">
        <f t="shared" si="2"/>
        <v>56708</v>
      </c>
      <c r="V56" s="148">
        <f t="shared" si="2"/>
        <v>23799</v>
      </c>
      <c r="W56" s="149">
        <f t="shared" si="2"/>
        <v>899786</v>
      </c>
    </row>
    <row r="57" spans="1:25" x14ac:dyDescent="0.15">
      <c r="D57" s="1"/>
      <c r="E57" s="1"/>
      <c r="F57" s="1"/>
      <c r="G57" s="1"/>
      <c r="H57" s="1"/>
      <c r="I57" s="1"/>
      <c r="J57" s="1"/>
      <c r="K57" s="1"/>
      <c r="L57" s="1"/>
      <c r="M57" s="1"/>
      <c r="N57" s="1"/>
      <c r="O57" s="1"/>
      <c r="P57" s="1"/>
      <c r="Q57" s="1"/>
      <c r="R57" s="1"/>
      <c r="S57" s="1"/>
      <c r="T57" s="1"/>
      <c r="U57" s="259" t="s">
        <v>224</v>
      </c>
      <c r="V57" s="259"/>
      <c r="W57" s="259"/>
      <c r="X57" s="1"/>
      <c r="Y57" s="1"/>
    </row>
    <row r="58" spans="1:25" x14ac:dyDescent="0.15">
      <c r="D58" s="1"/>
      <c r="E58" s="1"/>
      <c r="F58" s="1"/>
      <c r="G58" s="1"/>
      <c r="H58" s="1"/>
      <c r="I58" s="1"/>
      <c r="J58" s="1"/>
      <c r="K58" s="1"/>
      <c r="L58" s="1"/>
      <c r="M58" s="1"/>
      <c r="N58" s="1"/>
      <c r="O58" s="1"/>
      <c r="P58" s="1"/>
      <c r="Q58" s="1"/>
      <c r="R58" s="1"/>
      <c r="S58" s="1"/>
      <c r="T58" s="1"/>
      <c r="U58" s="1"/>
      <c r="V58" s="1"/>
      <c r="W58" s="1"/>
      <c r="X58" s="1"/>
      <c r="Y58" s="1"/>
    </row>
    <row r="59" spans="1:25" x14ac:dyDescent="0.15">
      <c r="D59" s="1"/>
      <c r="E59" s="1"/>
      <c r="F59" s="1"/>
      <c r="G59" s="1"/>
      <c r="H59" s="1"/>
      <c r="I59" s="1"/>
      <c r="J59" s="1"/>
      <c r="K59" s="1"/>
      <c r="L59" s="1"/>
      <c r="M59" s="1"/>
      <c r="N59" s="1"/>
      <c r="O59" s="1"/>
      <c r="P59" s="1"/>
      <c r="Q59" s="1"/>
      <c r="R59" s="1"/>
      <c r="S59" s="1"/>
      <c r="T59" s="1"/>
      <c r="U59" s="1"/>
      <c r="V59" s="1"/>
      <c r="W59" s="1"/>
      <c r="X59" s="1"/>
      <c r="Y59" s="1"/>
    </row>
  </sheetData>
  <mergeCells count="11">
    <mergeCell ref="A2:L2"/>
    <mergeCell ref="A4:L4"/>
    <mergeCell ref="U6:V6"/>
    <mergeCell ref="I6:S6"/>
    <mergeCell ref="A6:C6"/>
    <mergeCell ref="D6:H6"/>
    <mergeCell ref="D7:F7"/>
    <mergeCell ref="G7:H7"/>
    <mergeCell ref="U57:W57"/>
    <mergeCell ref="A11:C11"/>
    <mergeCell ref="I7:Q7"/>
  </mergeCells>
  <phoneticPr fontId="2"/>
  <pageMargins left="0.78740157480314965" right="0.78740157480314965" top="0.78740157480314965" bottom="0.78740157480314965" header="0.51181102362204722" footer="0.51181102362204722"/>
  <pageSetup paperSize="9" scale="65" orientation="landscape" r:id="rId1"/>
  <headerFooter alignWithMargins="0">
    <oddHeader>&amp;R&amp;F&amp;A</oddHeader>
    <oddFooter>&amp;C&amp;P/&amp;N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pageSetUpPr fitToPage="1"/>
  </sheetPr>
  <dimension ref="A1:T56"/>
  <sheetViews>
    <sheetView showGridLines="0" view="pageBreakPreview" zoomScale="86" zoomScaleNormal="100" zoomScaleSheetLayoutView="86" workbookViewId="0">
      <selection activeCell="E42" sqref="E42"/>
    </sheetView>
  </sheetViews>
  <sheetFormatPr defaultRowHeight="11.25" x14ac:dyDescent="0.15"/>
  <cols>
    <col min="1" max="1" width="1" style="42" customWidth="1"/>
    <col min="2" max="2" width="9.375" style="42" customWidth="1"/>
    <col min="3" max="3" width="1" style="42" customWidth="1"/>
    <col min="4" max="10" width="10.5" style="42" customWidth="1"/>
    <col min="11" max="14" width="9.75" style="42" customWidth="1"/>
    <col min="15" max="20" width="7.75" style="42" customWidth="1"/>
    <col min="21" max="21" width="9.5" style="42" customWidth="1"/>
    <col min="22" max="16384" width="9" style="42"/>
  </cols>
  <sheetData>
    <row r="1" spans="1:20" s="4" customFormat="1" ht="14.25" x14ac:dyDescent="0.15">
      <c r="A1" s="264"/>
      <c r="B1" s="264"/>
      <c r="C1" s="264"/>
      <c r="D1" s="264"/>
      <c r="E1" s="264"/>
      <c r="F1" s="264"/>
      <c r="G1" s="264"/>
      <c r="H1" s="264"/>
      <c r="I1" s="264"/>
      <c r="J1" s="264"/>
      <c r="K1" s="3"/>
      <c r="L1" s="3"/>
      <c r="M1" s="3"/>
      <c r="N1" s="3"/>
    </row>
    <row r="2" spans="1:20" s="4" customFormat="1" x14ac:dyDescent="0.15">
      <c r="B2" s="5"/>
      <c r="C2" s="5"/>
      <c r="D2" s="5"/>
      <c r="E2" s="5"/>
      <c r="F2" s="5"/>
      <c r="G2" s="5"/>
      <c r="H2" s="5"/>
      <c r="I2" s="5"/>
      <c r="J2" s="5"/>
      <c r="K2" s="5"/>
      <c r="L2" s="5"/>
      <c r="M2" s="5"/>
      <c r="N2" s="5"/>
    </row>
    <row r="3" spans="1:20" s="4" customFormat="1" ht="13.5" customHeight="1" x14ac:dyDescent="0.15">
      <c r="A3" s="265" t="s">
        <v>165</v>
      </c>
      <c r="B3" s="265"/>
      <c r="C3" s="265"/>
      <c r="D3" s="265"/>
      <c r="E3" s="265"/>
      <c r="F3" s="265"/>
      <c r="G3" s="265"/>
      <c r="H3" s="265"/>
      <c r="I3" s="265"/>
      <c r="J3" s="265"/>
      <c r="K3" s="5"/>
      <c r="L3" s="5"/>
      <c r="M3" s="5"/>
      <c r="N3" s="5"/>
    </row>
    <row r="4" spans="1:20" s="4" customFormat="1" ht="13.5" customHeight="1" x14ac:dyDescent="0.15">
      <c r="A4" s="6"/>
      <c r="B4" s="6"/>
      <c r="C4" s="5"/>
      <c r="D4" s="5"/>
      <c r="E4" s="5"/>
      <c r="F4" s="5"/>
      <c r="G4" s="43"/>
      <c r="H4" s="43"/>
      <c r="I4" s="43"/>
      <c r="J4" s="43"/>
      <c r="K4" s="5"/>
      <c r="L4" s="5"/>
      <c r="M4" s="5"/>
      <c r="N4" s="5"/>
    </row>
    <row r="5" spans="1:20" s="48" customFormat="1" ht="13.5" customHeight="1" x14ac:dyDescent="0.15">
      <c r="A5" s="289" t="s">
        <v>50</v>
      </c>
      <c r="B5" s="290"/>
      <c r="C5" s="290"/>
      <c r="D5" s="292" t="s">
        <v>166</v>
      </c>
      <c r="E5" s="293"/>
      <c r="F5" s="293"/>
      <c r="G5" s="293"/>
      <c r="H5" s="293"/>
      <c r="I5" s="294"/>
      <c r="J5" s="45"/>
      <c r="K5" s="334" t="s">
        <v>171</v>
      </c>
      <c r="L5" s="335"/>
      <c r="M5" s="78" t="s">
        <v>171</v>
      </c>
      <c r="N5" s="79"/>
      <c r="O5" s="80" t="s">
        <v>176</v>
      </c>
      <c r="P5" s="80"/>
      <c r="Q5" s="80"/>
      <c r="R5" s="80"/>
      <c r="S5" s="81"/>
      <c r="T5" s="81"/>
    </row>
    <row r="6" spans="1:20" s="50" customFormat="1" ht="13.5" customHeight="1" x14ac:dyDescent="0.15">
      <c r="A6" s="49"/>
      <c r="D6" s="326" t="s">
        <v>47</v>
      </c>
      <c r="E6" s="327"/>
      <c r="F6" s="327"/>
      <c r="G6" s="326" t="s">
        <v>167</v>
      </c>
      <c r="H6" s="327"/>
      <c r="I6" s="328"/>
      <c r="J6" s="53" t="s">
        <v>168</v>
      </c>
      <c r="K6" s="332" t="s">
        <v>174</v>
      </c>
      <c r="L6" s="333"/>
      <c r="M6" s="82" t="s">
        <v>175</v>
      </c>
      <c r="N6" s="83"/>
      <c r="O6" s="84"/>
      <c r="P6" s="84"/>
      <c r="Q6" s="84"/>
      <c r="R6" s="85"/>
      <c r="S6" s="187"/>
      <c r="T6" s="183"/>
    </row>
    <row r="7" spans="1:20" s="50" customFormat="1" ht="13.5" customHeight="1" x14ac:dyDescent="0.15">
      <c r="A7" s="49"/>
      <c r="D7" s="87"/>
      <c r="E7" s="87"/>
      <c r="F7" s="53"/>
      <c r="G7" s="53"/>
      <c r="H7" s="58"/>
      <c r="I7" s="58"/>
      <c r="J7" s="53" t="s">
        <v>169</v>
      </c>
      <c r="K7" s="53"/>
      <c r="L7" s="53"/>
      <c r="M7" s="53"/>
      <c r="N7" s="53"/>
      <c r="O7" s="88"/>
      <c r="P7" s="88" t="s">
        <v>246</v>
      </c>
      <c r="Q7" s="88"/>
      <c r="R7" s="53"/>
      <c r="S7" s="51"/>
      <c r="T7" s="56" t="s">
        <v>262</v>
      </c>
    </row>
    <row r="8" spans="1:20" s="50" customFormat="1" ht="13.5" customHeight="1" x14ac:dyDescent="0.15">
      <c r="A8" s="49"/>
      <c r="D8" s="54" t="s">
        <v>178</v>
      </c>
      <c r="E8" s="54" t="s">
        <v>179</v>
      </c>
      <c r="F8" s="53" t="s">
        <v>54</v>
      </c>
      <c r="G8" s="54" t="s">
        <v>178</v>
      </c>
      <c r="H8" s="54" t="s">
        <v>179</v>
      </c>
      <c r="I8" s="58" t="s">
        <v>54</v>
      </c>
      <c r="J8" s="53" t="s">
        <v>170</v>
      </c>
      <c r="K8" s="53" t="s">
        <v>47</v>
      </c>
      <c r="L8" s="53" t="s">
        <v>172</v>
      </c>
      <c r="M8" s="53" t="s">
        <v>47</v>
      </c>
      <c r="N8" s="53" t="s">
        <v>173</v>
      </c>
      <c r="O8" s="90" t="s">
        <v>177</v>
      </c>
      <c r="P8" s="126" t="s">
        <v>247</v>
      </c>
      <c r="Q8" s="91" t="s">
        <v>244</v>
      </c>
      <c r="R8" s="53" t="s">
        <v>114</v>
      </c>
      <c r="S8" s="231" t="s">
        <v>281</v>
      </c>
      <c r="T8" s="57" t="s">
        <v>263</v>
      </c>
    </row>
    <row r="9" spans="1:20" s="50" customFormat="1" ht="13.5" customHeight="1" x14ac:dyDescent="0.15">
      <c r="A9" s="49"/>
      <c r="D9" s="53"/>
      <c r="E9" s="53"/>
      <c r="F9" s="53"/>
      <c r="G9" s="51"/>
      <c r="H9" s="51"/>
      <c r="I9" s="76"/>
      <c r="J9" s="53" t="s">
        <v>47</v>
      </c>
      <c r="K9" s="53"/>
      <c r="L9" s="53"/>
      <c r="M9" s="53"/>
      <c r="N9" s="53"/>
      <c r="O9" s="91"/>
      <c r="P9" s="90"/>
      <c r="Q9" s="91"/>
      <c r="R9" s="51"/>
      <c r="S9" s="51"/>
      <c r="T9" s="56"/>
    </row>
    <row r="10" spans="1:20" s="62" customFormat="1" ht="13.5" customHeight="1" x14ac:dyDescent="0.15">
      <c r="A10" s="287" t="s">
        <v>42</v>
      </c>
      <c r="B10" s="288"/>
      <c r="C10" s="288"/>
      <c r="D10" s="60" t="s">
        <v>43</v>
      </c>
      <c r="E10" s="60" t="s">
        <v>43</v>
      </c>
      <c r="F10" s="60" t="s">
        <v>43</v>
      </c>
      <c r="G10" s="60" t="s">
        <v>43</v>
      </c>
      <c r="H10" s="60" t="s">
        <v>43</v>
      </c>
      <c r="I10" s="59" t="s">
        <v>43</v>
      </c>
      <c r="J10" s="60" t="s">
        <v>43</v>
      </c>
      <c r="K10" s="60" t="s">
        <v>43</v>
      </c>
      <c r="L10" s="60" t="s">
        <v>57</v>
      </c>
      <c r="M10" s="60" t="s">
        <v>43</v>
      </c>
      <c r="N10" s="60" t="s">
        <v>57</v>
      </c>
      <c r="O10" s="92" t="s">
        <v>43</v>
      </c>
      <c r="P10" s="220" t="s">
        <v>43</v>
      </c>
      <c r="Q10" s="92" t="s">
        <v>43</v>
      </c>
      <c r="R10" s="60" t="s">
        <v>43</v>
      </c>
      <c r="S10" s="102" t="s">
        <v>43</v>
      </c>
      <c r="T10" s="184"/>
    </row>
    <row r="11" spans="1:20" s="1" customFormat="1" ht="13.5" customHeight="1" x14ac:dyDescent="0.15">
      <c r="A11" s="37"/>
      <c r="B11" s="166" t="s">
        <v>0</v>
      </c>
      <c r="C11" s="166"/>
      <c r="D11" s="198">
        <v>2014</v>
      </c>
      <c r="E11" s="198">
        <v>1225</v>
      </c>
      <c r="F11" s="198">
        <v>3239</v>
      </c>
      <c r="G11" s="198">
        <v>2443</v>
      </c>
      <c r="H11" s="198">
        <v>2220</v>
      </c>
      <c r="I11" s="198">
        <v>4663</v>
      </c>
      <c r="J11" s="227">
        <v>6</v>
      </c>
      <c r="K11" s="198">
        <v>4793</v>
      </c>
      <c r="L11" s="198">
        <v>3442181</v>
      </c>
      <c r="M11" s="198">
        <v>54</v>
      </c>
      <c r="N11" s="198">
        <v>60798</v>
      </c>
      <c r="O11" s="198">
        <v>3765</v>
      </c>
      <c r="P11" s="198">
        <v>9328</v>
      </c>
      <c r="Q11" s="198">
        <v>21126</v>
      </c>
      <c r="R11" s="198">
        <v>83</v>
      </c>
      <c r="S11" s="198">
        <v>2969</v>
      </c>
      <c r="T11" s="232">
        <v>1066</v>
      </c>
    </row>
    <row r="12" spans="1:20" s="1" customFormat="1" ht="13.5" customHeight="1" x14ac:dyDescent="0.15">
      <c r="A12" s="37"/>
      <c r="B12" s="166" t="s">
        <v>1</v>
      </c>
      <c r="C12" s="166"/>
      <c r="D12" s="199">
        <v>789</v>
      </c>
      <c r="E12" s="199">
        <v>497</v>
      </c>
      <c r="F12" s="199">
        <v>1286</v>
      </c>
      <c r="G12" s="199">
        <v>827</v>
      </c>
      <c r="H12" s="199">
        <v>783</v>
      </c>
      <c r="I12" s="199">
        <v>1610</v>
      </c>
      <c r="J12" s="228">
        <v>1</v>
      </c>
      <c r="K12" s="199">
        <v>1998</v>
      </c>
      <c r="L12" s="199">
        <v>1796203</v>
      </c>
      <c r="M12" s="199">
        <v>6</v>
      </c>
      <c r="N12" s="199">
        <v>36766</v>
      </c>
      <c r="O12" s="199">
        <v>1615</v>
      </c>
      <c r="P12" s="199">
        <v>4223</v>
      </c>
      <c r="Q12" s="199">
        <v>6792</v>
      </c>
      <c r="R12" s="199">
        <v>28</v>
      </c>
      <c r="S12" s="199">
        <v>1173</v>
      </c>
      <c r="T12" s="233">
        <v>363</v>
      </c>
    </row>
    <row r="13" spans="1:20" s="1" customFormat="1" ht="13.5" customHeight="1" x14ac:dyDescent="0.15">
      <c r="A13" s="37"/>
      <c r="B13" s="166" t="s">
        <v>2</v>
      </c>
      <c r="C13" s="166"/>
      <c r="D13" s="199">
        <v>419</v>
      </c>
      <c r="E13" s="199">
        <v>224</v>
      </c>
      <c r="F13" s="199">
        <v>643</v>
      </c>
      <c r="G13" s="199">
        <v>626</v>
      </c>
      <c r="H13" s="199">
        <v>558</v>
      </c>
      <c r="I13" s="199">
        <v>1184</v>
      </c>
      <c r="J13" s="228">
        <v>1</v>
      </c>
      <c r="K13" s="199">
        <v>1639</v>
      </c>
      <c r="L13" s="199">
        <v>385709</v>
      </c>
      <c r="M13" s="199">
        <v>14</v>
      </c>
      <c r="N13" s="199">
        <v>4782</v>
      </c>
      <c r="O13" s="199">
        <v>1510</v>
      </c>
      <c r="P13" s="199">
        <v>1618</v>
      </c>
      <c r="Q13" s="199">
        <v>1967</v>
      </c>
      <c r="R13" s="199">
        <v>6</v>
      </c>
      <c r="S13" s="199">
        <v>353</v>
      </c>
      <c r="T13" s="233">
        <v>83</v>
      </c>
    </row>
    <row r="14" spans="1:20" s="1" customFormat="1" ht="13.5" customHeight="1" x14ac:dyDescent="0.15">
      <c r="A14" s="37"/>
      <c r="B14" s="166" t="s">
        <v>3</v>
      </c>
      <c r="C14" s="166"/>
      <c r="D14" s="199">
        <v>504</v>
      </c>
      <c r="E14" s="199">
        <v>357</v>
      </c>
      <c r="F14" s="199">
        <v>861</v>
      </c>
      <c r="G14" s="199">
        <v>680</v>
      </c>
      <c r="H14" s="199">
        <v>549</v>
      </c>
      <c r="I14" s="199">
        <v>1229</v>
      </c>
      <c r="J14" s="228">
        <v>3</v>
      </c>
      <c r="K14" s="199">
        <v>1104</v>
      </c>
      <c r="L14" s="199">
        <v>650891</v>
      </c>
      <c r="M14" s="199">
        <v>7</v>
      </c>
      <c r="N14" s="199">
        <v>1651</v>
      </c>
      <c r="O14" s="199">
        <v>898</v>
      </c>
      <c r="P14" s="199">
        <v>2361</v>
      </c>
      <c r="Q14" s="199">
        <v>4770</v>
      </c>
      <c r="R14" s="199">
        <v>25</v>
      </c>
      <c r="S14" s="199">
        <v>640</v>
      </c>
      <c r="T14" s="233">
        <v>212</v>
      </c>
    </row>
    <row r="15" spans="1:20" s="1" customFormat="1" ht="13.5" customHeight="1" x14ac:dyDescent="0.15">
      <c r="A15" s="37"/>
      <c r="B15" s="166" t="s">
        <v>4</v>
      </c>
      <c r="C15" s="166"/>
      <c r="D15" s="199">
        <v>392</v>
      </c>
      <c r="E15" s="199">
        <v>220</v>
      </c>
      <c r="F15" s="199">
        <v>612</v>
      </c>
      <c r="G15" s="199">
        <v>516</v>
      </c>
      <c r="H15" s="199">
        <v>509</v>
      </c>
      <c r="I15" s="199">
        <v>1025</v>
      </c>
      <c r="J15" s="228">
        <v>0</v>
      </c>
      <c r="K15" s="199">
        <v>773</v>
      </c>
      <c r="L15" s="199">
        <v>336179</v>
      </c>
      <c r="M15" s="199">
        <v>3</v>
      </c>
      <c r="N15" s="199">
        <v>90</v>
      </c>
      <c r="O15" s="199">
        <v>600</v>
      </c>
      <c r="P15" s="199">
        <v>1987</v>
      </c>
      <c r="Q15" s="199">
        <v>3227</v>
      </c>
      <c r="R15" s="199">
        <v>4</v>
      </c>
      <c r="S15" s="199">
        <v>330</v>
      </c>
      <c r="T15" s="233">
        <v>99</v>
      </c>
    </row>
    <row r="16" spans="1:20" s="1" customFormat="1" ht="13.5" customHeight="1" x14ac:dyDescent="0.15">
      <c r="A16" s="38"/>
      <c r="B16" s="167" t="s">
        <v>5</v>
      </c>
      <c r="C16" s="167"/>
      <c r="D16" s="200">
        <v>417</v>
      </c>
      <c r="E16" s="200">
        <v>196</v>
      </c>
      <c r="F16" s="200">
        <v>613</v>
      </c>
      <c r="G16" s="200">
        <v>580</v>
      </c>
      <c r="H16" s="200">
        <v>433</v>
      </c>
      <c r="I16" s="200">
        <v>1013</v>
      </c>
      <c r="J16" s="229">
        <v>0</v>
      </c>
      <c r="K16" s="200">
        <v>449</v>
      </c>
      <c r="L16" s="200">
        <v>222973</v>
      </c>
      <c r="M16" s="200">
        <v>3</v>
      </c>
      <c r="N16" s="200">
        <v>309</v>
      </c>
      <c r="O16" s="200">
        <v>373</v>
      </c>
      <c r="P16" s="200">
        <v>1678</v>
      </c>
      <c r="Q16" s="200">
        <v>2074</v>
      </c>
      <c r="R16" s="200">
        <v>12</v>
      </c>
      <c r="S16" s="200">
        <v>266</v>
      </c>
      <c r="T16" s="234">
        <v>81</v>
      </c>
    </row>
    <row r="17" spans="1:20" s="1" customFormat="1" ht="13.5" customHeight="1" x14ac:dyDescent="0.15">
      <c r="A17" s="37"/>
      <c r="B17" s="166" t="s">
        <v>6</v>
      </c>
      <c r="C17" s="166"/>
      <c r="D17" s="199">
        <v>103</v>
      </c>
      <c r="E17" s="199">
        <v>54</v>
      </c>
      <c r="F17" s="199">
        <v>157</v>
      </c>
      <c r="G17" s="199">
        <v>113</v>
      </c>
      <c r="H17" s="199">
        <v>121</v>
      </c>
      <c r="I17" s="199">
        <v>234</v>
      </c>
      <c r="J17" s="228">
        <v>0</v>
      </c>
      <c r="K17" s="199">
        <v>199</v>
      </c>
      <c r="L17" s="199">
        <v>71897</v>
      </c>
      <c r="M17" s="199">
        <v>1</v>
      </c>
      <c r="N17" s="199">
        <v>816</v>
      </c>
      <c r="O17" s="199">
        <v>156</v>
      </c>
      <c r="P17" s="199">
        <v>320</v>
      </c>
      <c r="Q17" s="199">
        <v>601</v>
      </c>
      <c r="R17" s="199">
        <v>0</v>
      </c>
      <c r="S17" s="199">
        <v>83</v>
      </c>
      <c r="T17" s="233">
        <v>27</v>
      </c>
    </row>
    <row r="18" spans="1:20" s="1" customFormat="1" ht="13.5" customHeight="1" x14ac:dyDescent="0.15">
      <c r="A18" s="37"/>
      <c r="B18" s="166" t="s">
        <v>7</v>
      </c>
      <c r="C18" s="166"/>
      <c r="D18" s="199">
        <v>159</v>
      </c>
      <c r="E18" s="199">
        <v>85</v>
      </c>
      <c r="F18" s="199">
        <v>244</v>
      </c>
      <c r="G18" s="199">
        <v>239</v>
      </c>
      <c r="H18" s="199">
        <v>177</v>
      </c>
      <c r="I18" s="199">
        <v>416</v>
      </c>
      <c r="J18" s="228">
        <v>0</v>
      </c>
      <c r="K18" s="199">
        <v>404</v>
      </c>
      <c r="L18" s="199">
        <v>87977</v>
      </c>
      <c r="M18" s="199">
        <v>2</v>
      </c>
      <c r="N18" s="199">
        <v>1319</v>
      </c>
      <c r="O18" s="199">
        <v>337</v>
      </c>
      <c r="P18" s="199">
        <v>838</v>
      </c>
      <c r="Q18" s="199">
        <v>1139</v>
      </c>
      <c r="R18" s="199">
        <v>8</v>
      </c>
      <c r="S18" s="199">
        <v>228</v>
      </c>
      <c r="T18" s="233">
        <v>65</v>
      </c>
    </row>
    <row r="19" spans="1:20" s="1" customFormat="1" ht="13.5" customHeight="1" x14ac:dyDescent="0.15">
      <c r="A19" s="37"/>
      <c r="B19" s="166" t="s">
        <v>8</v>
      </c>
      <c r="C19" s="166"/>
      <c r="D19" s="199">
        <v>230</v>
      </c>
      <c r="E19" s="199">
        <v>148</v>
      </c>
      <c r="F19" s="199">
        <v>378</v>
      </c>
      <c r="G19" s="199">
        <v>401</v>
      </c>
      <c r="H19" s="199">
        <v>365</v>
      </c>
      <c r="I19" s="199">
        <v>766</v>
      </c>
      <c r="J19" s="228">
        <v>0</v>
      </c>
      <c r="K19" s="199">
        <v>570</v>
      </c>
      <c r="L19" s="199">
        <v>243816</v>
      </c>
      <c r="M19" s="199">
        <v>3</v>
      </c>
      <c r="N19" s="199">
        <v>609</v>
      </c>
      <c r="O19" s="199">
        <v>460</v>
      </c>
      <c r="P19" s="199">
        <v>1791</v>
      </c>
      <c r="Q19" s="199">
        <v>2543</v>
      </c>
      <c r="R19" s="199">
        <v>11</v>
      </c>
      <c r="S19" s="199">
        <v>355</v>
      </c>
      <c r="T19" s="233">
        <v>125</v>
      </c>
    </row>
    <row r="20" spans="1:20" s="1" customFormat="1" ht="13.5" customHeight="1" x14ac:dyDescent="0.15">
      <c r="A20" s="39"/>
      <c r="B20" s="168" t="s">
        <v>9</v>
      </c>
      <c r="C20" s="168"/>
      <c r="D20" s="201">
        <v>270</v>
      </c>
      <c r="E20" s="201">
        <v>119</v>
      </c>
      <c r="F20" s="201">
        <v>389</v>
      </c>
      <c r="G20" s="201">
        <v>475</v>
      </c>
      <c r="H20" s="201">
        <v>305</v>
      </c>
      <c r="I20" s="201">
        <v>780</v>
      </c>
      <c r="J20" s="230">
        <v>1</v>
      </c>
      <c r="K20" s="201">
        <v>463</v>
      </c>
      <c r="L20" s="201">
        <v>197269</v>
      </c>
      <c r="M20" s="201">
        <v>2</v>
      </c>
      <c r="N20" s="201">
        <v>926</v>
      </c>
      <c r="O20" s="201">
        <v>362</v>
      </c>
      <c r="P20" s="201">
        <v>911</v>
      </c>
      <c r="Q20" s="201">
        <v>1184</v>
      </c>
      <c r="R20" s="201">
        <v>0</v>
      </c>
      <c r="S20" s="201">
        <v>227</v>
      </c>
      <c r="T20" s="235">
        <v>64</v>
      </c>
    </row>
    <row r="21" spans="1:20" s="1" customFormat="1" ht="13.5" customHeight="1" x14ac:dyDescent="0.15">
      <c r="A21" s="37"/>
      <c r="B21" s="166" t="s">
        <v>10</v>
      </c>
      <c r="C21" s="166"/>
      <c r="D21" s="199">
        <v>222</v>
      </c>
      <c r="E21" s="199">
        <v>118</v>
      </c>
      <c r="F21" s="199">
        <v>340</v>
      </c>
      <c r="G21" s="199">
        <v>344</v>
      </c>
      <c r="H21" s="199">
        <v>265</v>
      </c>
      <c r="I21" s="199">
        <v>609</v>
      </c>
      <c r="J21" s="228">
        <v>0</v>
      </c>
      <c r="K21" s="199">
        <v>377</v>
      </c>
      <c r="L21" s="199">
        <v>104873</v>
      </c>
      <c r="M21" s="199">
        <v>2</v>
      </c>
      <c r="N21" s="199">
        <v>847</v>
      </c>
      <c r="O21" s="199">
        <v>307</v>
      </c>
      <c r="P21" s="199">
        <v>2005</v>
      </c>
      <c r="Q21" s="199">
        <v>2190</v>
      </c>
      <c r="R21" s="199">
        <v>5</v>
      </c>
      <c r="S21" s="199">
        <v>225</v>
      </c>
      <c r="T21" s="233">
        <v>64</v>
      </c>
    </row>
    <row r="22" spans="1:20" s="1" customFormat="1" ht="13.5" customHeight="1" x14ac:dyDescent="0.15">
      <c r="A22" s="37"/>
      <c r="B22" s="166" t="s">
        <v>11</v>
      </c>
      <c r="C22" s="166"/>
      <c r="D22" s="199">
        <v>269</v>
      </c>
      <c r="E22" s="199">
        <v>145</v>
      </c>
      <c r="F22" s="199">
        <v>414</v>
      </c>
      <c r="G22" s="199">
        <v>354</v>
      </c>
      <c r="H22" s="199">
        <v>289</v>
      </c>
      <c r="I22" s="199">
        <v>643</v>
      </c>
      <c r="J22" s="228">
        <v>0</v>
      </c>
      <c r="K22" s="199">
        <v>478</v>
      </c>
      <c r="L22" s="199">
        <v>224128</v>
      </c>
      <c r="M22" s="199">
        <v>3</v>
      </c>
      <c r="N22" s="199">
        <v>177</v>
      </c>
      <c r="O22" s="199">
        <v>363</v>
      </c>
      <c r="P22" s="199">
        <v>1355</v>
      </c>
      <c r="Q22" s="199">
        <v>1801</v>
      </c>
      <c r="R22" s="199">
        <v>9</v>
      </c>
      <c r="S22" s="199">
        <v>236</v>
      </c>
      <c r="T22" s="233">
        <v>73</v>
      </c>
    </row>
    <row r="23" spans="1:20" s="1" customFormat="1" ht="13.5" customHeight="1" x14ac:dyDescent="0.15">
      <c r="A23" s="37"/>
      <c r="B23" s="166" t="s">
        <v>12</v>
      </c>
      <c r="C23" s="166"/>
      <c r="D23" s="199">
        <v>731</v>
      </c>
      <c r="E23" s="199">
        <v>430</v>
      </c>
      <c r="F23" s="199">
        <v>1161</v>
      </c>
      <c r="G23" s="199">
        <v>947</v>
      </c>
      <c r="H23" s="199">
        <v>790</v>
      </c>
      <c r="I23" s="199">
        <v>1737</v>
      </c>
      <c r="J23" s="228">
        <v>0</v>
      </c>
      <c r="K23" s="199">
        <v>1215</v>
      </c>
      <c r="L23" s="199">
        <v>722239</v>
      </c>
      <c r="M23" s="199">
        <v>8</v>
      </c>
      <c r="N23" s="199">
        <v>2242</v>
      </c>
      <c r="O23" s="199">
        <v>1027</v>
      </c>
      <c r="P23" s="199">
        <v>3875</v>
      </c>
      <c r="Q23" s="199">
        <v>7097</v>
      </c>
      <c r="R23" s="199">
        <v>28</v>
      </c>
      <c r="S23" s="199">
        <v>963</v>
      </c>
      <c r="T23" s="233">
        <v>315</v>
      </c>
    </row>
    <row r="24" spans="1:20" s="1" customFormat="1" ht="13.5" customHeight="1" x14ac:dyDescent="0.15">
      <c r="A24" s="37"/>
      <c r="B24" s="166" t="s">
        <v>13</v>
      </c>
      <c r="C24" s="166"/>
      <c r="D24" s="199">
        <v>541</v>
      </c>
      <c r="E24" s="199">
        <v>281</v>
      </c>
      <c r="F24" s="199">
        <v>822</v>
      </c>
      <c r="G24" s="199">
        <v>666</v>
      </c>
      <c r="H24" s="199">
        <v>481</v>
      </c>
      <c r="I24" s="199">
        <v>1147</v>
      </c>
      <c r="J24" s="228">
        <v>2</v>
      </c>
      <c r="K24" s="199">
        <v>762</v>
      </c>
      <c r="L24" s="199">
        <v>364285</v>
      </c>
      <c r="M24" s="199">
        <v>2</v>
      </c>
      <c r="N24" s="199">
        <v>407</v>
      </c>
      <c r="O24" s="199">
        <v>596</v>
      </c>
      <c r="P24" s="199">
        <v>2764</v>
      </c>
      <c r="Q24" s="199">
        <v>4010</v>
      </c>
      <c r="R24" s="199">
        <v>12</v>
      </c>
      <c r="S24" s="199">
        <v>554</v>
      </c>
      <c r="T24" s="233">
        <v>153</v>
      </c>
    </row>
    <row r="25" spans="1:20" s="1" customFormat="1" ht="13.5" customHeight="1" x14ac:dyDescent="0.15">
      <c r="A25" s="37"/>
      <c r="B25" s="166" t="s">
        <v>14</v>
      </c>
      <c r="C25" s="166"/>
      <c r="D25" s="199">
        <v>119</v>
      </c>
      <c r="E25" s="199">
        <v>58</v>
      </c>
      <c r="F25" s="199">
        <v>177</v>
      </c>
      <c r="G25" s="199">
        <v>169</v>
      </c>
      <c r="H25" s="199">
        <v>140</v>
      </c>
      <c r="I25" s="199">
        <v>309</v>
      </c>
      <c r="J25" s="228">
        <v>0</v>
      </c>
      <c r="K25" s="199">
        <v>139</v>
      </c>
      <c r="L25" s="199">
        <v>129889</v>
      </c>
      <c r="M25" s="199">
        <v>0</v>
      </c>
      <c r="N25" s="199">
        <v>0</v>
      </c>
      <c r="O25" s="199">
        <v>119</v>
      </c>
      <c r="P25" s="199">
        <v>393</v>
      </c>
      <c r="Q25" s="199">
        <v>713</v>
      </c>
      <c r="R25" s="199">
        <v>0</v>
      </c>
      <c r="S25" s="199">
        <v>77</v>
      </c>
      <c r="T25" s="233">
        <v>27</v>
      </c>
    </row>
    <row r="26" spans="1:20" s="1" customFormat="1" ht="13.5" customHeight="1" x14ac:dyDescent="0.15">
      <c r="A26" s="38"/>
      <c r="B26" s="167" t="s">
        <v>15</v>
      </c>
      <c r="C26" s="167"/>
      <c r="D26" s="200">
        <v>209</v>
      </c>
      <c r="E26" s="200">
        <v>138</v>
      </c>
      <c r="F26" s="200">
        <v>347</v>
      </c>
      <c r="G26" s="200">
        <v>320</v>
      </c>
      <c r="H26" s="200">
        <v>243</v>
      </c>
      <c r="I26" s="200">
        <v>563</v>
      </c>
      <c r="J26" s="229">
        <v>0</v>
      </c>
      <c r="K26" s="200">
        <v>555</v>
      </c>
      <c r="L26" s="200">
        <v>295534</v>
      </c>
      <c r="M26" s="200">
        <v>6</v>
      </c>
      <c r="N26" s="200">
        <v>5930</v>
      </c>
      <c r="O26" s="200">
        <v>391</v>
      </c>
      <c r="P26" s="200">
        <v>1865</v>
      </c>
      <c r="Q26" s="200">
        <v>2835</v>
      </c>
      <c r="R26" s="200">
        <v>14</v>
      </c>
      <c r="S26" s="200">
        <v>331</v>
      </c>
      <c r="T26" s="234">
        <v>126</v>
      </c>
    </row>
    <row r="27" spans="1:20" s="41" customFormat="1" ht="13.5" customHeight="1" x14ac:dyDescent="0.15">
      <c r="A27" s="40"/>
      <c r="B27" s="166" t="s">
        <v>228</v>
      </c>
      <c r="C27" s="166"/>
      <c r="D27" s="199">
        <v>129</v>
      </c>
      <c r="E27" s="199">
        <v>60</v>
      </c>
      <c r="F27" s="199">
        <v>189</v>
      </c>
      <c r="G27" s="199">
        <v>173</v>
      </c>
      <c r="H27" s="199">
        <v>158</v>
      </c>
      <c r="I27" s="199">
        <v>331</v>
      </c>
      <c r="J27" s="228">
        <v>0</v>
      </c>
      <c r="K27" s="199">
        <v>408</v>
      </c>
      <c r="L27" s="199">
        <v>77830</v>
      </c>
      <c r="M27" s="199">
        <v>4</v>
      </c>
      <c r="N27" s="199">
        <v>2478</v>
      </c>
      <c r="O27" s="199">
        <v>389</v>
      </c>
      <c r="P27" s="199">
        <v>315</v>
      </c>
      <c r="Q27" s="199">
        <v>428</v>
      </c>
      <c r="R27" s="199">
        <v>0</v>
      </c>
      <c r="S27" s="199">
        <v>104</v>
      </c>
      <c r="T27" s="233">
        <v>25</v>
      </c>
    </row>
    <row r="28" spans="1:20" s="1" customFormat="1" ht="13.5" customHeight="1" x14ac:dyDescent="0.15">
      <c r="A28" s="37"/>
      <c r="B28" s="166" t="s">
        <v>16</v>
      </c>
      <c r="C28" s="166"/>
      <c r="D28" s="199">
        <v>148</v>
      </c>
      <c r="E28" s="199">
        <v>78</v>
      </c>
      <c r="F28" s="199">
        <v>226</v>
      </c>
      <c r="G28" s="199">
        <v>235</v>
      </c>
      <c r="H28" s="199">
        <v>195</v>
      </c>
      <c r="I28" s="199">
        <v>430</v>
      </c>
      <c r="J28" s="228">
        <v>0</v>
      </c>
      <c r="K28" s="199">
        <v>293</v>
      </c>
      <c r="L28" s="199">
        <v>131356</v>
      </c>
      <c r="M28" s="199">
        <v>1</v>
      </c>
      <c r="N28" s="199">
        <v>1110</v>
      </c>
      <c r="O28" s="199">
        <v>257</v>
      </c>
      <c r="P28" s="199">
        <v>728</v>
      </c>
      <c r="Q28" s="199">
        <v>1179</v>
      </c>
      <c r="R28" s="199">
        <v>8</v>
      </c>
      <c r="S28" s="199">
        <v>185</v>
      </c>
      <c r="T28" s="233">
        <v>41</v>
      </c>
    </row>
    <row r="29" spans="1:20" s="1" customFormat="1" ht="13.5" customHeight="1" x14ac:dyDescent="0.15">
      <c r="A29" s="37"/>
      <c r="B29" s="166" t="s">
        <v>17</v>
      </c>
      <c r="C29" s="166"/>
      <c r="D29" s="199">
        <v>187</v>
      </c>
      <c r="E29" s="199">
        <v>111</v>
      </c>
      <c r="F29" s="199">
        <v>298</v>
      </c>
      <c r="G29" s="199">
        <v>520</v>
      </c>
      <c r="H29" s="199">
        <v>589</v>
      </c>
      <c r="I29" s="199">
        <v>1109</v>
      </c>
      <c r="J29" s="228">
        <v>0</v>
      </c>
      <c r="K29" s="199">
        <v>372</v>
      </c>
      <c r="L29" s="199">
        <v>113307</v>
      </c>
      <c r="M29" s="199">
        <v>4</v>
      </c>
      <c r="N29" s="199">
        <v>1268</v>
      </c>
      <c r="O29" s="199">
        <v>333</v>
      </c>
      <c r="P29" s="199">
        <v>611</v>
      </c>
      <c r="Q29" s="199">
        <v>760</v>
      </c>
      <c r="R29" s="199">
        <v>1</v>
      </c>
      <c r="S29" s="199">
        <v>128</v>
      </c>
      <c r="T29" s="233">
        <v>46</v>
      </c>
    </row>
    <row r="30" spans="1:20" s="1" customFormat="1" ht="13.5" customHeight="1" x14ac:dyDescent="0.15">
      <c r="A30" s="39"/>
      <c r="B30" s="168" t="s">
        <v>18</v>
      </c>
      <c r="C30" s="168"/>
      <c r="D30" s="201">
        <v>160</v>
      </c>
      <c r="E30" s="201">
        <v>80</v>
      </c>
      <c r="F30" s="201">
        <v>240</v>
      </c>
      <c r="G30" s="201">
        <v>294</v>
      </c>
      <c r="H30" s="201">
        <v>234</v>
      </c>
      <c r="I30" s="201">
        <v>528</v>
      </c>
      <c r="J30" s="230">
        <v>0</v>
      </c>
      <c r="K30" s="201">
        <v>333</v>
      </c>
      <c r="L30" s="201">
        <v>93266</v>
      </c>
      <c r="M30" s="201">
        <v>2</v>
      </c>
      <c r="N30" s="201">
        <v>689</v>
      </c>
      <c r="O30" s="201">
        <v>308</v>
      </c>
      <c r="P30" s="201">
        <v>385</v>
      </c>
      <c r="Q30" s="201">
        <v>587</v>
      </c>
      <c r="R30" s="201">
        <v>0</v>
      </c>
      <c r="S30" s="201">
        <v>102</v>
      </c>
      <c r="T30" s="235">
        <v>31</v>
      </c>
    </row>
    <row r="31" spans="1:20" s="1" customFormat="1" ht="13.5" customHeight="1" x14ac:dyDescent="0.15">
      <c r="A31" s="37"/>
      <c r="B31" s="166" t="s">
        <v>49</v>
      </c>
      <c r="C31" s="166"/>
      <c r="D31" s="199">
        <v>147</v>
      </c>
      <c r="E31" s="199">
        <v>83</v>
      </c>
      <c r="F31" s="199">
        <v>230</v>
      </c>
      <c r="G31" s="199">
        <v>235</v>
      </c>
      <c r="H31" s="199">
        <v>205</v>
      </c>
      <c r="I31" s="199">
        <v>440</v>
      </c>
      <c r="J31" s="228">
        <v>0</v>
      </c>
      <c r="K31" s="199">
        <v>414</v>
      </c>
      <c r="L31" s="199">
        <v>86879</v>
      </c>
      <c r="M31" s="199">
        <v>2</v>
      </c>
      <c r="N31" s="199">
        <v>806</v>
      </c>
      <c r="O31" s="199">
        <v>368</v>
      </c>
      <c r="P31" s="199">
        <v>445</v>
      </c>
      <c r="Q31" s="199">
        <v>931</v>
      </c>
      <c r="R31" s="199">
        <v>0</v>
      </c>
      <c r="S31" s="199">
        <v>175</v>
      </c>
      <c r="T31" s="233">
        <v>50</v>
      </c>
    </row>
    <row r="32" spans="1:20" s="135" customFormat="1" ht="17.25" customHeight="1" x14ac:dyDescent="0.15">
      <c r="A32" s="137"/>
      <c r="B32" s="169" t="s">
        <v>19</v>
      </c>
      <c r="C32" s="169"/>
      <c r="D32" s="202">
        <f>SUM(D11:D31)</f>
        <v>8159</v>
      </c>
      <c r="E32" s="202">
        <f t="shared" ref="E32:Q32" si="0">SUM(E11:E31)</f>
        <v>4707</v>
      </c>
      <c r="F32" s="202">
        <f t="shared" si="0"/>
        <v>12866</v>
      </c>
      <c r="G32" s="202">
        <f t="shared" si="0"/>
        <v>11157</v>
      </c>
      <c r="H32" s="202">
        <f t="shared" si="0"/>
        <v>9609</v>
      </c>
      <c r="I32" s="202">
        <f t="shared" si="0"/>
        <v>20766</v>
      </c>
      <c r="J32" s="202">
        <f t="shared" si="0"/>
        <v>14</v>
      </c>
      <c r="K32" s="202">
        <f t="shared" si="0"/>
        <v>17738</v>
      </c>
      <c r="L32" s="202">
        <f t="shared" si="0"/>
        <v>9778681</v>
      </c>
      <c r="M32" s="202">
        <f t="shared" si="0"/>
        <v>129</v>
      </c>
      <c r="N32" s="202">
        <f t="shared" si="0"/>
        <v>124020</v>
      </c>
      <c r="O32" s="202">
        <f t="shared" si="0"/>
        <v>14534</v>
      </c>
      <c r="P32" s="202">
        <f t="shared" si="0"/>
        <v>39796</v>
      </c>
      <c r="Q32" s="202">
        <f t="shared" si="0"/>
        <v>67954</v>
      </c>
      <c r="R32" s="202">
        <f t="shared" ref="R32" si="1">SUM(R11:R31)</f>
        <v>254</v>
      </c>
      <c r="S32" s="202">
        <f t="shared" ref="S32" si="2">SUM(S11:S31)</f>
        <v>9704</v>
      </c>
      <c r="T32" s="202">
        <f t="shared" ref="T32" si="3">SUM(T11:T31)</f>
        <v>3136</v>
      </c>
    </row>
    <row r="33" spans="1:20" s="1" customFormat="1" ht="13.5" customHeight="1" x14ac:dyDescent="0.15">
      <c r="A33" s="37"/>
      <c r="B33" s="166" t="s">
        <v>20</v>
      </c>
      <c r="C33" s="170"/>
      <c r="D33" s="200">
        <v>118</v>
      </c>
      <c r="E33" s="200">
        <v>87</v>
      </c>
      <c r="F33" s="200">
        <v>205</v>
      </c>
      <c r="G33" s="200">
        <v>135</v>
      </c>
      <c r="H33" s="200">
        <v>143</v>
      </c>
      <c r="I33" s="200">
        <v>278</v>
      </c>
      <c r="J33" s="218">
        <v>0</v>
      </c>
      <c r="K33" s="200">
        <v>226</v>
      </c>
      <c r="L33" s="200">
        <v>108546</v>
      </c>
      <c r="M33" s="200">
        <v>1</v>
      </c>
      <c r="N33" s="200">
        <v>253</v>
      </c>
      <c r="O33" s="200">
        <v>179</v>
      </c>
      <c r="P33" s="200">
        <v>767</v>
      </c>
      <c r="Q33" s="200">
        <v>1406</v>
      </c>
      <c r="R33" s="205">
        <v>0</v>
      </c>
      <c r="S33" s="200">
        <v>114</v>
      </c>
      <c r="T33" s="234">
        <v>52</v>
      </c>
    </row>
    <row r="34" spans="1:20" s="1" customFormat="1" ht="13.5" customHeight="1" x14ac:dyDescent="0.15">
      <c r="A34" s="37"/>
      <c r="B34" s="166" t="s">
        <v>21</v>
      </c>
      <c r="C34" s="170"/>
      <c r="D34" s="199">
        <v>112</v>
      </c>
      <c r="E34" s="199">
        <v>61</v>
      </c>
      <c r="F34" s="199">
        <v>173</v>
      </c>
      <c r="G34" s="199">
        <v>128</v>
      </c>
      <c r="H34" s="199">
        <v>128</v>
      </c>
      <c r="I34" s="199">
        <v>256</v>
      </c>
      <c r="J34" s="207">
        <v>0</v>
      </c>
      <c r="K34" s="199">
        <v>217</v>
      </c>
      <c r="L34" s="199">
        <v>106088</v>
      </c>
      <c r="M34" s="199">
        <v>0</v>
      </c>
      <c r="N34" s="199">
        <v>0</v>
      </c>
      <c r="O34" s="199">
        <v>167</v>
      </c>
      <c r="P34" s="199">
        <v>588</v>
      </c>
      <c r="Q34" s="199">
        <v>1086</v>
      </c>
      <c r="R34" s="204">
        <v>5</v>
      </c>
      <c r="S34" s="199">
        <v>142</v>
      </c>
      <c r="T34" s="233">
        <v>59</v>
      </c>
    </row>
    <row r="35" spans="1:20" s="1" customFormat="1" ht="13.5" customHeight="1" x14ac:dyDescent="0.15">
      <c r="A35" s="37"/>
      <c r="B35" s="166" t="s">
        <v>22</v>
      </c>
      <c r="C35" s="170"/>
      <c r="D35" s="199">
        <v>131</v>
      </c>
      <c r="E35" s="199">
        <v>65</v>
      </c>
      <c r="F35" s="199">
        <v>196</v>
      </c>
      <c r="G35" s="199">
        <v>200</v>
      </c>
      <c r="H35" s="199">
        <v>181</v>
      </c>
      <c r="I35" s="199">
        <v>381</v>
      </c>
      <c r="J35" s="207">
        <v>0</v>
      </c>
      <c r="K35" s="199">
        <v>245</v>
      </c>
      <c r="L35" s="199">
        <v>96334</v>
      </c>
      <c r="M35" s="199">
        <v>3</v>
      </c>
      <c r="N35" s="199">
        <v>194</v>
      </c>
      <c r="O35" s="199">
        <v>216</v>
      </c>
      <c r="P35" s="199">
        <v>405</v>
      </c>
      <c r="Q35" s="199">
        <v>757</v>
      </c>
      <c r="R35" s="204">
        <v>0</v>
      </c>
      <c r="S35" s="199">
        <v>164</v>
      </c>
      <c r="T35" s="233">
        <v>34</v>
      </c>
    </row>
    <row r="36" spans="1:20" s="1" customFormat="1" ht="13.5" customHeight="1" x14ac:dyDescent="0.15">
      <c r="A36" s="37"/>
      <c r="B36" s="166" t="s">
        <v>23</v>
      </c>
      <c r="C36" s="170"/>
      <c r="D36" s="199">
        <v>141</v>
      </c>
      <c r="E36" s="199">
        <v>78</v>
      </c>
      <c r="F36" s="199">
        <v>219</v>
      </c>
      <c r="G36" s="199">
        <v>154</v>
      </c>
      <c r="H36" s="199">
        <v>123</v>
      </c>
      <c r="I36" s="199">
        <v>277</v>
      </c>
      <c r="J36" s="207">
        <v>0</v>
      </c>
      <c r="K36" s="199">
        <v>216</v>
      </c>
      <c r="L36" s="199">
        <v>74240</v>
      </c>
      <c r="M36" s="199">
        <v>1</v>
      </c>
      <c r="N36" s="199">
        <v>50</v>
      </c>
      <c r="O36" s="199">
        <v>185</v>
      </c>
      <c r="P36" s="199">
        <v>631</v>
      </c>
      <c r="Q36" s="199">
        <v>821</v>
      </c>
      <c r="R36" s="204">
        <v>0</v>
      </c>
      <c r="S36" s="199">
        <v>133</v>
      </c>
      <c r="T36" s="233">
        <v>27</v>
      </c>
    </row>
    <row r="37" spans="1:20" s="1" customFormat="1" ht="13.5" customHeight="1" x14ac:dyDescent="0.15">
      <c r="A37" s="37"/>
      <c r="B37" s="166" t="s">
        <v>284</v>
      </c>
      <c r="C37" s="170"/>
      <c r="D37" s="199">
        <v>37</v>
      </c>
      <c r="E37" s="199">
        <v>20</v>
      </c>
      <c r="F37" s="199">
        <v>57</v>
      </c>
      <c r="G37" s="199">
        <v>48</v>
      </c>
      <c r="H37" s="199">
        <v>38</v>
      </c>
      <c r="I37" s="199">
        <v>86</v>
      </c>
      <c r="J37" s="207">
        <v>0</v>
      </c>
      <c r="K37" s="199">
        <v>86</v>
      </c>
      <c r="L37" s="199">
        <v>103926</v>
      </c>
      <c r="M37" s="199">
        <v>1</v>
      </c>
      <c r="N37" s="199">
        <v>0</v>
      </c>
      <c r="O37" s="199">
        <v>76</v>
      </c>
      <c r="P37" s="199">
        <v>63</v>
      </c>
      <c r="Q37" s="199">
        <v>154</v>
      </c>
      <c r="R37" s="204">
        <v>0</v>
      </c>
      <c r="S37" s="199">
        <v>45</v>
      </c>
      <c r="T37" s="233">
        <v>14</v>
      </c>
    </row>
    <row r="38" spans="1:20" s="1" customFormat="1" ht="13.5" customHeight="1" x14ac:dyDescent="0.15">
      <c r="A38" s="38"/>
      <c r="B38" s="167" t="s">
        <v>24</v>
      </c>
      <c r="C38" s="171"/>
      <c r="D38" s="200">
        <v>78</v>
      </c>
      <c r="E38" s="200">
        <v>50</v>
      </c>
      <c r="F38" s="200">
        <v>128</v>
      </c>
      <c r="G38" s="200">
        <v>106</v>
      </c>
      <c r="H38" s="200">
        <v>113</v>
      </c>
      <c r="I38" s="200">
        <v>219</v>
      </c>
      <c r="J38" s="218">
        <v>0</v>
      </c>
      <c r="K38" s="200">
        <v>153</v>
      </c>
      <c r="L38" s="200">
        <v>45509</v>
      </c>
      <c r="M38" s="200">
        <v>1</v>
      </c>
      <c r="N38" s="200">
        <v>149</v>
      </c>
      <c r="O38" s="200">
        <v>128</v>
      </c>
      <c r="P38" s="200">
        <v>429</v>
      </c>
      <c r="Q38" s="200">
        <v>627</v>
      </c>
      <c r="R38" s="205">
        <v>0</v>
      </c>
      <c r="S38" s="200">
        <v>97</v>
      </c>
      <c r="T38" s="234">
        <v>18</v>
      </c>
    </row>
    <row r="39" spans="1:20" s="1" customFormat="1" ht="13.5" customHeight="1" x14ac:dyDescent="0.15">
      <c r="A39" s="37"/>
      <c r="B39" s="166" t="s">
        <v>25</v>
      </c>
      <c r="C39" s="170"/>
      <c r="D39" s="199">
        <v>42</v>
      </c>
      <c r="E39" s="199">
        <v>20</v>
      </c>
      <c r="F39" s="199">
        <v>62</v>
      </c>
      <c r="G39" s="199">
        <v>72</v>
      </c>
      <c r="H39" s="199">
        <v>63</v>
      </c>
      <c r="I39" s="199">
        <v>135</v>
      </c>
      <c r="J39" s="207">
        <v>0</v>
      </c>
      <c r="K39" s="199">
        <v>67</v>
      </c>
      <c r="L39" s="199">
        <v>16894</v>
      </c>
      <c r="M39" s="199">
        <v>2</v>
      </c>
      <c r="N39" s="199">
        <v>31</v>
      </c>
      <c r="O39" s="199">
        <v>52</v>
      </c>
      <c r="P39" s="199">
        <v>224</v>
      </c>
      <c r="Q39" s="199">
        <v>277</v>
      </c>
      <c r="R39" s="204">
        <v>0</v>
      </c>
      <c r="S39" s="199">
        <v>39</v>
      </c>
      <c r="T39" s="233">
        <v>14</v>
      </c>
    </row>
    <row r="40" spans="1:20" s="1" customFormat="1" ht="13.5" customHeight="1" x14ac:dyDescent="0.15">
      <c r="A40" s="37"/>
      <c r="B40" s="166" t="s">
        <v>26</v>
      </c>
      <c r="C40" s="170"/>
      <c r="D40" s="199">
        <v>65</v>
      </c>
      <c r="E40" s="199">
        <v>31</v>
      </c>
      <c r="F40" s="199">
        <v>96</v>
      </c>
      <c r="G40" s="199">
        <v>89</v>
      </c>
      <c r="H40" s="199">
        <v>94</v>
      </c>
      <c r="I40" s="199">
        <v>183</v>
      </c>
      <c r="J40" s="207">
        <v>0</v>
      </c>
      <c r="K40" s="199">
        <v>153</v>
      </c>
      <c r="L40" s="199">
        <v>27671</v>
      </c>
      <c r="M40" s="199">
        <v>0</v>
      </c>
      <c r="N40" s="199">
        <v>0</v>
      </c>
      <c r="O40" s="199">
        <v>120</v>
      </c>
      <c r="P40" s="199">
        <v>367</v>
      </c>
      <c r="Q40" s="199">
        <v>508</v>
      </c>
      <c r="R40" s="204">
        <v>0</v>
      </c>
      <c r="S40" s="199">
        <v>83</v>
      </c>
      <c r="T40" s="233">
        <v>25</v>
      </c>
    </row>
    <row r="41" spans="1:20" s="1" customFormat="1" ht="13.5" customHeight="1" x14ac:dyDescent="0.15">
      <c r="A41" s="37"/>
      <c r="B41" s="166" t="s">
        <v>27</v>
      </c>
      <c r="C41" s="170"/>
      <c r="D41" s="199">
        <v>73</v>
      </c>
      <c r="E41" s="199">
        <v>45</v>
      </c>
      <c r="F41" s="199">
        <v>118</v>
      </c>
      <c r="G41" s="199">
        <v>130</v>
      </c>
      <c r="H41" s="199">
        <v>109</v>
      </c>
      <c r="I41" s="199">
        <v>239</v>
      </c>
      <c r="J41" s="207">
        <v>0</v>
      </c>
      <c r="K41" s="199">
        <v>232</v>
      </c>
      <c r="L41" s="199">
        <v>471920</v>
      </c>
      <c r="M41" s="199">
        <v>2</v>
      </c>
      <c r="N41" s="199">
        <v>192</v>
      </c>
      <c r="O41" s="199">
        <v>200</v>
      </c>
      <c r="P41" s="199">
        <v>240</v>
      </c>
      <c r="Q41" s="199">
        <v>520</v>
      </c>
      <c r="R41" s="204">
        <v>2</v>
      </c>
      <c r="S41" s="199">
        <v>118</v>
      </c>
      <c r="T41" s="233">
        <v>28</v>
      </c>
    </row>
    <row r="42" spans="1:20" s="1" customFormat="1" ht="13.5" customHeight="1" x14ac:dyDescent="0.15">
      <c r="A42" s="39"/>
      <c r="B42" s="168" t="s">
        <v>28</v>
      </c>
      <c r="C42" s="172"/>
      <c r="D42" s="201">
        <v>91</v>
      </c>
      <c r="E42" s="201">
        <v>39</v>
      </c>
      <c r="F42" s="201">
        <v>130</v>
      </c>
      <c r="G42" s="201">
        <v>149</v>
      </c>
      <c r="H42" s="201">
        <v>136</v>
      </c>
      <c r="I42" s="201">
        <v>285</v>
      </c>
      <c r="J42" s="219">
        <v>0</v>
      </c>
      <c r="K42" s="201">
        <v>219</v>
      </c>
      <c r="L42" s="201">
        <v>73101</v>
      </c>
      <c r="M42" s="201">
        <v>4</v>
      </c>
      <c r="N42" s="201">
        <v>1108</v>
      </c>
      <c r="O42" s="201">
        <v>201</v>
      </c>
      <c r="P42" s="201">
        <v>476</v>
      </c>
      <c r="Q42" s="201">
        <v>650</v>
      </c>
      <c r="R42" s="206">
        <v>0</v>
      </c>
      <c r="S42" s="201">
        <v>112</v>
      </c>
      <c r="T42" s="235">
        <v>20</v>
      </c>
    </row>
    <row r="43" spans="1:20" s="1" customFormat="1" ht="13.5" customHeight="1" x14ac:dyDescent="0.15">
      <c r="A43" s="37"/>
      <c r="B43" s="166" t="s">
        <v>29</v>
      </c>
      <c r="C43" s="170"/>
      <c r="D43" s="199">
        <v>93</v>
      </c>
      <c r="E43" s="199">
        <v>53</v>
      </c>
      <c r="F43" s="199">
        <v>146</v>
      </c>
      <c r="G43" s="199">
        <v>142</v>
      </c>
      <c r="H43" s="199">
        <v>116</v>
      </c>
      <c r="I43" s="199">
        <v>258</v>
      </c>
      <c r="J43" s="207">
        <v>0</v>
      </c>
      <c r="K43" s="199">
        <v>258</v>
      </c>
      <c r="L43" s="199">
        <v>96398</v>
      </c>
      <c r="M43" s="199">
        <v>1</v>
      </c>
      <c r="N43" s="199">
        <v>785</v>
      </c>
      <c r="O43" s="199">
        <v>199</v>
      </c>
      <c r="P43" s="199">
        <v>536</v>
      </c>
      <c r="Q43" s="199">
        <v>814</v>
      </c>
      <c r="R43" s="204">
        <v>0</v>
      </c>
      <c r="S43" s="199">
        <v>137</v>
      </c>
      <c r="T43" s="233">
        <v>42</v>
      </c>
    </row>
    <row r="44" spans="1:20" s="1" customFormat="1" ht="13.5" customHeight="1" x14ac:dyDescent="0.15">
      <c r="A44" s="37"/>
      <c r="B44" s="166" t="s">
        <v>30</v>
      </c>
      <c r="C44" s="170"/>
      <c r="D44" s="199">
        <v>92</v>
      </c>
      <c r="E44" s="199">
        <v>50</v>
      </c>
      <c r="F44" s="199">
        <v>142</v>
      </c>
      <c r="G44" s="199">
        <v>123</v>
      </c>
      <c r="H44" s="199">
        <v>103</v>
      </c>
      <c r="I44" s="199">
        <v>226</v>
      </c>
      <c r="J44" s="207">
        <v>1</v>
      </c>
      <c r="K44" s="199">
        <v>203</v>
      </c>
      <c r="L44" s="199">
        <v>135967</v>
      </c>
      <c r="M44" s="199">
        <v>0</v>
      </c>
      <c r="N44" s="199">
        <v>0</v>
      </c>
      <c r="O44" s="199">
        <v>139</v>
      </c>
      <c r="P44" s="199">
        <v>503</v>
      </c>
      <c r="Q44" s="199">
        <v>783</v>
      </c>
      <c r="R44" s="204">
        <v>0</v>
      </c>
      <c r="S44" s="199">
        <v>115</v>
      </c>
      <c r="T44" s="233">
        <v>32</v>
      </c>
    </row>
    <row r="45" spans="1:20" s="1" customFormat="1" ht="13.5" customHeight="1" x14ac:dyDescent="0.15">
      <c r="A45" s="37"/>
      <c r="B45" s="166" t="s">
        <v>31</v>
      </c>
      <c r="C45" s="170"/>
      <c r="D45" s="199">
        <v>45</v>
      </c>
      <c r="E45" s="199">
        <v>17</v>
      </c>
      <c r="F45" s="199">
        <v>62</v>
      </c>
      <c r="G45" s="199">
        <v>45</v>
      </c>
      <c r="H45" s="199">
        <v>43</v>
      </c>
      <c r="I45" s="199">
        <v>88</v>
      </c>
      <c r="J45" s="207">
        <v>0</v>
      </c>
      <c r="K45" s="199">
        <v>50</v>
      </c>
      <c r="L45" s="199">
        <v>19120</v>
      </c>
      <c r="M45" s="199">
        <v>0</v>
      </c>
      <c r="N45" s="199">
        <v>0</v>
      </c>
      <c r="O45" s="199">
        <v>44</v>
      </c>
      <c r="P45" s="199">
        <v>258</v>
      </c>
      <c r="Q45" s="199">
        <v>239</v>
      </c>
      <c r="R45" s="204">
        <v>0</v>
      </c>
      <c r="S45" s="199">
        <v>23</v>
      </c>
      <c r="T45" s="233">
        <v>7</v>
      </c>
    </row>
    <row r="46" spans="1:20" s="1" customFormat="1" ht="13.5" customHeight="1" x14ac:dyDescent="0.15">
      <c r="A46" s="37"/>
      <c r="B46" s="166" t="s">
        <v>32</v>
      </c>
      <c r="C46" s="170"/>
      <c r="D46" s="199">
        <v>21</v>
      </c>
      <c r="E46" s="199">
        <v>9</v>
      </c>
      <c r="F46" s="199">
        <v>30</v>
      </c>
      <c r="G46" s="199">
        <v>42</v>
      </c>
      <c r="H46" s="199">
        <v>32</v>
      </c>
      <c r="I46" s="199">
        <v>74</v>
      </c>
      <c r="J46" s="207">
        <v>0</v>
      </c>
      <c r="K46" s="199">
        <v>36</v>
      </c>
      <c r="L46" s="199">
        <v>5628</v>
      </c>
      <c r="M46" s="199">
        <v>0</v>
      </c>
      <c r="N46" s="199">
        <v>0</v>
      </c>
      <c r="O46" s="199">
        <v>31</v>
      </c>
      <c r="P46" s="199">
        <v>210</v>
      </c>
      <c r="Q46" s="199">
        <v>205</v>
      </c>
      <c r="R46" s="204">
        <v>0</v>
      </c>
      <c r="S46" s="199">
        <v>22</v>
      </c>
      <c r="T46" s="233">
        <v>5</v>
      </c>
    </row>
    <row r="47" spans="1:20" s="1" customFormat="1" ht="13.5" customHeight="1" x14ac:dyDescent="0.15">
      <c r="A47" s="37"/>
      <c r="B47" s="166" t="s">
        <v>33</v>
      </c>
      <c r="C47" s="170"/>
      <c r="D47" s="199">
        <v>49</v>
      </c>
      <c r="E47" s="199">
        <v>27</v>
      </c>
      <c r="F47" s="199">
        <v>76</v>
      </c>
      <c r="G47" s="199">
        <v>62</v>
      </c>
      <c r="H47" s="199">
        <v>70</v>
      </c>
      <c r="I47" s="199">
        <v>132</v>
      </c>
      <c r="J47" s="207">
        <v>0</v>
      </c>
      <c r="K47" s="199">
        <v>60</v>
      </c>
      <c r="L47" s="199">
        <v>19245</v>
      </c>
      <c r="M47" s="199">
        <v>0</v>
      </c>
      <c r="N47" s="199">
        <v>0</v>
      </c>
      <c r="O47" s="199">
        <v>44</v>
      </c>
      <c r="P47" s="199">
        <v>263</v>
      </c>
      <c r="Q47" s="199">
        <v>312</v>
      </c>
      <c r="R47" s="204">
        <v>0</v>
      </c>
      <c r="S47" s="199">
        <v>39</v>
      </c>
      <c r="T47" s="233">
        <v>11</v>
      </c>
    </row>
    <row r="48" spans="1:20" s="1" customFormat="1" ht="13.5" customHeight="1" x14ac:dyDescent="0.15">
      <c r="A48" s="38"/>
      <c r="B48" s="167" t="s">
        <v>34</v>
      </c>
      <c r="C48" s="171"/>
      <c r="D48" s="200">
        <v>15</v>
      </c>
      <c r="E48" s="200">
        <v>11</v>
      </c>
      <c r="F48" s="200">
        <v>26</v>
      </c>
      <c r="G48" s="200">
        <v>32</v>
      </c>
      <c r="H48" s="200">
        <v>34</v>
      </c>
      <c r="I48" s="200">
        <v>66</v>
      </c>
      <c r="J48" s="218">
        <v>0</v>
      </c>
      <c r="K48" s="200">
        <v>32</v>
      </c>
      <c r="L48" s="200">
        <v>5734</v>
      </c>
      <c r="M48" s="200">
        <v>0</v>
      </c>
      <c r="N48" s="200">
        <v>0</v>
      </c>
      <c r="O48" s="200">
        <v>31</v>
      </c>
      <c r="P48" s="200">
        <v>29</v>
      </c>
      <c r="Q48" s="200">
        <v>69</v>
      </c>
      <c r="R48" s="205">
        <v>0</v>
      </c>
      <c r="S48" s="200">
        <v>20</v>
      </c>
      <c r="T48" s="234">
        <v>3</v>
      </c>
    </row>
    <row r="49" spans="1:20" s="1" customFormat="1" ht="13.5" customHeight="1" x14ac:dyDescent="0.15">
      <c r="A49" s="37"/>
      <c r="B49" s="166" t="s">
        <v>35</v>
      </c>
      <c r="C49" s="170"/>
      <c r="D49" s="199">
        <v>39</v>
      </c>
      <c r="E49" s="199">
        <v>27</v>
      </c>
      <c r="F49" s="199">
        <v>66</v>
      </c>
      <c r="G49" s="199">
        <v>72</v>
      </c>
      <c r="H49" s="199">
        <v>57</v>
      </c>
      <c r="I49" s="199">
        <v>129</v>
      </c>
      <c r="J49" s="207">
        <v>0</v>
      </c>
      <c r="K49" s="199">
        <v>72</v>
      </c>
      <c r="L49" s="199">
        <v>22611</v>
      </c>
      <c r="M49" s="199">
        <v>0</v>
      </c>
      <c r="N49" s="199">
        <v>0</v>
      </c>
      <c r="O49" s="199">
        <v>57</v>
      </c>
      <c r="P49" s="199">
        <v>169</v>
      </c>
      <c r="Q49" s="199">
        <v>311</v>
      </c>
      <c r="R49" s="204">
        <v>0</v>
      </c>
      <c r="S49" s="199">
        <v>39</v>
      </c>
      <c r="T49" s="233">
        <v>18</v>
      </c>
    </row>
    <row r="50" spans="1:20" s="1" customFormat="1" ht="13.5" customHeight="1" x14ac:dyDescent="0.15">
      <c r="A50" s="37"/>
      <c r="B50" s="166" t="s">
        <v>36</v>
      </c>
      <c r="C50" s="170"/>
      <c r="D50" s="199">
        <v>29</v>
      </c>
      <c r="E50" s="199">
        <v>15</v>
      </c>
      <c r="F50" s="199">
        <v>44</v>
      </c>
      <c r="G50" s="199">
        <v>74</v>
      </c>
      <c r="H50" s="199">
        <v>67</v>
      </c>
      <c r="I50" s="199">
        <v>141</v>
      </c>
      <c r="J50" s="207">
        <v>0</v>
      </c>
      <c r="K50" s="199">
        <v>68</v>
      </c>
      <c r="L50" s="199">
        <v>13588</v>
      </c>
      <c r="M50" s="199">
        <v>0</v>
      </c>
      <c r="N50" s="199">
        <v>0</v>
      </c>
      <c r="O50" s="199">
        <v>62</v>
      </c>
      <c r="P50" s="199">
        <v>54</v>
      </c>
      <c r="Q50" s="199">
        <v>165</v>
      </c>
      <c r="R50" s="204">
        <v>0</v>
      </c>
      <c r="S50" s="199">
        <v>28</v>
      </c>
      <c r="T50" s="233">
        <v>7</v>
      </c>
    </row>
    <row r="51" spans="1:20" s="1" customFormat="1" ht="13.5" customHeight="1" x14ac:dyDescent="0.15">
      <c r="A51" s="37"/>
      <c r="B51" s="166" t="s">
        <v>37</v>
      </c>
      <c r="C51" s="170"/>
      <c r="D51" s="199">
        <v>16</v>
      </c>
      <c r="E51" s="199">
        <v>4</v>
      </c>
      <c r="F51" s="199">
        <v>20</v>
      </c>
      <c r="G51" s="199">
        <v>33</v>
      </c>
      <c r="H51" s="199">
        <v>18</v>
      </c>
      <c r="I51" s="199">
        <v>51</v>
      </c>
      <c r="J51" s="207">
        <v>0</v>
      </c>
      <c r="K51" s="199">
        <v>26</v>
      </c>
      <c r="L51" s="199">
        <v>1264</v>
      </c>
      <c r="M51" s="199">
        <v>0</v>
      </c>
      <c r="N51" s="199">
        <v>0</v>
      </c>
      <c r="O51" s="199">
        <v>24</v>
      </c>
      <c r="P51" s="199">
        <v>17</v>
      </c>
      <c r="Q51" s="199">
        <v>49</v>
      </c>
      <c r="R51" s="204">
        <v>0</v>
      </c>
      <c r="S51" s="199">
        <v>11</v>
      </c>
      <c r="T51" s="233">
        <v>0</v>
      </c>
    </row>
    <row r="52" spans="1:20" s="1" customFormat="1" ht="13.5" customHeight="1" x14ac:dyDescent="0.15">
      <c r="A52" s="39"/>
      <c r="B52" s="168" t="s">
        <v>38</v>
      </c>
      <c r="C52" s="172"/>
      <c r="D52" s="201">
        <v>84</v>
      </c>
      <c r="E52" s="201">
        <v>45</v>
      </c>
      <c r="F52" s="201">
        <v>129</v>
      </c>
      <c r="G52" s="201">
        <v>126</v>
      </c>
      <c r="H52" s="201">
        <v>91</v>
      </c>
      <c r="I52" s="201">
        <v>217</v>
      </c>
      <c r="J52" s="219">
        <v>0</v>
      </c>
      <c r="K52" s="201">
        <v>109</v>
      </c>
      <c r="L52" s="201">
        <v>24310</v>
      </c>
      <c r="M52" s="201">
        <v>0</v>
      </c>
      <c r="N52" s="201">
        <v>0</v>
      </c>
      <c r="O52" s="201">
        <v>93</v>
      </c>
      <c r="P52" s="201">
        <v>480</v>
      </c>
      <c r="Q52" s="201">
        <v>566</v>
      </c>
      <c r="R52" s="206">
        <v>2</v>
      </c>
      <c r="S52" s="201">
        <v>69</v>
      </c>
      <c r="T52" s="235">
        <v>16</v>
      </c>
    </row>
    <row r="53" spans="1:20" s="1" customFormat="1" ht="13.5" customHeight="1" x14ac:dyDescent="0.15">
      <c r="A53" s="37"/>
      <c r="B53" s="166" t="s">
        <v>39</v>
      </c>
      <c r="C53" s="170"/>
      <c r="D53" s="199">
        <v>8</v>
      </c>
      <c r="E53" s="199">
        <v>2</v>
      </c>
      <c r="F53" s="199">
        <v>10</v>
      </c>
      <c r="G53" s="199">
        <v>17</v>
      </c>
      <c r="H53" s="199">
        <v>7</v>
      </c>
      <c r="I53" s="199">
        <v>24</v>
      </c>
      <c r="J53" s="207">
        <v>0</v>
      </c>
      <c r="K53" s="199">
        <v>60</v>
      </c>
      <c r="L53" s="199">
        <v>4706</v>
      </c>
      <c r="M53" s="199">
        <v>0</v>
      </c>
      <c r="N53" s="199">
        <v>0</v>
      </c>
      <c r="O53" s="199">
        <v>60</v>
      </c>
      <c r="P53" s="199">
        <v>9</v>
      </c>
      <c r="Q53" s="199">
        <v>18</v>
      </c>
      <c r="R53" s="204">
        <v>0</v>
      </c>
      <c r="S53" s="199">
        <v>9</v>
      </c>
      <c r="T53" s="233">
        <v>1</v>
      </c>
    </row>
    <row r="54" spans="1:20" s="1" customFormat="1" ht="17.25" customHeight="1" x14ac:dyDescent="0.15">
      <c r="A54" s="141"/>
      <c r="B54" s="142" t="s">
        <v>40</v>
      </c>
      <c r="C54" s="143"/>
      <c r="D54" s="138">
        <f>SUM(D33:D53)</f>
        <v>1379</v>
      </c>
      <c r="E54" s="138">
        <f t="shared" ref="E54:S54" si="4">SUM(E33:E53)</f>
        <v>756</v>
      </c>
      <c r="F54" s="138">
        <f t="shared" si="4"/>
        <v>2135</v>
      </c>
      <c r="G54" s="138">
        <f t="shared" si="4"/>
        <v>1979</v>
      </c>
      <c r="H54" s="138">
        <f t="shared" si="4"/>
        <v>1766</v>
      </c>
      <c r="I54" s="138">
        <f t="shared" si="4"/>
        <v>3745</v>
      </c>
      <c r="J54" s="138">
        <f t="shared" si="4"/>
        <v>1</v>
      </c>
      <c r="K54" s="138">
        <f t="shared" si="4"/>
        <v>2788</v>
      </c>
      <c r="L54" s="138">
        <f t="shared" si="4"/>
        <v>1472800</v>
      </c>
      <c r="M54" s="138">
        <f t="shared" si="4"/>
        <v>16</v>
      </c>
      <c r="N54" s="138">
        <f t="shared" si="4"/>
        <v>2762</v>
      </c>
      <c r="O54" s="139">
        <f t="shared" si="4"/>
        <v>2308</v>
      </c>
      <c r="P54" s="139">
        <f>SUM(P33:P53)</f>
        <v>6718</v>
      </c>
      <c r="Q54" s="139">
        <f t="shared" si="4"/>
        <v>10337</v>
      </c>
      <c r="R54" s="139">
        <f t="shared" si="4"/>
        <v>9</v>
      </c>
      <c r="S54" s="139">
        <f t="shared" si="4"/>
        <v>1559</v>
      </c>
      <c r="T54" s="185">
        <f>SUM(T33:T53)</f>
        <v>433</v>
      </c>
    </row>
    <row r="55" spans="1:20" s="1" customFormat="1" ht="17.25" customHeight="1" x14ac:dyDescent="0.15">
      <c r="A55" s="144"/>
      <c r="B55" s="145" t="s">
        <v>41</v>
      </c>
      <c r="C55" s="146"/>
      <c r="D55" s="147">
        <f>D32+D54</f>
        <v>9538</v>
      </c>
      <c r="E55" s="147">
        <f t="shared" ref="E55:S55" si="5">E32+E54</f>
        <v>5463</v>
      </c>
      <c r="F55" s="147">
        <f t="shared" si="5"/>
        <v>15001</v>
      </c>
      <c r="G55" s="147">
        <f t="shared" si="5"/>
        <v>13136</v>
      </c>
      <c r="H55" s="147">
        <f t="shared" si="5"/>
        <v>11375</v>
      </c>
      <c r="I55" s="147">
        <f t="shared" si="5"/>
        <v>24511</v>
      </c>
      <c r="J55" s="147">
        <f t="shared" si="5"/>
        <v>15</v>
      </c>
      <c r="K55" s="147">
        <f t="shared" si="5"/>
        <v>20526</v>
      </c>
      <c r="L55" s="147">
        <f t="shared" si="5"/>
        <v>11251481</v>
      </c>
      <c r="M55" s="147">
        <f t="shared" si="5"/>
        <v>145</v>
      </c>
      <c r="N55" s="147">
        <f t="shared" si="5"/>
        <v>126782</v>
      </c>
      <c r="O55" s="148">
        <f t="shared" si="5"/>
        <v>16842</v>
      </c>
      <c r="P55" s="148">
        <f>P32+P54</f>
        <v>46514</v>
      </c>
      <c r="Q55" s="148">
        <f t="shared" si="5"/>
        <v>78291</v>
      </c>
      <c r="R55" s="148">
        <f t="shared" si="5"/>
        <v>263</v>
      </c>
      <c r="S55" s="148">
        <f t="shared" si="5"/>
        <v>11263</v>
      </c>
      <c r="T55" s="186">
        <f>T32+T54</f>
        <v>3569</v>
      </c>
    </row>
    <row r="56" spans="1:20" x14ac:dyDescent="0.15">
      <c r="S56" s="331" t="s">
        <v>224</v>
      </c>
      <c r="T56" s="331"/>
    </row>
  </sheetData>
  <mergeCells count="10">
    <mergeCell ref="S56:T56"/>
    <mergeCell ref="A1:J1"/>
    <mergeCell ref="A3:J3"/>
    <mergeCell ref="A5:C5"/>
    <mergeCell ref="D5:I5"/>
    <mergeCell ref="K6:L6"/>
    <mergeCell ref="K5:L5"/>
    <mergeCell ref="A10:C10"/>
    <mergeCell ref="D6:F6"/>
    <mergeCell ref="G6:I6"/>
  </mergeCells>
  <phoneticPr fontId="2"/>
  <pageMargins left="0.78740157480314965" right="0.78740157480314965" top="0.78740157480314965" bottom="0.78740157480314965" header="0.51181102362204722" footer="0.51181102362204722"/>
  <pageSetup paperSize="9" scale="59" orientation="landscape" r:id="rId1"/>
  <headerFooter alignWithMargins="0">
    <oddHeader>&amp;R&amp;F&amp;A</oddHeader>
    <oddFooter>&amp;C&amp;P/&amp;N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S56"/>
  <sheetViews>
    <sheetView showGridLines="0" view="pageBreakPreview" zoomScale="86" zoomScaleNormal="85" zoomScaleSheetLayoutView="86" workbookViewId="0">
      <selection activeCell="K23" sqref="K23"/>
    </sheetView>
  </sheetViews>
  <sheetFormatPr defaultRowHeight="11.25" x14ac:dyDescent="0.15"/>
  <cols>
    <col min="1" max="1" width="1" style="42" customWidth="1"/>
    <col min="2" max="2" width="9.375" style="42" customWidth="1"/>
    <col min="3" max="3" width="1" style="42" customWidth="1"/>
    <col min="4" max="18" width="9.25" style="42" customWidth="1"/>
    <col min="19" max="19" width="10.375" style="42" bestFit="1" customWidth="1"/>
    <col min="20" max="20" width="9.375" style="42" customWidth="1"/>
    <col min="21" max="21" width="9.5" style="42" customWidth="1"/>
    <col min="22" max="16384" width="9" style="42"/>
  </cols>
  <sheetData>
    <row r="1" spans="1:19" s="4" customFormat="1" ht="14.25" x14ac:dyDescent="0.15">
      <c r="A1" s="264"/>
      <c r="B1" s="264"/>
      <c r="C1" s="264"/>
      <c r="D1" s="264"/>
      <c r="E1" s="264"/>
      <c r="F1" s="264"/>
      <c r="G1" s="264"/>
      <c r="H1" s="264"/>
      <c r="I1" s="264"/>
      <c r="J1" s="264"/>
      <c r="K1" s="3"/>
      <c r="L1" s="3"/>
      <c r="M1" s="3"/>
      <c r="N1" s="3"/>
      <c r="O1" s="3"/>
      <c r="P1" s="3"/>
      <c r="Q1" s="3"/>
    </row>
    <row r="2" spans="1:19" s="4" customFormat="1" x14ac:dyDescent="0.15">
      <c r="B2" s="5"/>
      <c r="C2" s="5"/>
      <c r="D2" s="5"/>
      <c r="E2" s="5"/>
      <c r="F2" s="5"/>
      <c r="G2" s="5"/>
      <c r="H2" s="5"/>
      <c r="I2" s="5"/>
      <c r="J2" s="5"/>
      <c r="K2" s="5"/>
      <c r="L2" s="5"/>
      <c r="M2" s="5"/>
      <c r="N2" s="5"/>
      <c r="O2" s="5"/>
      <c r="P2" s="5"/>
      <c r="Q2" s="5"/>
    </row>
    <row r="3" spans="1:19" s="4" customFormat="1" ht="13.5" customHeight="1" x14ac:dyDescent="0.15">
      <c r="A3" s="265" t="s">
        <v>180</v>
      </c>
      <c r="B3" s="265"/>
      <c r="C3" s="265"/>
      <c r="D3" s="265"/>
      <c r="E3" s="265"/>
      <c r="F3" s="265"/>
      <c r="G3" s="265"/>
      <c r="H3" s="265"/>
      <c r="I3" s="265"/>
      <c r="J3" s="265"/>
      <c r="K3" s="5"/>
      <c r="L3" s="5"/>
      <c r="M3" s="5"/>
      <c r="N3" s="5"/>
      <c r="O3" s="5"/>
      <c r="P3" s="5"/>
      <c r="Q3" s="5"/>
    </row>
    <row r="4" spans="1:19" s="4" customFormat="1" ht="13.5" customHeight="1" x14ac:dyDescent="0.15">
      <c r="A4" s="6"/>
      <c r="B4" s="6"/>
      <c r="C4" s="5"/>
      <c r="D4" s="5"/>
      <c r="E4" s="5"/>
      <c r="F4" s="5"/>
      <c r="G4" s="5"/>
      <c r="H4" s="43"/>
      <c r="I4" s="43"/>
      <c r="J4" s="43"/>
      <c r="K4" s="5"/>
      <c r="L4" s="5"/>
      <c r="M4" s="5"/>
      <c r="N4" s="5"/>
      <c r="O4" s="5"/>
      <c r="P4" s="5"/>
      <c r="Q4" s="5"/>
    </row>
    <row r="5" spans="1:19" s="48" customFormat="1" ht="13.5" customHeight="1" x14ac:dyDescent="0.15">
      <c r="A5" s="289" t="s">
        <v>50</v>
      </c>
      <c r="B5" s="290"/>
      <c r="C5" s="290"/>
      <c r="D5" s="63"/>
      <c r="E5" s="44"/>
      <c r="F5" s="44"/>
      <c r="G5" s="44"/>
      <c r="H5" s="44"/>
      <c r="I5" s="44"/>
      <c r="J5" s="45"/>
      <c r="K5" s="46"/>
      <c r="L5" s="46"/>
      <c r="M5" s="46"/>
      <c r="N5" s="46"/>
      <c r="O5" s="46"/>
      <c r="P5" s="64"/>
      <c r="Q5" s="64"/>
      <c r="R5" s="64"/>
      <c r="S5" s="47"/>
    </row>
    <row r="6" spans="1:19" s="50" customFormat="1" ht="13.5" customHeight="1" x14ac:dyDescent="0.15">
      <c r="A6" s="49"/>
      <c r="D6" s="76"/>
      <c r="E6" s="51"/>
      <c r="F6" s="51"/>
      <c r="G6" s="51" t="s">
        <v>135</v>
      </c>
      <c r="H6" s="51"/>
      <c r="I6" s="51"/>
      <c r="J6" s="53" t="s">
        <v>181</v>
      </c>
      <c r="K6" s="53"/>
      <c r="L6" s="53"/>
      <c r="M6" s="53"/>
      <c r="N6" s="53"/>
      <c r="O6" s="53"/>
      <c r="P6" s="54" t="s">
        <v>185</v>
      </c>
      <c r="Q6" s="53" t="s">
        <v>186</v>
      </c>
      <c r="R6" s="53"/>
      <c r="S6" s="77"/>
    </row>
    <row r="7" spans="1:19" s="50" customFormat="1" ht="13.5" customHeight="1" x14ac:dyDescent="0.15">
      <c r="A7" s="49"/>
      <c r="D7" s="66" t="s">
        <v>132</v>
      </c>
      <c r="E7" s="53" t="s">
        <v>133</v>
      </c>
      <c r="F7" s="53" t="s">
        <v>134</v>
      </c>
      <c r="G7" s="53" t="s">
        <v>136</v>
      </c>
      <c r="H7" s="53" t="s">
        <v>137</v>
      </c>
      <c r="I7" s="53" t="s">
        <v>237</v>
      </c>
      <c r="J7" s="53" t="s">
        <v>182</v>
      </c>
      <c r="K7" s="54" t="s">
        <v>184</v>
      </c>
      <c r="L7" s="54" t="s">
        <v>292</v>
      </c>
      <c r="M7" s="53" t="s">
        <v>145</v>
      </c>
      <c r="N7" s="53" t="s">
        <v>146</v>
      </c>
      <c r="O7" s="53" t="s">
        <v>150</v>
      </c>
      <c r="P7" s="53"/>
      <c r="Q7" s="53" t="s">
        <v>187</v>
      </c>
      <c r="R7" s="54" t="s">
        <v>190</v>
      </c>
      <c r="S7" s="56" t="s">
        <v>54</v>
      </c>
    </row>
    <row r="8" spans="1:19" s="50" customFormat="1" ht="13.5" customHeight="1" x14ac:dyDescent="0.15">
      <c r="A8" s="49"/>
      <c r="D8" s="58"/>
      <c r="E8" s="53"/>
      <c r="F8" s="53"/>
      <c r="G8" s="53"/>
      <c r="H8" s="53"/>
      <c r="I8" s="53"/>
      <c r="J8" s="53" t="s">
        <v>183</v>
      </c>
      <c r="K8" s="53"/>
      <c r="L8" s="53"/>
      <c r="M8" s="53"/>
      <c r="N8" s="53"/>
      <c r="O8" s="53"/>
      <c r="P8" s="53" t="s">
        <v>54</v>
      </c>
      <c r="Q8" s="53" t="s">
        <v>188</v>
      </c>
      <c r="R8" s="53"/>
      <c r="S8" s="57"/>
    </row>
    <row r="9" spans="1:19" s="50" customFormat="1" ht="13.5" customHeight="1" x14ac:dyDescent="0.15">
      <c r="A9" s="49"/>
      <c r="D9" s="58"/>
      <c r="E9" s="53"/>
      <c r="F9" s="53"/>
      <c r="G9" s="53"/>
      <c r="H9" s="51"/>
      <c r="I9" s="51"/>
      <c r="J9" s="53"/>
      <c r="K9" s="53"/>
      <c r="L9" s="53"/>
      <c r="M9" s="53"/>
      <c r="N9" s="53"/>
      <c r="O9" s="53"/>
      <c r="P9" s="53"/>
      <c r="Q9" s="53" t="s">
        <v>189</v>
      </c>
      <c r="R9" s="51"/>
      <c r="S9" s="56"/>
    </row>
    <row r="10" spans="1:19" s="62" customFormat="1" ht="13.5" customHeight="1" x14ac:dyDescent="0.15">
      <c r="A10" s="287" t="s">
        <v>42</v>
      </c>
      <c r="B10" s="288"/>
      <c r="C10" s="288"/>
      <c r="D10" s="59" t="s">
        <v>57</v>
      </c>
      <c r="E10" s="60" t="s">
        <v>57</v>
      </c>
      <c r="F10" s="60" t="s">
        <v>57</v>
      </c>
      <c r="G10" s="60" t="s">
        <v>57</v>
      </c>
      <c r="H10" s="60" t="s">
        <v>57</v>
      </c>
      <c r="I10" s="60" t="s">
        <v>57</v>
      </c>
      <c r="J10" s="60" t="s">
        <v>57</v>
      </c>
      <c r="K10" s="60" t="s">
        <v>57</v>
      </c>
      <c r="L10" s="60" t="s">
        <v>57</v>
      </c>
      <c r="M10" s="60" t="s">
        <v>57</v>
      </c>
      <c r="N10" s="60" t="s">
        <v>57</v>
      </c>
      <c r="O10" s="60" t="s">
        <v>57</v>
      </c>
      <c r="P10" s="60" t="s">
        <v>57</v>
      </c>
      <c r="Q10" s="60" t="s">
        <v>57</v>
      </c>
      <c r="R10" s="60" t="s">
        <v>57</v>
      </c>
      <c r="S10" s="61" t="s">
        <v>57</v>
      </c>
    </row>
    <row r="11" spans="1:19" s="1" customFormat="1" ht="13.5" customHeight="1" x14ac:dyDescent="0.15">
      <c r="A11" s="37"/>
      <c r="B11" s="166" t="s">
        <v>0</v>
      </c>
      <c r="C11" s="166"/>
      <c r="D11" s="198">
        <v>6977</v>
      </c>
      <c r="E11" s="198">
        <v>4618297</v>
      </c>
      <c r="F11" s="198">
        <v>109446757</v>
      </c>
      <c r="G11" s="198">
        <v>3671932</v>
      </c>
      <c r="H11" s="198">
        <v>7030735</v>
      </c>
      <c r="I11" s="198">
        <v>378065</v>
      </c>
      <c r="J11" s="198">
        <v>2192320</v>
      </c>
      <c r="K11" s="198">
        <v>448240</v>
      </c>
      <c r="L11" s="198">
        <v>738600</v>
      </c>
      <c r="M11" s="198">
        <v>3640</v>
      </c>
      <c r="N11" s="198">
        <v>12062710</v>
      </c>
      <c r="O11" s="198">
        <v>3005630</v>
      </c>
      <c r="P11" s="198">
        <v>13524360</v>
      </c>
      <c r="Q11" s="198">
        <v>410550</v>
      </c>
      <c r="R11" s="198">
        <v>81099260</v>
      </c>
      <c r="S11" s="209">
        <v>238638073</v>
      </c>
    </row>
    <row r="12" spans="1:19" s="1" customFormat="1" ht="13.5" customHeight="1" x14ac:dyDescent="0.15">
      <c r="A12" s="37"/>
      <c r="B12" s="166" t="s">
        <v>1</v>
      </c>
      <c r="C12" s="166"/>
      <c r="D12" s="199">
        <v>28946</v>
      </c>
      <c r="E12" s="199">
        <v>1595875</v>
      </c>
      <c r="F12" s="199">
        <v>42987170</v>
      </c>
      <c r="G12" s="199">
        <v>1193701</v>
      </c>
      <c r="H12" s="199">
        <v>2800732</v>
      </c>
      <c r="I12" s="199">
        <v>162713</v>
      </c>
      <c r="J12" s="199">
        <v>804160</v>
      </c>
      <c r="K12" s="199">
        <v>164060</v>
      </c>
      <c r="L12" s="199">
        <v>292200</v>
      </c>
      <c r="M12" s="199">
        <v>1040</v>
      </c>
      <c r="N12" s="199">
        <v>5085140</v>
      </c>
      <c r="O12" s="199">
        <v>1248110</v>
      </c>
      <c r="P12" s="199">
        <v>5426010</v>
      </c>
      <c r="Q12" s="199">
        <v>145820</v>
      </c>
      <c r="R12" s="199">
        <v>32700190</v>
      </c>
      <c r="S12" s="210">
        <v>94635867</v>
      </c>
    </row>
    <row r="13" spans="1:19" s="1" customFormat="1" ht="13.5" customHeight="1" x14ac:dyDescent="0.15">
      <c r="A13" s="37"/>
      <c r="B13" s="166" t="s">
        <v>2</v>
      </c>
      <c r="C13" s="166"/>
      <c r="D13" s="199">
        <v>1036</v>
      </c>
      <c r="E13" s="199">
        <v>802533</v>
      </c>
      <c r="F13" s="199">
        <v>21043678</v>
      </c>
      <c r="G13" s="199">
        <v>574539</v>
      </c>
      <c r="H13" s="199">
        <v>1674930</v>
      </c>
      <c r="I13" s="199">
        <v>94716</v>
      </c>
      <c r="J13" s="199">
        <v>506300</v>
      </c>
      <c r="K13" s="199">
        <v>107640</v>
      </c>
      <c r="L13" s="199">
        <v>157500</v>
      </c>
      <c r="M13" s="199">
        <v>260</v>
      </c>
      <c r="N13" s="199">
        <v>1966230</v>
      </c>
      <c r="O13" s="199">
        <v>802780</v>
      </c>
      <c r="P13" s="199">
        <v>3460610</v>
      </c>
      <c r="Q13" s="199">
        <v>96600</v>
      </c>
      <c r="R13" s="199">
        <v>17796730</v>
      </c>
      <c r="S13" s="210">
        <v>49086082</v>
      </c>
    </row>
    <row r="14" spans="1:19" s="1" customFormat="1" ht="13.5" customHeight="1" x14ac:dyDescent="0.15">
      <c r="A14" s="37"/>
      <c r="B14" s="166" t="s">
        <v>3</v>
      </c>
      <c r="C14" s="166"/>
      <c r="D14" s="199">
        <v>0</v>
      </c>
      <c r="E14" s="199">
        <v>1018432</v>
      </c>
      <c r="F14" s="199">
        <v>29593460</v>
      </c>
      <c r="G14" s="199">
        <v>943321</v>
      </c>
      <c r="H14" s="199">
        <v>1922961</v>
      </c>
      <c r="I14" s="199">
        <v>106069</v>
      </c>
      <c r="J14" s="199">
        <v>579640</v>
      </c>
      <c r="K14" s="199">
        <v>102700</v>
      </c>
      <c r="L14" s="199">
        <v>215700</v>
      </c>
      <c r="M14" s="199">
        <v>780</v>
      </c>
      <c r="N14" s="199">
        <v>3767930</v>
      </c>
      <c r="O14" s="199">
        <v>891380</v>
      </c>
      <c r="P14" s="199">
        <v>3681950</v>
      </c>
      <c r="Q14" s="199">
        <v>104190</v>
      </c>
      <c r="R14" s="199">
        <v>22501100</v>
      </c>
      <c r="S14" s="210">
        <v>65429613</v>
      </c>
    </row>
    <row r="15" spans="1:19" s="1" customFormat="1" ht="13.5" customHeight="1" x14ac:dyDescent="0.15">
      <c r="A15" s="37"/>
      <c r="B15" s="166" t="s">
        <v>4</v>
      </c>
      <c r="C15" s="166"/>
      <c r="D15" s="199">
        <v>743</v>
      </c>
      <c r="E15" s="199">
        <v>777269</v>
      </c>
      <c r="F15" s="199">
        <v>21998842</v>
      </c>
      <c r="G15" s="199">
        <v>729837</v>
      </c>
      <c r="H15" s="199">
        <v>1575316</v>
      </c>
      <c r="I15" s="199">
        <v>93198</v>
      </c>
      <c r="J15" s="199">
        <v>454780</v>
      </c>
      <c r="K15" s="199">
        <v>82680</v>
      </c>
      <c r="L15" s="199">
        <v>148200</v>
      </c>
      <c r="M15" s="199">
        <v>0</v>
      </c>
      <c r="N15" s="199">
        <v>2523370</v>
      </c>
      <c r="O15" s="199">
        <v>788410</v>
      </c>
      <c r="P15" s="199">
        <v>3350030</v>
      </c>
      <c r="Q15" s="199">
        <v>88780</v>
      </c>
      <c r="R15" s="199">
        <v>17427240</v>
      </c>
      <c r="S15" s="210">
        <v>50038695</v>
      </c>
    </row>
    <row r="16" spans="1:19" s="1" customFormat="1" ht="13.5" customHeight="1" x14ac:dyDescent="0.15">
      <c r="A16" s="38"/>
      <c r="B16" s="167" t="s">
        <v>5</v>
      </c>
      <c r="C16" s="167"/>
      <c r="D16" s="200">
        <v>888</v>
      </c>
      <c r="E16" s="200">
        <v>616192</v>
      </c>
      <c r="F16" s="200">
        <v>19037694</v>
      </c>
      <c r="G16" s="200">
        <v>602257</v>
      </c>
      <c r="H16" s="200">
        <v>1422528</v>
      </c>
      <c r="I16" s="200">
        <v>105710</v>
      </c>
      <c r="J16" s="200">
        <v>447920</v>
      </c>
      <c r="K16" s="200">
        <v>70980</v>
      </c>
      <c r="L16" s="200">
        <v>132900</v>
      </c>
      <c r="M16" s="200">
        <v>520</v>
      </c>
      <c r="N16" s="200">
        <v>2197410</v>
      </c>
      <c r="O16" s="200">
        <v>620730</v>
      </c>
      <c r="P16" s="200">
        <v>2887270</v>
      </c>
      <c r="Q16" s="200">
        <v>76360</v>
      </c>
      <c r="R16" s="200">
        <v>15523760</v>
      </c>
      <c r="S16" s="211">
        <v>43743119</v>
      </c>
    </row>
    <row r="17" spans="1:19" s="1" customFormat="1" ht="13.5" customHeight="1" x14ac:dyDescent="0.15">
      <c r="A17" s="37"/>
      <c r="B17" s="166" t="s">
        <v>6</v>
      </c>
      <c r="C17" s="166"/>
      <c r="D17" s="199">
        <v>0</v>
      </c>
      <c r="E17" s="199">
        <v>190120</v>
      </c>
      <c r="F17" s="199">
        <v>4839927</v>
      </c>
      <c r="G17" s="199">
        <v>224317</v>
      </c>
      <c r="H17" s="199">
        <v>359657</v>
      </c>
      <c r="I17" s="199">
        <v>21902</v>
      </c>
      <c r="J17" s="199">
        <v>108660</v>
      </c>
      <c r="K17" s="199">
        <v>20280</v>
      </c>
      <c r="L17" s="199">
        <v>30300</v>
      </c>
      <c r="M17" s="199">
        <v>520</v>
      </c>
      <c r="N17" s="199">
        <v>525590</v>
      </c>
      <c r="O17" s="199">
        <v>183130</v>
      </c>
      <c r="P17" s="199">
        <v>784700</v>
      </c>
      <c r="Q17" s="199">
        <v>19780</v>
      </c>
      <c r="R17" s="199">
        <v>3932080</v>
      </c>
      <c r="S17" s="210">
        <v>11240963</v>
      </c>
    </row>
    <row r="18" spans="1:19" s="1" customFormat="1" ht="13.5" customHeight="1" x14ac:dyDescent="0.15">
      <c r="A18" s="37"/>
      <c r="B18" s="166" t="s">
        <v>7</v>
      </c>
      <c r="C18" s="166"/>
      <c r="D18" s="199">
        <v>317</v>
      </c>
      <c r="E18" s="199">
        <v>335126</v>
      </c>
      <c r="F18" s="199">
        <v>9537605</v>
      </c>
      <c r="G18" s="199">
        <v>271708</v>
      </c>
      <c r="H18" s="199">
        <v>669452</v>
      </c>
      <c r="I18" s="199">
        <v>44004</v>
      </c>
      <c r="J18" s="199">
        <v>182080</v>
      </c>
      <c r="K18" s="199">
        <v>40820</v>
      </c>
      <c r="L18" s="199">
        <v>66000</v>
      </c>
      <c r="M18" s="199">
        <v>0</v>
      </c>
      <c r="N18" s="199">
        <v>1032430</v>
      </c>
      <c r="O18" s="199">
        <v>301070</v>
      </c>
      <c r="P18" s="199">
        <v>1392170</v>
      </c>
      <c r="Q18" s="199">
        <v>32660</v>
      </c>
      <c r="R18" s="199">
        <v>7639250</v>
      </c>
      <c r="S18" s="210">
        <v>21544692</v>
      </c>
    </row>
    <row r="19" spans="1:19" s="1" customFormat="1" ht="13.5" customHeight="1" x14ac:dyDescent="0.15">
      <c r="A19" s="37"/>
      <c r="B19" s="166" t="s">
        <v>8</v>
      </c>
      <c r="C19" s="166"/>
      <c r="D19" s="199">
        <v>1187</v>
      </c>
      <c r="E19" s="199">
        <v>577834</v>
      </c>
      <c r="F19" s="199">
        <v>17274368</v>
      </c>
      <c r="G19" s="199">
        <v>527961</v>
      </c>
      <c r="H19" s="199">
        <v>1166495</v>
      </c>
      <c r="I19" s="199">
        <v>80144</v>
      </c>
      <c r="J19" s="199">
        <v>317960</v>
      </c>
      <c r="K19" s="199">
        <v>56160</v>
      </c>
      <c r="L19" s="199">
        <v>113100</v>
      </c>
      <c r="M19" s="199">
        <v>1040</v>
      </c>
      <c r="N19" s="199">
        <v>2091590</v>
      </c>
      <c r="O19" s="199">
        <v>527690</v>
      </c>
      <c r="P19" s="199">
        <v>2626000</v>
      </c>
      <c r="Q19" s="199">
        <v>68080</v>
      </c>
      <c r="R19" s="199">
        <v>13314860</v>
      </c>
      <c r="S19" s="210">
        <v>38744469</v>
      </c>
    </row>
    <row r="20" spans="1:19" s="1" customFormat="1" ht="13.5" customHeight="1" x14ac:dyDescent="0.15">
      <c r="A20" s="39"/>
      <c r="B20" s="168" t="s">
        <v>9</v>
      </c>
      <c r="C20" s="168"/>
      <c r="D20" s="201">
        <v>816</v>
      </c>
      <c r="E20" s="201">
        <v>396678</v>
      </c>
      <c r="F20" s="201">
        <v>11816377</v>
      </c>
      <c r="G20" s="201">
        <v>400474</v>
      </c>
      <c r="H20" s="201">
        <v>883342</v>
      </c>
      <c r="I20" s="201">
        <v>67634</v>
      </c>
      <c r="J20" s="201">
        <v>320900</v>
      </c>
      <c r="K20" s="201">
        <v>48360</v>
      </c>
      <c r="L20" s="201">
        <v>90900</v>
      </c>
      <c r="M20" s="201">
        <v>260</v>
      </c>
      <c r="N20" s="201">
        <v>1226010</v>
      </c>
      <c r="O20" s="201">
        <v>430720</v>
      </c>
      <c r="P20" s="201">
        <v>1972080</v>
      </c>
      <c r="Q20" s="201">
        <v>57040</v>
      </c>
      <c r="R20" s="201">
        <v>9691060</v>
      </c>
      <c r="S20" s="212">
        <v>27402651</v>
      </c>
    </row>
    <row r="21" spans="1:19" s="1" customFormat="1" ht="13.5" customHeight="1" x14ac:dyDescent="0.15">
      <c r="A21" s="37"/>
      <c r="B21" s="166" t="s">
        <v>10</v>
      </c>
      <c r="C21" s="166"/>
      <c r="D21" s="199">
        <v>0</v>
      </c>
      <c r="E21" s="199">
        <v>423597</v>
      </c>
      <c r="F21" s="199">
        <v>14999511</v>
      </c>
      <c r="G21" s="199">
        <v>449618</v>
      </c>
      <c r="H21" s="199">
        <v>992105</v>
      </c>
      <c r="I21" s="199">
        <v>57679</v>
      </c>
      <c r="J21" s="199">
        <v>262060</v>
      </c>
      <c r="K21" s="199">
        <v>38740</v>
      </c>
      <c r="L21" s="199">
        <v>106500</v>
      </c>
      <c r="M21" s="199">
        <v>780</v>
      </c>
      <c r="N21" s="199">
        <v>1808960</v>
      </c>
      <c r="O21" s="199">
        <v>508550</v>
      </c>
      <c r="P21" s="199">
        <v>2022870</v>
      </c>
      <c r="Q21" s="199">
        <v>49680</v>
      </c>
      <c r="R21" s="199">
        <v>11829910</v>
      </c>
      <c r="S21" s="210">
        <v>33550560</v>
      </c>
    </row>
    <row r="22" spans="1:19" s="1" customFormat="1" ht="13.5" customHeight="1" x14ac:dyDescent="0.15">
      <c r="A22" s="37"/>
      <c r="B22" s="166" t="s">
        <v>11</v>
      </c>
      <c r="C22" s="166"/>
      <c r="D22" s="199">
        <v>274</v>
      </c>
      <c r="E22" s="199">
        <v>479921</v>
      </c>
      <c r="F22" s="199">
        <v>14229695</v>
      </c>
      <c r="G22" s="199">
        <v>432870</v>
      </c>
      <c r="H22" s="199">
        <v>997926</v>
      </c>
      <c r="I22" s="199">
        <v>60729</v>
      </c>
      <c r="J22" s="199">
        <v>292180</v>
      </c>
      <c r="K22" s="199">
        <v>65780</v>
      </c>
      <c r="L22" s="199">
        <v>97200</v>
      </c>
      <c r="M22" s="199">
        <v>780</v>
      </c>
      <c r="N22" s="199">
        <v>1510860</v>
      </c>
      <c r="O22" s="199">
        <v>463320</v>
      </c>
      <c r="P22" s="199">
        <v>1981710</v>
      </c>
      <c r="Q22" s="199">
        <v>53820</v>
      </c>
      <c r="R22" s="199">
        <v>11474710</v>
      </c>
      <c r="S22" s="210">
        <v>32141775</v>
      </c>
    </row>
    <row r="23" spans="1:19" s="1" customFormat="1" ht="13.5" customHeight="1" x14ac:dyDescent="0.15">
      <c r="A23" s="37"/>
      <c r="B23" s="166" t="s">
        <v>12</v>
      </c>
      <c r="C23" s="166"/>
      <c r="D23" s="199">
        <v>1770</v>
      </c>
      <c r="E23" s="199">
        <v>1490126</v>
      </c>
      <c r="F23" s="199">
        <v>39481005</v>
      </c>
      <c r="G23" s="199">
        <v>1157353</v>
      </c>
      <c r="H23" s="199">
        <v>2549472</v>
      </c>
      <c r="I23" s="199">
        <v>136279</v>
      </c>
      <c r="J23" s="199">
        <v>802280</v>
      </c>
      <c r="K23" s="199">
        <v>127140</v>
      </c>
      <c r="L23" s="199">
        <v>239400</v>
      </c>
      <c r="M23" s="199">
        <v>1820</v>
      </c>
      <c r="N23" s="199">
        <v>5386730</v>
      </c>
      <c r="O23" s="199">
        <v>1146410</v>
      </c>
      <c r="P23" s="199">
        <v>4996070</v>
      </c>
      <c r="Q23" s="199">
        <v>147660</v>
      </c>
      <c r="R23" s="199">
        <v>29820300</v>
      </c>
      <c r="S23" s="210">
        <v>87483815</v>
      </c>
    </row>
    <row r="24" spans="1:19" s="1" customFormat="1" ht="13.5" customHeight="1" x14ac:dyDescent="0.15">
      <c r="A24" s="37"/>
      <c r="B24" s="166" t="s">
        <v>13</v>
      </c>
      <c r="C24" s="166"/>
      <c r="D24" s="199">
        <v>2085</v>
      </c>
      <c r="E24" s="199">
        <v>964823</v>
      </c>
      <c r="F24" s="199">
        <v>26619781</v>
      </c>
      <c r="G24" s="199">
        <v>716165</v>
      </c>
      <c r="H24" s="199">
        <v>1707319</v>
      </c>
      <c r="I24" s="199">
        <v>99473</v>
      </c>
      <c r="J24" s="199">
        <v>542420</v>
      </c>
      <c r="K24" s="199">
        <v>65260</v>
      </c>
      <c r="L24" s="199">
        <v>182400</v>
      </c>
      <c r="M24" s="199">
        <v>1040</v>
      </c>
      <c r="N24" s="199">
        <v>3979160</v>
      </c>
      <c r="O24" s="199">
        <v>757000</v>
      </c>
      <c r="P24" s="199">
        <v>3417820</v>
      </c>
      <c r="Q24" s="199">
        <v>85100</v>
      </c>
      <c r="R24" s="199">
        <v>21001260</v>
      </c>
      <c r="S24" s="210">
        <v>60141106</v>
      </c>
    </row>
    <row r="25" spans="1:19" s="1" customFormat="1" ht="13.5" customHeight="1" x14ac:dyDescent="0.15">
      <c r="A25" s="37"/>
      <c r="B25" s="166" t="s">
        <v>14</v>
      </c>
      <c r="C25" s="166"/>
      <c r="D25" s="199">
        <v>0</v>
      </c>
      <c r="E25" s="199">
        <v>246095</v>
      </c>
      <c r="F25" s="199">
        <v>6091523</v>
      </c>
      <c r="G25" s="199">
        <v>224601</v>
      </c>
      <c r="H25" s="199">
        <v>458290</v>
      </c>
      <c r="I25" s="199">
        <v>37824</v>
      </c>
      <c r="J25" s="199">
        <v>134280</v>
      </c>
      <c r="K25" s="199">
        <v>26520</v>
      </c>
      <c r="L25" s="199">
        <v>31200</v>
      </c>
      <c r="M25" s="199">
        <v>780</v>
      </c>
      <c r="N25" s="199">
        <v>748890</v>
      </c>
      <c r="O25" s="199">
        <v>224130</v>
      </c>
      <c r="P25" s="199">
        <v>1104850</v>
      </c>
      <c r="Q25" s="199">
        <v>26450</v>
      </c>
      <c r="R25" s="199">
        <v>5091210</v>
      </c>
      <c r="S25" s="210">
        <v>14446643</v>
      </c>
    </row>
    <row r="26" spans="1:19" s="1" customFormat="1" ht="13.5" customHeight="1" x14ac:dyDescent="0.15">
      <c r="A26" s="38"/>
      <c r="B26" s="167" t="s">
        <v>15</v>
      </c>
      <c r="C26" s="167"/>
      <c r="D26" s="200">
        <v>1080</v>
      </c>
      <c r="E26" s="200">
        <v>460753</v>
      </c>
      <c r="F26" s="200">
        <v>15075727</v>
      </c>
      <c r="G26" s="200">
        <v>433250</v>
      </c>
      <c r="H26" s="200">
        <v>991058</v>
      </c>
      <c r="I26" s="200">
        <v>53980</v>
      </c>
      <c r="J26" s="200">
        <v>251840</v>
      </c>
      <c r="K26" s="200">
        <v>42900</v>
      </c>
      <c r="L26" s="200">
        <v>94500</v>
      </c>
      <c r="M26" s="200">
        <v>260</v>
      </c>
      <c r="N26" s="200">
        <v>1845740</v>
      </c>
      <c r="O26" s="200">
        <v>495650</v>
      </c>
      <c r="P26" s="200">
        <v>1832500</v>
      </c>
      <c r="Q26" s="200">
        <v>47150</v>
      </c>
      <c r="R26" s="200">
        <v>11344710</v>
      </c>
      <c r="S26" s="211">
        <v>32971098</v>
      </c>
    </row>
    <row r="27" spans="1:19" s="41" customFormat="1" ht="13.5" customHeight="1" x14ac:dyDescent="0.15">
      <c r="A27" s="40"/>
      <c r="B27" s="166" t="s">
        <v>228</v>
      </c>
      <c r="C27" s="166"/>
      <c r="D27" s="199">
        <v>1061</v>
      </c>
      <c r="E27" s="199">
        <v>210979</v>
      </c>
      <c r="F27" s="199">
        <v>5536625</v>
      </c>
      <c r="G27" s="199">
        <v>160847</v>
      </c>
      <c r="H27" s="199">
        <v>466312</v>
      </c>
      <c r="I27" s="199">
        <v>33721</v>
      </c>
      <c r="J27" s="199">
        <v>143920</v>
      </c>
      <c r="K27" s="199">
        <v>23400</v>
      </c>
      <c r="L27" s="199">
        <v>39600</v>
      </c>
      <c r="M27" s="199">
        <v>0</v>
      </c>
      <c r="N27" s="199">
        <v>573540</v>
      </c>
      <c r="O27" s="199">
        <v>199500</v>
      </c>
      <c r="P27" s="199">
        <v>1033610</v>
      </c>
      <c r="Q27" s="199">
        <v>25530</v>
      </c>
      <c r="R27" s="199">
        <v>4695470</v>
      </c>
      <c r="S27" s="210">
        <v>13144115</v>
      </c>
    </row>
    <row r="28" spans="1:19" s="1" customFormat="1" ht="13.5" customHeight="1" x14ac:dyDescent="0.15">
      <c r="A28" s="37"/>
      <c r="B28" s="166" t="s">
        <v>16</v>
      </c>
      <c r="C28" s="166"/>
      <c r="D28" s="199">
        <v>250</v>
      </c>
      <c r="E28" s="199">
        <v>332192</v>
      </c>
      <c r="F28" s="199">
        <v>8362003</v>
      </c>
      <c r="G28" s="199">
        <v>257957</v>
      </c>
      <c r="H28" s="199">
        <v>591166</v>
      </c>
      <c r="I28" s="199">
        <v>42831</v>
      </c>
      <c r="J28" s="199">
        <v>181480</v>
      </c>
      <c r="K28" s="199">
        <v>28340</v>
      </c>
      <c r="L28" s="199">
        <v>47400</v>
      </c>
      <c r="M28" s="199">
        <v>260</v>
      </c>
      <c r="N28" s="199">
        <v>1076520</v>
      </c>
      <c r="O28" s="199">
        <v>303430</v>
      </c>
      <c r="P28" s="199">
        <v>1278440</v>
      </c>
      <c r="Q28" s="199">
        <v>38640</v>
      </c>
      <c r="R28" s="199">
        <v>6559680</v>
      </c>
      <c r="S28" s="210">
        <v>19100589</v>
      </c>
    </row>
    <row r="29" spans="1:19" s="1" customFormat="1" ht="13.5" customHeight="1" x14ac:dyDescent="0.15">
      <c r="A29" s="37"/>
      <c r="B29" s="166" t="s">
        <v>17</v>
      </c>
      <c r="C29" s="166"/>
      <c r="D29" s="199">
        <v>0</v>
      </c>
      <c r="E29" s="199">
        <v>416849</v>
      </c>
      <c r="F29" s="199">
        <v>9078195</v>
      </c>
      <c r="G29" s="199">
        <v>372202</v>
      </c>
      <c r="H29" s="199">
        <v>773040</v>
      </c>
      <c r="I29" s="199">
        <v>68592</v>
      </c>
      <c r="J29" s="199">
        <v>393820</v>
      </c>
      <c r="K29" s="199">
        <v>39000</v>
      </c>
      <c r="L29" s="199">
        <v>55200</v>
      </c>
      <c r="M29" s="199">
        <v>0</v>
      </c>
      <c r="N29" s="199">
        <v>938740</v>
      </c>
      <c r="O29" s="199">
        <v>381120</v>
      </c>
      <c r="P29" s="199">
        <v>2098100</v>
      </c>
      <c r="Q29" s="199">
        <v>98440</v>
      </c>
      <c r="R29" s="199">
        <v>7646850</v>
      </c>
      <c r="S29" s="210">
        <v>22360148</v>
      </c>
    </row>
    <row r="30" spans="1:19" s="1" customFormat="1" ht="13.5" customHeight="1" x14ac:dyDescent="0.15">
      <c r="A30" s="39"/>
      <c r="B30" s="168" t="s">
        <v>18</v>
      </c>
      <c r="C30" s="168"/>
      <c r="D30" s="201">
        <v>1150</v>
      </c>
      <c r="E30" s="201">
        <v>255216</v>
      </c>
      <c r="F30" s="201">
        <v>6965593</v>
      </c>
      <c r="G30" s="201">
        <v>206966</v>
      </c>
      <c r="H30" s="201">
        <v>602727</v>
      </c>
      <c r="I30" s="201">
        <v>57695</v>
      </c>
      <c r="J30" s="201">
        <v>212240</v>
      </c>
      <c r="K30" s="201">
        <v>38480</v>
      </c>
      <c r="L30" s="201">
        <v>48600</v>
      </c>
      <c r="M30" s="201">
        <v>0</v>
      </c>
      <c r="N30" s="201">
        <v>712920</v>
      </c>
      <c r="O30" s="201">
        <v>306710</v>
      </c>
      <c r="P30" s="201">
        <v>1393920</v>
      </c>
      <c r="Q30" s="201">
        <v>39560</v>
      </c>
      <c r="R30" s="201">
        <v>6154310</v>
      </c>
      <c r="S30" s="212">
        <v>16996087</v>
      </c>
    </row>
    <row r="31" spans="1:19" s="1" customFormat="1" ht="13.5" customHeight="1" x14ac:dyDescent="0.15">
      <c r="A31" s="37"/>
      <c r="B31" s="166" t="s">
        <v>49</v>
      </c>
      <c r="C31" s="166"/>
      <c r="D31" s="199">
        <v>641</v>
      </c>
      <c r="E31" s="199">
        <v>414635</v>
      </c>
      <c r="F31" s="199">
        <v>8238328</v>
      </c>
      <c r="G31" s="199">
        <v>267826</v>
      </c>
      <c r="H31" s="199">
        <v>609643</v>
      </c>
      <c r="I31" s="199">
        <v>57536</v>
      </c>
      <c r="J31" s="199">
        <v>185720</v>
      </c>
      <c r="K31" s="199">
        <v>38480</v>
      </c>
      <c r="L31" s="199">
        <v>54000</v>
      </c>
      <c r="M31" s="199">
        <v>0</v>
      </c>
      <c r="N31" s="199">
        <v>1025140</v>
      </c>
      <c r="O31" s="199">
        <v>312230</v>
      </c>
      <c r="P31" s="199">
        <v>1392710</v>
      </c>
      <c r="Q31" s="199">
        <v>37490</v>
      </c>
      <c r="R31" s="199">
        <v>6697120</v>
      </c>
      <c r="S31" s="210">
        <v>19331499</v>
      </c>
    </row>
    <row r="32" spans="1:19" s="135" customFormat="1" ht="17.25" customHeight="1" x14ac:dyDescent="0.15">
      <c r="A32" s="137"/>
      <c r="B32" s="169" t="s">
        <v>19</v>
      </c>
      <c r="C32" s="169"/>
      <c r="D32" s="202">
        <f>SUM(D11:D31)</f>
        <v>49221</v>
      </c>
      <c r="E32" s="202">
        <f t="shared" ref="E32:S32" si="0">SUM(E11:E31)</f>
        <v>16623542</v>
      </c>
      <c r="F32" s="202">
        <f t="shared" si="0"/>
        <v>442253864</v>
      </c>
      <c r="G32" s="202">
        <f t="shared" si="0"/>
        <v>13819702</v>
      </c>
      <c r="H32" s="202">
        <f t="shared" si="0"/>
        <v>30245206</v>
      </c>
      <c r="I32" s="202">
        <f t="shared" si="0"/>
        <v>1860494</v>
      </c>
      <c r="J32" s="202">
        <f t="shared" si="0"/>
        <v>9316960</v>
      </c>
      <c r="K32" s="202">
        <f t="shared" si="0"/>
        <v>1675960</v>
      </c>
      <c r="L32" s="202">
        <f t="shared" si="0"/>
        <v>2981400</v>
      </c>
      <c r="M32" s="202">
        <f t="shared" si="0"/>
        <v>13780</v>
      </c>
      <c r="N32" s="202">
        <f t="shared" si="0"/>
        <v>52085610</v>
      </c>
      <c r="O32" s="202">
        <f t="shared" si="0"/>
        <v>13897700</v>
      </c>
      <c r="P32" s="202">
        <f t="shared" si="0"/>
        <v>61657780</v>
      </c>
      <c r="Q32" s="202">
        <f t="shared" si="0"/>
        <v>1749380</v>
      </c>
      <c r="R32" s="202">
        <f t="shared" si="0"/>
        <v>343941060</v>
      </c>
      <c r="S32" s="202">
        <f t="shared" si="0"/>
        <v>992171659</v>
      </c>
    </row>
    <row r="33" spans="1:19" s="1" customFormat="1" ht="13.5" customHeight="1" x14ac:dyDescent="0.15">
      <c r="A33" s="37"/>
      <c r="B33" s="166" t="s">
        <v>20</v>
      </c>
      <c r="C33" s="170"/>
      <c r="D33" s="200">
        <v>3300</v>
      </c>
      <c r="E33" s="200">
        <v>318112</v>
      </c>
      <c r="F33" s="200">
        <v>7252460</v>
      </c>
      <c r="G33" s="200">
        <v>271236</v>
      </c>
      <c r="H33" s="200">
        <v>474850</v>
      </c>
      <c r="I33" s="200">
        <v>26912</v>
      </c>
      <c r="J33" s="200">
        <v>134780</v>
      </c>
      <c r="K33" s="200">
        <v>29900</v>
      </c>
      <c r="L33" s="200">
        <v>49500</v>
      </c>
      <c r="M33" s="200">
        <v>260</v>
      </c>
      <c r="N33" s="200">
        <v>792430</v>
      </c>
      <c r="O33" s="200">
        <v>197790</v>
      </c>
      <c r="P33" s="200">
        <v>870550</v>
      </c>
      <c r="Q33" s="200">
        <v>24380</v>
      </c>
      <c r="R33" s="200">
        <v>5426480</v>
      </c>
      <c r="S33" s="211">
        <v>15872940</v>
      </c>
    </row>
    <row r="34" spans="1:19" s="1" customFormat="1" ht="13.5" customHeight="1" x14ac:dyDescent="0.15">
      <c r="A34" s="37"/>
      <c r="B34" s="166" t="s">
        <v>21</v>
      </c>
      <c r="C34" s="170"/>
      <c r="D34" s="199">
        <v>120</v>
      </c>
      <c r="E34" s="199">
        <v>240749</v>
      </c>
      <c r="F34" s="199">
        <v>5851169</v>
      </c>
      <c r="G34" s="199">
        <v>185114</v>
      </c>
      <c r="H34" s="199">
        <v>384949</v>
      </c>
      <c r="I34" s="199">
        <v>21602</v>
      </c>
      <c r="J34" s="199">
        <v>119100</v>
      </c>
      <c r="K34" s="199">
        <v>19240</v>
      </c>
      <c r="L34" s="199">
        <v>35400</v>
      </c>
      <c r="M34" s="199">
        <v>0</v>
      </c>
      <c r="N34" s="199">
        <v>686420</v>
      </c>
      <c r="O34" s="199">
        <v>193010</v>
      </c>
      <c r="P34" s="199">
        <v>826460</v>
      </c>
      <c r="Q34" s="199">
        <v>23460</v>
      </c>
      <c r="R34" s="199">
        <v>4451230</v>
      </c>
      <c r="S34" s="210">
        <v>13038023</v>
      </c>
    </row>
    <row r="35" spans="1:19" s="1" customFormat="1" ht="13.5" customHeight="1" x14ac:dyDescent="0.15">
      <c r="A35" s="37"/>
      <c r="B35" s="166" t="s">
        <v>22</v>
      </c>
      <c r="C35" s="170"/>
      <c r="D35" s="199">
        <v>291</v>
      </c>
      <c r="E35" s="199">
        <v>281915</v>
      </c>
      <c r="F35" s="199">
        <v>6748910</v>
      </c>
      <c r="G35" s="199">
        <v>172361</v>
      </c>
      <c r="H35" s="199">
        <v>498180</v>
      </c>
      <c r="I35" s="199">
        <v>41525</v>
      </c>
      <c r="J35" s="199">
        <v>159860</v>
      </c>
      <c r="K35" s="199">
        <v>26000</v>
      </c>
      <c r="L35" s="199">
        <v>40800</v>
      </c>
      <c r="M35" s="199">
        <v>0</v>
      </c>
      <c r="N35" s="199">
        <v>788900</v>
      </c>
      <c r="O35" s="199">
        <v>267110</v>
      </c>
      <c r="P35" s="199">
        <v>1126450</v>
      </c>
      <c r="Q35" s="199">
        <v>30590</v>
      </c>
      <c r="R35" s="199">
        <v>5444390</v>
      </c>
      <c r="S35" s="210">
        <v>15627282</v>
      </c>
    </row>
    <row r="36" spans="1:19" s="1" customFormat="1" ht="13.5" customHeight="1" x14ac:dyDescent="0.15">
      <c r="A36" s="37"/>
      <c r="B36" s="166" t="s">
        <v>23</v>
      </c>
      <c r="C36" s="170"/>
      <c r="D36" s="199">
        <v>300</v>
      </c>
      <c r="E36" s="199">
        <v>289543</v>
      </c>
      <c r="F36" s="199">
        <v>6805178</v>
      </c>
      <c r="G36" s="199">
        <v>153124</v>
      </c>
      <c r="H36" s="199">
        <v>489897</v>
      </c>
      <c r="I36" s="199">
        <v>35638</v>
      </c>
      <c r="J36" s="199">
        <v>137000</v>
      </c>
      <c r="K36" s="199">
        <v>24700</v>
      </c>
      <c r="L36" s="199">
        <v>48600</v>
      </c>
      <c r="M36" s="199">
        <v>260</v>
      </c>
      <c r="N36" s="199">
        <v>836590</v>
      </c>
      <c r="O36" s="199">
        <v>239980</v>
      </c>
      <c r="P36" s="199">
        <v>962630</v>
      </c>
      <c r="Q36" s="199">
        <v>23460</v>
      </c>
      <c r="R36" s="199">
        <v>5361240</v>
      </c>
      <c r="S36" s="210">
        <v>15408140</v>
      </c>
    </row>
    <row r="37" spans="1:19" s="1" customFormat="1" ht="13.5" customHeight="1" x14ac:dyDescent="0.15">
      <c r="A37" s="37"/>
      <c r="B37" s="166" t="s">
        <v>284</v>
      </c>
      <c r="C37" s="170"/>
      <c r="D37" s="199">
        <v>200</v>
      </c>
      <c r="E37" s="199">
        <v>76325</v>
      </c>
      <c r="F37" s="199">
        <v>1609742</v>
      </c>
      <c r="G37" s="199">
        <v>60067</v>
      </c>
      <c r="H37" s="199">
        <v>121589</v>
      </c>
      <c r="I37" s="199">
        <v>10325</v>
      </c>
      <c r="J37" s="199">
        <v>39500</v>
      </c>
      <c r="K37" s="199">
        <v>7540</v>
      </c>
      <c r="L37" s="199">
        <v>9000</v>
      </c>
      <c r="M37" s="199">
        <v>0</v>
      </c>
      <c r="N37" s="199">
        <v>188110</v>
      </c>
      <c r="O37" s="199">
        <v>59640</v>
      </c>
      <c r="P37" s="199">
        <v>260790</v>
      </c>
      <c r="Q37" s="199">
        <v>8510</v>
      </c>
      <c r="R37" s="199">
        <v>1341600</v>
      </c>
      <c r="S37" s="210">
        <v>3792938</v>
      </c>
    </row>
    <row r="38" spans="1:19" s="1" customFormat="1" ht="13.5" customHeight="1" x14ac:dyDescent="0.15">
      <c r="A38" s="38"/>
      <c r="B38" s="167" t="s">
        <v>24</v>
      </c>
      <c r="C38" s="171"/>
      <c r="D38" s="200">
        <v>380</v>
      </c>
      <c r="E38" s="200">
        <v>184024</v>
      </c>
      <c r="F38" s="200">
        <v>4680900</v>
      </c>
      <c r="G38" s="200">
        <v>130886</v>
      </c>
      <c r="H38" s="200">
        <v>331895</v>
      </c>
      <c r="I38" s="200">
        <v>24174</v>
      </c>
      <c r="J38" s="200">
        <v>96740</v>
      </c>
      <c r="K38" s="200">
        <v>13520</v>
      </c>
      <c r="L38" s="200">
        <v>31800</v>
      </c>
      <c r="M38" s="200">
        <v>520</v>
      </c>
      <c r="N38" s="200">
        <v>650830</v>
      </c>
      <c r="O38" s="200">
        <v>166280</v>
      </c>
      <c r="P38" s="200">
        <v>701490</v>
      </c>
      <c r="Q38" s="200">
        <v>20470</v>
      </c>
      <c r="R38" s="200">
        <v>3743590</v>
      </c>
      <c r="S38" s="211">
        <v>10777499</v>
      </c>
    </row>
    <row r="39" spans="1:19" s="1" customFormat="1" ht="13.5" customHeight="1" x14ac:dyDescent="0.15">
      <c r="A39" s="37"/>
      <c r="B39" s="166" t="s">
        <v>25</v>
      </c>
      <c r="C39" s="170"/>
      <c r="D39" s="199">
        <v>0</v>
      </c>
      <c r="E39" s="199">
        <v>101556</v>
      </c>
      <c r="F39" s="199">
        <v>2460199</v>
      </c>
      <c r="G39" s="199">
        <v>51411</v>
      </c>
      <c r="H39" s="199">
        <v>177300</v>
      </c>
      <c r="I39" s="199">
        <v>14572</v>
      </c>
      <c r="J39" s="199">
        <v>54540</v>
      </c>
      <c r="K39" s="199">
        <v>9100</v>
      </c>
      <c r="L39" s="199">
        <v>14400</v>
      </c>
      <c r="M39" s="199">
        <v>0</v>
      </c>
      <c r="N39" s="199">
        <v>275530</v>
      </c>
      <c r="O39" s="199">
        <v>101290</v>
      </c>
      <c r="P39" s="199">
        <v>463260</v>
      </c>
      <c r="Q39" s="199">
        <v>11040</v>
      </c>
      <c r="R39" s="199">
        <v>1959510</v>
      </c>
      <c r="S39" s="210">
        <v>5693708</v>
      </c>
    </row>
    <row r="40" spans="1:19" s="1" customFormat="1" ht="13.5" customHeight="1" x14ac:dyDescent="0.15">
      <c r="A40" s="37"/>
      <c r="B40" s="166" t="s">
        <v>26</v>
      </c>
      <c r="C40" s="170"/>
      <c r="D40" s="199">
        <v>61</v>
      </c>
      <c r="E40" s="199">
        <v>138314</v>
      </c>
      <c r="F40" s="199">
        <v>3754128</v>
      </c>
      <c r="G40" s="199">
        <v>120975</v>
      </c>
      <c r="H40" s="199">
        <v>264943</v>
      </c>
      <c r="I40" s="199">
        <v>21192</v>
      </c>
      <c r="J40" s="199">
        <v>77540</v>
      </c>
      <c r="K40" s="199">
        <v>9620</v>
      </c>
      <c r="L40" s="199">
        <v>26100</v>
      </c>
      <c r="M40" s="199">
        <v>260</v>
      </c>
      <c r="N40" s="199">
        <v>446590</v>
      </c>
      <c r="O40" s="199">
        <v>122480</v>
      </c>
      <c r="P40" s="199">
        <v>600800</v>
      </c>
      <c r="Q40" s="199">
        <v>17710</v>
      </c>
      <c r="R40" s="199">
        <v>2944790</v>
      </c>
      <c r="S40" s="210">
        <v>8545503</v>
      </c>
    </row>
    <row r="41" spans="1:19" s="1" customFormat="1" ht="13.5" customHeight="1" x14ac:dyDescent="0.15">
      <c r="A41" s="37"/>
      <c r="B41" s="166" t="s">
        <v>27</v>
      </c>
      <c r="C41" s="170"/>
      <c r="D41" s="199">
        <v>237</v>
      </c>
      <c r="E41" s="199">
        <v>195390</v>
      </c>
      <c r="F41" s="199">
        <v>4652335</v>
      </c>
      <c r="G41" s="199">
        <v>163432</v>
      </c>
      <c r="H41" s="199">
        <v>355505</v>
      </c>
      <c r="I41" s="199">
        <v>30800</v>
      </c>
      <c r="J41" s="199">
        <v>98980</v>
      </c>
      <c r="K41" s="199">
        <v>18720</v>
      </c>
      <c r="L41" s="199">
        <v>30900</v>
      </c>
      <c r="M41" s="199">
        <v>260</v>
      </c>
      <c r="N41" s="199">
        <v>588460</v>
      </c>
      <c r="O41" s="199">
        <v>175010</v>
      </c>
      <c r="P41" s="199">
        <v>824680</v>
      </c>
      <c r="Q41" s="199">
        <v>21160</v>
      </c>
      <c r="R41" s="199">
        <v>3841910</v>
      </c>
      <c r="S41" s="210">
        <v>10997779</v>
      </c>
    </row>
    <row r="42" spans="1:19" s="1" customFormat="1" ht="13.5" customHeight="1" x14ac:dyDescent="0.15">
      <c r="A42" s="39"/>
      <c r="B42" s="168" t="s">
        <v>28</v>
      </c>
      <c r="C42" s="172"/>
      <c r="D42" s="201">
        <v>691</v>
      </c>
      <c r="E42" s="201">
        <v>214178</v>
      </c>
      <c r="F42" s="201">
        <v>5606060</v>
      </c>
      <c r="G42" s="201">
        <v>184672</v>
      </c>
      <c r="H42" s="201">
        <v>400455</v>
      </c>
      <c r="I42" s="201">
        <v>28308</v>
      </c>
      <c r="J42" s="201">
        <v>114900</v>
      </c>
      <c r="K42" s="201">
        <v>17160</v>
      </c>
      <c r="L42" s="201">
        <v>40200</v>
      </c>
      <c r="M42" s="201">
        <v>0</v>
      </c>
      <c r="N42" s="201">
        <v>718430</v>
      </c>
      <c r="O42" s="201">
        <v>188900</v>
      </c>
      <c r="P42" s="201">
        <v>900710</v>
      </c>
      <c r="Q42" s="201">
        <v>26680</v>
      </c>
      <c r="R42" s="201">
        <v>4435600</v>
      </c>
      <c r="S42" s="212">
        <v>12876944</v>
      </c>
    </row>
    <row r="43" spans="1:19" s="1" customFormat="1" ht="13.5" customHeight="1" x14ac:dyDescent="0.15">
      <c r="A43" s="37"/>
      <c r="B43" s="166" t="s">
        <v>29</v>
      </c>
      <c r="C43" s="170"/>
      <c r="D43" s="199">
        <v>0</v>
      </c>
      <c r="E43" s="199">
        <v>213206</v>
      </c>
      <c r="F43" s="199">
        <v>6053588</v>
      </c>
      <c r="G43" s="199">
        <v>182201</v>
      </c>
      <c r="H43" s="199">
        <v>433963</v>
      </c>
      <c r="I43" s="199">
        <v>28675</v>
      </c>
      <c r="J43" s="199">
        <v>111800</v>
      </c>
      <c r="K43" s="199">
        <v>20540</v>
      </c>
      <c r="L43" s="199">
        <v>37800</v>
      </c>
      <c r="M43" s="199">
        <v>780</v>
      </c>
      <c r="N43" s="199">
        <v>719930</v>
      </c>
      <c r="O43" s="199">
        <v>233460</v>
      </c>
      <c r="P43" s="199">
        <v>911370</v>
      </c>
      <c r="Q43" s="199">
        <v>21850</v>
      </c>
      <c r="R43" s="199">
        <v>4711940</v>
      </c>
      <c r="S43" s="210">
        <v>13681103</v>
      </c>
    </row>
    <row r="44" spans="1:19" s="1" customFormat="1" ht="13.5" customHeight="1" x14ac:dyDescent="0.15">
      <c r="A44" s="37"/>
      <c r="B44" s="166" t="s">
        <v>30</v>
      </c>
      <c r="C44" s="170"/>
      <c r="D44" s="199">
        <v>508</v>
      </c>
      <c r="E44" s="199">
        <v>156552</v>
      </c>
      <c r="F44" s="199">
        <v>4743977</v>
      </c>
      <c r="G44" s="199">
        <v>161089</v>
      </c>
      <c r="H44" s="199">
        <v>318346</v>
      </c>
      <c r="I44" s="199">
        <v>16573</v>
      </c>
      <c r="J44" s="199">
        <v>101800</v>
      </c>
      <c r="K44" s="199">
        <v>20540</v>
      </c>
      <c r="L44" s="199">
        <v>45900</v>
      </c>
      <c r="M44" s="199">
        <v>520</v>
      </c>
      <c r="N44" s="199">
        <v>596240</v>
      </c>
      <c r="O44" s="199">
        <v>146940</v>
      </c>
      <c r="P44" s="199">
        <v>592340</v>
      </c>
      <c r="Q44" s="199">
        <v>17480</v>
      </c>
      <c r="R44" s="199">
        <v>3766240</v>
      </c>
      <c r="S44" s="210">
        <v>10685045</v>
      </c>
    </row>
    <row r="45" spans="1:19" s="1" customFormat="1" ht="13.5" customHeight="1" x14ac:dyDescent="0.15">
      <c r="A45" s="37"/>
      <c r="B45" s="166" t="s">
        <v>31</v>
      </c>
      <c r="C45" s="170"/>
      <c r="D45" s="199">
        <v>0</v>
      </c>
      <c r="E45" s="199">
        <v>55863</v>
      </c>
      <c r="F45" s="199">
        <v>2054482</v>
      </c>
      <c r="G45" s="199">
        <v>48831</v>
      </c>
      <c r="H45" s="199">
        <v>144218</v>
      </c>
      <c r="I45" s="199">
        <v>9435</v>
      </c>
      <c r="J45" s="199">
        <v>41400</v>
      </c>
      <c r="K45" s="199">
        <v>6760</v>
      </c>
      <c r="L45" s="199">
        <v>12600</v>
      </c>
      <c r="M45" s="199">
        <v>0</v>
      </c>
      <c r="N45" s="199">
        <v>267730</v>
      </c>
      <c r="O45" s="199">
        <v>70540</v>
      </c>
      <c r="P45" s="199">
        <v>262760</v>
      </c>
      <c r="Q45" s="199">
        <v>8050</v>
      </c>
      <c r="R45" s="199">
        <v>1685600</v>
      </c>
      <c r="S45" s="210">
        <v>4668269</v>
      </c>
    </row>
    <row r="46" spans="1:19" s="1" customFormat="1" ht="13.5" customHeight="1" x14ac:dyDescent="0.15">
      <c r="A46" s="37"/>
      <c r="B46" s="166" t="s">
        <v>32</v>
      </c>
      <c r="C46" s="170"/>
      <c r="D46" s="199">
        <v>0</v>
      </c>
      <c r="E46" s="199">
        <v>49763</v>
      </c>
      <c r="F46" s="199">
        <v>1379032</v>
      </c>
      <c r="G46" s="199">
        <v>52898</v>
      </c>
      <c r="H46" s="199">
        <v>104510</v>
      </c>
      <c r="I46" s="199">
        <v>7686</v>
      </c>
      <c r="J46" s="199">
        <v>28680</v>
      </c>
      <c r="K46" s="199">
        <v>3640</v>
      </c>
      <c r="L46" s="199">
        <v>13500</v>
      </c>
      <c r="M46" s="199">
        <v>260</v>
      </c>
      <c r="N46" s="199">
        <v>161020</v>
      </c>
      <c r="O46" s="199">
        <v>56800</v>
      </c>
      <c r="P46" s="199">
        <v>229310</v>
      </c>
      <c r="Q46" s="199">
        <v>5290</v>
      </c>
      <c r="R46" s="199">
        <v>1125460</v>
      </c>
      <c r="S46" s="210">
        <v>3217849</v>
      </c>
    </row>
    <row r="47" spans="1:19" s="1" customFormat="1" ht="13.5" customHeight="1" x14ac:dyDescent="0.15">
      <c r="A47" s="37"/>
      <c r="B47" s="166" t="s">
        <v>33</v>
      </c>
      <c r="C47" s="170"/>
      <c r="D47" s="199">
        <v>0</v>
      </c>
      <c r="E47" s="199">
        <v>95901</v>
      </c>
      <c r="F47" s="199">
        <v>2453722</v>
      </c>
      <c r="G47" s="199">
        <v>66421</v>
      </c>
      <c r="H47" s="199">
        <v>187346</v>
      </c>
      <c r="I47" s="199">
        <v>12167</v>
      </c>
      <c r="J47" s="199">
        <v>57960</v>
      </c>
      <c r="K47" s="199">
        <v>7800</v>
      </c>
      <c r="L47" s="199">
        <v>18300</v>
      </c>
      <c r="M47" s="199">
        <v>0</v>
      </c>
      <c r="N47" s="199">
        <v>333600</v>
      </c>
      <c r="O47" s="199">
        <v>89230</v>
      </c>
      <c r="P47" s="199">
        <v>376190</v>
      </c>
      <c r="Q47" s="199">
        <v>12880</v>
      </c>
      <c r="R47" s="199">
        <v>2013980</v>
      </c>
      <c r="S47" s="210">
        <v>5725497</v>
      </c>
    </row>
    <row r="48" spans="1:19" s="1" customFormat="1" ht="13.5" customHeight="1" x14ac:dyDescent="0.15">
      <c r="A48" s="38"/>
      <c r="B48" s="167" t="s">
        <v>34</v>
      </c>
      <c r="C48" s="171"/>
      <c r="D48" s="200">
        <v>0</v>
      </c>
      <c r="E48" s="200">
        <v>30589</v>
      </c>
      <c r="F48" s="200">
        <v>724691</v>
      </c>
      <c r="G48" s="200">
        <v>39227</v>
      </c>
      <c r="H48" s="200">
        <v>59044</v>
      </c>
      <c r="I48" s="200">
        <v>5361</v>
      </c>
      <c r="J48" s="200">
        <v>25720</v>
      </c>
      <c r="K48" s="200">
        <v>2600</v>
      </c>
      <c r="L48" s="200">
        <v>4800</v>
      </c>
      <c r="M48" s="200">
        <v>0</v>
      </c>
      <c r="N48" s="200">
        <v>96720</v>
      </c>
      <c r="O48" s="200">
        <v>34170</v>
      </c>
      <c r="P48" s="200">
        <v>152100</v>
      </c>
      <c r="Q48" s="200">
        <v>5980</v>
      </c>
      <c r="R48" s="200">
        <v>632530</v>
      </c>
      <c r="S48" s="211">
        <v>1813532</v>
      </c>
    </row>
    <row r="49" spans="1:19" s="1" customFormat="1" ht="13.5" customHeight="1" x14ac:dyDescent="0.15">
      <c r="A49" s="37"/>
      <c r="B49" s="166" t="s">
        <v>35</v>
      </c>
      <c r="C49" s="170"/>
      <c r="D49" s="199">
        <v>0</v>
      </c>
      <c r="E49" s="199">
        <v>122914</v>
      </c>
      <c r="F49" s="199">
        <v>2403149</v>
      </c>
      <c r="G49" s="199">
        <v>68752</v>
      </c>
      <c r="H49" s="199">
        <v>184463</v>
      </c>
      <c r="I49" s="199">
        <v>14358</v>
      </c>
      <c r="J49" s="199">
        <v>54060</v>
      </c>
      <c r="K49" s="199">
        <v>7800</v>
      </c>
      <c r="L49" s="199">
        <v>16200</v>
      </c>
      <c r="M49" s="199">
        <v>0</v>
      </c>
      <c r="N49" s="199">
        <v>300360</v>
      </c>
      <c r="O49" s="199">
        <v>89340</v>
      </c>
      <c r="P49" s="199">
        <v>407810</v>
      </c>
      <c r="Q49" s="199">
        <v>9890</v>
      </c>
      <c r="R49" s="199">
        <v>2005090</v>
      </c>
      <c r="S49" s="210">
        <v>5684186</v>
      </c>
    </row>
    <row r="50" spans="1:19" s="1" customFormat="1" ht="13.5" customHeight="1" x14ac:dyDescent="0.15">
      <c r="A50" s="37"/>
      <c r="B50" s="166" t="s">
        <v>36</v>
      </c>
      <c r="C50" s="170"/>
      <c r="D50" s="199">
        <v>0</v>
      </c>
      <c r="E50" s="199">
        <v>68325</v>
      </c>
      <c r="F50" s="199">
        <v>1526235</v>
      </c>
      <c r="G50" s="199">
        <v>69883</v>
      </c>
      <c r="H50" s="199">
        <v>133494</v>
      </c>
      <c r="I50" s="199">
        <v>14123</v>
      </c>
      <c r="J50" s="199">
        <v>51380</v>
      </c>
      <c r="K50" s="199">
        <v>11180</v>
      </c>
      <c r="L50" s="199">
        <v>10800</v>
      </c>
      <c r="M50" s="199">
        <v>0</v>
      </c>
      <c r="N50" s="199">
        <v>178330</v>
      </c>
      <c r="O50" s="199">
        <v>74990</v>
      </c>
      <c r="P50" s="199">
        <v>385890</v>
      </c>
      <c r="Q50" s="199">
        <v>10350</v>
      </c>
      <c r="R50" s="199">
        <v>1383170</v>
      </c>
      <c r="S50" s="210">
        <v>3918150</v>
      </c>
    </row>
    <row r="51" spans="1:19" s="1" customFormat="1" ht="13.5" customHeight="1" x14ac:dyDescent="0.15">
      <c r="A51" s="37"/>
      <c r="B51" s="166" t="s">
        <v>37</v>
      </c>
      <c r="C51" s="170"/>
      <c r="D51" s="199">
        <v>0</v>
      </c>
      <c r="E51" s="199">
        <v>23936</v>
      </c>
      <c r="F51" s="199">
        <v>451850</v>
      </c>
      <c r="G51" s="199">
        <v>30946</v>
      </c>
      <c r="H51" s="199">
        <v>39580</v>
      </c>
      <c r="I51" s="199">
        <v>4155</v>
      </c>
      <c r="J51" s="199">
        <v>19340</v>
      </c>
      <c r="K51" s="199">
        <v>2080</v>
      </c>
      <c r="L51" s="199">
        <v>2400</v>
      </c>
      <c r="M51" s="199">
        <v>0</v>
      </c>
      <c r="N51" s="199">
        <v>45650</v>
      </c>
      <c r="O51" s="199">
        <v>19820</v>
      </c>
      <c r="P51" s="199">
        <v>125310</v>
      </c>
      <c r="Q51" s="199">
        <v>3680</v>
      </c>
      <c r="R51" s="199">
        <v>393450</v>
      </c>
      <c r="S51" s="210">
        <v>1162197</v>
      </c>
    </row>
    <row r="52" spans="1:19" s="1" customFormat="1" ht="13.5" customHeight="1" x14ac:dyDescent="0.15">
      <c r="A52" s="39"/>
      <c r="B52" s="168" t="s">
        <v>38</v>
      </c>
      <c r="C52" s="172"/>
      <c r="D52" s="201">
        <v>0</v>
      </c>
      <c r="E52" s="201">
        <v>171093</v>
      </c>
      <c r="F52" s="201">
        <v>4514503</v>
      </c>
      <c r="G52" s="201">
        <v>122214</v>
      </c>
      <c r="H52" s="201">
        <v>320501</v>
      </c>
      <c r="I52" s="201">
        <v>20856</v>
      </c>
      <c r="J52" s="201">
        <v>95400</v>
      </c>
      <c r="K52" s="201">
        <v>14300</v>
      </c>
      <c r="L52" s="201">
        <v>33600</v>
      </c>
      <c r="M52" s="201">
        <v>0</v>
      </c>
      <c r="N52" s="201">
        <v>584370</v>
      </c>
      <c r="O52" s="201">
        <v>149600</v>
      </c>
      <c r="P52" s="201">
        <v>617920</v>
      </c>
      <c r="Q52" s="201">
        <v>17250</v>
      </c>
      <c r="R52" s="201">
        <v>3632500</v>
      </c>
      <c r="S52" s="212">
        <v>10294107</v>
      </c>
    </row>
    <row r="53" spans="1:19" s="1" customFormat="1" ht="13.5" customHeight="1" x14ac:dyDescent="0.15">
      <c r="A53" s="37"/>
      <c r="B53" s="166" t="s">
        <v>39</v>
      </c>
      <c r="C53" s="170"/>
      <c r="D53" s="199">
        <v>681</v>
      </c>
      <c r="E53" s="199">
        <v>19490</v>
      </c>
      <c r="F53" s="199">
        <v>424619</v>
      </c>
      <c r="G53" s="199">
        <v>18015</v>
      </c>
      <c r="H53" s="199">
        <v>33150</v>
      </c>
      <c r="I53" s="199">
        <v>3774</v>
      </c>
      <c r="J53" s="199">
        <v>9200</v>
      </c>
      <c r="K53" s="199">
        <v>2340</v>
      </c>
      <c r="L53" s="199">
        <v>2700</v>
      </c>
      <c r="M53" s="199">
        <v>0</v>
      </c>
      <c r="N53" s="199">
        <v>37740</v>
      </c>
      <c r="O53" s="199">
        <v>14720</v>
      </c>
      <c r="P53" s="199">
        <v>82740</v>
      </c>
      <c r="Q53" s="199">
        <v>920</v>
      </c>
      <c r="R53" s="199">
        <v>335830</v>
      </c>
      <c r="S53" s="210">
        <v>985919</v>
      </c>
    </row>
    <row r="54" spans="1:19" s="1" customFormat="1" ht="17.25" customHeight="1" x14ac:dyDescent="0.15">
      <c r="A54" s="141"/>
      <c r="B54" s="142" t="s">
        <v>40</v>
      </c>
      <c r="C54" s="143"/>
      <c r="D54" s="138">
        <f>SUM(D33:D53)</f>
        <v>6769</v>
      </c>
      <c r="E54" s="138">
        <f t="shared" ref="E54:S54" si="1">SUM(E33:E53)</f>
        <v>3047738</v>
      </c>
      <c r="F54" s="138">
        <f t="shared" si="1"/>
        <v>76150929</v>
      </c>
      <c r="G54" s="138">
        <f t="shared" si="1"/>
        <v>2353755</v>
      </c>
      <c r="H54" s="138">
        <f t="shared" si="1"/>
        <v>5458178</v>
      </c>
      <c r="I54" s="138">
        <f t="shared" si="1"/>
        <v>392211</v>
      </c>
      <c r="J54" s="138">
        <f t="shared" si="1"/>
        <v>1629680</v>
      </c>
      <c r="K54" s="138">
        <f t="shared" si="1"/>
        <v>275080</v>
      </c>
      <c r="L54" s="138">
        <f t="shared" si="1"/>
        <v>525300</v>
      </c>
      <c r="M54" s="138">
        <f t="shared" si="1"/>
        <v>3120</v>
      </c>
      <c r="N54" s="138">
        <f t="shared" si="1"/>
        <v>9293980</v>
      </c>
      <c r="O54" s="138">
        <f t="shared" si="1"/>
        <v>2691100</v>
      </c>
      <c r="P54" s="138">
        <f t="shared" si="1"/>
        <v>11681560</v>
      </c>
      <c r="Q54" s="138">
        <f t="shared" si="1"/>
        <v>321080</v>
      </c>
      <c r="R54" s="139">
        <f t="shared" si="1"/>
        <v>60636130</v>
      </c>
      <c r="S54" s="140">
        <f t="shared" si="1"/>
        <v>174466610</v>
      </c>
    </row>
    <row r="55" spans="1:19" s="1" customFormat="1" ht="17.25" customHeight="1" x14ac:dyDescent="0.15">
      <c r="A55" s="144"/>
      <c r="B55" s="145" t="s">
        <v>41</v>
      </c>
      <c r="C55" s="146"/>
      <c r="D55" s="147">
        <f>D32+D54</f>
        <v>55990</v>
      </c>
      <c r="E55" s="147">
        <f t="shared" ref="E55:S55" si="2">E32+E54</f>
        <v>19671280</v>
      </c>
      <c r="F55" s="147">
        <f t="shared" si="2"/>
        <v>518404793</v>
      </c>
      <c r="G55" s="147">
        <f t="shared" si="2"/>
        <v>16173457</v>
      </c>
      <c r="H55" s="147">
        <f t="shared" si="2"/>
        <v>35703384</v>
      </c>
      <c r="I55" s="147">
        <f t="shared" si="2"/>
        <v>2252705</v>
      </c>
      <c r="J55" s="147">
        <f t="shared" si="2"/>
        <v>10946640</v>
      </c>
      <c r="K55" s="147">
        <f t="shared" si="2"/>
        <v>1951040</v>
      </c>
      <c r="L55" s="147">
        <f t="shared" si="2"/>
        <v>3506700</v>
      </c>
      <c r="M55" s="147">
        <f t="shared" si="2"/>
        <v>16900</v>
      </c>
      <c r="N55" s="147">
        <f t="shared" si="2"/>
        <v>61379590</v>
      </c>
      <c r="O55" s="147">
        <f t="shared" si="2"/>
        <v>16588800</v>
      </c>
      <c r="P55" s="147">
        <f t="shared" si="2"/>
        <v>73339340</v>
      </c>
      <c r="Q55" s="147">
        <f t="shared" si="2"/>
        <v>2070460</v>
      </c>
      <c r="R55" s="148">
        <f t="shared" si="2"/>
        <v>404577190</v>
      </c>
      <c r="S55" s="149">
        <f t="shared" si="2"/>
        <v>1166638269</v>
      </c>
    </row>
    <row r="56" spans="1:19" x14ac:dyDescent="0.15">
      <c r="R56" s="270" t="s">
        <v>224</v>
      </c>
      <c r="S56" s="270"/>
    </row>
  </sheetData>
  <mergeCells count="5">
    <mergeCell ref="R56:S56"/>
    <mergeCell ref="A10:C10"/>
    <mergeCell ref="A1:J1"/>
    <mergeCell ref="A3:J3"/>
    <mergeCell ref="A5:C5"/>
  </mergeCells>
  <phoneticPr fontId="2"/>
  <pageMargins left="0.78740157480314965" right="0.78740157480314965" top="0.78740157480314965" bottom="0.78740157480314965" header="0.51181102362204722" footer="0.51181102362204722"/>
  <pageSetup paperSize="9" scale="59" orientation="landscape" r:id="rId1"/>
  <headerFooter alignWithMargins="0">
    <oddHeader>&amp;R&amp;F&amp;A</oddHeader>
    <oddFooter>&amp;C&amp;P/&amp;N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pageSetUpPr fitToPage="1"/>
  </sheetPr>
  <dimension ref="A1:L57"/>
  <sheetViews>
    <sheetView showGridLines="0" view="pageBreakPreview" topLeftCell="A8" zoomScale="84" zoomScaleNormal="100" zoomScaleSheetLayoutView="84" workbookViewId="0">
      <selection activeCell="W46" sqref="W46"/>
    </sheetView>
  </sheetViews>
  <sheetFormatPr defaultRowHeight="11.25" x14ac:dyDescent="0.15"/>
  <cols>
    <col min="1" max="1" width="1" style="42" customWidth="1"/>
    <col min="2" max="2" width="9.375" style="42" customWidth="1"/>
    <col min="3" max="3" width="1" style="42" customWidth="1"/>
    <col min="4" max="12" width="15.125" style="42" customWidth="1"/>
    <col min="13" max="13" width="9.375" style="42" customWidth="1"/>
    <col min="14" max="14" width="9.5" style="42" customWidth="1"/>
    <col min="15" max="16384" width="9" style="42"/>
  </cols>
  <sheetData>
    <row r="1" spans="1:12" s="4" customFormat="1" ht="14.25" x14ac:dyDescent="0.15">
      <c r="A1" s="264"/>
      <c r="B1" s="264"/>
      <c r="C1" s="264"/>
      <c r="D1" s="264"/>
      <c r="E1" s="264"/>
      <c r="F1" s="264"/>
      <c r="G1" s="264"/>
      <c r="H1" s="264"/>
      <c r="I1" s="264"/>
      <c r="J1" s="264"/>
      <c r="K1" s="264"/>
      <c r="L1" s="3"/>
    </row>
    <row r="2" spans="1:12" s="4" customFormat="1" x14ac:dyDescent="0.15">
      <c r="B2" s="5"/>
      <c r="C2" s="5"/>
      <c r="D2" s="5"/>
      <c r="E2" s="5"/>
      <c r="F2" s="5"/>
      <c r="G2" s="5"/>
      <c r="H2" s="5"/>
      <c r="I2" s="5"/>
      <c r="J2" s="5"/>
      <c r="K2" s="5"/>
      <c r="L2" s="5"/>
    </row>
    <row r="3" spans="1:12" s="4" customFormat="1" ht="13.5" customHeight="1" x14ac:dyDescent="0.15">
      <c r="A3" s="265" t="s">
        <v>285</v>
      </c>
      <c r="B3" s="265"/>
      <c r="C3" s="265"/>
      <c r="D3" s="265"/>
      <c r="E3" s="265"/>
      <c r="F3" s="265"/>
      <c r="G3" s="265"/>
      <c r="H3" s="265"/>
      <c r="I3" s="265"/>
      <c r="J3" s="265"/>
      <c r="K3" s="265"/>
      <c r="L3" s="5"/>
    </row>
    <row r="4" spans="1:12" s="4" customFormat="1" ht="13.5" customHeight="1" x14ac:dyDescent="0.15">
      <c r="A4" s="265" t="s">
        <v>282</v>
      </c>
      <c r="B4" s="265"/>
      <c r="C4" s="265"/>
      <c r="D4" s="265"/>
      <c r="E4" s="265"/>
      <c r="F4" s="265"/>
      <c r="G4" s="265"/>
      <c r="H4" s="265"/>
      <c r="I4" s="265"/>
      <c r="J4" s="265"/>
      <c r="K4" s="265"/>
      <c r="L4" s="5"/>
    </row>
    <row r="5" spans="1:12" s="4" customFormat="1" ht="7.5" customHeight="1" x14ac:dyDescent="0.15">
      <c r="A5" s="5"/>
      <c r="B5" s="5"/>
      <c r="C5" s="5"/>
      <c r="D5" s="5"/>
      <c r="E5" s="5"/>
      <c r="F5" s="5"/>
      <c r="G5" s="5"/>
      <c r="H5" s="5"/>
      <c r="I5" s="5"/>
      <c r="J5" s="5"/>
      <c r="K5" s="5"/>
      <c r="L5" s="5"/>
    </row>
    <row r="6" spans="1:12" s="48" customFormat="1" ht="13.5" customHeight="1" x14ac:dyDescent="0.15">
      <c r="A6" s="289" t="s">
        <v>50</v>
      </c>
      <c r="B6" s="290"/>
      <c r="C6" s="290"/>
      <c r="D6" s="63"/>
      <c r="E6" s="336" t="s">
        <v>205</v>
      </c>
      <c r="F6" s="337"/>
      <c r="G6" s="337"/>
      <c r="H6" s="337"/>
      <c r="I6" s="338"/>
      <c r="J6" s="44"/>
      <c r="K6" s="45"/>
      <c r="L6" s="69"/>
    </row>
    <row r="7" spans="1:12" s="50" customFormat="1" ht="13.5" customHeight="1" x14ac:dyDescent="0.15">
      <c r="A7" s="49"/>
      <c r="D7" s="65" t="s">
        <v>203</v>
      </c>
      <c r="E7" s="70" t="s">
        <v>178</v>
      </c>
      <c r="F7" s="71" t="s">
        <v>159</v>
      </c>
      <c r="G7" s="71" t="s">
        <v>160</v>
      </c>
      <c r="H7" s="71" t="s">
        <v>207</v>
      </c>
      <c r="I7" s="72"/>
      <c r="J7" s="52" t="s">
        <v>208</v>
      </c>
      <c r="K7" s="54" t="s">
        <v>209</v>
      </c>
      <c r="L7" s="73" t="s">
        <v>211</v>
      </c>
    </row>
    <row r="8" spans="1:12" s="50" customFormat="1" ht="13.5" customHeight="1" x14ac:dyDescent="0.15">
      <c r="A8" s="49"/>
      <c r="D8" s="66" t="s">
        <v>204</v>
      </c>
      <c r="E8" s="53" t="s">
        <v>260</v>
      </c>
      <c r="F8" s="53" t="s">
        <v>261</v>
      </c>
      <c r="G8" s="53" t="s">
        <v>149</v>
      </c>
      <c r="H8" s="53" t="s">
        <v>149</v>
      </c>
      <c r="I8" s="53" t="s">
        <v>54</v>
      </c>
      <c r="J8" s="54" t="s">
        <v>47</v>
      </c>
      <c r="K8" s="54" t="s">
        <v>210</v>
      </c>
      <c r="L8" s="74" t="s">
        <v>212</v>
      </c>
    </row>
    <row r="9" spans="1:12" s="50" customFormat="1" ht="13.5" customHeight="1" x14ac:dyDescent="0.15">
      <c r="A9" s="49"/>
      <c r="D9" s="66" t="s">
        <v>118</v>
      </c>
      <c r="E9" s="53" t="s">
        <v>206</v>
      </c>
      <c r="F9" s="53"/>
      <c r="G9" s="53"/>
      <c r="H9" s="53"/>
      <c r="I9" s="53"/>
      <c r="J9" s="53"/>
      <c r="K9" s="54" t="s">
        <v>47</v>
      </c>
      <c r="L9" s="73"/>
    </row>
    <row r="10" spans="1:12" s="50" customFormat="1" ht="13.5" customHeight="1" x14ac:dyDescent="0.15">
      <c r="A10" s="49"/>
      <c r="D10" s="58"/>
      <c r="E10" s="53"/>
      <c r="F10" s="53"/>
      <c r="G10" s="53"/>
      <c r="H10" s="51"/>
      <c r="I10" s="51"/>
      <c r="J10" s="51"/>
      <c r="K10" s="53"/>
      <c r="L10" s="73"/>
    </row>
    <row r="11" spans="1:12" s="62" customFormat="1" ht="13.5" customHeight="1" x14ac:dyDescent="0.15">
      <c r="A11" s="287" t="s">
        <v>42</v>
      </c>
      <c r="B11" s="288"/>
      <c r="C11" s="288"/>
      <c r="D11" s="59" t="s">
        <v>57</v>
      </c>
      <c r="E11" s="60" t="s">
        <v>43</v>
      </c>
      <c r="F11" s="60" t="s">
        <v>43</v>
      </c>
      <c r="G11" s="60" t="s">
        <v>43</v>
      </c>
      <c r="H11" s="60" t="s">
        <v>43</v>
      </c>
      <c r="I11" s="60" t="s">
        <v>43</v>
      </c>
      <c r="J11" s="60" t="s">
        <v>43</v>
      </c>
      <c r="K11" s="60" t="s">
        <v>43</v>
      </c>
      <c r="L11" s="75" t="s">
        <v>43</v>
      </c>
    </row>
    <row r="12" spans="1:12" s="1" customFormat="1" ht="13.5" customHeight="1" x14ac:dyDescent="0.15">
      <c r="A12" s="37"/>
      <c r="B12" s="166" t="s">
        <v>0</v>
      </c>
      <c r="C12" s="166"/>
      <c r="D12" s="198">
        <v>238908</v>
      </c>
      <c r="E12" s="198">
        <v>15411</v>
      </c>
      <c r="F12" s="198">
        <v>9478</v>
      </c>
      <c r="G12" s="198">
        <v>2631</v>
      </c>
      <c r="H12" s="198">
        <v>7053</v>
      </c>
      <c r="I12" s="198">
        <v>34573</v>
      </c>
      <c r="J12" s="198">
        <v>13357</v>
      </c>
      <c r="K12" s="198">
        <v>2733</v>
      </c>
      <c r="L12" s="209">
        <v>370</v>
      </c>
    </row>
    <row r="13" spans="1:12" s="1" customFormat="1" ht="13.5" customHeight="1" x14ac:dyDescent="0.15">
      <c r="A13" s="37"/>
      <c r="B13" s="166" t="s">
        <v>1</v>
      </c>
      <c r="C13" s="166"/>
      <c r="D13" s="199">
        <v>133825</v>
      </c>
      <c r="E13" s="199">
        <v>6588</v>
      </c>
      <c r="F13" s="199">
        <v>3787</v>
      </c>
      <c r="G13" s="199">
        <v>909</v>
      </c>
      <c r="H13" s="199">
        <v>2672</v>
      </c>
      <c r="I13" s="199">
        <v>13956</v>
      </c>
      <c r="J13" s="199">
        <v>3966</v>
      </c>
      <c r="K13" s="199">
        <v>919</v>
      </c>
      <c r="L13" s="210">
        <v>96</v>
      </c>
    </row>
    <row r="14" spans="1:12" s="1" customFormat="1" ht="13.5" customHeight="1" x14ac:dyDescent="0.15">
      <c r="A14" s="37"/>
      <c r="B14" s="166" t="s">
        <v>2</v>
      </c>
      <c r="C14" s="166"/>
      <c r="D14" s="199">
        <v>25214</v>
      </c>
      <c r="E14" s="199">
        <v>3267</v>
      </c>
      <c r="F14" s="199">
        <v>1910</v>
      </c>
      <c r="G14" s="199">
        <v>595</v>
      </c>
      <c r="H14" s="199">
        <v>2882</v>
      </c>
      <c r="I14" s="199">
        <v>8654</v>
      </c>
      <c r="J14" s="199">
        <v>3746</v>
      </c>
      <c r="K14" s="199">
        <v>955</v>
      </c>
      <c r="L14" s="210">
        <v>54</v>
      </c>
    </row>
    <row r="15" spans="1:12" s="1" customFormat="1" ht="13.5" customHeight="1" x14ac:dyDescent="0.15">
      <c r="A15" s="37"/>
      <c r="B15" s="166" t="s">
        <v>3</v>
      </c>
      <c r="C15" s="166"/>
      <c r="D15" s="199">
        <v>47672</v>
      </c>
      <c r="E15" s="199">
        <v>4373</v>
      </c>
      <c r="F15" s="199">
        <v>2480</v>
      </c>
      <c r="G15" s="199">
        <v>622</v>
      </c>
      <c r="H15" s="199">
        <v>1970</v>
      </c>
      <c r="I15" s="199">
        <v>9445</v>
      </c>
      <c r="J15" s="199">
        <v>3041</v>
      </c>
      <c r="K15" s="199">
        <v>681</v>
      </c>
      <c r="L15" s="210">
        <v>77</v>
      </c>
    </row>
    <row r="16" spans="1:12" s="1" customFormat="1" ht="13.5" customHeight="1" x14ac:dyDescent="0.15">
      <c r="A16" s="37"/>
      <c r="B16" s="166" t="s">
        <v>4</v>
      </c>
      <c r="C16" s="166"/>
      <c r="D16" s="199">
        <v>33389</v>
      </c>
      <c r="E16" s="199">
        <v>3721</v>
      </c>
      <c r="F16" s="199">
        <v>1822</v>
      </c>
      <c r="G16" s="199">
        <v>670</v>
      </c>
      <c r="H16" s="199">
        <v>2328</v>
      </c>
      <c r="I16" s="199">
        <v>8541</v>
      </c>
      <c r="J16" s="199">
        <v>2520</v>
      </c>
      <c r="K16" s="199">
        <v>669</v>
      </c>
      <c r="L16" s="210">
        <v>104</v>
      </c>
    </row>
    <row r="17" spans="1:12" s="1" customFormat="1" ht="13.5" customHeight="1" x14ac:dyDescent="0.15">
      <c r="A17" s="38"/>
      <c r="B17" s="167" t="s">
        <v>5</v>
      </c>
      <c r="C17" s="167"/>
      <c r="D17" s="200">
        <v>26907</v>
      </c>
      <c r="E17" s="200">
        <v>3161</v>
      </c>
      <c r="F17" s="200">
        <v>1444</v>
      </c>
      <c r="G17" s="200">
        <v>488</v>
      </c>
      <c r="H17" s="200">
        <v>2242</v>
      </c>
      <c r="I17" s="200">
        <v>7335</v>
      </c>
      <c r="J17" s="200">
        <v>2027</v>
      </c>
      <c r="K17" s="200">
        <v>521</v>
      </c>
      <c r="L17" s="211">
        <v>36</v>
      </c>
    </row>
    <row r="18" spans="1:12" s="1" customFormat="1" ht="13.5" customHeight="1" x14ac:dyDescent="0.15">
      <c r="A18" s="37"/>
      <c r="B18" s="166" t="s">
        <v>6</v>
      </c>
      <c r="C18" s="166"/>
      <c r="D18" s="199">
        <v>8887</v>
      </c>
      <c r="E18" s="199">
        <v>757</v>
      </c>
      <c r="F18" s="199">
        <v>392</v>
      </c>
      <c r="G18" s="199">
        <v>118</v>
      </c>
      <c r="H18" s="199">
        <v>697</v>
      </c>
      <c r="I18" s="199">
        <v>1964</v>
      </c>
      <c r="J18" s="199">
        <v>602</v>
      </c>
      <c r="K18" s="199">
        <v>181</v>
      </c>
      <c r="L18" s="210">
        <v>28</v>
      </c>
    </row>
    <row r="19" spans="1:12" s="1" customFormat="1" ht="13.5" customHeight="1" x14ac:dyDescent="0.15">
      <c r="A19" s="37"/>
      <c r="B19" s="166" t="s">
        <v>7</v>
      </c>
      <c r="C19" s="166"/>
      <c r="D19" s="199">
        <v>18924</v>
      </c>
      <c r="E19" s="199">
        <v>1485</v>
      </c>
      <c r="F19" s="199">
        <v>828</v>
      </c>
      <c r="G19" s="199">
        <v>259</v>
      </c>
      <c r="H19" s="199">
        <v>958</v>
      </c>
      <c r="I19" s="199">
        <v>3530</v>
      </c>
      <c r="J19" s="199">
        <v>820</v>
      </c>
      <c r="K19" s="199">
        <v>234</v>
      </c>
      <c r="L19" s="210">
        <v>24</v>
      </c>
    </row>
    <row r="20" spans="1:12" s="1" customFormat="1" ht="13.5" customHeight="1" x14ac:dyDescent="0.15">
      <c r="A20" s="37"/>
      <c r="B20" s="166" t="s">
        <v>8</v>
      </c>
      <c r="C20" s="166"/>
      <c r="D20" s="199">
        <v>30395</v>
      </c>
      <c r="E20" s="199">
        <v>2943</v>
      </c>
      <c r="F20" s="199">
        <v>1609</v>
      </c>
      <c r="G20" s="199">
        <v>377</v>
      </c>
      <c r="H20" s="199">
        <v>1750</v>
      </c>
      <c r="I20" s="199">
        <v>6679</v>
      </c>
      <c r="J20" s="199">
        <v>1812</v>
      </c>
      <c r="K20" s="199">
        <v>478</v>
      </c>
      <c r="L20" s="210">
        <v>77</v>
      </c>
    </row>
    <row r="21" spans="1:12" s="1" customFormat="1" ht="13.5" customHeight="1" x14ac:dyDescent="0.15">
      <c r="A21" s="39"/>
      <c r="B21" s="168" t="s">
        <v>9</v>
      </c>
      <c r="C21" s="168"/>
      <c r="D21" s="201">
        <v>13512</v>
      </c>
      <c r="E21" s="201">
        <v>2081</v>
      </c>
      <c r="F21" s="201">
        <v>961</v>
      </c>
      <c r="G21" s="201">
        <v>300</v>
      </c>
      <c r="H21" s="201">
        <v>1642</v>
      </c>
      <c r="I21" s="201">
        <v>4984</v>
      </c>
      <c r="J21" s="201">
        <v>1224</v>
      </c>
      <c r="K21" s="201">
        <v>286</v>
      </c>
      <c r="L21" s="212">
        <v>15</v>
      </c>
    </row>
    <row r="22" spans="1:12" s="1" customFormat="1" ht="13.5" customHeight="1" x14ac:dyDescent="0.15">
      <c r="A22" s="37"/>
      <c r="B22" s="166" t="s">
        <v>10</v>
      </c>
      <c r="C22" s="166"/>
      <c r="D22" s="199">
        <v>14683</v>
      </c>
      <c r="E22" s="199">
        <v>2673</v>
      </c>
      <c r="F22" s="199">
        <v>1177</v>
      </c>
      <c r="G22" s="199">
        <v>411</v>
      </c>
      <c r="H22" s="199">
        <v>1011</v>
      </c>
      <c r="I22" s="199">
        <v>5272</v>
      </c>
      <c r="J22" s="199">
        <v>1513</v>
      </c>
      <c r="K22" s="199">
        <v>365</v>
      </c>
      <c r="L22" s="210">
        <v>50</v>
      </c>
    </row>
    <row r="23" spans="1:12" s="1" customFormat="1" ht="13.5" customHeight="1" x14ac:dyDescent="0.15">
      <c r="A23" s="37"/>
      <c r="B23" s="166" t="s">
        <v>11</v>
      </c>
      <c r="C23" s="166"/>
      <c r="D23" s="199">
        <v>18878</v>
      </c>
      <c r="E23" s="199">
        <v>2199</v>
      </c>
      <c r="F23" s="199">
        <v>1102</v>
      </c>
      <c r="G23" s="199">
        <v>333</v>
      </c>
      <c r="H23" s="199">
        <v>1408</v>
      </c>
      <c r="I23" s="199">
        <v>5042</v>
      </c>
      <c r="J23" s="199">
        <v>1561</v>
      </c>
      <c r="K23" s="199">
        <v>391</v>
      </c>
      <c r="L23" s="210">
        <v>45</v>
      </c>
    </row>
    <row r="24" spans="1:12" s="1" customFormat="1" ht="13.5" customHeight="1" x14ac:dyDescent="0.15">
      <c r="A24" s="37"/>
      <c r="B24" s="166" t="s">
        <v>12</v>
      </c>
      <c r="C24" s="166"/>
      <c r="D24" s="199">
        <v>69660</v>
      </c>
      <c r="E24" s="199">
        <v>5971</v>
      </c>
      <c r="F24" s="199">
        <v>3449</v>
      </c>
      <c r="G24" s="199">
        <v>793</v>
      </c>
      <c r="H24" s="199">
        <v>2605</v>
      </c>
      <c r="I24" s="199">
        <v>12818</v>
      </c>
      <c r="J24" s="199">
        <v>3770</v>
      </c>
      <c r="K24" s="199">
        <v>841</v>
      </c>
      <c r="L24" s="210">
        <v>99</v>
      </c>
    </row>
    <row r="25" spans="1:12" s="1" customFormat="1" ht="13.5" customHeight="1" x14ac:dyDescent="0.15">
      <c r="A25" s="37"/>
      <c r="B25" s="166" t="s">
        <v>13</v>
      </c>
      <c r="C25" s="166"/>
      <c r="D25" s="199">
        <v>33424</v>
      </c>
      <c r="E25" s="199">
        <v>4676</v>
      </c>
      <c r="F25" s="199">
        <v>2270</v>
      </c>
      <c r="G25" s="199">
        <v>623</v>
      </c>
      <c r="H25" s="199">
        <v>1370</v>
      </c>
      <c r="I25" s="199">
        <v>8939</v>
      </c>
      <c r="J25" s="199">
        <v>2298</v>
      </c>
      <c r="K25" s="199">
        <v>503</v>
      </c>
      <c r="L25" s="210">
        <v>61</v>
      </c>
    </row>
    <row r="26" spans="1:12" s="1" customFormat="1" ht="13.5" customHeight="1" x14ac:dyDescent="0.15">
      <c r="A26" s="37"/>
      <c r="B26" s="166" t="s">
        <v>14</v>
      </c>
      <c r="C26" s="166"/>
      <c r="D26" s="199">
        <v>8337</v>
      </c>
      <c r="E26" s="199">
        <v>1115</v>
      </c>
      <c r="F26" s="199">
        <v>572</v>
      </c>
      <c r="G26" s="199">
        <v>170</v>
      </c>
      <c r="H26" s="199">
        <v>922</v>
      </c>
      <c r="I26" s="199">
        <v>2779</v>
      </c>
      <c r="J26" s="199">
        <v>657</v>
      </c>
      <c r="K26" s="199">
        <v>190</v>
      </c>
      <c r="L26" s="210">
        <v>35</v>
      </c>
    </row>
    <row r="27" spans="1:12" s="1" customFormat="1" ht="13.5" customHeight="1" x14ac:dyDescent="0.15">
      <c r="A27" s="38"/>
      <c r="B27" s="167" t="s">
        <v>15</v>
      </c>
      <c r="C27" s="167"/>
      <c r="D27" s="200">
        <v>28431</v>
      </c>
      <c r="E27" s="200">
        <v>2274</v>
      </c>
      <c r="F27" s="200">
        <v>1290</v>
      </c>
      <c r="G27" s="200">
        <v>311</v>
      </c>
      <c r="H27" s="200">
        <v>852</v>
      </c>
      <c r="I27" s="200">
        <v>4727</v>
      </c>
      <c r="J27" s="200">
        <v>1423</v>
      </c>
      <c r="K27" s="200">
        <v>334</v>
      </c>
      <c r="L27" s="211">
        <v>40</v>
      </c>
    </row>
    <row r="28" spans="1:12" s="41" customFormat="1" ht="13.5" customHeight="1" x14ac:dyDescent="0.15">
      <c r="A28" s="40"/>
      <c r="B28" s="166" t="s">
        <v>228</v>
      </c>
      <c r="C28" s="166"/>
      <c r="D28" s="199">
        <v>7116</v>
      </c>
      <c r="E28" s="199">
        <v>928</v>
      </c>
      <c r="F28" s="199">
        <v>496</v>
      </c>
      <c r="G28" s="199">
        <v>139</v>
      </c>
      <c r="H28" s="199">
        <v>1003</v>
      </c>
      <c r="I28" s="199">
        <v>2566</v>
      </c>
      <c r="J28" s="199">
        <v>681</v>
      </c>
      <c r="K28" s="199">
        <v>176</v>
      </c>
      <c r="L28" s="210">
        <v>8</v>
      </c>
    </row>
    <row r="29" spans="1:12" s="1" customFormat="1" ht="13.5" customHeight="1" x14ac:dyDescent="0.15">
      <c r="A29" s="37"/>
      <c r="B29" s="166" t="s">
        <v>16</v>
      </c>
      <c r="C29" s="166"/>
      <c r="D29" s="199">
        <v>10881</v>
      </c>
      <c r="E29" s="199">
        <v>1496</v>
      </c>
      <c r="F29" s="199">
        <v>798</v>
      </c>
      <c r="G29" s="199">
        <v>187</v>
      </c>
      <c r="H29" s="199">
        <v>788</v>
      </c>
      <c r="I29" s="199">
        <v>3269</v>
      </c>
      <c r="J29" s="199">
        <v>823</v>
      </c>
      <c r="K29" s="199">
        <v>219</v>
      </c>
      <c r="L29" s="210">
        <v>42</v>
      </c>
    </row>
    <row r="30" spans="1:12" s="1" customFormat="1" ht="13.5" customHeight="1" x14ac:dyDescent="0.15">
      <c r="A30" s="37"/>
      <c r="B30" s="166" t="s">
        <v>17</v>
      </c>
      <c r="C30" s="166"/>
      <c r="D30" s="199">
        <v>11377</v>
      </c>
      <c r="E30" s="199">
        <v>1698</v>
      </c>
      <c r="F30" s="199">
        <v>858</v>
      </c>
      <c r="G30" s="199">
        <v>442</v>
      </c>
      <c r="H30" s="199">
        <v>2186</v>
      </c>
      <c r="I30" s="199">
        <v>5184</v>
      </c>
      <c r="J30" s="199">
        <v>1056</v>
      </c>
      <c r="K30" s="199">
        <v>349</v>
      </c>
      <c r="L30" s="210">
        <v>32</v>
      </c>
    </row>
    <row r="31" spans="1:12" s="1" customFormat="1" ht="13.5" customHeight="1" x14ac:dyDescent="0.15">
      <c r="A31" s="39"/>
      <c r="B31" s="168" t="s">
        <v>18</v>
      </c>
      <c r="C31" s="168"/>
      <c r="D31" s="201">
        <v>15372</v>
      </c>
      <c r="E31" s="201">
        <v>1129</v>
      </c>
      <c r="F31" s="201">
        <v>617</v>
      </c>
      <c r="G31" s="201">
        <v>240</v>
      </c>
      <c r="H31" s="201">
        <v>1450</v>
      </c>
      <c r="I31" s="201">
        <v>3436</v>
      </c>
      <c r="J31" s="201">
        <v>1054</v>
      </c>
      <c r="K31" s="201">
        <v>250</v>
      </c>
      <c r="L31" s="212">
        <v>6</v>
      </c>
    </row>
    <row r="32" spans="1:12" s="1" customFormat="1" ht="13.5" customHeight="1" x14ac:dyDescent="0.15">
      <c r="A32" s="37"/>
      <c r="B32" s="166" t="s">
        <v>49</v>
      </c>
      <c r="C32" s="166"/>
      <c r="D32" s="199">
        <v>8962</v>
      </c>
      <c r="E32" s="199">
        <v>1457</v>
      </c>
      <c r="F32" s="199">
        <v>714</v>
      </c>
      <c r="G32" s="199">
        <v>190</v>
      </c>
      <c r="H32" s="199">
        <v>1152</v>
      </c>
      <c r="I32" s="199">
        <v>3513</v>
      </c>
      <c r="J32" s="199">
        <v>834</v>
      </c>
      <c r="K32" s="199">
        <v>300</v>
      </c>
      <c r="L32" s="210">
        <v>68</v>
      </c>
    </row>
    <row r="33" spans="1:12" s="135" customFormat="1" ht="17.25" customHeight="1" x14ac:dyDescent="0.15">
      <c r="A33" s="137"/>
      <c r="B33" s="169" t="s">
        <v>19</v>
      </c>
      <c r="C33" s="169"/>
      <c r="D33" s="202">
        <f>SUM(D12:D32)</f>
        <v>804754</v>
      </c>
      <c r="E33" s="202">
        <f t="shared" ref="E33:L33" si="0">SUM(E12:E32)</f>
        <v>69403</v>
      </c>
      <c r="F33" s="202">
        <f t="shared" si="0"/>
        <v>38054</v>
      </c>
      <c r="G33" s="202">
        <f t="shared" si="0"/>
        <v>10808</v>
      </c>
      <c r="H33" s="202">
        <f t="shared" si="0"/>
        <v>38941</v>
      </c>
      <c r="I33" s="202">
        <f t="shared" si="0"/>
        <v>157206</v>
      </c>
      <c r="J33" s="202">
        <f t="shared" si="0"/>
        <v>48785</v>
      </c>
      <c r="K33" s="202">
        <f t="shared" si="0"/>
        <v>11575</v>
      </c>
      <c r="L33" s="202">
        <f t="shared" si="0"/>
        <v>1367</v>
      </c>
    </row>
    <row r="34" spans="1:12" s="1" customFormat="1" ht="13.5" customHeight="1" x14ac:dyDescent="0.15">
      <c r="A34" s="37"/>
      <c r="B34" s="166" t="s">
        <v>20</v>
      </c>
      <c r="C34" s="170"/>
      <c r="D34" s="200">
        <v>11102</v>
      </c>
      <c r="E34" s="200">
        <v>1067</v>
      </c>
      <c r="F34" s="200">
        <v>515</v>
      </c>
      <c r="G34" s="200">
        <v>173</v>
      </c>
      <c r="H34" s="200">
        <v>491</v>
      </c>
      <c r="I34" s="200">
        <v>2246</v>
      </c>
      <c r="J34" s="200">
        <v>1005</v>
      </c>
      <c r="K34" s="200">
        <v>222</v>
      </c>
      <c r="L34" s="211">
        <v>16</v>
      </c>
    </row>
    <row r="35" spans="1:12" s="1" customFormat="1" ht="13.5" customHeight="1" x14ac:dyDescent="0.15">
      <c r="A35" s="37"/>
      <c r="B35" s="166" t="s">
        <v>21</v>
      </c>
      <c r="C35" s="170"/>
      <c r="D35" s="199">
        <v>20679</v>
      </c>
      <c r="E35" s="199">
        <v>914</v>
      </c>
      <c r="F35" s="199">
        <v>550</v>
      </c>
      <c r="G35" s="199">
        <v>133</v>
      </c>
      <c r="H35" s="199">
        <v>504</v>
      </c>
      <c r="I35" s="199">
        <v>2101</v>
      </c>
      <c r="J35" s="199">
        <v>672</v>
      </c>
      <c r="K35" s="199">
        <v>129</v>
      </c>
      <c r="L35" s="210">
        <v>14</v>
      </c>
    </row>
    <row r="36" spans="1:12" s="1" customFormat="1" ht="13.5" customHeight="1" x14ac:dyDescent="0.15">
      <c r="A36" s="37"/>
      <c r="B36" s="166" t="s">
        <v>22</v>
      </c>
      <c r="C36" s="170"/>
      <c r="D36" s="199">
        <v>6815</v>
      </c>
      <c r="E36" s="199">
        <v>1214</v>
      </c>
      <c r="F36" s="199">
        <v>548</v>
      </c>
      <c r="G36" s="199">
        <v>161</v>
      </c>
      <c r="H36" s="199">
        <v>929</v>
      </c>
      <c r="I36" s="199">
        <v>2852</v>
      </c>
      <c r="J36" s="199">
        <v>524</v>
      </c>
      <c r="K36" s="199">
        <v>165</v>
      </c>
      <c r="L36" s="210">
        <v>45</v>
      </c>
    </row>
    <row r="37" spans="1:12" s="1" customFormat="1" ht="13.5" customHeight="1" x14ac:dyDescent="0.15">
      <c r="A37" s="37"/>
      <c r="B37" s="166" t="s">
        <v>23</v>
      </c>
      <c r="C37" s="170"/>
      <c r="D37" s="199">
        <v>5241</v>
      </c>
      <c r="E37" s="199">
        <v>1118</v>
      </c>
      <c r="F37" s="199">
        <v>608</v>
      </c>
      <c r="G37" s="199">
        <v>133</v>
      </c>
      <c r="H37" s="199">
        <v>599</v>
      </c>
      <c r="I37" s="199">
        <v>2458</v>
      </c>
      <c r="J37" s="199">
        <v>469</v>
      </c>
      <c r="K37" s="199">
        <v>123</v>
      </c>
      <c r="L37" s="210">
        <v>16</v>
      </c>
    </row>
    <row r="38" spans="1:12" s="1" customFormat="1" ht="13.5" customHeight="1" x14ac:dyDescent="0.15">
      <c r="A38" s="37"/>
      <c r="B38" s="166" t="s">
        <v>284</v>
      </c>
      <c r="C38" s="170"/>
      <c r="D38" s="199">
        <v>2495</v>
      </c>
      <c r="E38" s="199">
        <v>288</v>
      </c>
      <c r="F38" s="199">
        <v>138</v>
      </c>
      <c r="G38" s="199">
        <v>30</v>
      </c>
      <c r="H38" s="199">
        <v>205</v>
      </c>
      <c r="I38" s="199">
        <v>661</v>
      </c>
      <c r="J38" s="199">
        <v>136</v>
      </c>
      <c r="K38" s="199">
        <v>39</v>
      </c>
      <c r="L38" s="210">
        <v>3</v>
      </c>
    </row>
    <row r="39" spans="1:12" s="1" customFormat="1" ht="13.5" customHeight="1" x14ac:dyDescent="0.15">
      <c r="A39" s="38"/>
      <c r="B39" s="167" t="s">
        <v>24</v>
      </c>
      <c r="C39" s="171"/>
      <c r="D39" s="200">
        <v>5253</v>
      </c>
      <c r="E39" s="200">
        <v>835</v>
      </c>
      <c r="F39" s="200">
        <v>436</v>
      </c>
      <c r="G39" s="200">
        <v>93</v>
      </c>
      <c r="H39" s="200">
        <v>432</v>
      </c>
      <c r="I39" s="200">
        <v>1796</v>
      </c>
      <c r="J39" s="200">
        <v>427</v>
      </c>
      <c r="K39" s="200">
        <v>147</v>
      </c>
      <c r="L39" s="211">
        <v>16</v>
      </c>
    </row>
    <row r="40" spans="1:12" s="1" customFormat="1" ht="13.5" customHeight="1" x14ac:dyDescent="0.15">
      <c r="A40" s="37"/>
      <c r="B40" s="166" t="s">
        <v>25</v>
      </c>
      <c r="C40" s="170"/>
      <c r="D40" s="199">
        <v>2498</v>
      </c>
      <c r="E40" s="199">
        <v>554</v>
      </c>
      <c r="F40" s="199">
        <v>212</v>
      </c>
      <c r="G40" s="199">
        <v>63</v>
      </c>
      <c r="H40" s="199">
        <v>358</v>
      </c>
      <c r="I40" s="199">
        <v>1187</v>
      </c>
      <c r="J40" s="199">
        <v>179</v>
      </c>
      <c r="K40" s="199">
        <v>47</v>
      </c>
      <c r="L40" s="210">
        <v>12</v>
      </c>
    </row>
    <row r="41" spans="1:12" s="1" customFormat="1" ht="13.5" customHeight="1" x14ac:dyDescent="0.15">
      <c r="A41" s="37"/>
      <c r="B41" s="166" t="s">
        <v>26</v>
      </c>
      <c r="C41" s="170"/>
      <c r="D41" s="199">
        <v>9192</v>
      </c>
      <c r="E41" s="199">
        <v>667</v>
      </c>
      <c r="F41" s="199">
        <v>351</v>
      </c>
      <c r="G41" s="199">
        <v>103</v>
      </c>
      <c r="H41" s="199">
        <v>408</v>
      </c>
      <c r="I41" s="199">
        <v>1529</v>
      </c>
      <c r="J41" s="199">
        <v>336</v>
      </c>
      <c r="K41" s="199">
        <v>105</v>
      </c>
      <c r="L41" s="210">
        <v>10</v>
      </c>
    </row>
    <row r="42" spans="1:12" s="1" customFormat="1" ht="13.5" customHeight="1" x14ac:dyDescent="0.15">
      <c r="A42" s="37"/>
      <c r="B42" s="166" t="s">
        <v>27</v>
      </c>
      <c r="C42" s="170"/>
      <c r="D42" s="199">
        <v>14797</v>
      </c>
      <c r="E42" s="199">
        <v>854</v>
      </c>
      <c r="F42" s="199">
        <v>440</v>
      </c>
      <c r="G42" s="199">
        <v>107</v>
      </c>
      <c r="H42" s="199">
        <v>676</v>
      </c>
      <c r="I42" s="199">
        <v>2077</v>
      </c>
      <c r="J42" s="199">
        <v>463</v>
      </c>
      <c r="K42" s="199">
        <v>128</v>
      </c>
      <c r="L42" s="210">
        <v>19</v>
      </c>
    </row>
    <row r="43" spans="1:12" s="1" customFormat="1" ht="13.5" customHeight="1" x14ac:dyDescent="0.15">
      <c r="A43" s="39"/>
      <c r="B43" s="168" t="s">
        <v>28</v>
      </c>
      <c r="C43" s="172"/>
      <c r="D43" s="201">
        <v>10141</v>
      </c>
      <c r="E43" s="201">
        <v>1054</v>
      </c>
      <c r="F43" s="201">
        <v>558</v>
      </c>
      <c r="G43" s="201">
        <v>118</v>
      </c>
      <c r="H43" s="201">
        <v>571</v>
      </c>
      <c r="I43" s="201">
        <v>2301</v>
      </c>
      <c r="J43" s="201">
        <v>527</v>
      </c>
      <c r="K43" s="201">
        <v>173</v>
      </c>
      <c r="L43" s="212">
        <v>41</v>
      </c>
    </row>
    <row r="44" spans="1:12" s="1" customFormat="1" ht="13.5" customHeight="1" x14ac:dyDescent="0.15">
      <c r="A44" s="37"/>
      <c r="B44" s="166" t="s">
        <v>29</v>
      </c>
      <c r="C44" s="170"/>
      <c r="D44" s="199">
        <v>10446</v>
      </c>
      <c r="E44" s="199">
        <v>1050</v>
      </c>
      <c r="F44" s="199">
        <v>600</v>
      </c>
      <c r="G44" s="199">
        <v>114</v>
      </c>
      <c r="H44" s="199">
        <v>559</v>
      </c>
      <c r="I44" s="199">
        <v>2323</v>
      </c>
      <c r="J44" s="199">
        <v>532</v>
      </c>
      <c r="K44" s="199">
        <v>128</v>
      </c>
      <c r="L44" s="210">
        <v>28</v>
      </c>
    </row>
    <row r="45" spans="1:12" s="1" customFormat="1" ht="13.5" customHeight="1" x14ac:dyDescent="0.15">
      <c r="A45" s="37"/>
      <c r="B45" s="166" t="s">
        <v>30</v>
      </c>
      <c r="C45" s="170"/>
      <c r="D45" s="199">
        <v>4417</v>
      </c>
      <c r="E45" s="199">
        <v>733</v>
      </c>
      <c r="F45" s="199">
        <v>381</v>
      </c>
      <c r="G45" s="199">
        <v>130</v>
      </c>
      <c r="H45" s="199">
        <v>288</v>
      </c>
      <c r="I45" s="199">
        <v>1532</v>
      </c>
      <c r="J45" s="199">
        <v>512</v>
      </c>
      <c r="K45" s="199">
        <v>134</v>
      </c>
      <c r="L45" s="210">
        <v>24</v>
      </c>
    </row>
    <row r="46" spans="1:12" s="1" customFormat="1" ht="13.5" customHeight="1" x14ac:dyDescent="0.15">
      <c r="A46" s="37"/>
      <c r="B46" s="166" t="s">
        <v>31</v>
      </c>
      <c r="C46" s="170"/>
      <c r="D46" s="199">
        <v>3050</v>
      </c>
      <c r="E46" s="199">
        <v>298</v>
      </c>
      <c r="F46" s="199">
        <v>154</v>
      </c>
      <c r="G46" s="199">
        <v>49</v>
      </c>
      <c r="H46" s="199">
        <v>170</v>
      </c>
      <c r="I46" s="199">
        <v>671</v>
      </c>
      <c r="J46" s="199">
        <v>182</v>
      </c>
      <c r="K46" s="199">
        <v>32</v>
      </c>
      <c r="L46" s="210">
        <v>4</v>
      </c>
    </row>
    <row r="47" spans="1:12" s="1" customFormat="1" ht="13.5" customHeight="1" x14ac:dyDescent="0.15">
      <c r="A47" s="37"/>
      <c r="B47" s="166" t="s">
        <v>32</v>
      </c>
      <c r="C47" s="170"/>
      <c r="D47" s="199">
        <v>3031</v>
      </c>
      <c r="E47" s="199">
        <v>239</v>
      </c>
      <c r="F47" s="199">
        <v>99</v>
      </c>
      <c r="G47" s="199">
        <v>43</v>
      </c>
      <c r="H47" s="199">
        <v>199</v>
      </c>
      <c r="I47" s="199">
        <v>580</v>
      </c>
      <c r="J47" s="199">
        <v>147</v>
      </c>
      <c r="K47" s="199">
        <v>60</v>
      </c>
      <c r="L47" s="210">
        <v>2</v>
      </c>
    </row>
    <row r="48" spans="1:12" s="1" customFormat="1" ht="13.5" customHeight="1" x14ac:dyDescent="0.15">
      <c r="A48" s="37"/>
      <c r="B48" s="166" t="s">
        <v>33</v>
      </c>
      <c r="C48" s="170"/>
      <c r="D48" s="199">
        <v>1532</v>
      </c>
      <c r="E48" s="199">
        <v>387</v>
      </c>
      <c r="F48" s="199">
        <v>205</v>
      </c>
      <c r="G48" s="199">
        <v>76</v>
      </c>
      <c r="H48" s="199">
        <v>283</v>
      </c>
      <c r="I48" s="199">
        <v>951</v>
      </c>
      <c r="J48" s="199">
        <v>225</v>
      </c>
      <c r="K48" s="199">
        <v>59</v>
      </c>
      <c r="L48" s="210">
        <v>7</v>
      </c>
    </row>
    <row r="49" spans="1:12" s="1" customFormat="1" ht="13.5" customHeight="1" x14ac:dyDescent="0.15">
      <c r="A49" s="38"/>
      <c r="B49" s="167" t="s">
        <v>34</v>
      </c>
      <c r="C49" s="171"/>
      <c r="D49" s="200">
        <v>217</v>
      </c>
      <c r="E49" s="200">
        <v>110</v>
      </c>
      <c r="F49" s="200">
        <v>53</v>
      </c>
      <c r="G49" s="200">
        <v>30</v>
      </c>
      <c r="H49" s="200">
        <v>179</v>
      </c>
      <c r="I49" s="200">
        <v>372</v>
      </c>
      <c r="J49" s="200">
        <v>85</v>
      </c>
      <c r="K49" s="200">
        <v>22</v>
      </c>
      <c r="L49" s="211">
        <v>5</v>
      </c>
    </row>
    <row r="50" spans="1:12" s="1" customFormat="1" ht="13.5" customHeight="1" x14ac:dyDescent="0.15">
      <c r="A50" s="37"/>
      <c r="B50" s="166" t="s">
        <v>35</v>
      </c>
      <c r="C50" s="170"/>
      <c r="D50" s="199">
        <v>2692</v>
      </c>
      <c r="E50" s="199">
        <v>397</v>
      </c>
      <c r="F50" s="199">
        <v>194</v>
      </c>
      <c r="G50" s="199">
        <v>70</v>
      </c>
      <c r="H50" s="199">
        <v>362</v>
      </c>
      <c r="I50" s="199">
        <v>1023</v>
      </c>
      <c r="J50" s="199">
        <v>225</v>
      </c>
      <c r="K50" s="199">
        <v>72</v>
      </c>
      <c r="L50" s="210">
        <v>6</v>
      </c>
    </row>
    <row r="51" spans="1:12" s="1" customFormat="1" ht="13.5" customHeight="1" x14ac:dyDescent="0.15">
      <c r="A51" s="37"/>
      <c r="B51" s="166" t="s">
        <v>36</v>
      </c>
      <c r="C51" s="170"/>
      <c r="D51" s="199">
        <v>1363</v>
      </c>
      <c r="E51" s="199">
        <v>290</v>
      </c>
      <c r="F51" s="199">
        <v>143</v>
      </c>
      <c r="G51" s="199">
        <v>78</v>
      </c>
      <c r="H51" s="199">
        <v>436</v>
      </c>
      <c r="I51" s="199">
        <v>947</v>
      </c>
      <c r="J51" s="199">
        <v>255</v>
      </c>
      <c r="K51" s="199">
        <v>74</v>
      </c>
      <c r="L51" s="210">
        <v>8</v>
      </c>
    </row>
    <row r="52" spans="1:12" s="1" customFormat="1" ht="13.5" customHeight="1" x14ac:dyDescent="0.15">
      <c r="A52" s="37"/>
      <c r="B52" s="166" t="s">
        <v>37</v>
      </c>
      <c r="C52" s="170"/>
      <c r="D52" s="199">
        <v>268</v>
      </c>
      <c r="E52" s="199">
        <v>83</v>
      </c>
      <c r="F52" s="199">
        <v>40</v>
      </c>
      <c r="G52" s="199">
        <v>9</v>
      </c>
      <c r="H52" s="199">
        <v>170</v>
      </c>
      <c r="I52" s="199">
        <v>302</v>
      </c>
      <c r="J52" s="199">
        <v>77</v>
      </c>
      <c r="K52" s="199">
        <v>29</v>
      </c>
      <c r="L52" s="210">
        <v>1</v>
      </c>
    </row>
    <row r="53" spans="1:12" s="1" customFormat="1" ht="13.5" customHeight="1" x14ac:dyDescent="0.15">
      <c r="A53" s="39"/>
      <c r="B53" s="168" t="s">
        <v>38</v>
      </c>
      <c r="C53" s="172"/>
      <c r="D53" s="201">
        <v>10287</v>
      </c>
      <c r="E53" s="201">
        <v>784</v>
      </c>
      <c r="F53" s="201">
        <v>335</v>
      </c>
      <c r="G53" s="201">
        <v>95</v>
      </c>
      <c r="H53" s="201">
        <v>383</v>
      </c>
      <c r="I53" s="201">
        <v>1597</v>
      </c>
      <c r="J53" s="201">
        <v>364</v>
      </c>
      <c r="K53" s="201">
        <v>93</v>
      </c>
      <c r="L53" s="212">
        <v>18</v>
      </c>
    </row>
    <row r="54" spans="1:12" s="1" customFormat="1" ht="13.5" customHeight="1" x14ac:dyDescent="0.15">
      <c r="A54" s="37"/>
      <c r="B54" s="166" t="s">
        <v>39</v>
      </c>
      <c r="C54" s="170"/>
      <c r="D54" s="199">
        <v>489</v>
      </c>
      <c r="E54" s="199">
        <v>80</v>
      </c>
      <c r="F54" s="199">
        <v>43</v>
      </c>
      <c r="G54" s="199">
        <v>18</v>
      </c>
      <c r="H54" s="199">
        <v>67</v>
      </c>
      <c r="I54" s="199">
        <v>208</v>
      </c>
      <c r="J54" s="199">
        <v>60</v>
      </c>
      <c r="K54" s="199">
        <v>22</v>
      </c>
      <c r="L54" s="210">
        <v>0</v>
      </c>
    </row>
    <row r="55" spans="1:12" s="1" customFormat="1" ht="17.25" customHeight="1" x14ac:dyDescent="0.15">
      <c r="A55" s="141"/>
      <c r="B55" s="142" t="s">
        <v>40</v>
      </c>
      <c r="C55" s="143"/>
      <c r="D55" s="138">
        <f>SUM(D34:D54)</f>
        <v>126005</v>
      </c>
      <c r="E55" s="138">
        <f t="shared" ref="E55:L55" si="1">SUM(E34:E54)</f>
        <v>13016</v>
      </c>
      <c r="F55" s="138">
        <f t="shared" si="1"/>
        <v>6603</v>
      </c>
      <c r="G55" s="138">
        <f t="shared" si="1"/>
        <v>1826</v>
      </c>
      <c r="H55" s="138">
        <f t="shared" si="1"/>
        <v>8269</v>
      </c>
      <c r="I55" s="138">
        <f t="shared" si="1"/>
        <v>29714</v>
      </c>
      <c r="J55" s="138">
        <f t="shared" si="1"/>
        <v>7402</v>
      </c>
      <c r="K55" s="138">
        <f t="shared" si="1"/>
        <v>2003</v>
      </c>
      <c r="L55" s="153">
        <f t="shared" si="1"/>
        <v>295</v>
      </c>
    </row>
    <row r="56" spans="1:12" s="1" customFormat="1" ht="17.25" customHeight="1" x14ac:dyDescent="0.15">
      <c r="A56" s="144"/>
      <c r="B56" s="145" t="s">
        <v>41</v>
      </c>
      <c r="C56" s="146"/>
      <c r="D56" s="147">
        <f>D33+D55</f>
        <v>930759</v>
      </c>
      <c r="E56" s="147">
        <f t="shared" ref="E56:L56" si="2">E33+E55</f>
        <v>82419</v>
      </c>
      <c r="F56" s="147">
        <f t="shared" si="2"/>
        <v>44657</v>
      </c>
      <c r="G56" s="147">
        <f t="shared" si="2"/>
        <v>12634</v>
      </c>
      <c r="H56" s="147">
        <f t="shared" si="2"/>
        <v>47210</v>
      </c>
      <c r="I56" s="147">
        <f t="shared" si="2"/>
        <v>186920</v>
      </c>
      <c r="J56" s="147">
        <f t="shared" si="2"/>
        <v>56187</v>
      </c>
      <c r="K56" s="147">
        <f t="shared" si="2"/>
        <v>13578</v>
      </c>
      <c r="L56" s="154">
        <f t="shared" si="2"/>
        <v>1662</v>
      </c>
    </row>
    <row r="57" spans="1:12" x14ac:dyDescent="0.15">
      <c r="K57" s="270" t="s">
        <v>224</v>
      </c>
      <c r="L57" s="270"/>
    </row>
  </sheetData>
  <mergeCells count="7">
    <mergeCell ref="K57:L57"/>
    <mergeCell ref="A11:C11"/>
    <mergeCell ref="A1:K1"/>
    <mergeCell ref="A3:K3"/>
    <mergeCell ref="A6:C6"/>
    <mergeCell ref="A4:K4"/>
    <mergeCell ref="E6:I6"/>
  </mergeCells>
  <phoneticPr fontId="2"/>
  <pageMargins left="0.78740157480314965" right="0.78740157480314965" top="0.78740157480314965" bottom="0.78740157480314965" header="0.51181102362204722" footer="0.51181102362204722"/>
  <pageSetup paperSize="9" scale="58" orientation="landscape" r:id="rId1"/>
  <headerFooter alignWithMargins="0">
    <oddHeader>&amp;R&amp;F&amp;A</oddHeader>
    <oddFooter>&amp;C&amp;P/&amp;N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F53"/>
  <sheetViews>
    <sheetView showGridLines="0" view="pageBreakPreview" zoomScale="82" zoomScaleNormal="100" zoomScaleSheetLayoutView="82" workbookViewId="0">
      <selection activeCell="A5" sqref="A5:C5"/>
    </sheetView>
  </sheetViews>
  <sheetFormatPr defaultRowHeight="11.25" x14ac:dyDescent="0.15"/>
  <cols>
    <col min="1" max="1" width="1" style="42" customWidth="1"/>
    <col min="2" max="2" width="9.375" style="42" customWidth="1"/>
    <col min="3" max="3" width="1" style="42" customWidth="1"/>
    <col min="4" max="6" width="19.5" style="42" customWidth="1"/>
    <col min="7" max="7" width="9.375" style="42" customWidth="1"/>
    <col min="8" max="8" width="9.5" style="42" customWidth="1"/>
    <col min="9" max="16384" width="9" style="42"/>
  </cols>
  <sheetData>
    <row r="1" spans="1:6" s="4" customFormat="1" ht="14.25" x14ac:dyDescent="0.15">
      <c r="A1" s="264"/>
      <c r="B1" s="264"/>
      <c r="C1" s="264"/>
      <c r="D1" s="264"/>
      <c r="E1" s="3"/>
    </row>
    <row r="2" spans="1:6" s="4" customFormat="1" x14ac:dyDescent="0.15">
      <c r="B2" s="5"/>
      <c r="C2" s="5"/>
      <c r="D2" s="5"/>
      <c r="E2" s="5"/>
    </row>
    <row r="3" spans="1:6" s="4" customFormat="1" ht="13.5" customHeight="1" x14ac:dyDescent="0.15">
      <c r="A3" s="265" t="s">
        <v>289</v>
      </c>
      <c r="B3" s="265"/>
      <c r="C3" s="265"/>
      <c r="D3" s="265"/>
      <c r="E3" s="340"/>
    </row>
    <row r="4" spans="1:6" s="4" customFormat="1" ht="13.5" customHeight="1" x14ac:dyDescent="0.15">
      <c r="A4" s="6"/>
      <c r="B4" s="6"/>
      <c r="C4" s="5"/>
      <c r="D4" s="5"/>
      <c r="E4" s="5"/>
    </row>
    <row r="5" spans="1:6" s="48" customFormat="1" ht="13.5" customHeight="1" x14ac:dyDescent="0.15">
      <c r="A5" s="289" t="s">
        <v>50</v>
      </c>
      <c r="B5" s="290"/>
      <c r="C5" s="290"/>
      <c r="D5" s="63"/>
      <c r="E5" s="64"/>
      <c r="F5" s="47"/>
    </row>
    <row r="6" spans="1:6" s="50" customFormat="1" ht="13.5" customHeight="1" x14ac:dyDescent="0.15">
      <c r="A6" s="49"/>
      <c r="D6" s="65"/>
      <c r="E6" s="54"/>
      <c r="F6" s="55"/>
    </row>
    <row r="7" spans="1:6" s="50" customFormat="1" ht="13.5" customHeight="1" x14ac:dyDescent="0.15">
      <c r="A7" s="49"/>
      <c r="D7" s="65" t="s">
        <v>191</v>
      </c>
      <c r="E7" s="54" t="s">
        <v>192</v>
      </c>
      <c r="F7" s="55" t="s">
        <v>194</v>
      </c>
    </row>
    <row r="8" spans="1:6" s="50" customFormat="1" ht="13.5" customHeight="1" x14ac:dyDescent="0.15">
      <c r="A8" s="49"/>
      <c r="D8" s="66" t="s">
        <v>227</v>
      </c>
      <c r="E8" s="54" t="s">
        <v>193</v>
      </c>
      <c r="F8" s="67" t="s">
        <v>193</v>
      </c>
    </row>
    <row r="9" spans="1:6" s="50" customFormat="1" ht="13.5" customHeight="1" x14ac:dyDescent="0.15">
      <c r="A9" s="49"/>
      <c r="D9" s="58"/>
      <c r="E9" s="53"/>
      <c r="F9" s="56"/>
    </row>
    <row r="10" spans="1:6" s="62" customFormat="1" ht="13.5" customHeight="1" x14ac:dyDescent="0.15">
      <c r="A10" s="287" t="s">
        <v>42</v>
      </c>
      <c r="B10" s="288"/>
      <c r="C10" s="288"/>
      <c r="D10" s="59"/>
      <c r="E10" s="60" t="s">
        <v>57</v>
      </c>
      <c r="F10" s="61" t="s">
        <v>57</v>
      </c>
    </row>
    <row r="11" spans="1:6" s="1" customFormat="1" ht="13.5" customHeight="1" x14ac:dyDescent="0.15">
      <c r="A11" s="37"/>
      <c r="B11" s="166" t="s">
        <v>0</v>
      </c>
      <c r="C11" s="166"/>
      <c r="D11" s="236">
        <v>2</v>
      </c>
      <c r="E11" s="236">
        <v>320</v>
      </c>
      <c r="F11" s="237">
        <v>190</v>
      </c>
    </row>
    <row r="12" spans="1:6" s="1" customFormat="1" ht="13.5" customHeight="1" x14ac:dyDescent="0.15">
      <c r="A12" s="37"/>
      <c r="B12" s="166" t="s">
        <v>1</v>
      </c>
      <c r="C12" s="166"/>
      <c r="D12" s="238">
        <v>2</v>
      </c>
      <c r="E12" s="238">
        <v>320</v>
      </c>
      <c r="F12" s="239">
        <v>189</v>
      </c>
    </row>
    <row r="13" spans="1:6" s="1" customFormat="1" ht="13.5" customHeight="1" x14ac:dyDescent="0.15">
      <c r="A13" s="37"/>
      <c r="B13" s="166" t="s">
        <v>2</v>
      </c>
      <c r="C13" s="166"/>
      <c r="D13" s="238">
        <v>3</v>
      </c>
      <c r="E13" s="238">
        <v>280</v>
      </c>
      <c r="F13" s="239">
        <v>168</v>
      </c>
    </row>
    <row r="14" spans="1:6" s="1" customFormat="1" ht="13.5" customHeight="1" x14ac:dyDescent="0.15">
      <c r="A14" s="37"/>
      <c r="B14" s="166" t="s">
        <v>3</v>
      </c>
      <c r="C14" s="166"/>
      <c r="D14" s="238">
        <v>2</v>
      </c>
      <c r="E14" s="238">
        <v>320</v>
      </c>
      <c r="F14" s="239">
        <v>189</v>
      </c>
    </row>
    <row r="15" spans="1:6" s="1" customFormat="1" ht="13.5" customHeight="1" x14ac:dyDescent="0.15">
      <c r="A15" s="37"/>
      <c r="B15" s="166" t="s">
        <v>4</v>
      </c>
      <c r="C15" s="166"/>
      <c r="D15" s="238">
        <v>3</v>
      </c>
      <c r="E15" s="238">
        <v>280</v>
      </c>
      <c r="F15" s="239">
        <v>168</v>
      </c>
    </row>
    <row r="16" spans="1:6" s="1" customFormat="1" ht="13.5" customHeight="1" x14ac:dyDescent="0.15">
      <c r="A16" s="38"/>
      <c r="B16" s="167" t="s">
        <v>5</v>
      </c>
      <c r="C16" s="167"/>
      <c r="D16" s="240">
        <v>3</v>
      </c>
      <c r="E16" s="240">
        <v>280</v>
      </c>
      <c r="F16" s="243">
        <v>170</v>
      </c>
    </row>
    <row r="17" spans="1:6" s="1" customFormat="1" ht="13.5" customHeight="1" x14ac:dyDescent="0.15">
      <c r="A17" s="37"/>
      <c r="B17" s="166" t="s">
        <v>6</v>
      </c>
      <c r="C17" s="166"/>
      <c r="D17" s="238">
        <v>3</v>
      </c>
      <c r="E17" s="238">
        <v>280</v>
      </c>
      <c r="F17" s="239">
        <v>168</v>
      </c>
    </row>
    <row r="18" spans="1:6" s="1" customFormat="1" ht="13.5" customHeight="1" x14ac:dyDescent="0.15">
      <c r="A18" s="37"/>
      <c r="B18" s="166" t="s">
        <v>7</v>
      </c>
      <c r="C18" s="166"/>
      <c r="D18" s="238">
        <v>2</v>
      </c>
      <c r="E18" s="238">
        <v>320</v>
      </c>
      <c r="F18" s="239">
        <v>189</v>
      </c>
    </row>
    <row r="19" spans="1:6" s="1" customFormat="1" ht="13.5" customHeight="1" x14ac:dyDescent="0.15">
      <c r="A19" s="37"/>
      <c r="B19" s="166" t="s">
        <v>8</v>
      </c>
      <c r="C19" s="166"/>
      <c r="D19" s="238">
        <v>3</v>
      </c>
      <c r="E19" s="238">
        <v>280</v>
      </c>
      <c r="F19" s="239">
        <v>168</v>
      </c>
    </row>
    <row r="20" spans="1:6" s="1" customFormat="1" ht="13.5" customHeight="1" x14ac:dyDescent="0.15">
      <c r="A20" s="39"/>
      <c r="B20" s="168" t="s">
        <v>9</v>
      </c>
      <c r="C20" s="168"/>
      <c r="D20" s="241">
        <v>3</v>
      </c>
      <c r="E20" s="241">
        <v>280</v>
      </c>
      <c r="F20" s="244">
        <v>168</v>
      </c>
    </row>
    <row r="21" spans="1:6" s="1" customFormat="1" ht="13.5" customHeight="1" x14ac:dyDescent="0.15">
      <c r="A21" s="37"/>
      <c r="B21" s="166" t="s">
        <v>10</v>
      </c>
      <c r="C21" s="166"/>
      <c r="D21" s="238">
        <v>3</v>
      </c>
      <c r="E21" s="238">
        <v>280</v>
      </c>
      <c r="F21" s="239">
        <v>168</v>
      </c>
    </row>
    <row r="22" spans="1:6" s="1" customFormat="1" ht="13.5" customHeight="1" x14ac:dyDescent="0.15">
      <c r="A22" s="37"/>
      <c r="B22" s="166" t="s">
        <v>11</v>
      </c>
      <c r="C22" s="166"/>
      <c r="D22" s="238">
        <v>2</v>
      </c>
      <c r="E22" s="238">
        <v>320</v>
      </c>
      <c r="F22" s="239">
        <v>189</v>
      </c>
    </row>
    <row r="23" spans="1:6" s="1" customFormat="1" ht="13.5" customHeight="1" x14ac:dyDescent="0.15">
      <c r="A23" s="37"/>
      <c r="B23" s="166" t="s">
        <v>12</v>
      </c>
      <c r="C23" s="166"/>
      <c r="D23" s="238">
        <v>2</v>
      </c>
      <c r="E23" s="238">
        <v>320</v>
      </c>
      <c r="F23" s="239">
        <v>190</v>
      </c>
    </row>
    <row r="24" spans="1:6" s="1" customFormat="1" ht="13.5" customHeight="1" x14ac:dyDescent="0.15">
      <c r="A24" s="37"/>
      <c r="B24" s="166" t="s">
        <v>13</v>
      </c>
      <c r="C24" s="166"/>
      <c r="D24" s="238">
        <v>3</v>
      </c>
      <c r="E24" s="238">
        <v>280</v>
      </c>
      <c r="F24" s="239">
        <v>168</v>
      </c>
    </row>
    <row r="25" spans="1:6" s="1" customFormat="1" ht="13.5" customHeight="1" x14ac:dyDescent="0.15">
      <c r="A25" s="37"/>
      <c r="B25" s="166" t="s">
        <v>14</v>
      </c>
      <c r="C25" s="166"/>
      <c r="D25" s="238">
        <v>3</v>
      </c>
      <c r="E25" s="238">
        <v>280</v>
      </c>
      <c r="F25" s="239">
        <v>168</v>
      </c>
    </row>
    <row r="26" spans="1:6" s="1" customFormat="1" ht="13.5" customHeight="1" x14ac:dyDescent="0.15">
      <c r="A26" s="38"/>
      <c r="B26" s="167" t="s">
        <v>15</v>
      </c>
      <c r="C26" s="167"/>
      <c r="D26" s="240">
        <v>3</v>
      </c>
      <c r="E26" s="240">
        <v>280</v>
      </c>
      <c r="F26" s="243">
        <v>168</v>
      </c>
    </row>
    <row r="27" spans="1:6" s="41" customFormat="1" ht="13.5" customHeight="1" x14ac:dyDescent="0.15">
      <c r="A27" s="40"/>
      <c r="B27" s="166" t="s">
        <v>228</v>
      </c>
      <c r="C27" s="166"/>
      <c r="D27" s="238">
        <v>3</v>
      </c>
      <c r="E27" s="238">
        <v>280</v>
      </c>
      <c r="F27" s="239">
        <v>168</v>
      </c>
    </row>
    <row r="28" spans="1:6" s="1" customFormat="1" ht="13.5" customHeight="1" x14ac:dyDescent="0.15">
      <c r="A28" s="37"/>
      <c r="B28" s="166" t="s">
        <v>16</v>
      </c>
      <c r="C28" s="166"/>
      <c r="D28" s="238">
        <v>3</v>
      </c>
      <c r="E28" s="238">
        <v>280</v>
      </c>
      <c r="F28" s="239">
        <v>168</v>
      </c>
    </row>
    <row r="29" spans="1:6" s="1" customFormat="1" ht="13.5" customHeight="1" x14ac:dyDescent="0.15">
      <c r="A29" s="37"/>
      <c r="B29" s="166" t="s">
        <v>17</v>
      </c>
      <c r="C29" s="166"/>
      <c r="D29" s="238">
        <v>3</v>
      </c>
      <c r="E29" s="238">
        <v>280</v>
      </c>
      <c r="F29" s="239">
        <v>168</v>
      </c>
    </row>
    <row r="30" spans="1:6" s="1" customFormat="1" ht="13.5" customHeight="1" x14ac:dyDescent="0.15">
      <c r="A30" s="39"/>
      <c r="B30" s="168" t="s">
        <v>18</v>
      </c>
      <c r="C30" s="168"/>
      <c r="D30" s="241">
        <v>3</v>
      </c>
      <c r="E30" s="241">
        <v>280</v>
      </c>
      <c r="F30" s="244">
        <v>168</v>
      </c>
    </row>
    <row r="31" spans="1:6" s="1" customFormat="1" ht="13.5" customHeight="1" x14ac:dyDescent="0.15">
      <c r="A31" s="2"/>
      <c r="B31" s="176" t="s">
        <v>49</v>
      </c>
      <c r="C31" s="176"/>
      <c r="D31" s="238">
        <v>3</v>
      </c>
      <c r="E31" s="238">
        <v>280</v>
      </c>
      <c r="F31" s="239">
        <v>168</v>
      </c>
    </row>
    <row r="32" spans="1:6" s="1" customFormat="1" ht="13.5" customHeight="1" x14ac:dyDescent="0.15">
      <c r="A32" s="37"/>
      <c r="B32" s="166" t="s">
        <v>20</v>
      </c>
      <c r="C32" s="170"/>
      <c r="D32" s="240">
        <v>3</v>
      </c>
      <c r="E32" s="240">
        <v>280</v>
      </c>
      <c r="F32" s="243">
        <v>168</v>
      </c>
    </row>
    <row r="33" spans="1:6" s="1" customFormat="1" ht="13.5" customHeight="1" x14ac:dyDescent="0.15">
      <c r="A33" s="37"/>
      <c r="B33" s="166" t="s">
        <v>21</v>
      </c>
      <c r="C33" s="170"/>
      <c r="D33" s="238">
        <v>3</v>
      </c>
      <c r="E33" s="238">
        <v>280</v>
      </c>
      <c r="F33" s="239">
        <v>168</v>
      </c>
    </row>
    <row r="34" spans="1:6" s="1" customFormat="1" ht="13.5" customHeight="1" x14ac:dyDescent="0.15">
      <c r="A34" s="37"/>
      <c r="B34" s="166" t="s">
        <v>22</v>
      </c>
      <c r="C34" s="170"/>
      <c r="D34" s="238">
        <v>3</v>
      </c>
      <c r="E34" s="238">
        <v>280</v>
      </c>
      <c r="F34" s="239">
        <v>168</v>
      </c>
    </row>
    <row r="35" spans="1:6" s="1" customFormat="1" ht="13.5" customHeight="1" x14ac:dyDescent="0.15">
      <c r="A35" s="37"/>
      <c r="B35" s="166" t="s">
        <v>23</v>
      </c>
      <c r="C35" s="170"/>
      <c r="D35" s="238">
        <v>3</v>
      </c>
      <c r="E35" s="238">
        <v>280</v>
      </c>
      <c r="F35" s="239">
        <v>168</v>
      </c>
    </row>
    <row r="36" spans="1:6" s="1" customFormat="1" ht="13.5" customHeight="1" x14ac:dyDescent="0.15">
      <c r="A36" s="37"/>
      <c r="B36" s="166" t="s">
        <v>284</v>
      </c>
      <c r="C36" s="170"/>
      <c r="D36" s="241">
        <v>3</v>
      </c>
      <c r="E36" s="241">
        <v>280</v>
      </c>
      <c r="F36" s="244">
        <v>168</v>
      </c>
    </row>
    <row r="37" spans="1:6" s="1" customFormat="1" ht="13.5" customHeight="1" x14ac:dyDescent="0.15">
      <c r="A37" s="38"/>
      <c r="B37" s="167" t="s">
        <v>24</v>
      </c>
      <c r="C37" s="171"/>
      <c r="D37" s="238">
        <v>3</v>
      </c>
      <c r="E37" s="238">
        <v>280</v>
      </c>
      <c r="F37" s="239">
        <v>168</v>
      </c>
    </row>
    <row r="38" spans="1:6" s="1" customFormat="1" ht="13.5" customHeight="1" x14ac:dyDescent="0.15">
      <c r="A38" s="37"/>
      <c r="B38" s="166" t="s">
        <v>25</v>
      </c>
      <c r="C38" s="170"/>
      <c r="D38" s="238">
        <v>3</v>
      </c>
      <c r="E38" s="238">
        <v>280</v>
      </c>
      <c r="F38" s="239">
        <v>168</v>
      </c>
    </row>
    <row r="39" spans="1:6" s="1" customFormat="1" ht="13.5" customHeight="1" x14ac:dyDescent="0.15">
      <c r="A39" s="37"/>
      <c r="B39" s="166" t="s">
        <v>26</v>
      </c>
      <c r="C39" s="170"/>
      <c r="D39" s="238">
        <v>3</v>
      </c>
      <c r="E39" s="238">
        <v>280</v>
      </c>
      <c r="F39" s="239">
        <v>168</v>
      </c>
    </row>
    <row r="40" spans="1:6" s="1" customFormat="1" ht="13.5" customHeight="1" x14ac:dyDescent="0.15">
      <c r="A40" s="37"/>
      <c r="B40" s="166" t="s">
        <v>27</v>
      </c>
      <c r="C40" s="170"/>
      <c r="D40" s="238">
        <v>3</v>
      </c>
      <c r="E40" s="238">
        <v>280</v>
      </c>
      <c r="F40" s="239">
        <v>168</v>
      </c>
    </row>
    <row r="41" spans="1:6" s="1" customFormat="1" ht="13.5" customHeight="1" x14ac:dyDescent="0.15">
      <c r="A41" s="39"/>
      <c r="B41" s="168" t="s">
        <v>28</v>
      </c>
      <c r="C41" s="172"/>
      <c r="D41" s="238">
        <v>3</v>
      </c>
      <c r="E41" s="238">
        <v>280</v>
      </c>
      <c r="F41" s="239">
        <v>168</v>
      </c>
    </row>
    <row r="42" spans="1:6" s="1" customFormat="1" ht="13.5" customHeight="1" x14ac:dyDescent="0.15">
      <c r="A42" s="37"/>
      <c r="B42" s="166" t="s">
        <v>29</v>
      </c>
      <c r="C42" s="170"/>
      <c r="D42" s="240">
        <v>3</v>
      </c>
      <c r="E42" s="240">
        <v>280</v>
      </c>
      <c r="F42" s="243">
        <v>168</v>
      </c>
    </row>
    <row r="43" spans="1:6" s="1" customFormat="1" ht="13.5" customHeight="1" x14ac:dyDescent="0.15">
      <c r="A43" s="37"/>
      <c r="B43" s="166" t="s">
        <v>30</v>
      </c>
      <c r="C43" s="170"/>
      <c r="D43" s="238">
        <v>3</v>
      </c>
      <c r="E43" s="238">
        <v>280</v>
      </c>
      <c r="F43" s="239">
        <v>168</v>
      </c>
    </row>
    <row r="44" spans="1:6" s="1" customFormat="1" ht="13.5" customHeight="1" x14ac:dyDescent="0.15">
      <c r="A44" s="37"/>
      <c r="B44" s="166" t="s">
        <v>31</v>
      </c>
      <c r="C44" s="170"/>
      <c r="D44" s="238">
        <v>3</v>
      </c>
      <c r="E44" s="238">
        <v>280</v>
      </c>
      <c r="F44" s="239">
        <v>168</v>
      </c>
    </row>
    <row r="45" spans="1:6" s="1" customFormat="1" ht="13.5" customHeight="1" x14ac:dyDescent="0.15">
      <c r="A45" s="37"/>
      <c r="B45" s="166" t="s">
        <v>32</v>
      </c>
      <c r="C45" s="170"/>
      <c r="D45" s="238">
        <v>3</v>
      </c>
      <c r="E45" s="238">
        <v>280</v>
      </c>
      <c r="F45" s="239">
        <v>168</v>
      </c>
    </row>
    <row r="46" spans="1:6" s="1" customFormat="1" ht="13.5" customHeight="1" x14ac:dyDescent="0.15">
      <c r="A46" s="37"/>
      <c r="B46" s="166" t="s">
        <v>33</v>
      </c>
      <c r="C46" s="170"/>
      <c r="D46" s="241">
        <v>3</v>
      </c>
      <c r="E46" s="241">
        <v>280</v>
      </c>
      <c r="F46" s="244">
        <v>168</v>
      </c>
    </row>
    <row r="47" spans="1:6" s="1" customFormat="1" ht="13.5" customHeight="1" x14ac:dyDescent="0.15">
      <c r="A47" s="38"/>
      <c r="B47" s="167" t="s">
        <v>34</v>
      </c>
      <c r="C47" s="171"/>
      <c r="D47" s="238">
        <v>3</v>
      </c>
      <c r="E47" s="238">
        <v>280</v>
      </c>
      <c r="F47" s="239">
        <v>168</v>
      </c>
    </row>
    <row r="48" spans="1:6" s="1" customFormat="1" ht="13.5" customHeight="1" x14ac:dyDescent="0.15">
      <c r="A48" s="37"/>
      <c r="B48" s="166" t="s">
        <v>35</v>
      </c>
      <c r="C48" s="170"/>
      <c r="D48" s="238">
        <v>3</v>
      </c>
      <c r="E48" s="238">
        <v>280</v>
      </c>
      <c r="F48" s="239">
        <v>168</v>
      </c>
    </row>
    <row r="49" spans="1:6" s="1" customFormat="1" ht="13.5" customHeight="1" x14ac:dyDescent="0.15">
      <c r="A49" s="37"/>
      <c r="B49" s="166" t="s">
        <v>36</v>
      </c>
      <c r="C49" s="170"/>
      <c r="D49" s="238">
        <v>3</v>
      </c>
      <c r="E49" s="238">
        <v>280</v>
      </c>
      <c r="F49" s="239">
        <v>168</v>
      </c>
    </row>
    <row r="50" spans="1:6" s="1" customFormat="1" ht="13.5" customHeight="1" x14ac:dyDescent="0.15">
      <c r="A50" s="37"/>
      <c r="B50" s="166" t="s">
        <v>37</v>
      </c>
      <c r="C50" s="170"/>
      <c r="D50" s="238">
        <v>3</v>
      </c>
      <c r="E50" s="238">
        <v>280</v>
      </c>
      <c r="F50" s="239">
        <v>168</v>
      </c>
    </row>
    <row r="51" spans="1:6" s="1" customFormat="1" ht="13.5" customHeight="1" x14ac:dyDescent="0.15">
      <c r="A51" s="39"/>
      <c r="B51" s="168" t="s">
        <v>38</v>
      </c>
      <c r="C51" s="172"/>
      <c r="D51" s="241">
        <v>3</v>
      </c>
      <c r="E51" s="241">
        <v>280</v>
      </c>
      <c r="F51" s="244">
        <v>168</v>
      </c>
    </row>
    <row r="52" spans="1:6" s="1" customFormat="1" ht="13.5" customHeight="1" x14ac:dyDescent="0.15">
      <c r="A52" s="68"/>
      <c r="B52" s="177" t="s">
        <v>39</v>
      </c>
      <c r="C52" s="178"/>
      <c r="D52" s="242">
        <v>3</v>
      </c>
      <c r="E52" s="242">
        <v>280</v>
      </c>
      <c r="F52" s="245">
        <v>168</v>
      </c>
    </row>
    <row r="53" spans="1:6" x14ac:dyDescent="0.15">
      <c r="D53" s="136"/>
      <c r="E53" s="339" t="s">
        <v>224</v>
      </c>
      <c r="F53" s="339"/>
    </row>
  </sheetData>
  <mergeCells count="5">
    <mergeCell ref="E53:F53"/>
    <mergeCell ref="A10:C10"/>
    <mergeCell ref="A1:D1"/>
    <mergeCell ref="A5:C5"/>
    <mergeCell ref="A3:E3"/>
  </mergeCells>
  <phoneticPr fontId="2"/>
  <pageMargins left="0.78740157480314965" right="0.78740157480314965" top="0.78740157480314965" bottom="0.78740157480314965" header="0.51181102362204722" footer="0.51181102362204722"/>
  <pageSetup paperSize="9" scale="94" orientation="portrait" r:id="rId1"/>
  <headerFooter alignWithMargins="0">
    <oddHeader>&amp;R&amp;F&amp;A</oddHeader>
    <oddFooter>&amp;C&amp;P/&amp;N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R56"/>
  <sheetViews>
    <sheetView showGridLines="0" view="pageBreakPreview" zoomScaleNormal="100" zoomScaleSheetLayoutView="100" workbookViewId="0">
      <selection activeCell="Q32" sqref="Q32"/>
    </sheetView>
  </sheetViews>
  <sheetFormatPr defaultRowHeight="11.25" x14ac:dyDescent="0.15"/>
  <cols>
    <col min="1" max="1" width="1" style="42" customWidth="1"/>
    <col min="2" max="2" width="9.375" style="42" customWidth="1"/>
    <col min="3" max="3" width="1" style="42" customWidth="1"/>
    <col min="4" max="18" width="10.75" style="42" customWidth="1"/>
    <col min="19" max="19" width="9.375" style="42" customWidth="1"/>
    <col min="20" max="16384" width="9" style="42"/>
  </cols>
  <sheetData>
    <row r="1" spans="1:18" s="4" customFormat="1" ht="14.25" x14ac:dyDescent="0.15">
      <c r="A1" s="264"/>
      <c r="B1" s="264"/>
      <c r="C1" s="264"/>
      <c r="D1" s="264"/>
      <c r="E1" s="264"/>
      <c r="F1" s="264"/>
      <c r="G1" s="264"/>
      <c r="H1" s="264"/>
      <c r="I1" s="264"/>
      <c r="J1" s="264"/>
      <c r="K1" s="264"/>
      <c r="L1" s="3"/>
      <c r="M1" s="3"/>
      <c r="N1" s="3"/>
      <c r="O1" s="3"/>
      <c r="P1" s="3"/>
    </row>
    <row r="2" spans="1:18" s="4" customFormat="1" x14ac:dyDescent="0.15">
      <c r="B2" s="5"/>
      <c r="C2" s="5"/>
      <c r="D2" s="5"/>
      <c r="E2" s="5"/>
      <c r="F2" s="5"/>
      <c r="G2" s="5"/>
      <c r="H2" s="5"/>
      <c r="I2" s="5"/>
      <c r="J2" s="5"/>
      <c r="K2" s="5"/>
      <c r="L2" s="5"/>
      <c r="M2" s="5"/>
      <c r="N2" s="5"/>
      <c r="O2" s="5"/>
      <c r="P2" s="5"/>
    </row>
    <row r="3" spans="1:18" s="4" customFormat="1" ht="13.5" customHeight="1" x14ac:dyDescent="0.15">
      <c r="A3" s="265" t="s">
        <v>290</v>
      </c>
      <c r="B3" s="265"/>
      <c r="C3" s="265"/>
      <c r="D3" s="265"/>
      <c r="E3" s="265"/>
      <c r="F3" s="265"/>
      <c r="G3" s="265"/>
      <c r="H3" s="265"/>
      <c r="I3" s="265"/>
      <c r="J3" s="265"/>
      <c r="K3" s="265"/>
      <c r="L3" s="5"/>
      <c r="M3" s="5"/>
      <c r="N3" s="5"/>
      <c r="O3" s="5"/>
      <c r="P3" s="5"/>
    </row>
    <row r="4" spans="1:18" s="4" customFormat="1" ht="13.5" customHeight="1" x14ac:dyDescent="0.15">
      <c r="A4" s="6"/>
      <c r="B4" s="6"/>
      <c r="C4" s="5"/>
      <c r="D4" s="5"/>
      <c r="E4" s="5"/>
      <c r="F4" s="5"/>
      <c r="G4" s="5"/>
      <c r="H4" s="43"/>
      <c r="I4" s="43"/>
      <c r="J4" s="43"/>
      <c r="K4" s="43"/>
      <c r="L4" s="5"/>
      <c r="M4" s="5"/>
      <c r="N4" s="5"/>
      <c r="O4" s="5"/>
      <c r="P4" s="5"/>
    </row>
    <row r="5" spans="1:18" s="48" customFormat="1" ht="13.5" customHeight="1" x14ac:dyDescent="0.15">
      <c r="A5" s="289" t="s">
        <v>50</v>
      </c>
      <c r="B5" s="290"/>
      <c r="C5" s="290"/>
      <c r="D5" s="344" t="s">
        <v>47</v>
      </c>
      <c r="E5" s="345"/>
      <c r="F5" s="346"/>
      <c r="G5" s="44"/>
      <c r="H5" s="44"/>
      <c r="I5" s="44"/>
      <c r="J5" s="44"/>
      <c r="K5" s="45"/>
      <c r="L5" s="46"/>
      <c r="M5" s="46"/>
      <c r="N5" s="46"/>
      <c r="O5" s="341" t="s">
        <v>118</v>
      </c>
      <c r="P5" s="342"/>
      <c r="Q5" s="343"/>
      <c r="R5" s="47"/>
    </row>
    <row r="6" spans="1:18" s="50" customFormat="1" ht="13.5" customHeight="1" x14ac:dyDescent="0.15">
      <c r="A6" s="49"/>
      <c r="D6" s="275" t="s">
        <v>221</v>
      </c>
      <c r="E6" s="276"/>
      <c r="F6" s="51"/>
      <c r="G6" s="347" t="s">
        <v>90</v>
      </c>
      <c r="H6" s="51"/>
      <c r="I6" s="52" t="s">
        <v>83</v>
      </c>
      <c r="J6" s="51"/>
      <c r="K6" s="53"/>
      <c r="L6" s="53"/>
      <c r="M6" s="53" t="s">
        <v>240</v>
      </c>
      <c r="N6" s="53"/>
      <c r="O6" s="275" t="s">
        <v>221</v>
      </c>
      <c r="P6" s="276"/>
      <c r="Q6" s="53"/>
      <c r="R6" s="55" t="s">
        <v>200</v>
      </c>
    </row>
    <row r="7" spans="1:18" s="50" customFormat="1" ht="13.5" customHeight="1" x14ac:dyDescent="0.15">
      <c r="A7" s="49"/>
      <c r="D7" s="277"/>
      <c r="E7" s="278"/>
      <c r="F7" s="53" t="s">
        <v>54</v>
      </c>
      <c r="G7" s="348"/>
      <c r="H7" s="54" t="s">
        <v>195</v>
      </c>
      <c r="I7" s="54" t="s">
        <v>196</v>
      </c>
      <c r="J7" s="54" t="s">
        <v>112</v>
      </c>
      <c r="K7" s="54" t="s">
        <v>113</v>
      </c>
      <c r="L7" s="54" t="s">
        <v>116</v>
      </c>
      <c r="M7" s="53" t="s">
        <v>239</v>
      </c>
      <c r="N7" s="54" t="s">
        <v>117</v>
      </c>
      <c r="O7" s="277"/>
      <c r="P7" s="278"/>
      <c r="Q7" s="54" t="s">
        <v>54</v>
      </c>
      <c r="R7" s="56" t="s">
        <v>201</v>
      </c>
    </row>
    <row r="8" spans="1:18" s="50" customFormat="1" ht="13.5" customHeight="1" x14ac:dyDescent="0.15">
      <c r="A8" s="49"/>
      <c r="D8" s="24" t="s">
        <v>219</v>
      </c>
      <c r="E8" s="24" t="s">
        <v>220</v>
      </c>
      <c r="F8" s="53"/>
      <c r="G8" s="53" t="s">
        <v>238</v>
      </c>
      <c r="H8" s="53"/>
      <c r="I8" s="54" t="s">
        <v>197</v>
      </c>
      <c r="J8" s="53"/>
      <c r="K8" s="53"/>
      <c r="L8" s="53"/>
      <c r="M8" s="53" t="s">
        <v>241</v>
      </c>
      <c r="N8" s="53"/>
      <c r="O8" s="24" t="s">
        <v>219</v>
      </c>
      <c r="P8" s="24" t="s">
        <v>220</v>
      </c>
      <c r="Q8" s="53"/>
      <c r="R8" s="57"/>
    </row>
    <row r="9" spans="1:18" s="50" customFormat="1" ht="13.5" customHeight="1" x14ac:dyDescent="0.15">
      <c r="A9" s="49"/>
      <c r="D9" s="58"/>
      <c r="E9" s="53"/>
      <c r="F9" s="53"/>
      <c r="G9" s="53"/>
      <c r="H9" s="51"/>
      <c r="I9" s="51" t="s">
        <v>198</v>
      </c>
      <c r="J9" s="51" t="s">
        <v>199</v>
      </c>
      <c r="K9" s="53"/>
      <c r="L9" s="53"/>
      <c r="M9" s="53"/>
      <c r="N9" s="53"/>
      <c r="O9" s="53"/>
      <c r="P9" s="53"/>
      <c r="Q9" s="51"/>
      <c r="R9" s="56"/>
    </row>
    <row r="10" spans="1:18" s="62" customFormat="1" ht="13.5" customHeight="1" x14ac:dyDescent="0.15">
      <c r="A10" s="287" t="s">
        <v>42</v>
      </c>
      <c r="B10" s="288"/>
      <c r="C10" s="288"/>
      <c r="D10" s="59" t="s">
        <v>43</v>
      </c>
      <c r="E10" s="60" t="s">
        <v>43</v>
      </c>
      <c r="F10" s="60" t="s">
        <v>43</v>
      </c>
      <c r="G10" s="60" t="s">
        <v>57</v>
      </c>
      <c r="H10" s="60" t="s">
        <v>57</v>
      </c>
      <c r="I10" s="60" t="s">
        <v>57</v>
      </c>
      <c r="J10" s="60" t="s">
        <v>57</v>
      </c>
      <c r="K10" s="60" t="s">
        <v>57</v>
      </c>
      <c r="L10" s="60" t="s">
        <v>57</v>
      </c>
      <c r="M10" s="60" t="s">
        <v>57</v>
      </c>
      <c r="N10" s="60" t="s">
        <v>57</v>
      </c>
      <c r="O10" s="60" t="s">
        <v>57</v>
      </c>
      <c r="P10" s="60" t="s">
        <v>57</v>
      </c>
      <c r="Q10" s="60" t="s">
        <v>57</v>
      </c>
      <c r="R10" s="61" t="s">
        <v>202</v>
      </c>
    </row>
    <row r="11" spans="1:18" s="1" customFormat="1" ht="13.5" customHeight="1" x14ac:dyDescent="0.15">
      <c r="A11" s="37"/>
      <c r="B11" s="166" t="s">
        <v>0</v>
      </c>
      <c r="C11" s="166"/>
      <c r="D11" s="198">
        <v>172945</v>
      </c>
      <c r="E11" s="198">
        <v>16728</v>
      </c>
      <c r="F11" s="198">
        <v>189673</v>
      </c>
      <c r="G11" s="198">
        <v>674918465</v>
      </c>
      <c r="H11" s="198">
        <v>238581234</v>
      </c>
      <c r="I11" s="198">
        <v>436337231</v>
      </c>
      <c r="J11" s="198">
        <v>16951178</v>
      </c>
      <c r="K11" s="198">
        <v>1227476</v>
      </c>
      <c r="L11" s="198">
        <v>1016</v>
      </c>
      <c r="M11" s="249">
        <v>46275</v>
      </c>
      <c r="N11" s="198">
        <v>37064</v>
      </c>
      <c r="O11" s="198">
        <v>15167865</v>
      </c>
      <c r="P11" s="198">
        <v>471482</v>
      </c>
      <c r="Q11" s="198">
        <v>15639347</v>
      </c>
      <c r="R11" s="179">
        <f>J11/I11*100</f>
        <v>3.884880041327484</v>
      </c>
    </row>
    <row r="12" spans="1:18" s="1" customFormat="1" ht="13.5" customHeight="1" x14ac:dyDescent="0.15">
      <c r="A12" s="37"/>
      <c r="B12" s="166" t="s">
        <v>1</v>
      </c>
      <c r="C12" s="166"/>
      <c r="D12" s="199">
        <v>69186</v>
      </c>
      <c r="E12" s="199">
        <v>7204</v>
      </c>
      <c r="F12" s="199">
        <v>76390</v>
      </c>
      <c r="G12" s="199">
        <v>260272543</v>
      </c>
      <c r="H12" s="199">
        <v>94605382</v>
      </c>
      <c r="I12" s="199">
        <v>165667161</v>
      </c>
      <c r="J12" s="199">
        <v>6393702</v>
      </c>
      <c r="K12" s="199">
        <v>450632</v>
      </c>
      <c r="L12" s="199">
        <v>511</v>
      </c>
      <c r="M12" s="247">
        <v>20564</v>
      </c>
      <c r="N12" s="199">
        <v>264</v>
      </c>
      <c r="O12" s="199">
        <v>5714073</v>
      </c>
      <c r="P12" s="199">
        <v>207658</v>
      </c>
      <c r="Q12" s="199">
        <v>5921731</v>
      </c>
      <c r="R12" s="180">
        <f t="shared" ref="R12:R53" si="0">J12/I12*100</f>
        <v>3.8593659488134766</v>
      </c>
    </row>
    <row r="13" spans="1:18" s="1" customFormat="1" ht="13.5" customHeight="1" x14ac:dyDescent="0.15">
      <c r="A13" s="37"/>
      <c r="B13" s="166" t="s">
        <v>2</v>
      </c>
      <c r="C13" s="166"/>
      <c r="D13" s="199">
        <v>38012</v>
      </c>
      <c r="E13" s="199">
        <v>3465</v>
      </c>
      <c r="F13" s="199">
        <v>41477</v>
      </c>
      <c r="G13" s="199">
        <v>120257491</v>
      </c>
      <c r="H13" s="199">
        <v>49068737</v>
      </c>
      <c r="I13" s="199">
        <v>71188754</v>
      </c>
      <c r="J13" s="199">
        <v>2798865</v>
      </c>
      <c r="K13" s="199">
        <v>151680</v>
      </c>
      <c r="L13" s="199">
        <v>345</v>
      </c>
      <c r="M13" s="247">
        <v>5842</v>
      </c>
      <c r="N13" s="199">
        <v>0</v>
      </c>
      <c r="O13" s="199">
        <v>2568347</v>
      </c>
      <c r="P13" s="199">
        <v>72651</v>
      </c>
      <c r="Q13" s="199">
        <v>2640998</v>
      </c>
      <c r="R13" s="180">
        <f t="shared" si="0"/>
        <v>3.9316111643139591</v>
      </c>
    </row>
    <row r="14" spans="1:18" s="1" customFormat="1" ht="13.5" customHeight="1" x14ac:dyDescent="0.15">
      <c r="A14" s="37"/>
      <c r="B14" s="166" t="s">
        <v>3</v>
      </c>
      <c r="C14" s="166"/>
      <c r="D14" s="199">
        <v>47972</v>
      </c>
      <c r="E14" s="199">
        <v>4513</v>
      </c>
      <c r="F14" s="199">
        <v>52485</v>
      </c>
      <c r="G14" s="199">
        <v>171177737</v>
      </c>
      <c r="H14" s="199">
        <v>65412960</v>
      </c>
      <c r="I14" s="199">
        <v>105764777</v>
      </c>
      <c r="J14" s="199">
        <v>4165803</v>
      </c>
      <c r="K14" s="199">
        <v>276590</v>
      </c>
      <c r="L14" s="199">
        <v>409</v>
      </c>
      <c r="M14" s="247">
        <v>8858</v>
      </c>
      <c r="N14" s="199">
        <v>5</v>
      </c>
      <c r="O14" s="199">
        <v>3758344</v>
      </c>
      <c r="P14" s="199">
        <v>121597</v>
      </c>
      <c r="Q14" s="199">
        <v>3879941</v>
      </c>
      <c r="R14" s="180">
        <f t="shared" si="0"/>
        <v>3.9387432358506271</v>
      </c>
    </row>
    <row r="15" spans="1:18" s="1" customFormat="1" ht="13.5" customHeight="1" x14ac:dyDescent="0.15">
      <c r="A15" s="37"/>
      <c r="B15" s="166" t="s">
        <v>4</v>
      </c>
      <c r="C15" s="166"/>
      <c r="D15" s="199">
        <v>36987</v>
      </c>
      <c r="E15" s="199">
        <v>3647</v>
      </c>
      <c r="F15" s="199">
        <v>40634</v>
      </c>
      <c r="G15" s="199">
        <v>124521764</v>
      </c>
      <c r="H15" s="199">
        <v>50029277</v>
      </c>
      <c r="I15" s="199">
        <v>74492487</v>
      </c>
      <c r="J15" s="199">
        <v>2940492</v>
      </c>
      <c r="K15" s="199">
        <v>199409</v>
      </c>
      <c r="L15" s="199">
        <v>135</v>
      </c>
      <c r="M15" s="247">
        <v>4562</v>
      </c>
      <c r="N15" s="199">
        <v>6903</v>
      </c>
      <c r="O15" s="199">
        <v>2634080</v>
      </c>
      <c r="P15" s="199">
        <v>95403</v>
      </c>
      <c r="Q15" s="199">
        <v>2729483</v>
      </c>
      <c r="R15" s="180">
        <f t="shared" si="0"/>
        <v>3.9473672022790702</v>
      </c>
    </row>
    <row r="16" spans="1:18" s="1" customFormat="1" ht="13.5" customHeight="1" x14ac:dyDescent="0.15">
      <c r="A16" s="38"/>
      <c r="B16" s="167" t="s">
        <v>5</v>
      </c>
      <c r="C16" s="167"/>
      <c r="D16" s="200">
        <v>32942</v>
      </c>
      <c r="E16" s="200">
        <v>3251</v>
      </c>
      <c r="F16" s="200">
        <v>36193</v>
      </c>
      <c r="G16" s="200">
        <v>106748925</v>
      </c>
      <c r="H16" s="200">
        <v>43734496</v>
      </c>
      <c r="I16" s="200">
        <v>63014429</v>
      </c>
      <c r="J16" s="200">
        <v>2482523</v>
      </c>
      <c r="K16" s="200">
        <v>152049</v>
      </c>
      <c r="L16" s="200">
        <v>346</v>
      </c>
      <c r="M16" s="246">
        <v>6110</v>
      </c>
      <c r="N16" s="200">
        <v>0</v>
      </c>
      <c r="O16" s="200">
        <v>2243343</v>
      </c>
      <c r="P16" s="200">
        <v>80675</v>
      </c>
      <c r="Q16" s="200">
        <v>2324018</v>
      </c>
      <c r="R16" s="181">
        <f t="shared" si="0"/>
        <v>3.939610402563515</v>
      </c>
    </row>
    <row r="17" spans="1:18" s="1" customFormat="1" ht="13.5" customHeight="1" x14ac:dyDescent="0.15">
      <c r="A17" s="37"/>
      <c r="B17" s="166" t="s">
        <v>6</v>
      </c>
      <c r="C17" s="166"/>
      <c r="D17" s="199">
        <v>8417</v>
      </c>
      <c r="E17" s="199">
        <v>748</v>
      </c>
      <c r="F17" s="199">
        <v>9165</v>
      </c>
      <c r="G17" s="199">
        <v>27101174</v>
      </c>
      <c r="H17" s="199">
        <v>11239334</v>
      </c>
      <c r="I17" s="199">
        <v>15861840</v>
      </c>
      <c r="J17" s="199">
        <v>628410</v>
      </c>
      <c r="K17" s="199">
        <v>36938</v>
      </c>
      <c r="L17" s="199">
        <v>37</v>
      </c>
      <c r="M17" s="247">
        <v>1649</v>
      </c>
      <c r="N17" s="199">
        <v>0</v>
      </c>
      <c r="O17" s="199">
        <v>573194</v>
      </c>
      <c r="P17" s="199">
        <v>16592</v>
      </c>
      <c r="Q17" s="199">
        <v>589786</v>
      </c>
      <c r="R17" s="180">
        <f t="shared" si="0"/>
        <v>3.9617724047147114</v>
      </c>
    </row>
    <row r="18" spans="1:18" s="1" customFormat="1" ht="13.5" customHeight="1" x14ac:dyDescent="0.15">
      <c r="A18" s="37"/>
      <c r="B18" s="166" t="s">
        <v>7</v>
      </c>
      <c r="C18" s="166"/>
      <c r="D18" s="199">
        <v>16233</v>
      </c>
      <c r="E18" s="199">
        <v>1557</v>
      </c>
      <c r="F18" s="199">
        <v>17790</v>
      </c>
      <c r="G18" s="199">
        <v>52678788</v>
      </c>
      <c r="H18" s="199">
        <v>21538531</v>
      </c>
      <c r="I18" s="199">
        <v>31140257</v>
      </c>
      <c r="J18" s="199">
        <v>1225979</v>
      </c>
      <c r="K18" s="199">
        <v>76097</v>
      </c>
      <c r="L18" s="199">
        <v>114</v>
      </c>
      <c r="M18" s="247">
        <v>2285</v>
      </c>
      <c r="N18" s="199">
        <v>2274</v>
      </c>
      <c r="O18" s="199">
        <v>1104840</v>
      </c>
      <c r="P18" s="199">
        <v>40369</v>
      </c>
      <c r="Q18" s="199">
        <v>1145209</v>
      </c>
      <c r="R18" s="180">
        <f t="shared" si="0"/>
        <v>3.9369585164309981</v>
      </c>
    </row>
    <row r="19" spans="1:18" s="1" customFormat="1" ht="13.5" customHeight="1" x14ac:dyDescent="0.15">
      <c r="A19" s="37"/>
      <c r="B19" s="166" t="s">
        <v>8</v>
      </c>
      <c r="C19" s="166"/>
      <c r="D19" s="199">
        <v>27891</v>
      </c>
      <c r="E19" s="199">
        <v>3176</v>
      </c>
      <c r="F19" s="199">
        <v>31067</v>
      </c>
      <c r="G19" s="199">
        <v>99653471</v>
      </c>
      <c r="H19" s="199">
        <v>38734380</v>
      </c>
      <c r="I19" s="199">
        <v>60919091</v>
      </c>
      <c r="J19" s="199">
        <v>2397278</v>
      </c>
      <c r="K19" s="199">
        <v>170445</v>
      </c>
      <c r="L19" s="199">
        <v>239</v>
      </c>
      <c r="M19" s="247">
        <v>5975</v>
      </c>
      <c r="N19" s="199">
        <v>3904</v>
      </c>
      <c r="O19" s="199">
        <v>2130340</v>
      </c>
      <c r="P19" s="199">
        <v>86375</v>
      </c>
      <c r="Q19" s="199">
        <v>2216715</v>
      </c>
      <c r="R19" s="180">
        <f t="shared" si="0"/>
        <v>3.9351834714670972</v>
      </c>
    </row>
    <row r="20" spans="1:18" s="1" customFormat="1" ht="13.5" customHeight="1" x14ac:dyDescent="0.15">
      <c r="A20" s="39"/>
      <c r="B20" s="168" t="s">
        <v>9</v>
      </c>
      <c r="C20" s="168"/>
      <c r="D20" s="201">
        <v>20540</v>
      </c>
      <c r="E20" s="201">
        <v>2037</v>
      </c>
      <c r="F20" s="201">
        <v>22577</v>
      </c>
      <c r="G20" s="201">
        <v>65532451</v>
      </c>
      <c r="H20" s="201">
        <v>27393124</v>
      </c>
      <c r="I20" s="201">
        <v>38139327</v>
      </c>
      <c r="J20" s="201">
        <v>1515479</v>
      </c>
      <c r="K20" s="201">
        <v>88922</v>
      </c>
      <c r="L20" s="201">
        <v>109</v>
      </c>
      <c r="M20" s="248">
        <v>3370</v>
      </c>
      <c r="N20" s="201">
        <v>10</v>
      </c>
      <c r="O20" s="201">
        <v>1378695</v>
      </c>
      <c r="P20" s="201">
        <v>44373</v>
      </c>
      <c r="Q20" s="201">
        <v>1423068</v>
      </c>
      <c r="R20" s="182">
        <f t="shared" si="0"/>
        <v>3.9735336703765118</v>
      </c>
    </row>
    <row r="21" spans="1:18" s="1" customFormat="1" ht="13.5" customHeight="1" x14ac:dyDescent="0.15">
      <c r="A21" s="37"/>
      <c r="B21" s="166" t="s">
        <v>10</v>
      </c>
      <c r="C21" s="166"/>
      <c r="D21" s="199">
        <v>24548</v>
      </c>
      <c r="E21" s="199">
        <v>3021</v>
      </c>
      <c r="F21" s="199">
        <v>27569</v>
      </c>
      <c r="G21" s="199">
        <v>84445147</v>
      </c>
      <c r="H21" s="199">
        <v>33538944</v>
      </c>
      <c r="I21" s="199">
        <v>50906203</v>
      </c>
      <c r="J21" s="199">
        <v>2005638</v>
      </c>
      <c r="K21" s="199">
        <v>150027</v>
      </c>
      <c r="L21" s="199">
        <v>319</v>
      </c>
      <c r="M21" s="247">
        <v>3860</v>
      </c>
      <c r="N21" s="199">
        <v>0</v>
      </c>
      <c r="O21" s="199">
        <v>1759656</v>
      </c>
      <c r="P21" s="199">
        <v>91776</v>
      </c>
      <c r="Q21" s="199">
        <v>1851432</v>
      </c>
      <c r="R21" s="180">
        <f t="shared" si="0"/>
        <v>3.9398695675652733</v>
      </c>
    </row>
    <row r="22" spans="1:18" s="1" customFormat="1" ht="13.5" customHeight="1" x14ac:dyDescent="0.15">
      <c r="A22" s="37"/>
      <c r="B22" s="166" t="s">
        <v>11</v>
      </c>
      <c r="C22" s="166"/>
      <c r="D22" s="199">
        <v>24185</v>
      </c>
      <c r="E22" s="199">
        <v>2550</v>
      </c>
      <c r="F22" s="199">
        <v>26735</v>
      </c>
      <c r="G22" s="199">
        <v>78914991</v>
      </c>
      <c r="H22" s="199">
        <v>32133795</v>
      </c>
      <c r="I22" s="199">
        <v>46781196</v>
      </c>
      <c r="J22" s="199">
        <v>1850470</v>
      </c>
      <c r="K22" s="199">
        <v>120366</v>
      </c>
      <c r="L22" s="199">
        <v>172</v>
      </c>
      <c r="M22" s="247">
        <v>3279</v>
      </c>
      <c r="N22" s="199">
        <v>1914</v>
      </c>
      <c r="O22" s="199">
        <v>1658820</v>
      </c>
      <c r="P22" s="199">
        <v>65919</v>
      </c>
      <c r="Q22" s="199">
        <v>1724739</v>
      </c>
      <c r="R22" s="180">
        <f t="shared" si="0"/>
        <v>3.9555850602878988</v>
      </c>
    </row>
    <row r="23" spans="1:18" s="1" customFormat="1" ht="13.5" customHeight="1" x14ac:dyDescent="0.15">
      <c r="A23" s="37"/>
      <c r="B23" s="166" t="s">
        <v>12</v>
      </c>
      <c r="C23" s="166"/>
      <c r="D23" s="199">
        <v>63567</v>
      </c>
      <c r="E23" s="199">
        <v>6008</v>
      </c>
      <c r="F23" s="199">
        <v>69575</v>
      </c>
      <c r="G23" s="199">
        <v>231418807</v>
      </c>
      <c r="H23" s="199">
        <v>87471824</v>
      </c>
      <c r="I23" s="199">
        <v>143946983</v>
      </c>
      <c r="J23" s="199">
        <v>5651902</v>
      </c>
      <c r="K23" s="199">
        <v>411798</v>
      </c>
      <c r="L23" s="199">
        <v>343</v>
      </c>
      <c r="M23" s="247">
        <v>14262</v>
      </c>
      <c r="N23" s="199">
        <v>58</v>
      </c>
      <c r="O23" s="199">
        <v>5043782</v>
      </c>
      <c r="P23" s="199">
        <v>181659</v>
      </c>
      <c r="Q23" s="199">
        <v>5225441</v>
      </c>
      <c r="R23" s="180">
        <f t="shared" si="0"/>
        <v>3.9263775330393691</v>
      </c>
    </row>
    <row r="24" spans="1:18" s="1" customFormat="1" ht="13.5" customHeight="1" x14ac:dyDescent="0.15">
      <c r="A24" s="37"/>
      <c r="B24" s="166" t="s">
        <v>13</v>
      </c>
      <c r="C24" s="166"/>
      <c r="D24" s="199">
        <v>44205</v>
      </c>
      <c r="E24" s="199">
        <v>4783</v>
      </c>
      <c r="F24" s="199">
        <v>48988</v>
      </c>
      <c r="G24" s="199">
        <v>153609721</v>
      </c>
      <c r="H24" s="199">
        <v>60120486</v>
      </c>
      <c r="I24" s="199">
        <v>93489235</v>
      </c>
      <c r="J24" s="199">
        <v>3682847</v>
      </c>
      <c r="K24" s="199">
        <v>262334</v>
      </c>
      <c r="L24" s="199">
        <v>367</v>
      </c>
      <c r="M24" s="247">
        <v>8679</v>
      </c>
      <c r="N24" s="199">
        <v>45</v>
      </c>
      <c r="O24" s="199">
        <v>3279159</v>
      </c>
      <c r="P24" s="199">
        <v>132263</v>
      </c>
      <c r="Q24" s="199">
        <v>3411422</v>
      </c>
      <c r="R24" s="180">
        <f t="shared" si="0"/>
        <v>3.9393273460842844</v>
      </c>
    </row>
    <row r="25" spans="1:18" s="1" customFormat="1" ht="13.5" customHeight="1" x14ac:dyDescent="0.15">
      <c r="A25" s="37"/>
      <c r="B25" s="166" t="s">
        <v>14</v>
      </c>
      <c r="C25" s="166"/>
      <c r="D25" s="199">
        <v>10881</v>
      </c>
      <c r="E25" s="199">
        <v>983</v>
      </c>
      <c r="F25" s="199">
        <v>11864</v>
      </c>
      <c r="G25" s="199">
        <v>34809926</v>
      </c>
      <c r="H25" s="199">
        <v>14442842</v>
      </c>
      <c r="I25" s="199">
        <v>20367084</v>
      </c>
      <c r="J25" s="199">
        <v>804499</v>
      </c>
      <c r="K25" s="199">
        <v>47014</v>
      </c>
      <c r="L25" s="199">
        <v>60</v>
      </c>
      <c r="M25" s="247">
        <v>695</v>
      </c>
      <c r="N25" s="199">
        <v>5804</v>
      </c>
      <c r="O25" s="199">
        <v>730852</v>
      </c>
      <c r="P25" s="199">
        <v>20074</v>
      </c>
      <c r="Q25" s="199">
        <v>750926</v>
      </c>
      <c r="R25" s="180">
        <f t="shared" si="0"/>
        <v>3.9499959837156857</v>
      </c>
    </row>
    <row r="26" spans="1:18" s="1" customFormat="1" ht="13.5" customHeight="1" x14ac:dyDescent="0.15">
      <c r="A26" s="38"/>
      <c r="B26" s="167" t="s">
        <v>15</v>
      </c>
      <c r="C26" s="167"/>
      <c r="D26" s="200">
        <v>23544</v>
      </c>
      <c r="E26" s="200">
        <v>2923</v>
      </c>
      <c r="F26" s="200">
        <v>26467</v>
      </c>
      <c r="G26" s="200">
        <v>87907809</v>
      </c>
      <c r="H26" s="200">
        <v>32965176</v>
      </c>
      <c r="I26" s="200">
        <v>54942633</v>
      </c>
      <c r="J26" s="200">
        <v>2141718</v>
      </c>
      <c r="K26" s="200">
        <v>167123</v>
      </c>
      <c r="L26" s="200">
        <v>213</v>
      </c>
      <c r="M26" s="246">
        <v>5351</v>
      </c>
      <c r="N26" s="200">
        <v>5864</v>
      </c>
      <c r="O26" s="200">
        <v>1870985</v>
      </c>
      <c r="P26" s="200">
        <v>92182</v>
      </c>
      <c r="Q26" s="200">
        <v>1963167</v>
      </c>
      <c r="R26" s="181">
        <f t="shared" si="0"/>
        <v>3.8980985858468049</v>
      </c>
    </row>
    <row r="27" spans="1:18" s="41" customFormat="1" ht="13.5" customHeight="1" x14ac:dyDescent="0.15">
      <c r="A27" s="40"/>
      <c r="B27" s="166" t="s">
        <v>228</v>
      </c>
      <c r="C27" s="166"/>
      <c r="D27" s="199">
        <v>10100</v>
      </c>
      <c r="E27" s="199">
        <v>835</v>
      </c>
      <c r="F27" s="199">
        <v>10935</v>
      </c>
      <c r="G27" s="199">
        <v>31304234</v>
      </c>
      <c r="H27" s="199">
        <v>13138811</v>
      </c>
      <c r="I27" s="199">
        <v>18165423</v>
      </c>
      <c r="J27" s="199">
        <v>706358</v>
      </c>
      <c r="K27" s="199">
        <v>33218</v>
      </c>
      <c r="L27" s="199">
        <v>40</v>
      </c>
      <c r="M27" s="247">
        <v>1245</v>
      </c>
      <c r="N27" s="199">
        <v>0</v>
      </c>
      <c r="O27" s="199">
        <v>655976</v>
      </c>
      <c r="P27" s="199">
        <v>15879</v>
      </c>
      <c r="Q27" s="199">
        <v>671855</v>
      </c>
      <c r="R27" s="180">
        <f t="shared" si="0"/>
        <v>3.8884753743416822</v>
      </c>
    </row>
    <row r="28" spans="1:18" s="1" customFormat="1" ht="13.5" customHeight="1" x14ac:dyDescent="0.15">
      <c r="A28" s="37"/>
      <c r="B28" s="166" t="s">
        <v>16</v>
      </c>
      <c r="C28" s="166"/>
      <c r="D28" s="199">
        <v>13883</v>
      </c>
      <c r="E28" s="199">
        <v>1402</v>
      </c>
      <c r="F28" s="199">
        <v>15285</v>
      </c>
      <c r="G28" s="199">
        <v>47032593</v>
      </c>
      <c r="H28" s="199">
        <v>19095670</v>
      </c>
      <c r="I28" s="199">
        <v>27936923</v>
      </c>
      <c r="J28" s="199">
        <v>1097035</v>
      </c>
      <c r="K28" s="199">
        <v>73431</v>
      </c>
      <c r="L28" s="199">
        <v>174</v>
      </c>
      <c r="M28" s="247">
        <v>1959</v>
      </c>
      <c r="N28" s="199">
        <v>6397</v>
      </c>
      <c r="O28" s="199">
        <v>979572</v>
      </c>
      <c r="P28" s="199">
        <v>35502</v>
      </c>
      <c r="Q28" s="199">
        <v>1015074</v>
      </c>
      <c r="R28" s="180">
        <f t="shared" si="0"/>
        <v>3.926828305321957</v>
      </c>
    </row>
    <row r="29" spans="1:18" s="1" customFormat="1" ht="13.5" customHeight="1" x14ac:dyDescent="0.15">
      <c r="A29" s="37"/>
      <c r="B29" s="166" t="s">
        <v>17</v>
      </c>
      <c r="C29" s="166"/>
      <c r="D29" s="199">
        <v>16205</v>
      </c>
      <c r="E29" s="199">
        <v>1610</v>
      </c>
      <c r="F29" s="199">
        <v>17815</v>
      </c>
      <c r="G29" s="199">
        <v>51366754</v>
      </c>
      <c r="H29" s="199">
        <v>22350644</v>
      </c>
      <c r="I29" s="199">
        <v>29016110</v>
      </c>
      <c r="J29" s="199">
        <v>1123633</v>
      </c>
      <c r="K29" s="199">
        <v>62816</v>
      </c>
      <c r="L29" s="199">
        <v>108</v>
      </c>
      <c r="M29" s="247">
        <v>1920</v>
      </c>
      <c r="N29" s="199">
        <v>1740</v>
      </c>
      <c r="O29" s="199">
        <v>1026881</v>
      </c>
      <c r="P29" s="199">
        <v>30168</v>
      </c>
      <c r="Q29" s="199">
        <v>1057049</v>
      </c>
      <c r="R29" s="180">
        <f t="shared" si="0"/>
        <v>3.8724453415705962</v>
      </c>
    </row>
    <row r="30" spans="1:18" s="1" customFormat="1" ht="13.5" customHeight="1" x14ac:dyDescent="0.15">
      <c r="A30" s="39"/>
      <c r="B30" s="168" t="s">
        <v>18</v>
      </c>
      <c r="C30" s="168"/>
      <c r="D30" s="201">
        <v>13202</v>
      </c>
      <c r="E30" s="201">
        <v>1127</v>
      </c>
      <c r="F30" s="201">
        <v>14329</v>
      </c>
      <c r="G30" s="201">
        <v>38410091</v>
      </c>
      <c r="H30" s="201">
        <v>16991296</v>
      </c>
      <c r="I30" s="201">
        <v>21418795</v>
      </c>
      <c r="J30" s="201">
        <v>850968</v>
      </c>
      <c r="K30" s="201">
        <v>46750</v>
      </c>
      <c r="L30" s="201">
        <v>112</v>
      </c>
      <c r="M30" s="248">
        <v>2204</v>
      </c>
      <c r="N30" s="201">
        <v>2034</v>
      </c>
      <c r="O30" s="201">
        <v>781900</v>
      </c>
      <c r="P30" s="201">
        <v>17968</v>
      </c>
      <c r="Q30" s="201">
        <v>799868</v>
      </c>
      <c r="R30" s="182">
        <f t="shared" si="0"/>
        <v>3.9729966134882937</v>
      </c>
    </row>
    <row r="31" spans="1:18" s="1" customFormat="1" ht="13.5" customHeight="1" x14ac:dyDescent="0.15">
      <c r="A31" s="37"/>
      <c r="B31" s="166" t="s">
        <v>49</v>
      </c>
      <c r="C31" s="166"/>
      <c r="D31" s="199">
        <v>14315</v>
      </c>
      <c r="E31" s="199">
        <v>1292</v>
      </c>
      <c r="F31" s="199">
        <v>15607</v>
      </c>
      <c r="G31" s="199">
        <v>45812117</v>
      </c>
      <c r="H31" s="199">
        <v>19323251</v>
      </c>
      <c r="I31" s="199">
        <v>26488866</v>
      </c>
      <c r="J31" s="199">
        <v>1048067</v>
      </c>
      <c r="K31" s="199">
        <v>57644</v>
      </c>
      <c r="L31" s="199">
        <v>152</v>
      </c>
      <c r="M31" s="247">
        <v>2274</v>
      </c>
      <c r="N31" s="199">
        <v>45</v>
      </c>
      <c r="O31" s="199">
        <v>963640</v>
      </c>
      <c r="P31" s="199">
        <v>24312</v>
      </c>
      <c r="Q31" s="199">
        <v>987952</v>
      </c>
      <c r="R31" s="180">
        <f t="shared" si="0"/>
        <v>3.9566321940697655</v>
      </c>
    </row>
    <row r="32" spans="1:18" s="135" customFormat="1" ht="17.25" customHeight="1" x14ac:dyDescent="0.15">
      <c r="A32" s="137"/>
      <c r="B32" s="169" t="s">
        <v>19</v>
      </c>
      <c r="C32" s="169"/>
      <c r="D32" s="138">
        <f>SUM(D11:D31)</f>
        <v>729760</v>
      </c>
      <c r="E32" s="138">
        <f t="shared" ref="E32:Q32" si="1">SUM(E11:E31)</f>
        <v>72860</v>
      </c>
      <c r="F32" s="138">
        <f t="shared" si="1"/>
        <v>802620</v>
      </c>
      <c r="G32" s="138">
        <f t="shared" si="1"/>
        <v>2587894999</v>
      </c>
      <c r="H32" s="138">
        <f t="shared" si="1"/>
        <v>991910194</v>
      </c>
      <c r="I32" s="138">
        <f t="shared" si="1"/>
        <v>1595984805</v>
      </c>
      <c r="J32" s="138">
        <f t="shared" si="1"/>
        <v>62462844</v>
      </c>
      <c r="K32" s="138">
        <f t="shared" si="1"/>
        <v>4262759</v>
      </c>
      <c r="L32" s="138">
        <f t="shared" si="1"/>
        <v>5321</v>
      </c>
      <c r="M32" s="138">
        <f t="shared" si="1"/>
        <v>151218</v>
      </c>
      <c r="N32" s="138">
        <f t="shared" si="1"/>
        <v>74325</v>
      </c>
      <c r="O32" s="138">
        <f t="shared" si="1"/>
        <v>56024344</v>
      </c>
      <c r="P32" s="138">
        <f t="shared" si="1"/>
        <v>1944877</v>
      </c>
      <c r="Q32" s="138">
        <f t="shared" si="1"/>
        <v>57969221</v>
      </c>
      <c r="R32" s="252">
        <f>J32/I32*100</f>
        <v>3.9137492916168455</v>
      </c>
    </row>
    <row r="33" spans="1:18" s="1" customFormat="1" ht="13.5" customHeight="1" x14ac:dyDescent="0.15">
      <c r="A33" s="37"/>
      <c r="B33" s="166" t="s">
        <v>20</v>
      </c>
      <c r="C33" s="170"/>
      <c r="D33" s="200">
        <v>11452</v>
      </c>
      <c r="E33" s="200">
        <v>1222</v>
      </c>
      <c r="F33" s="200">
        <v>12674</v>
      </c>
      <c r="G33" s="246">
        <v>43113694</v>
      </c>
      <c r="H33" s="200">
        <v>15871723</v>
      </c>
      <c r="I33" s="200">
        <v>27241971</v>
      </c>
      <c r="J33" s="200">
        <v>1065352</v>
      </c>
      <c r="K33" s="200">
        <v>79381</v>
      </c>
      <c r="L33" s="200">
        <v>89</v>
      </c>
      <c r="M33" s="246">
        <v>3023</v>
      </c>
      <c r="N33" s="200">
        <v>0</v>
      </c>
      <c r="O33" s="200">
        <v>944956</v>
      </c>
      <c r="P33" s="200">
        <v>37903</v>
      </c>
      <c r="Q33" s="200">
        <v>982859</v>
      </c>
      <c r="R33" s="181">
        <f t="shared" si="0"/>
        <v>3.9107008813716155</v>
      </c>
    </row>
    <row r="34" spans="1:18" s="1" customFormat="1" ht="13.5" customHeight="1" x14ac:dyDescent="0.15">
      <c r="A34" s="37"/>
      <c r="B34" s="166" t="s">
        <v>21</v>
      </c>
      <c r="C34" s="170"/>
      <c r="D34" s="199">
        <v>9378</v>
      </c>
      <c r="E34" s="199">
        <v>1018</v>
      </c>
      <c r="F34" s="199">
        <v>10396</v>
      </c>
      <c r="G34" s="247">
        <v>34607616</v>
      </c>
      <c r="H34" s="199">
        <v>13037019</v>
      </c>
      <c r="I34" s="199">
        <v>21570597</v>
      </c>
      <c r="J34" s="199">
        <v>833702</v>
      </c>
      <c r="K34" s="199">
        <v>61559</v>
      </c>
      <c r="L34" s="199">
        <v>53</v>
      </c>
      <c r="M34" s="247">
        <v>1753</v>
      </c>
      <c r="N34" s="199">
        <v>2730</v>
      </c>
      <c r="O34" s="199">
        <v>740121</v>
      </c>
      <c r="P34" s="199">
        <v>27486</v>
      </c>
      <c r="Q34" s="199">
        <v>767607</v>
      </c>
      <c r="R34" s="180">
        <f t="shared" si="0"/>
        <v>3.8649927027981654</v>
      </c>
    </row>
    <row r="35" spans="1:18" s="1" customFormat="1" ht="13.5" customHeight="1" x14ac:dyDescent="0.15">
      <c r="A35" s="37"/>
      <c r="B35" s="166" t="s">
        <v>22</v>
      </c>
      <c r="C35" s="170"/>
      <c r="D35" s="199">
        <v>11701</v>
      </c>
      <c r="E35" s="199">
        <v>978</v>
      </c>
      <c r="F35" s="199">
        <v>12679</v>
      </c>
      <c r="G35" s="247">
        <v>37035150</v>
      </c>
      <c r="H35" s="199">
        <v>15619516</v>
      </c>
      <c r="I35" s="199">
        <v>21415634</v>
      </c>
      <c r="J35" s="199">
        <v>849901</v>
      </c>
      <c r="K35" s="199">
        <v>45987</v>
      </c>
      <c r="L35" s="199">
        <v>25</v>
      </c>
      <c r="M35" s="247">
        <v>1829</v>
      </c>
      <c r="N35" s="199">
        <v>0</v>
      </c>
      <c r="O35" s="199">
        <v>785186</v>
      </c>
      <c r="P35" s="199">
        <v>16874</v>
      </c>
      <c r="Q35" s="199">
        <v>802060</v>
      </c>
      <c r="R35" s="180">
        <f t="shared" si="0"/>
        <v>3.9686006961082732</v>
      </c>
    </row>
    <row r="36" spans="1:18" s="1" customFormat="1" ht="13.5" customHeight="1" x14ac:dyDescent="0.15">
      <c r="A36" s="37"/>
      <c r="B36" s="166" t="s">
        <v>23</v>
      </c>
      <c r="C36" s="170"/>
      <c r="D36" s="199">
        <v>11321</v>
      </c>
      <c r="E36" s="199">
        <v>1171</v>
      </c>
      <c r="F36" s="199">
        <v>12492</v>
      </c>
      <c r="G36" s="247">
        <v>37443721</v>
      </c>
      <c r="H36" s="199">
        <v>15403139</v>
      </c>
      <c r="I36" s="199">
        <v>22040582</v>
      </c>
      <c r="J36" s="199">
        <v>872698</v>
      </c>
      <c r="K36" s="199">
        <v>58918</v>
      </c>
      <c r="L36" s="199">
        <v>39</v>
      </c>
      <c r="M36" s="247">
        <v>1014</v>
      </c>
      <c r="N36" s="199">
        <v>34</v>
      </c>
      <c r="O36" s="199">
        <v>783716</v>
      </c>
      <c r="P36" s="199">
        <v>28977</v>
      </c>
      <c r="Q36" s="199">
        <v>812693</v>
      </c>
      <c r="R36" s="180">
        <f t="shared" si="0"/>
        <v>3.9595052435548208</v>
      </c>
    </row>
    <row r="37" spans="1:18" s="1" customFormat="1" ht="13.5" customHeight="1" x14ac:dyDescent="0.15">
      <c r="A37" s="37"/>
      <c r="B37" s="166" t="s">
        <v>284</v>
      </c>
      <c r="C37" s="170"/>
      <c r="D37" s="199">
        <v>2899</v>
      </c>
      <c r="E37" s="199">
        <v>232</v>
      </c>
      <c r="F37" s="199">
        <v>3131</v>
      </c>
      <c r="G37" s="247">
        <v>9121795</v>
      </c>
      <c r="H37" s="199">
        <v>3791846</v>
      </c>
      <c r="I37" s="199">
        <v>5329949</v>
      </c>
      <c r="J37" s="199">
        <v>210449</v>
      </c>
      <c r="K37" s="199">
        <v>10576</v>
      </c>
      <c r="L37" s="199">
        <v>6</v>
      </c>
      <c r="M37" s="247">
        <v>533</v>
      </c>
      <c r="N37" s="199">
        <v>0</v>
      </c>
      <c r="O37" s="199">
        <v>196186</v>
      </c>
      <c r="P37" s="199">
        <v>3148</v>
      </c>
      <c r="Q37" s="199">
        <v>199334</v>
      </c>
      <c r="R37" s="180">
        <f t="shared" si="0"/>
        <v>3.9484242719770863</v>
      </c>
    </row>
    <row r="38" spans="1:18" s="1" customFormat="1" ht="13.5" customHeight="1" x14ac:dyDescent="0.15">
      <c r="A38" s="38"/>
      <c r="B38" s="167" t="s">
        <v>24</v>
      </c>
      <c r="C38" s="171"/>
      <c r="D38" s="200">
        <v>7854</v>
      </c>
      <c r="E38" s="200">
        <v>870</v>
      </c>
      <c r="F38" s="200">
        <v>8724</v>
      </c>
      <c r="G38" s="246">
        <v>26037976</v>
      </c>
      <c r="H38" s="200">
        <v>10773566</v>
      </c>
      <c r="I38" s="200">
        <v>15264410</v>
      </c>
      <c r="J38" s="200">
        <v>604019</v>
      </c>
      <c r="K38" s="200">
        <v>40024</v>
      </c>
      <c r="L38" s="200">
        <v>54</v>
      </c>
      <c r="M38" s="246">
        <v>569</v>
      </c>
      <c r="N38" s="200">
        <v>0</v>
      </c>
      <c r="O38" s="200">
        <v>543884</v>
      </c>
      <c r="P38" s="200">
        <v>19488</v>
      </c>
      <c r="Q38" s="200">
        <v>563372</v>
      </c>
      <c r="R38" s="181">
        <f t="shared" si="0"/>
        <v>3.9570412482369117</v>
      </c>
    </row>
    <row r="39" spans="1:18" s="1" customFormat="1" ht="13.5" customHeight="1" x14ac:dyDescent="0.15">
      <c r="A39" s="37"/>
      <c r="B39" s="166" t="s">
        <v>25</v>
      </c>
      <c r="C39" s="170"/>
      <c r="D39" s="199">
        <v>4109</v>
      </c>
      <c r="E39" s="199">
        <v>453</v>
      </c>
      <c r="F39" s="199">
        <v>4562</v>
      </c>
      <c r="G39" s="247">
        <v>13465255</v>
      </c>
      <c r="H39" s="199">
        <v>5688519</v>
      </c>
      <c r="I39" s="199">
        <v>7776736</v>
      </c>
      <c r="J39" s="199">
        <v>305057</v>
      </c>
      <c r="K39" s="199">
        <v>19014</v>
      </c>
      <c r="L39" s="199">
        <v>13</v>
      </c>
      <c r="M39" s="247">
        <v>584</v>
      </c>
      <c r="N39" s="199">
        <v>0</v>
      </c>
      <c r="O39" s="199">
        <v>274835</v>
      </c>
      <c r="P39" s="199">
        <v>10611</v>
      </c>
      <c r="Q39" s="199">
        <v>285446</v>
      </c>
      <c r="R39" s="180">
        <f t="shared" si="0"/>
        <v>3.9226868444550513</v>
      </c>
    </row>
    <row r="40" spans="1:18" s="1" customFormat="1" ht="13.5" customHeight="1" x14ac:dyDescent="0.15">
      <c r="A40" s="37"/>
      <c r="B40" s="166" t="s">
        <v>26</v>
      </c>
      <c r="C40" s="170"/>
      <c r="D40" s="199">
        <v>6158</v>
      </c>
      <c r="E40" s="199">
        <v>699</v>
      </c>
      <c r="F40" s="199">
        <v>6857</v>
      </c>
      <c r="G40" s="247">
        <v>20976611</v>
      </c>
      <c r="H40" s="199">
        <v>8542910</v>
      </c>
      <c r="I40" s="199">
        <v>12433701</v>
      </c>
      <c r="J40" s="199">
        <v>485685</v>
      </c>
      <c r="K40" s="199">
        <v>31201</v>
      </c>
      <c r="L40" s="199">
        <v>34</v>
      </c>
      <c r="M40" s="247">
        <v>1804</v>
      </c>
      <c r="N40" s="199">
        <v>0</v>
      </c>
      <c r="O40" s="199">
        <v>434946</v>
      </c>
      <c r="P40" s="199">
        <v>17700</v>
      </c>
      <c r="Q40" s="199">
        <v>452646</v>
      </c>
      <c r="R40" s="180">
        <f t="shared" si="0"/>
        <v>3.9061981625583568</v>
      </c>
    </row>
    <row r="41" spans="1:18" s="1" customFormat="1" ht="13.5" customHeight="1" x14ac:dyDescent="0.15">
      <c r="A41" s="37"/>
      <c r="B41" s="166" t="s">
        <v>27</v>
      </c>
      <c r="C41" s="170"/>
      <c r="D41" s="199">
        <v>8258</v>
      </c>
      <c r="E41" s="199">
        <v>696</v>
      </c>
      <c r="F41" s="199">
        <v>8954</v>
      </c>
      <c r="G41" s="247">
        <v>26210658</v>
      </c>
      <c r="H41" s="199">
        <v>10995542</v>
      </c>
      <c r="I41" s="199">
        <v>15215116</v>
      </c>
      <c r="J41" s="199">
        <v>604115</v>
      </c>
      <c r="K41" s="199">
        <v>34965</v>
      </c>
      <c r="L41" s="199">
        <v>14</v>
      </c>
      <c r="M41" s="247">
        <v>1207</v>
      </c>
      <c r="N41" s="199">
        <v>317</v>
      </c>
      <c r="O41" s="199">
        <v>554773</v>
      </c>
      <c r="P41" s="199">
        <v>12839</v>
      </c>
      <c r="Q41" s="199">
        <v>567612</v>
      </c>
      <c r="R41" s="180">
        <f t="shared" si="0"/>
        <v>3.9704922394282112</v>
      </c>
    </row>
    <row r="42" spans="1:18" s="1" customFormat="1" ht="13.5" customHeight="1" x14ac:dyDescent="0.15">
      <c r="A42" s="39"/>
      <c r="B42" s="168" t="s">
        <v>28</v>
      </c>
      <c r="C42" s="172"/>
      <c r="D42" s="201">
        <v>9428</v>
      </c>
      <c r="E42" s="201">
        <v>911</v>
      </c>
      <c r="F42" s="201">
        <v>10339</v>
      </c>
      <c r="G42" s="248">
        <v>31106980</v>
      </c>
      <c r="H42" s="201">
        <v>12876478</v>
      </c>
      <c r="I42" s="201">
        <v>18230502</v>
      </c>
      <c r="J42" s="201">
        <v>719886</v>
      </c>
      <c r="K42" s="201">
        <v>45921</v>
      </c>
      <c r="L42" s="201">
        <v>54</v>
      </c>
      <c r="M42" s="248">
        <v>1234</v>
      </c>
      <c r="N42" s="201">
        <v>0</v>
      </c>
      <c r="O42" s="201">
        <v>649465</v>
      </c>
      <c r="P42" s="201">
        <v>23212</v>
      </c>
      <c r="Q42" s="201">
        <v>672677</v>
      </c>
      <c r="R42" s="182">
        <f t="shared" si="0"/>
        <v>3.9487996545569617</v>
      </c>
    </row>
    <row r="43" spans="1:18" s="1" customFormat="1" ht="13.5" customHeight="1" x14ac:dyDescent="0.15">
      <c r="A43" s="37"/>
      <c r="B43" s="166" t="s">
        <v>29</v>
      </c>
      <c r="C43" s="170"/>
      <c r="D43" s="199">
        <v>9919</v>
      </c>
      <c r="E43" s="199">
        <v>1054</v>
      </c>
      <c r="F43" s="199">
        <v>10973</v>
      </c>
      <c r="G43" s="247">
        <v>33004754</v>
      </c>
      <c r="H43" s="199">
        <v>13680044</v>
      </c>
      <c r="I43" s="199">
        <v>19324710</v>
      </c>
      <c r="J43" s="199">
        <v>766861</v>
      </c>
      <c r="K43" s="199">
        <v>52098</v>
      </c>
      <c r="L43" s="199">
        <v>48</v>
      </c>
      <c r="M43" s="247">
        <v>1501</v>
      </c>
      <c r="N43" s="199">
        <v>0</v>
      </c>
      <c r="O43" s="199">
        <v>685748</v>
      </c>
      <c r="P43" s="199">
        <v>27466</v>
      </c>
      <c r="Q43" s="199">
        <v>713214</v>
      </c>
      <c r="R43" s="180">
        <f>J43/I43*100</f>
        <v>3.968292409045207</v>
      </c>
    </row>
    <row r="44" spans="1:18" s="1" customFormat="1" ht="13.5" customHeight="1" x14ac:dyDescent="0.15">
      <c r="A44" s="37"/>
      <c r="B44" s="166" t="s">
        <v>30</v>
      </c>
      <c r="C44" s="170"/>
      <c r="D44" s="199">
        <v>7893</v>
      </c>
      <c r="E44" s="199">
        <v>906</v>
      </c>
      <c r="F44" s="199">
        <v>8799</v>
      </c>
      <c r="G44" s="247">
        <v>28275556</v>
      </c>
      <c r="H44" s="199">
        <v>10681880</v>
      </c>
      <c r="I44" s="199">
        <v>17593676</v>
      </c>
      <c r="J44" s="199">
        <v>686889</v>
      </c>
      <c r="K44" s="199">
        <v>49906</v>
      </c>
      <c r="L44" s="199">
        <v>52</v>
      </c>
      <c r="M44" s="247">
        <v>1496</v>
      </c>
      <c r="N44" s="199">
        <v>0</v>
      </c>
      <c r="O44" s="199">
        <v>610317</v>
      </c>
      <c r="P44" s="199">
        <v>25118</v>
      </c>
      <c r="Q44" s="199">
        <v>635435</v>
      </c>
      <c r="R44" s="180">
        <f>J44/I44*100</f>
        <v>3.9041812524000101</v>
      </c>
    </row>
    <row r="45" spans="1:18" s="1" customFormat="1" ht="13.5" customHeight="1" x14ac:dyDescent="0.15">
      <c r="A45" s="37"/>
      <c r="B45" s="166" t="s">
        <v>31</v>
      </c>
      <c r="C45" s="170"/>
      <c r="D45" s="199">
        <v>3489</v>
      </c>
      <c r="E45" s="199">
        <v>437</v>
      </c>
      <c r="F45" s="199">
        <v>3926</v>
      </c>
      <c r="G45" s="247">
        <v>11317135</v>
      </c>
      <c r="H45" s="199">
        <v>4666177</v>
      </c>
      <c r="I45" s="199">
        <v>6650958</v>
      </c>
      <c r="J45" s="199">
        <v>262774</v>
      </c>
      <c r="K45" s="199">
        <v>18400</v>
      </c>
      <c r="L45" s="199">
        <v>41</v>
      </c>
      <c r="M45" s="247">
        <v>1110</v>
      </c>
      <c r="N45" s="199">
        <v>0</v>
      </c>
      <c r="O45" s="199">
        <v>230748</v>
      </c>
      <c r="P45" s="199">
        <v>12475</v>
      </c>
      <c r="Q45" s="199">
        <v>243223</v>
      </c>
      <c r="R45" s="180">
        <f>J45/I45*100</f>
        <v>3.9509195517397644</v>
      </c>
    </row>
    <row r="46" spans="1:18" s="1" customFormat="1" ht="13.5" customHeight="1" x14ac:dyDescent="0.15">
      <c r="A46" s="37"/>
      <c r="B46" s="166" t="s">
        <v>32</v>
      </c>
      <c r="C46" s="170"/>
      <c r="D46" s="199">
        <v>2291</v>
      </c>
      <c r="E46" s="199">
        <v>329</v>
      </c>
      <c r="F46" s="199">
        <v>2620</v>
      </c>
      <c r="G46" s="247">
        <v>7669632</v>
      </c>
      <c r="H46" s="199">
        <v>3217311</v>
      </c>
      <c r="I46" s="199">
        <v>4452321</v>
      </c>
      <c r="J46" s="199">
        <v>175728</v>
      </c>
      <c r="K46" s="199">
        <v>15201</v>
      </c>
      <c r="L46" s="199">
        <v>0</v>
      </c>
      <c r="M46" s="247">
        <v>184</v>
      </c>
      <c r="N46" s="199">
        <v>0</v>
      </c>
      <c r="O46" s="199">
        <v>150915</v>
      </c>
      <c r="P46" s="199">
        <v>9428</v>
      </c>
      <c r="Q46" s="199">
        <v>160343</v>
      </c>
      <c r="R46" s="180">
        <f t="shared" si="0"/>
        <v>3.9468852313209219</v>
      </c>
    </row>
    <row r="47" spans="1:18" s="1" customFormat="1" ht="13.5" customHeight="1" x14ac:dyDescent="0.15">
      <c r="A47" s="37"/>
      <c r="B47" s="166" t="s">
        <v>33</v>
      </c>
      <c r="C47" s="170"/>
      <c r="D47" s="199">
        <v>4239</v>
      </c>
      <c r="E47" s="199">
        <v>454</v>
      </c>
      <c r="F47" s="199">
        <v>4693</v>
      </c>
      <c r="G47" s="247">
        <v>13746965</v>
      </c>
      <c r="H47" s="199">
        <v>5724842</v>
      </c>
      <c r="I47" s="199">
        <v>8022123</v>
      </c>
      <c r="J47" s="199">
        <v>316487</v>
      </c>
      <c r="K47" s="199">
        <v>20862</v>
      </c>
      <c r="L47" s="199">
        <v>42</v>
      </c>
      <c r="M47" s="247">
        <v>265</v>
      </c>
      <c r="N47" s="199">
        <v>0</v>
      </c>
      <c r="O47" s="199">
        <v>283747</v>
      </c>
      <c r="P47" s="199">
        <v>11571</v>
      </c>
      <c r="Q47" s="199">
        <v>295318</v>
      </c>
      <c r="R47" s="180">
        <f t="shared" si="0"/>
        <v>3.9451776044820059</v>
      </c>
    </row>
    <row r="48" spans="1:18" s="1" customFormat="1" ht="13.5" customHeight="1" x14ac:dyDescent="0.15">
      <c r="A48" s="38"/>
      <c r="B48" s="167" t="s">
        <v>34</v>
      </c>
      <c r="C48" s="171"/>
      <c r="D48" s="200">
        <v>1348</v>
      </c>
      <c r="E48" s="200">
        <v>123</v>
      </c>
      <c r="F48" s="200">
        <v>1471</v>
      </c>
      <c r="G48" s="246">
        <v>3945788</v>
      </c>
      <c r="H48" s="200">
        <v>1812257</v>
      </c>
      <c r="I48" s="200">
        <v>2133531</v>
      </c>
      <c r="J48" s="200">
        <v>85080</v>
      </c>
      <c r="K48" s="200">
        <v>4298</v>
      </c>
      <c r="L48" s="200">
        <v>4</v>
      </c>
      <c r="M48" s="246">
        <v>107</v>
      </c>
      <c r="N48" s="200">
        <v>0</v>
      </c>
      <c r="O48" s="200">
        <v>79283</v>
      </c>
      <c r="P48" s="200">
        <v>1388</v>
      </c>
      <c r="Q48" s="200">
        <v>80671</v>
      </c>
      <c r="R48" s="181">
        <f t="shared" si="0"/>
        <v>3.9877555095285704</v>
      </c>
    </row>
    <row r="49" spans="1:18" s="1" customFormat="1" ht="13.5" customHeight="1" x14ac:dyDescent="0.15">
      <c r="A49" s="37"/>
      <c r="B49" s="166" t="s">
        <v>35</v>
      </c>
      <c r="C49" s="170"/>
      <c r="D49" s="199">
        <v>4273</v>
      </c>
      <c r="E49" s="199">
        <v>403</v>
      </c>
      <c r="F49" s="199">
        <v>4676</v>
      </c>
      <c r="G49" s="247">
        <v>13710498</v>
      </c>
      <c r="H49" s="199">
        <v>5682094</v>
      </c>
      <c r="I49" s="199">
        <v>8028404</v>
      </c>
      <c r="J49" s="199">
        <v>315389</v>
      </c>
      <c r="K49" s="199">
        <v>19596</v>
      </c>
      <c r="L49" s="199">
        <v>20</v>
      </c>
      <c r="M49" s="247">
        <v>1730</v>
      </c>
      <c r="N49" s="199">
        <v>0</v>
      </c>
      <c r="O49" s="199">
        <v>284959</v>
      </c>
      <c r="P49" s="199">
        <v>9084</v>
      </c>
      <c r="Q49" s="199">
        <v>294043</v>
      </c>
      <c r="R49" s="180">
        <f t="shared" si="0"/>
        <v>3.9284146637364041</v>
      </c>
    </row>
    <row r="50" spans="1:18" s="1" customFormat="1" ht="13.5" customHeight="1" x14ac:dyDescent="0.15">
      <c r="A50" s="37"/>
      <c r="B50" s="166" t="s">
        <v>36</v>
      </c>
      <c r="C50" s="170"/>
      <c r="D50" s="199">
        <v>2969</v>
      </c>
      <c r="E50" s="199">
        <v>251</v>
      </c>
      <c r="F50" s="199">
        <v>3220</v>
      </c>
      <c r="G50" s="247">
        <v>8738933</v>
      </c>
      <c r="H50" s="199">
        <v>3916008</v>
      </c>
      <c r="I50" s="199">
        <v>4822925</v>
      </c>
      <c r="J50" s="199">
        <v>185858</v>
      </c>
      <c r="K50" s="199">
        <v>8602</v>
      </c>
      <c r="L50" s="199">
        <v>115</v>
      </c>
      <c r="M50" s="247">
        <v>98</v>
      </c>
      <c r="N50" s="199">
        <v>0</v>
      </c>
      <c r="O50" s="199">
        <v>174325</v>
      </c>
      <c r="P50" s="199">
        <v>2718</v>
      </c>
      <c r="Q50" s="199">
        <v>177043</v>
      </c>
      <c r="R50" s="180">
        <f t="shared" si="0"/>
        <v>3.8536365379930229</v>
      </c>
    </row>
    <row r="51" spans="1:18" s="1" customFormat="1" ht="13.5" customHeight="1" x14ac:dyDescent="0.15">
      <c r="A51" s="37"/>
      <c r="B51" s="166" t="s">
        <v>37</v>
      </c>
      <c r="C51" s="170"/>
      <c r="D51" s="199">
        <v>841</v>
      </c>
      <c r="E51" s="199">
        <v>73</v>
      </c>
      <c r="F51" s="199">
        <v>914</v>
      </c>
      <c r="G51" s="247">
        <v>2423669</v>
      </c>
      <c r="H51" s="199">
        <v>1161652</v>
      </c>
      <c r="I51" s="199">
        <v>1262017</v>
      </c>
      <c r="J51" s="199">
        <v>50130</v>
      </c>
      <c r="K51" s="199">
        <v>2243</v>
      </c>
      <c r="L51" s="199">
        <v>10</v>
      </c>
      <c r="M51" s="247">
        <v>22</v>
      </c>
      <c r="N51" s="199">
        <v>0</v>
      </c>
      <c r="O51" s="199">
        <v>46835</v>
      </c>
      <c r="P51" s="199">
        <v>1020</v>
      </c>
      <c r="Q51" s="199">
        <v>47855</v>
      </c>
      <c r="R51" s="180">
        <f t="shared" si="0"/>
        <v>3.9722127356446069</v>
      </c>
    </row>
    <row r="52" spans="1:18" s="1" customFormat="1" ht="13.5" customHeight="1" x14ac:dyDescent="0.15">
      <c r="A52" s="39"/>
      <c r="B52" s="168" t="s">
        <v>38</v>
      </c>
      <c r="C52" s="172"/>
      <c r="D52" s="201">
        <v>7571</v>
      </c>
      <c r="E52" s="201">
        <v>880</v>
      </c>
      <c r="F52" s="201">
        <v>8451</v>
      </c>
      <c r="G52" s="248">
        <v>24317506</v>
      </c>
      <c r="H52" s="201">
        <v>10287977</v>
      </c>
      <c r="I52" s="201">
        <v>14029529</v>
      </c>
      <c r="J52" s="201">
        <v>553595</v>
      </c>
      <c r="K52" s="201">
        <v>40151</v>
      </c>
      <c r="L52" s="201">
        <v>55</v>
      </c>
      <c r="M52" s="248">
        <v>389</v>
      </c>
      <c r="N52" s="201">
        <v>465</v>
      </c>
      <c r="O52" s="201">
        <v>490737</v>
      </c>
      <c r="P52" s="201">
        <v>21798</v>
      </c>
      <c r="Q52" s="201">
        <v>512535</v>
      </c>
      <c r="R52" s="182">
        <f t="shared" si="0"/>
        <v>3.9459271939920439</v>
      </c>
    </row>
    <row r="53" spans="1:18" s="1" customFormat="1" ht="13.5" customHeight="1" x14ac:dyDescent="0.15">
      <c r="A53" s="37"/>
      <c r="B53" s="166" t="s">
        <v>39</v>
      </c>
      <c r="C53" s="170"/>
      <c r="D53" s="199">
        <v>736</v>
      </c>
      <c r="E53" s="199">
        <v>46</v>
      </c>
      <c r="F53" s="199">
        <v>782</v>
      </c>
      <c r="G53" s="247">
        <v>2378002</v>
      </c>
      <c r="H53" s="199">
        <v>985919</v>
      </c>
      <c r="I53" s="199">
        <v>1392083</v>
      </c>
      <c r="J53" s="199">
        <v>55539</v>
      </c>
      <c r="K53" s="199">
        <v>1865</v>
      </c>
      <c r="L53" s="199">
        <v>0</v>
      </c>
      <c r="M53" s="247">
        <v>45</v>
      </c>
      <c r="N53" s="199">
        <v>0</v>
      </c>
      <c r="O53" s="199">
        <v>53240</v>
      </c>
      <c r="P53" s="199">
        <v>389</v>
      </c>
      <c r="Q53" s="199">
        <v>53629</v>
      </c>
      <c r="R53" s="180">
        <f t="shared" si="0"/>
        <v>3.9896328020671183</v>
      </c>
    </row>
    <row r="54" spans="1:18" s="1" customFormat="1" ht="17.25" customHeight="1" x14ac:dyDescent="0.15">
      <c r="A54" s="141"/>
      <c r="B54" s="142" t="s">
        <v>40</v>
      </c>
      <c r="C54" s="143"/>
      <c r="D54" s="138">
        <f>SUM(D33:D53)</f>
        <v>128127</v>
      </c>
      <c r="E54" s="138">
        <f t="shared" ref="E54:Q54" si="2">SUM(E33:E53)</f>
        <v>13206</v>
      </c>
      <c r="F54" s="138">
        <f t="shared" si="2"/>
        <v>141333</v>
      </c>
      <c r="G54" s="138">
        <f t="shared" si="2"/>
        <v>428647894</v>
      </c>
      <c r="H54" s="138">
        <f t="shared" si="2"/>
        <v>174416419</v>
      </c>
      <c r="I54" s="138">
        <f t="shared" si="2"/>
        <v>254231475</v>
      </c>
      <c r="J54" s="138">
        <f t="shared" si="2"/>
        <v>10005194</v>
      </c>
      <c r="K54" s="138">
        <f t="shared" si="2"/>
        <v>660768</v>
      </c>
      <c r="L54" s="138">
        <f t="shared" si="2"/>
        <v>768</v>
      </c>
      <c r="M54" s="138">
        <f t="shared" si="2"/>
        <v>20497</v>
      </c>
      <c r="N54" s="138">
        <f t="shared" si="2"/>
        <v>3546</v>
      </c>
      <c r="O54" s="138">
        <f t="shared" si="2"/>
        <v>8998922</v>
      </c>
      <c r="P54" s="138">
        <f t="shared" si="2"/>
        <v>320693</v>
      </c>
      <c r="Q54" s="139">
        <f t="shared" si="2"/>
        <v>9319615</v>
      </c>
      <c r="R54" s="156">
        <f>J54/I54*100</f>
        <v>3.9354662911034128</v>
      </c>
    </row>
    <row r="55" spans="1:18" s="1" customFormat="1" ht="17.25" customHeight="1" x14ac:dyDescent="0.15">
      <c r="A55" s="144"/>
      <c r="B55" s="145" t="s">
        <v>41</v>
      </c>
      <c r="C55" s="146"/>
      <c r="D55" s="147">
        <f>D32+D54</f>
        <v>857887</v>
      </c>
      <c r="E55" s="147">
        <f t="shared" ref="E55:Q55" si="3">E32+E54</f>
        <v>86066</v>
      </c>
      <c r="F55" s="147">
        <f t="shared" si="3"/>
        <v>943953</v>
      </c>
      <c r="G55" s="147">
        <f t="shared" si="3"/>
        <v>3016542893</v>
      </c>
      <c r="H55" s="147">
        <f t="shared" si="3"/>
        <v>1166326613</v>
      </c>
      <c r="I55" s="147">
        <f t="shared" si="3"/>
        <v>1850216280</v>
      </c>
      <c r="J55" s="147">
        <f t="shared" si="3"/>
        <v>72468038</v>
      </c>
      <c r="K55" s="147">
        <f t="shared" si="3"/>
        <v>4923527</v>
      </c>
      <c r="L55" s="147">
        <f t="shared" si="3"/>
        <v>6089</v>
      </c>
      <c r="M55" s="147">
        <f t="shared" si="3"/>
        <v>171715</v>
      </c>
      <c r="N55" s="147">
        <f t="shared" si="3"/>
        <v>77871</v>
      </c>
      <c r="O55" s="147">
        <f t="shared" si="3"/>
        <v>65023266</v>
      </c>
      <c r="P55" s="147">
        <f t="shared" si="3"/>
        <v>2265570</v>
      </c>
      <c r="Q55" s="148">
        <f t="shared" si="3"/>
        <v>67288836</v>
      </c>
      <c r="R55" s="157">
        <f>J55/I55*100</f>
        <v>3.9167333453578737</v>
      </c>
    </row>
    <row r="56" spans="1:18" x14ac:dyDescent="0.15">
      <c r="Q56" s="270" t="s">
        <v>224</v>
      </c>
      <c r="R56" s="270"/>
    </row>
  </sheetData>
  <mergeCells count="10">
    <mergeCell ref="Q56:R56"/>
    <mergeCell ref="O5:Q5"/>
    <mergeCell ref="A10:C10"/>
    <mergeCell ref="A1:K1"/>
    <mergeCell ref="A3:K3"/>
    <mergeCell ref="A5:C5"/>
    <mergeCell ref="D5:F5"/>
    <mergeCell ref="D6:E7"/>
    <mergeCell ref="O6:P7"/>
    <mergeCell ref="G6:G7"/>
  </mergeCells>
  <phoneticPr fontId="2"/>
  <pageMargins left="0.78740157480314965" right="0.78740157480314965" top="0.78740157480314965" bottom="0.78740157480314965" header="0.51181102362204722" footer="0.51181102362204722"/>
  <pageSetup paperSize="9" scale="59" orientation="landscape" r:id="rId1"/>
  <headerFooter alignWithMargins="0">
    <oddHeader>&amp;R&amp;F&amp;A</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T56"/>
  <sheetViews>
    <sheetView showGridLines="0" view="pageBreakPreview" zoomScaleNormal="90" zoomScaleSheetLayoutView="100" workbookViewId="0">
      <selection activeCell="A5" sqref="A5:C5"/>
    </sheetView>
  </sheetViews>
  <sheetFormatPr defaultRowHeight="11.25" x14ac:dyDescent="0.15"/>
  <cols>
    <col min="1" max="1" width="1" style="42" customWidth="1"/>
    <col min="2" max="2" width="9.375" style="42" customWidth="1"/>
    <col min="3" max="3" width="1" style="42" customWidth="1"/>
    <col min="4" max="9" width="11.75" style="42" customWidth="1"/>
    <col min="10" max="10" width="10.75" style="1" customWidth="1"/>
    <col min="11" max="20" width="10.75" style="42" customWidth="1"/>
    <col min="21" max="16384" width="9" style="42"/>
  </cols>
  <sheetData>
    <row r="1" spans="1:18" s="4" customFormat="1" ht="14.25" x14ac:dyDescent="0.15">
      <c r="A1" s="264"/>
      <c r="B1" s="264"/>
      <c r="C1" s="264"/>
      <c r="D1" s="264"/>
      <c r="E1" s="264"/>
      <c r="F1" s="264"/>
      <c r="G1" s="264"/>
      <c r="H1" s="264"/>
      <c r="I1" s="264"/>
      <c r="J1" s="119"/>
    </row>
    <row r="2" spans="1:18" s="4" customFormat="1" x14ac:dyDescent="0.15">
      <c r="B2" s="5"/>
      <c r="C2" s="5"/>
      <c r="D2" s="5"/>
      <c r="E2" s="5"/>
      <c r="F2" s="5"/>
      <c r="G2" s="5"/>
      <c r="H2" s="5"/>
      <c r="I2" s="5"/>
      <c r="J2" s="119"/>
      <c r="P2" s="5"/>
    </row>
    <row r="3" spans="1:18" s="4" customFormat="1" ht="13.5" customHeight="1" x14ac:dyDescent="0.15">
      <c r="A3" s="265" t="s">
        <v>286</v>
      </c>
      <c r="B3" s="265"/>
      <c r="C3" s="265"/>
      <c r="D3" s="265"/>
      <c r="E3" s="265"/>
      <c r="F3" s="265"/>
      <c r="G3" s="265"/>
      <c r="H3" s="265"/>
      <c r="I3" s="265"/>
      <c r="J3" s="119"/>
    </row>
    <row r="4" spans="1:18" s="4" customFormat="1" ht="13.5" customHeight="1" x14ac:dyDescent="0.15">
      <c r="A4" s="6"/>
      <c r="B4" s="6"/>
      <c r="C4" s="250"/>
      <c r="D4" s="250"/>
      <c r="E4" s="250"/>
      <c r="F4" s="250"/>
      <c r="G4" s="250"/>
      <c r="H4" s="250"/>
      <c r="I4" s="250"/>
      <c r="J4" s="164"/>
    </row>
    <row r="5" spans="1:18" s="9" customFormat="1" ht="13.5" customHeight="1" x14ac:dyDescent="0.15">
      <c r="A5" s="269" t="s">
        <v>50</v>
      </c>
      <c r="B5" s="270"/>
      <c r="C5" s="274"/>
      <c r="D5" s="279" t="s">
        <v>86</v>
      </c>
      <c r="E5" s="280"/>
      <c r="F5" s="281"/>
      <c r="G5" s="282" t="s">
        <v>90</v>
      </c>
      <c r="H5" s="282"/>
      <c r="I5" s="282"/>
      <c r="J5" s="282"/>
      <c r="K5" s="282"/>
      <c r="L5" s="282"/>
      <c r="M5" s="282"/>
      <c r="N5" s="282"/>
      <c r="O5" s="282"/>
      <c r="P5" s="282"/>
      <c r="Q5" s="283"/>
      <c r="R5" s="165"/>
    </row>
    <row r="6" spans="1:18" s="9" customFormat="1" ht="13.5" customHeight="1" x14ac:dyDescent="0.15">
      <c r="A6" s="10"/>
      <c r="B6" s="11"/>
      <c r="D6" s="275" t="s">
        <v>221</v>
      </c>
      <c r="E6" s="276"/>
      <c r="F6" s="112"/>
      <c r="G6" s="113"/>
      <c r="H6" s="114"/>
      <c r="I6" s="13"/>
      <c r="J6" s="122"/>
      <c r="K6" s="13"/>
      <c r="L6" s="13"/>
      <c r="M6" s="115"/>
      <c r="N6" s="13"/>
      <c r="O6" s="13"/>
      <c r="P6" s="13"/>
      <c r="Q6" s="16"/>
      <c r="R6" s="118"/>
    </row>
    <row r="7" spans="1:18" s="9" customFormat="1" ht="13.5" customHeight="1" x14ac:dyDescent="0.15">
      <c r="A7" s="10"/>
      <c r="B7" s="11"/>
      <c r="D7" s="277"/>
      <c r="E7" s="278"/>
      <c r="F7" s="116"/>
      <c r="G7" s="20"/>
      <c r="H7" s="12"/>
      <c r="I7" s="25"/>
      <c r="J7" s="123"/>
      <c r="K7" s="21" t="s">
        <v>92</v>
      </c>
      <c r="L7" s="21" t="s">
        <v>91</v>
      </c>
      <c r="M7" s="215" t="s">
        <v>273</v>
      </c>
      <c r="N7" s="215" t="s">
        <v>274</v>
      </c>
      <c r="O7" s="21" t="s">
        <v>249</v>
      </c>
      <c r="P7" s="21" t="s">
        <v>225</v>
      </c>
      <c r="Q7" s="22"/>
      <c r="R7" s="23"/>
    </row>
    <row r="8" spans="1:18" s="9" customFormat="1" ht="13.5" customHeight="1" x14ac:dyDescent="0.15">
      <c r="A8" s="10"/>
      <c r="B8" s="11"/>
      <c r="D8" s="24" t="s">
        <v>219</v>
      </c>
      <c r="E8" s="24" t="s">
        <v>220</v>
      </c>
      <c r="F8" s="117" t="s">
        <v>54</v>
      </c>
      <c r="G8" s="21" t="s">
        <v>87</v>
      </c>
      <c r="H8" s="22" t="s">
        <v>88</v>
      </c>
      <c r="I8" s="24" t="s">
        <v>89</v>
      </c>
      <c r="J8" s="124" t="s">
        <v>230</v>
      </c>
      <c r="K8" s="21" t="s">
        <v>96</v>
      </c>
      <c r="L8" s="21" t="s">
        <v>96</v>
      </c>
      <c r="M8" s="215" t="s">
        <v>93</v>
      </c>
      <c r="N8" s="215" t="s">
        <v>93</v>
      </c>
      <c r="O8" s="21" t="s">
        <v>250</v>
      </c>
      <c r="P8" s="21" t="s">
        <v>94</v>
      </c>
      <c r="Q8" s="22" t="s">
        <v>54</v>
      </c>
      <c r="R8" s="23" t="s">
        <v>95</v>
      </c>
    </row>
    <row r="9" spans="1:18" s="9" customFormat="1" ht="13.5" customHeight="1" x14ac:dyDescent="0.15">
      <c r="A9" s="10"/>
      <c r="B9" s="11"/>
      <c r="D9" s="24"/>
      <c r="E9" s="24"/>
      <c r="F9" s="116"/>
      <c r="G9" s="20"/>
      <c r="H9" s="12"/>
      <c r="I9" s="25"/>
      <c r="J9" s="125"/>
      <c r="K9" s="21"/>
      <c r="L9" s="21"/>
      <c r="M9" s="215" t="s">
        <v>97</v>
      </c>
      <c r="N9" s="215" t="s">
        <v>97</v>
      </c>
      <c r="O9" s="21" t="s">
        <v>251</v>
      </c>
      <c r="P9" s="21" t="s">
        <v>98</v>
      </c>
      <c r="Q9" s="22"/>
      <c r="R9" s="118"/>
    </row>
    <row r="10" spans="1:18" s="36" customFormat="1" ht="13.5" customHeight="1" x14ac:dyDescent="0.15">
      <c r="A10" s="260" t="s">
        <v>42</v>
      </c>
      <c r="B10" s="261"/>
      <c r="C10" s="261"/>
      <c r="D10" s="30" t="s">
        <v>43</v>
      </c>
      <c r="E10" s="30" t="s">
        <v>43</v>
      </c>
      <c r="F10" s="31" t="s">
        <v>43</v>
      </c>
      <c r="G10" s="30" t="s">
        <v>57</v>
      </c>
      <c r="H10" s="32" t="s">
        <v>57</v>
      </c>
      <c r="I10" s="30" t="s">
        <v>57</v>
      </c>
      <c r="J10" s="158" t="s">
        <v>57</v>
      </c>
      <c r="K10" s="33" t="s">
        <v>57</v>
      </c>
      <c r="L10" s="33" t="s">
        <v>57</v>
      </c>
      <c r="M10" s="216" t="s">
        <v>57</v>
      </c>
      <c r="N10" s="216" t="s">
        <v>57</v>
      </c>
      <c r="O10" s="33" t="s">
        <v>57</v>
      </c>
      <c r="P10" s="33" t="s">
        <v>57</v>
      </c>
      <c r="Q10" s="34" t="s">
        <v>57</v>
      </c>
      <c r="R10" s="35" t="s">
        <v>57</v>
      </c>
    </row>
    <row r="11" spans="1:18" s="1" customFormat="1" ht="13.5" customHeight="1" x14ac:dyDescent="0.15">
      <c r="A11" s="37"/>
      <c r="B11" s="166" t="s">
        <v>0</v>
      </c>
      <c r="C11" s="166"/>
      <c r="D11" s="198">
        <v>172948</v>
      </c>
      <c r="E11" s="198">
        <v>16794</v>
      </c>
      <c r="F11" s="198">
        <v>189742</v>
      </c>
      <c r="G11" s="198">
        <v>650015843</v>
      </c>
      <c r="H11" s="198">
        <v>4656</v>
      </c>
      <c r="I11" s="198">
        <v>0</v>
      </c>
      <c r="J11" s="198">
        <v>650020499</v>
      </c>
      <c r="K11" s="198">
        <v>14425205</v>
      </c>
      <c r="L11" s="198">
        <v>71269</v>
      </c>
      <c r="M11" s="198">
        <v>5365640</v>
      </c>
      <c r="N11" s="198">
        <v>4604262</v>
      </c>
      <c r="O11" s="198">
        <v>340609</v>
      </c>
      <c r="P11" s="198">
        <v>175984</v>
      </c>
      <c r="Q11" s="198">
        <v>675003468</v>
      </c>
      <c r="R11" s="209">
        <v>238638073</v>
      </c>
    </row>
    <row r="12" spans="1:18" s="1" customFormat="1" ht="13.5" customHeight="1" x14ac:dyDescent="0.15">
      <c r="A12" s="37"/>
      <c r="B12" s="166" t="s">
        <v>1</v>
      </c>
      <c r="C12" s="166"/>
      <c r="D12" s="199">
        <v>69187</v>
      </c>
      <c r="E12" s="199">
        <v>7240</v>
      </c>
      <c r="F12" s="199">
        <v>76427</v>
      </c>
      <c r="G12" s="199">
        <v>248742017</v>
      </c>
      <c r="H12" s="199">
        <v>1782</v>
      </c>
      <c r="I12" s="199">
        <v>0</v>
      </c>
      <c r="J12" s="199">
        <v>248743799</v>
      </c>
      <c r="K12" s="199">
        <v>5801294</v>
      </c>
      <c r="L12" s="199">
        <v>33192</v>
      </c>
      <c r="M12" s="199">
        <v>3055047</v>
      </c>
      <c r="N12" s="199">
        <v>2168135</v>
      </c>
      <c r="O12" s="199">
        <v>153280</v>
      </c>
      <c r="P12" s="199">
        <v>355506</v>
      </c>
      <c r="Q12" s="199">
        <v>260310253</v>
      </c>
      <c r="R12" s="210">
        <v>94635867</v>
      </c>
    </row>
    <row r="13" spans="1:18" s="1" customFormat="1" ht="13.5" customHeight="1" x14ac:dyDescent="0.15">
      <c r="A13" s="37"/>
      <c r="B13" s="166" t="s">
        <v>2</v>
      </c>
      <c r="C13" s="166"/>
      <c r="D13" s="199">
        <v>38012</v>
      </c>
      <c r="E13" s="199">
        <v>3486</v>
      </c>
      <c r="F13" s="199">
        <v>41498</v>
      </c>
      <c r="G13" s="199">
        <v>117813482</v>
      </c>
      <c r="H13" s="199">
        <v>4525</v>
      </c>
      <c r="I13" s="199">
        <v>0</v>
      </c>
      <c r="J13" s="199">
        <v>117818007</v>
      </c>
      <c r="K13" s="199">
        <v>1890446</v>
      </c>
      <c r="L13" s="199">
        <v>68401</v>
      </c>
      <c r="M13" s="199">
        <v>199460</v>
      </c>
      <c r="N13" s="199">
        <v>218579</v>
      </c>
      <c r="O13" s="199">
        <v>41892</v>
      </c>
      <c r="P13" s="199">
        <v>38189</v>
      </c>
      <c r="Q13" s="199">
        <v>120274974</v>
      </c>
      <c r="R13" s="210">
        <v>49086082</v>
      </c>
    </row>
    <row r="14" spans="1:18" s="1" customFormat="1" ht="13.5" customHeight="1" x14ac:dyDescent="0.15">
      <c r="A14" s="37"/>
      <c r="B14" s="166" t="s">
        <v>3</v>
      </c>
      <c r="C14" s="166"/>
      <c r="D14" s="199">
        <v>47972</v>
      </c>
      <c r="E14" s="199">
        <v>4533</v>
      </c>
      <c r="F14" s="199">
        <v>52505</v>
      </c>
      <c r="G14" s="199">
        <v>168001944</v>
      </c>
      <c r="H14" s="199">
        <v>0</v>
      </c>
      <c r="I14" s="199">
        <v>0</v>
      </c>
      <c r="J14" s="199">
        <v>168001944</v>
      </c>
      <c r="K14" s="199">
        <v>1885519</v>
      </c>
      <c r="L14" s="199">
        <v>34299</v>
      </c>
      <c r="M14" s="199">
        <v>531364</v>
      </c>
      <c r="N14" s="199">
        <v>649651</v>
      </c>
      <c r="O14" s="199">
        <v>45913</v>
      </c>
      <c r="P14" s="199">
        <v>46149</v>
      </c>
      <c r="Q14" s="199">
        <v>171194839</v>
      </c>
      <c r="R14" s="210">
        <v>65429613</v>
      </c>
    </row>
    <row r="15" spans="1:18" s="1" customFormat="1" ht="13.5" customHeight="1" x14ac:dyDescent="0.15">
      <c r="A15" s="37"/>
      <c r="B15" s="166" t="s">
        <v>4</v>
      </c>
      <c r="C15" s="166"/>
      <c r="D15" s="199">
        <v>36987</v>
      </c>
      <c r="E15" s="199">
        <v>3658</v>
      </c>
      <c r="F15" s="199">
        <v>40645</v>
      </c>
      <c r="G15" s="199">
        <v>122556712</v>
      </c>
      <c r="H15" s="199">
        <v>19050</v>
      </c>
      <c r="I15" s="199">
        <v>0</v>
      </c>
      <c r="J15" s="199">
        <v>122575762</v>
      </c>
      <c r="K15" s="199">
        <v>1449982</v>
      </c>
      <c r="L15" s="199">
        <v>8179</v>
      </c>
      <c r="M15" s="199">
        <v>329822</v>
      </c>
      <c r="N15" s="199">
        <v>112480</v>
      </c>
      <c r="O15" s="199">
        <v>28855</v>
      </c>
      <c r="P15" s="199">
        <v>26152</v>
      </c>
      <c r="Q15" s="199">
        <v>124531232</v>
      </c>
      <c r="R15" s="210">
        <v>50038695</v>
      </c>
    </row>
    <row r="16" spans="1:18" s="1" customFormat="1" ht="13.5" customHeight="1" x14ac:dyDescent="0.15">
      <c r="A16" s="38"/>
      <c r="B16" s="167" t="s">
        <v>5</v>
      </c>
      <c r="C16" s="167"/>
      <c r="D16" s="200">
        <v>32942</v>
      </c>
      <c r="E16" s="200">
        <v>3264</v>
      </c>
      <c r="F16" s="200">
        <v>36206</v>
      </c>
      <c r="G16" s="200">
        <v>104880346</v>
      </c>
      <c r="H16" s="200">
        <v>10830</v>
      </c>
      <c r="I16" s="200">
        <v>0</v>
      </c>
      <c r="J16" s="200">
        <v>104891176</v>
      </c>
      <c r="K16" s="200">
        <v>1323086</v>
      </c>
      <c r="L16" s="200">
        <v>14377</v>
      </c>
      <c r="M16" s="200">
        <v>147514</v>
      </c>
      <c r="N16" s="200">
        <v>348968</v>
      </c>
      <c r="O16" s="200">
        <v>15801</v>
      </c>
      <c r="P16" s="200">
        <v>16940</v>
      </c>
      <c r="Q16" s="200">
        <v>106757862</v>
      </c>
      <c r="R16" s="211">
        <v>43743119</v>
      </c>
    </row>
    <row r="17" spans="1:20" s="1" customFormat="1" ht="13.5" customHeight="1" x14ac:dyDescent="0.15">
      <c r="A17" s="37"/>
      <c r="B17" s="166" t="s">
        <v>6</v>
      </c>
      <c r="C17" s="166"/>
      <c r="D17" s="199">
        <v>8417</v>
      </c>
      <c r="E17" s="199">
        <v>751</v>
      </c>
      <c r="F17" s="199">
        <v>9168</v>
      </c>
      <c r="G17" s="199">
        <v>26805427</v>
      </c>
      <c r="H17" s="199">
        <v>217</v>
      </c>
      <c r="I17" s="199">
        <v>0</v>
      </c>
      <c r="J17" s="199">
        <v>26805644</v>
      </c>
      <c r="K17" s="199">
        <v>213863</v>
      </c>
      <c r="L17" s="199">
        <v>0</v>
      </c>
      <c r="M17" s="199">
        <v>4410</v>
      </c>
      <c r="N17" s="199">
        <v>57989</v>
      </c>
      <c r="O17" s="199">
        <v>7156</v>
      </c>
      <c r="P17" s="199">
        <v>13753</v>
      </c>
      <c r="Q17" s="199">
        <v>27102815</v>
      </c>
      <c r="R17" s="210">
        <v>11240963</v>
      </c>
    </row>
    <row r="18" spans="1:20" s="1" customFormat="1" ht="13.5" customHeight="1" x14ac:dyDescent="0.15">
      <c r="A18" s="37"/>
      <c r="B18" s="166" t="s">
        <v>7</v>
      </c>
      <c r="C18" s="166"/>
      <c r="D18" s="199">
        <v>16233</v>
      </c>
      <c r="E18" s="199">
        <v>1565</v>
      </c>
      <c r="F18" s="199">
        <v>17798</v>
      </c>
      <c r="G18" s="199">
        <v>51711898</v>
      </c>
      <c r="H18" s="199">
        <v>0</v>
      </c>
      <c r="I18" s="199">
        <v>0</v>
      </c>
      <c r="J18" s="199">
        <v>51711898</v>
      </c>
      <c r="K18" s="199">
        <v>427726</v>
      </c>
      <c r="L18" s="199">
        <v>18568</v>
      </c>
      <c r="M18" s="199">
        <v>313772</v>
      </c>
      <c r="N18" s="199">
        <v>188835</v>
      </c>
      <c r="O18" s="199">
        <v>7540</v>
      </c>
      <c r="P18" s="199">
        <v>16655</v>
      </c>
      <c r="Q18" s="199">
        <v>52684994</v>
      </c>
      <c r="R18" s="210">
        <v>21544692</v>
      </c>
    </row>
    <row r="19" spans="1:20" s="1" customFormat="1" ht="13.5" customHeight="1" x14ac:dyDescent="0.15">
      <c r="A19" s="37"/>
      <c r="B19" s="166" t="s">
        <v>8</v>
      </c>
      <c r="C19" s="166"/>
      <c r="D19" s="199">
        <v>27891</v>
      </c>
      <c r="E19" s="199">
        <v>3188</v>
      </c>
      <c r="F19" s="199">
        <v>31079</v>
      </c>
      <c r="G19" s="199">
        <v>97713941</v>
      </c>
      <c r="H19" s="199">
        <v>0</v>
      </c>
      <c r="I19" s="199">
        <v>0</v>
      </c>
      <c r="J19" s="199">
        <v>97713941</v>
      </c>
      <c r="K19" s="199">
        <v>1441067</v>
      </c>
      <c r="L19" s="199">
        <v>2559</v>
      </c>
      <c r="M19" s="199">
        <v>182812</v>
      </c>
      <c r="N19" s="199">
        <v>256186</v>
      </c>
      <c r="O19" s="199">
        <v>48873</v>
      </c>
      <c r="P19" s="199">
        <v>19620</v>
      </c>
      <c r="Q19" s="199">
        <v>99665058</v>
      </c>
      <c r="R19" s="210">
        <v>38744469</v>
      </c>
    </row>
    <row r="20" spans="1:20" s="1" customFormat="1" ht="13.5" customHeight="1" x14ac:dyDescent="0.15">
      <c r="A20" s="39"/>
      <c r="B20" s="168" t="s">
        <v>9</v>
      </c>
      <c r="C20" s="168"/>
      <c r="D20" s="201">
        <v>20540</v>
      </c>
      <c r="E20" s="201">
        <v>2047</v>
      </c>
      <c r="F20" s="201">
        <v>22587</v>
      </c>
      <c r="G20" s="201">
        <v>65059083</v>
      </c>
      <c r="H20" s="201">
        <v>829</v>
      </c>
      <c r="I20" s="201">
        <v>0</v>
      </c>
      <c r="J20" s="201">
        <v>65059912</v>
      </c>
      <c r="K20" s="201">
        <v>328156</v>
      </c>
      <c r="L20" s="201">
        <v>13195</v>
      </c>
      <c r="M20" s="201">
        <v>16717</v>
      </c>
      <c r="N20" s="201">
        <v>91742</v>
      </c>
      <c r="O20" s="201">
        <v>26374</v>
      </c>
      <c r="P20" s="201">
        <v>8193</v>
      </c>
      <c r="Q20" s="201">
        <v>65544289</v>
      </c>
      <c r="R20" s="212">
        <v>27402651</v>
      </c>
    </row>
    <row r="21" spans="1:20" s="1" customFormat="1" ht="13.5" customHeight="1" x14ac:dyDescent="0.15">
      <c r="A21" s="37"/>
      <c r="B21" s="166" t="s">
        <v>10</v>
      </c>
      <c r="C21" s="166"/>
      <c r="D21" s="199">
        <v>24548</v>
      </c>
      <c r="E21" s="199">
        <v>3036</v>
      </c>
      <c r="F21" s="199">
        <v>27584</v>
      </c>
      <c r="G21" s="199">
        <v>82939034</v>
      </c>
      <c r="H21" s="199">
        <v>0</v>
      </c>
      <c r="I21" s="199">
        <v>0</v>
      </c>
      <c r="J21" s="199">
        <v>82939034</v>
      </c>
      <c r="K21" s="199">
        <v>1090730</v>
      </c>
      <c r="L21" s="199">
        <v>836</v>
      </c>
      <c r="M21" s="199">
        <v>242606</v>
      </c>
      <c r="N21" s="199">
        <v>135360</v>
      </c>
      <c r="O21" s="199">
        <v>13625</v>
      </c>
      <c r="P21" s="199">
        <v>35425</v>
      </c>
      <c r="Q21" s="199">
        <v>84457616</v>
      </c>
      <c r="R21" s="210">
        <v>33550560</v>
      </c>
    </row>
    <row r="22" spans="1:20" s="1" customFormat="1" ht="13.5" customHeight="1" x14ac:dyDescent="0.15">
      <c r="A22" s="37"/>
      <c r="B22" s="166" t="s">
        <v>11</v>
      </c>
      <c r="C22" s="166"/>
      <c r="D22" s="199">
        <v>24185</v>
      </c>
      <c r="E22" s="199">
        <v>2561</v>
      </c>
      <c r="F22" s="199">
        <v>26746</v>
      </c>
      <c r="G22" s="199">
        <v>77909421</v>
      </c>
      <c r="H22" s="199">
        <v>0</v>
      </c>
      <c r="I22" s="199">
        <v>0</v>
      </c>
      <c r="J22" s="199">
        <v>77909421</v>
      </c>
      <c r="K22" s="199">
        <v>622555</v>
      </c>
      <c r="L22" s="199">
        <v>8739</v>
      </c>
      <c r="M22" s="199">
        <v>265230</v>
      </c>
      <c r="N22" s="199">
        <v>89874</v>
      </c>
      <c r="O22" s="199">
        <v>16670</v>
      </c>
      <c r="P22" s="199">
        <v>10526</v>
      </c>
      <c r="Q22" s="199">
        <v>78923015</v>
      </c>
      <c r="R22" s="210">
        <v>32141775</v>
      </c>
    </row>
    <row r="23" spans="1:20" s="1" customFormat="1" ht="13.5" customHeight="1" x14ac:dyDescent="0.15">
      <c r="A23" s="37"/>
      <c r="B23" s="166" t="s">
        <v>12</v>
      </c>
      <c r="C23" s="166"/>
      <c r="D23" s="199">
        <v>63569</v>
      </c>
      <c r="E23" s="199">
        <v>6024</v>
      </c>
      <c r="F23" s="199">
        <v>69593</v>
      </c>
      <c r="G23" s="199">
        <v>226201583</v>
      </c>
      <c r="H23" s="199">
        <v>0</v>
      </c>
      <c r="I23" s="199">
        <v>0</v>
      </c>
      <c r="J23" s="199">
        <v>226201583</v>
      </c>
      <c r="K23" s="199">
        <v>3820844</v>
      </c>
      <c r="L23" s="199">
        <v>8825</v>
      </c>
      <c r="M23" s="199">
        <v>537410</v>
      </c>
      <c r="N23" s="199">
        <v>662161</v>
      </c>
      <c r="O23" s="199">
        <v>113492</v>
      </c>
      <c r="P23" s="199">
        <v>90133</v>
      </c>
      <c r="Q23" s="199">
        <v>231434448</v>
      </c>
      <c r="R23" s="210">
        <v>87483815</v>
      </c>
    </row>
    <row r="24" spans="1:20" s="1" customFormat="1" ht="13.5" customHeight="1" x14ac:dyDescent="0.15">
      <c r="A24" s="37"/>
      <c r="B24" s="166" t="s">
        <v>13</v>
      </c>
      <c r="C24" s="166"/>
      <c r="D24" s="199">
        <v>44207</v>
      </c>
      <c r="E24" s="199">
        <v>4807</v>
      </c>
      <c r="F24" s="199">
        <v>49014</v>
      </c>
      <c r="G24" s="199">
        <v>150848567</v>
      </c>
      <c r="H24" s="199">
        <v>666</v>
      </c>
      <c r="I24" s="199">
        <v>0</v>
      </c>
      <c r="J24" s="199">
        <v>150849233</v>
      </c>
      <c r="K24" s="199">
        <v>1939208</v>
      </c>
      <c r="L24" s="199">
        <v>11438</v>
      </c>
      <c r="M24" s="199">
        <v>221543</v>
      </c>
      <c r="N24" s="199">
        <v>486292</v>
      </c>
      <c r="O24" s="199">
        <v>86345</v>
      </c>
      <c r="P24" s="199">
        <v>37034</v>
      </c>
      <c r="Q24" s="199">
        <v>153631093</v>
      </c>
      <c r="R24" s="210">
        <v>60141106</v>
      </c>
    </row>
    <row r="25" spans="1:20" s="1" customFormat="1" ht="13.5" customHeight="1" x14ac:dyDescent="0.15">
      <c r="A25" s="37"/>
      <c r="B25" s="166" t="s">
        <v>14</v>
      </c>
      <c r="C25" s="166"/>
      <c r="D25" s="199">
        <v>10881</v>
      </c>
      <c r="E25" s="199">
        <v>987</v>
      </c>
      <c r="F25" s="199">
        <v>11868</v>
      </c>
      <c r="G25" s="199">
        <v>34296815</v>
      </c>
      <c r="H25" s="199">
        <v>1782</v>
      </c>
      <c r="I25" s="199">
        <v>0</v>
      </c>
      <c r="J25" s="199">
        <v>34298597</v>
      </c>
      <c r="K25" s="199">
        <v>366705</v>
      </c>
      <c r="L25" s="199">
        <v>6382</v>
      </c>
      <c r="M25" s="199">
        <v>94502</v>
      </c>
      <c r="N25" s="199">
        <v>37575</v>
      </c>
      <c r="O25" s="199">
        <v>2546</v>
      </c>
      <c r="P25" s="199">
        <v>7569</v>
      </c>
      <c r="Q25" s="199">
        <v>34813876</v>
      </c>
      <c r="R25" s="210">
        <v>14446643</v>
      </c>
    </row>
    <row r="26" spans="1:20" s="1" customFormat="1" ht="13.5" customHeight="1" x14ac:dyDescent="0.15">
      <c r="A26" s="38"/>
      <c r="B26" s="167" t="s">
        <v>15</v>
      </c>
      <c r="C26" s="167"/>
      <c r="D26" s="200">
        <v>23544</v>
      </c>
      <c r="E26" s="200">
        <v>2931</v>
      </c>
      <c r="F26" s="200">
        <v>26475</v>
      </c>
      <c r="G26" s="200">
        <v>85142831</v>
      </c>
      <c r="H26" s="200">
        <v>0</v>
      </c>
      <c r="I26" s="200">
        <v>0</v>
      </c>
      <c r="J26" s="200">
        <v>85142831</v>
      </c>
      <c r="K26" s="200">
        <v>1764918</v>
      </c>
      <c r="L26" s="200">
        <v>9048</v>
      </c>
      <c r="M26" s="200">
        <v>797531</v>
      </c>
      <c r="N26" s="200">
        <v>131135</v>
      </c>
      <c r="O26" s="200">
        <v>40568</v>
      </c>
      <c r="P26" s="200">
        <v>28406</v>
      </c>
      <c r="Q26" s="200">
        <v>87914437</v>
      </c>
      <c r="R26" s="211">
        <v>32971098</v>
      </c>
    </row>
    <row r="27" spans="1:20" s="41" customFormat="1" ht="13.5" customHeight="1" x14ac:dyDescent="0.15">
      <c r="A27" s="40"/>
      <c r="B27" s="166" t="s">
        <v>228</v>
      </c>
      <c r="C27" s="166"/>
      <c r="D27" s="199">
        <v>10100</v>
      </c>
      <c r="E27" s="199">
        <v>842</v>
      </c>
      <c r="F27" s="199">
        <v>10942</v>
      </c>
      <c r="G27" s="199">
        <v>30309323</v>
      </c>
      <c r="H27" s="199">
        <v>3672</v>
      </c>
      <c r="I27" s="199">
        <v>0</v>
      </c>
      <c r="J27" s="199">
        <v>30312995</v>
      </c>
      <c r="K27" s="199">
        <v>185458</v>
      </c>
      <c r="L27" s="199">
        <v>2546</v>
      </c>
      <c r="M27" s="199">
        <v>766541</v>
      </c>
      <c r="N27" s="199">
        <v>36966</v>
      </c>
      <c r="O27" s="199">
        <v>3366</v>
      </c>
      <c r="P27" s="199">
        <v>3805</v>
      </c>
      <c r="Q27" s="199">
        <v>31311677</v>
      </c>
      <c r="R27" s="210">
        <v>13144115</v>
      </c>
      <c r="S27" s="1"/>
      <c r="T27" s="1"/>
    </row>
    <row r="28" spans="1:20" s="1" customFormat="1" ht="13.5" customHeight="1" x14ac:dyDescent="0.15">
      <c r="A28" s="37"/>
      <c r="B28" s="166" t="s">
        <v>16</v>
      </c>
      <c r="C28" s="166"/>
      <c r="D28" s="199">
        <v>13883</v>
      </c>
      <c r="E28" s="199">
        <v>1408</v>
      </c>
      <c r="F28" s="199">
        <v>15291</v>
      </c>
      <c r="G28" s="199">
        <v>46007103</v>
      </c>
      <c r="H28" s="199">
        <v>2904</v>
      </c>
      <c r="I28" s="199">
        <v>0</v>
      </c>
      <c r="J28" s="199">
        <v>46010007</v>
      </c>
      <c r="K28" s="199">
        <v>810486</v>
      </c>
      <c r="L28" s="199">
        <v>4518</v>
      </c>
      <c r="M28" s="199">
        <v>132317</v>
      </c>
      <c r="N28" s="199">
        <v>57663</v>
      </c>
      <c r="O28" s="199">
        <v>11280</v>
      </c>
      <c r="P28" s="199">
        <v>11265</v>
      </c>
      <c r="Q28" s="199">
        <v>47037536</v>
      </c>
      <c r="R28" s="210">
        <v>19100589</v>
      </c>
    </row>
    <row r="29" spans="1:20" s="1" customFormat="1" ht="13.5" customHeight="1" x14ac:dyDescent="0.15">
      <c r="A29" s="37"/>
      <c r="B29" s="166" t="s">
        <v>17</v>
      </c>
      <c r="C29" s="166"/>
      <c r="D29" s="199">
        <v>16205</v>
      </c>
      <c r="E29" s="199">
        <v>1622</v>
      </c>
      <c r="F29" s="199">
        <v>17827</v>
      </c>
      <c r="G29" s="199">
        <v>49528621</v>
      </c>
      <c r="H29" s="199">
        <v>9906</v>
      </c>
      <c r="I29" s="199">
        <v>44</v>
      </c>
      <c r="J29" s="199">
        <v>49538571</v>
      </c>
      <c r="K29" s="199">
        <v>457594</v>
      </c>
      <c r="L29" s="199">
        <v>10102</v>
      </c>
      <c r="M29" s="199">
        <v>1239091</v>
      </c>
      <c r="N29" s="199">
        <v>111556</v>
      </c>
      <c r="O29" s="199">
        <v>9089</v>
      </c>
      <c r="P29" s="199">
        <v>11000</v>
      </c>
      <c r="Q29" s="199">
        <v>51377003</v>
      </c>
      <c r="R29" s="210">
        <v>22360148</v>
      </c>
    </row>
    <row r="30" spans="1:20" s="1" customFormat="1" ht="13.5" customHeight="1" x14ac:dyDescent="0.15">
      <c r="A30" s="39"/>
      <c r="B30" s="168" t="s">
        <v>18</v>
      </c>
      <c r="C30" s="168"/>
      <c r="D30" s="201">
        <v>13203</v>
      </c>
      <c r="E30" s="201">
        <v>1133</v>
      </c>
      <c r="F30" s="201">
        <v>14336</v>
      </c>
      <c r="G30" s="201">
        <v>38128912</v>
      </c>
      <c r="H30" s="201">
        <v>1777</v>
      </c>
      <c r="I30" s="201">
        <v>0</v>
      </c>
      <c r="J30" s="201">
        <v>38130689</v>
      </c>
      <c r="K30" s="201">
        <v>170978</v>
      </c>
      <c r="L30" s="201">
        <v>1251</v>
      </c>
      <c r="M30" s="201">
        <v>10433</v>
      </c>
      <c r="N30" s="201">
        <v>80476</v>
      </c>
      <c r="O30" s="201">
        <v>2928</v>
      </c>
      <c r="P30" s="201">
        <v>18320</v>
      </c>
      <c r="Q30" s="201">
        <v>38415075</v>
      </c>
      <c r="R30" s="212">
        <v>16996087</v>
      </c>
    </row>
    <row r="31" spans="1:20" s="1" customFormat="1" ht="13.5" customHeight="1" x14ac:dyDescent="0.15">
      <c r="A31" s="37"/>
      <c r="B31" s="166" t="s">
        <v>49</v>
      </c>
      <c r="C31" s="166"/>
      <c r="D31" s="199">
        <v>14315</v>
      </c>
      <c r="E31" s="199">
        <v>1300</v>
      </c>
      <c r="F31" s="199">
        <v>15615</v>
      </c>
      <c r="G31" s="199">
        <v>45263551</v>
      </c>
      <c r="H31" s="199">
        <v>0</v>
      </c>
      <c r="I31" s="199">
        <v>0</v>
      </c>
      <c r="J31" s="199">
        <v>45263551</v>
      </c>
      <c r="K31" s="199">
        <v>459923</v>
      </c>
      <c r="L31" s="199">
        <v>728</v>
      </c>
      <c r="M31" s="199">
        <v>36570</v>
      </c>
      <c r="N31" s="199">
        <v>41607</v>
      </c>
      <c r="O31" s="199">
        <v>10335</v>
      </c>
      <c r="P31" s="199">
        <v>9018</v>
      </c>
      <c r="Q31" s="199">
        <v>45821732</v>
      </c>
      <c r="R31" s="210">
        <v>19331499</v>
      </c>
    </row>
    <row r="32" spans="1:20" s="135" customFormat="1" ht="17.25" customHeight="1" x14ac:dyDescent="0.15">
      <c r="A32" s="137"/>
      <c r="B32" s="169" t="s">
        <v>19</v>
      </c>
      <c r="C32" s="169"/>
      <c r="D32" s="202">
        <f>SUM(D11:D31)</f>
        <v>729769</v>
      </c>
      <c r="E32" s="202">
        <f t="shared" ref="E32:Q32" si="0">SUM(E11:E31)</f>
        <v>73177</v>
      </c>
      <c r="F32" s="202">
        <f t="shared" si="0"/>
        <v>802946</v>
      </c>
      <c r="G32" s="202">
        <f t="shared" si="0"/>
        <v>2519876454</v>
      </c>
      <c r="H32" s="202">
        <f t="shared" si="0"/>
        <v>62596</v>
      </c>
      <c r="I32" s="202">
        <f t="shared" si="0"/>
        <v>44</v>
      </c>
      <c r="J32" s="202">
        <f t="shared" si="0"/>
        <v>2519939094</v>
      </c>
      <c r="K32" s="202">
        <f t="shared" si="0"/>
        <v>40875743</v>
      </c>
      <c r="L32" s="202">
        <f t="shared" si="0"/>
        <v>328452</v>
      </c>
      <c r="M32" s="202">
        <f t="shared" si="0"/>
        <v>14490332</v>
      </c>
      <c r="N32" s="202">
        <f t="shared" si="0"/>
        <v>10567492</v>
      </c>
      <c r="O32" s="202">
        <f t="shared" si="0"/>
        <v>1026537</v>
      </c>
      <c r="P32" s="202">
        <f t="shared" si="0"/>
        <v>979642</v>
      </c>
      <c r="Q32" s="202">
        <f t="shared" si="0"/>
        <v>2588207292</v>
      </c>
      <c r="R32" s="213">
        <f>SUM(R11:R31)</f>
        <v>992171659</v>
      </c>
      <c r="S32" s="1"/>
      <c r="T32" s="1"/>
    </row>
    <row r="33" spans="1:18" s="1" customFormat="1" ht="13.5" customHeight="1" x14ac:dyDescent="0.15">
      <c r="A33" s="37"/>
      <c r="B33" s="166" t="s">
        <v>20</v>
      </c>
      <c r="C33" s="170"/>
      <c r="D33" s="199">
        <v>11452</v>
      </c>
      <c r="E33" s="199">
        <v>1223</v>
      </c>
      <c r="F33" s="199">
        <v>12675</v>
      </c>
      <c r="G33" s="199">
        <v>41911653</v>
      </c>
      <c r="H33" s="199">
        <v>0</v>
      </c>
      <c r="I33" s="199">
        <v>0</v>
      </c>
      <c r="J33" s="199">
        <v>41911653</v>
      </c>
      <c r="K33" s="199">
        <v>993542</v>
      </c>
      <c r="L33" s="199">
        <v>4132</v>
      </c>
      <c r="M33" s="199">
        <v>88657</v>
      </c>
      <c r="N33" s="199">
        <v>81895</v>
      </c>
      <c r="O33" s="199">
        <v>15079</v>
      </c>
      <c r="P33" s="199">
        <v>19957</v>
      </c>
      <c r="Q33" s="199">
        <v>43114915</v>
      </c>
      <c r="R33" s="210">
        <v>15872940</v>
      </c>
    </row>
    <row r="34" spans="1:18" s="1" customFormat="1" ht="13.5" customHeight="1" x14ac:dyDescent="0.15">
      <c r="A34" s="37"/>
      <c r="B34" s="166" t="s">
        <v>21</v>
      </c>
      <c r="C34" s="170"/>
      <c r="D34" s="199">
        <v>9378</v>
      </c>
      <c r="E34" s="199">
        <v>1020</v>
      </c>
      <c r="F34" s="199">
        <v>10398</v>
      </c>
      <c r="G34" s="199">
        <v>33158160</v>
      </c>
      <c r="H34" s="199">
        <v>0</v>
      </c>
      <c r="I34" s="199">
        <v>0</v>
      </c>
      <c r="J34" s="199">
        <v>33158160</v>
      </c>
      <c r="K34" s="199">
        <v>758395</v>
      </c>
      <c r="L34" s="199">
        <v>5657</v>
      </c>
      <c r="M34" s="199">
        <v>252619</v>
      </c>
      <c r="N34" s="199">
        <v>396810</v>
      </c>
      <c r="O34" s="199">
        <v>16005</v>
      </c>
      <c r="P34" s="199">
        <v>20982</v>
      </c>
      <c r="Q34" s="199">
        <v>34608628</v>
      </c>
      <c r="R34" s="210">
        <v>13038023</v>
      </c>
    </row>
    <row r="35" spans="1:18" s="1" customFormat="1" ht="13.5" customHeight="1" x14ac:dyDescent="0.15">
      <c r="A35" s="37"/>
      <c r="B35" s="166" t="s">
        <v>22</v>
      </c>
      <c r="C35" s="170"/>
      <c r="D35" s="199">
        <v>11701</v>
      </c>
      <c r="E35" s="199">
        <v>987</v>
      </c>
      <c r="F35" s="199">
        <v>12688</v>
      </c>
      <c r="G35" s="199">
        <v>36717533</v>
      </c>
      <c r="H35" s="199">
        <v>0</v>
      </c>
      <c r="I35" s="199">
        <v>0</v>
      </c>
      <c r="J35" s="199">
        <v>36717533</v>
      </c>
      <c r="K35" s="199">
        <v>218199</v>
      </c>
      <c r="L35" s="199">
        <v>2399</v>
      </c>
      <c r="M35" s="199">
        <v>33799</v>
      </c>
      <c r="N35" s="199">
        <v>46213</v>
      </c>
      <c r="O35" s="199">
        <v>4554</v>
      </c>
      <c r="P35" s="199">
        <v>20429</v>
      </c>
      <c r="Q35" s="199">
        <v>37043126</v>
      </c>
      <c r="R35" s="210">
        <v>15627282</v>
      </c>
    </row>
    <row r="36" spans="1:18" s="1" customFormat="1" ht="13.5" customHeight="1" x14ac:dyDescent="0.15">
      <c r="A36" s="37"/>
      <c r="B36" s="166" t="s">
        <v>23</v>
      </c>
      <c r="C36" s="170"/>
      <c r="D36" s="199">
        <v>11321</v>
      </c>
      <c r="E36" s="199">
        <v>1176</v>
      </c>
      <c r="F36" s="199">
        <v>12497</v>
      </c>
      <c r="G36" s="199">
        <v>37015072</v>
      </c>
      <c r="H36" s="199">
        <v>0</v>
      </c>
      <c r="I36" s="199">
        <v>0</v>
      </c>
      <c r="J36" s="199">
        <v>37015072</v>
      </c>
      <c r="K36" s="199">
        <v>378599</v>
      </c>
      <c r="L36" s="199">
        <v>3232</v>
      </c>
      <c r="M36" s="199">
        <v>18740</v>
      </c>
      <c r="N36" s="199">
        <v>12414</v>
      </c>
      <c r="O36" s="199">
        <v>4395</v>
      </c>
      <c r="P36" s="199">
        <v>16290</v>
      </c>
      <c r="Q36" s="199">
        <v>37448742</v>
      </c>
      <c r="R36" s="210">
        <v>15408140</v>
      </c>
    </row>
    <row r="37" spans="1:18" s="1" customFormat="1" ht="13.5" customHeight="1" x14ac:dyDescent="0.15">
      <c r="A37" s="37"/>
      <c r="B37" s="166" t="s">
        <v>284</v>
      </c>
      <c r="C37" s="170"/>
      <c r="D37" s="199">
        <v>2899</v>
      </c>
      <c r="E37" s="199">
        <v>233</v>
      </c>
      <c r="F37" s="199">
        <v>3132</v>
      </c>
      <c r="G37" s="199">
        <v>8988848</v>
      </c>
      <c r="H37" s="199">
        <v>0</v>
      </c>
      <c r="I37" s="199">
        <v>0</v>
      </c>
      <c r="J37" s="199">
        <v>8988848</v>
      </c>
      <c r="K37" s="199">
        <v>115132</v>
      </c>
      <c r="L37" s="199">
        <v>0</v>
      </c>
      <c r="M37" s="199">
        <v>0</v>
      </c>
      <c r="N37" s="199">
        <v>5433</v>
      </c>
      <c r="O37" s="199">
        <v>9130</v>
      </c>
      <c r="P37" s="199">
        <v>4348</v>
      </c>
      <c r="Q37" s="199">
        <v>9122891</v>
      </c>
      <c r="R37" s="210">
        <v>3792938</v>
      </c>
    </row>
    <row r="38" spans="1:18" s="1" customFormat="1" ht="13.5" customHeight="1" x14ac:dyDescent="0.15">
      <c r="A38" s="38"/>
      <c r="B38" s="167" t="s">
        <v>24</v>
      </c>
      <c r="C38" s="171"/>
      <c r="D38" s="200">
        <v>7854</v>
      </c>
      <c r="E38" s="200">
        <v>874</v>
      </c>
      <c r="F38" s="200">
        <v>8728</v>
      </c>
      <c r="G38" s="200">
        <v>25723611</v>
      </c>
      <c r="H38" s="200">
        <v>0</v>
      </c>
      <c r="I38" s="200">
        <v>0</v>
      </c>
      <c r="J38" s="200">
        <v>25723611</v>
      </c>
      <c r="K38" s="200">
        <v>234460</v>
      </c>
      <c r="L38" s="200">
        <v>0</v>
      </c>
      <c r="M38" s="200">
        <v>60105</v>
      </c>
      <c r="N38" s="200">
        <v>21240</v>
      </c>
      <c r="O38" s="200">
        <v>2227</v>
      </c>
      <c r="P38" s="200">
        <v>282</v>
      </c>
      <c r="Q38" s="200">
        <v>26041925</v>
      </c>
      <c r="R38" s="211">
        <v>10777499</v>
      </c>
    </row>
    <row r="39" spans="1:18" s="1" customFormat="1" ht="13.5" customHeight="1" x14ac:dyDescent="0.15">
      <c r="A39" s="37"/>
      <c r="B39" s="166" t="s">
        <v>25</v>
      </c>
      <c r="C39" s="170"/>
      <c r="D39" s="199">
        <v>4109</v>
      </c>
      <c r="E39" s="199">
        <v>459</v>
      </c>
      <c r="F39" s="199">
        <v>4568</v>
      </c>
      <c r="G39" s="199">
        <v>13171510</v>
      </c>
      <c r="H39" s="199">
        <v>0</v>
      </c>
      <c r="I39" s="199">
        <v>0</v>
      </c>
      <c r="J39" s="199">
        <v>13171510</v>
      </c>
      <c r="K39" s="199">
        <v>283460</v>
      </c>
      <c r="L39" s="199">
        <v>0</v>
      </c>
      <c r="M39" s="199">
        <v>749</v>
      </c>
      <c r="N39" s="199">
        <v>7976</v>
      </c>
      <c r="O39" s="199">
        <v>5458</v>
      </c>
      <c r="P39" s="199">
        <v>1315</v>
      </c>
      <c r="Q39" s="199">
        <v>13470468</v>
      </c>
      <c r="R39" s="210">
        <v>5693708</v>
      </c>
    </row>
    <row r="40" spans="1:18" s="1" customFormat="1" ht="13.5" customHeight="1" x14ac:dyDescent="0.15">
      <c r="A40" s="37"/>
      <c r="B40" s="166" t="s">
        <v>26</v>
      </c>
      <c r="C40" s="170"/>
      <c r="D40" s="199">
        <v>6158</v>
      </c>
      <c r="E40" s="199">
        <v>704</v>
      </c>
      <c r="F40" s="199">
        <v>6862</v>
      </c>
      <c r="G40" s="199">
        <v>20385397</v>
      </c>
      <c r="H40" s="199">
        <v>0</v>
      </c>
      <c r="I40" s="199">
        <v>0</v>
      </c>
      <c r="J40" s="199">
        <v>20385397</v>
      </c>
      <c r="K40" s="199">
        <v>483315</v>
      </c>
      <c r="L40" s="199">
        <v>10481</v>
      </c>
      <c r="M40" s="199">
        <v>26657</v>
      </c>
      <c r="N40" s="199">
        <v>69072</v>
      </c>
      <c r="O40" s="199">
        <v>3897</v>
      </c>
      <c r="P40" s="199">
        <v>447</v>
      </c>
      <c r="Q40" s="199">
        <v>20979266</v>
      </c>
      <c r="R40" s="210">
        <v>8545503</v>
      </c>
    </row>
    <row r="41" spans="1:18" s="1" customFormat="1" ht="13.5" customHeight="1" x14ac:dyDescent="0.15">
      <c r="A41" s="37"/>
      <c r="B41" s="166" t="s">
        <v>27</v>
      </c>
      <c r="C41" s="170"/>
      <c r="D41" s="199">
        <v>8258</v>
      </c>
      <c r="E41" s="199">
        <v>700</v>
      </c>
      <c r="F41" s="199">
        <v>8958</v>
      </c>
      <c r="G41" s="199">
        <v>25996060</v>
      </c>
      <c r="H41" s="199">
        <v>3584</v>
      </c>
      <c r="I41" s="199">
        <v>6478</v>
      </c>
      <c r="J41" s="199">
        <v>26006122</v>
      </c>
      <c r="K41" s="199">
        <v>149973</v>
      </c>
      <c r="L41" s="199">
        <v>0</v>
      </c>
      <c r="M41" s="199">
        <v>32883</v>
      </c>
      <c r="N41" s="199">
        <v>18897</v>
      </c>
      <c r="O41" s="199">
        <v>2675</v>
      </c>
      <c r="P41" s="199">
        <v>2361</v>
      </c>
      <c r="Q41" s="199">
        <v>26212911</v>
      </c>
      <c r="R41" s="210">
        <v>10997779</v>
      </c>
    </row>
    <row r="42" spans="1:18" s="1" customFormat="1" ht="13.5" customHeight="1" x14ac:dyDescent="0.15">
      <c r="A42" s="39"/>
      <c r="B42" s="168" t="s">
        <v>28</v>
      </c>
      <c r="C42" s="172"/>
      <c r="D42" s="201">
        <v>9428</v>
      </c>
      <c r="E42" s="201">
        <v>912</v>
      </c>
      <c r="F42" s="201">
        <v>10340</v>
      </c>
      <c r="G42" s="201">
        <v>30642385</v>
      </c>
      <c r="H42" s="201">
        <v>0</v>
      </c>
      <c r="I42" s="201">
        <v>0</v>
      </c>
      <c r="J42" s="201">
        <v>30642385</v>
      </c>
      <c r="K42" s="201">
        <v>246342</v>
      </c>
      <c r="L42" s="201">
        <v>11639</v>
      </c>
      <c r="M42" s="201">
        <v>27829</v>
      </c>
      <c r="N42" s="201">
        <v>176600</v>
      </c>
      <c r="O42" s="201">
        <v>1494</v>
      </c>
      <c r="P42" s="201">
        <v>1161</v>
      </c>
      <c r="Q42" s="201">
        <v>31107450</v>
      </c>
      <c r="R42" s="212">
        <v>12876944</v>
      </c>
    </row>
    <row r="43" spans="1:18" s="1" customFormat="1" ht="13.5" customHeight="1" x14ac:dyDescent="0.15">
      <c r="A43" s="37"/>
      <c r="B43" s="166" t="s">
        <v>29</v>
      </c>
      <c r="C43" s="170"/>
      <c r="D43" s="199">
        <v>9919</v>
      </c>
      <c r="E43" s="199">
        <v>1056</v>
      </c>
      <c r="F43" s="199">
        <v>10975</v>
      </c>
      <c r="G43" s="199">
        <v>32715226</v>
      </c>
      <c r="H43" s="199">
        <v>0</v>
      </c>
      <c r="I43" s="199">
        <v>0</v>
      </c>
      <c r="J43" s="199">
        <v>32715226</v>
      </c>
      <c r="K43" s="199">
        <v>161429</v>
      </c>
      <c r="L43" s="199">
        <v>0</v>
      </c>
      <c r="M43" s="199">
        <v>39382</v>
      </c>
      <c r="N43" s="199">
        <v>79859</v>
      </c>
      <c r="O43" s="199">
        <v>5260</v>
      </c>
      <c r="P43" s="199">
        <v>4665</v>
      </c>
      <c r="Q43" s="199">
        <v>33005821</v>
      </c>
      <c r="R43" s="210">
        <v>13681103</v>
      </c>
    </row>
    <row r="44" spans="1:18" s="1" customFormat="1" ht="13.5" customHeight="1" x14ac:dyDescent="0.15">
      <c r="A44" s="37"/>
      <c r="B44" s="166" t="s">
        <v>30</v>
      </c>
      <c r="C44" s="170"/>
      <c r="D44" s="199">
        <v>7893</v>
      </c>
      <c r="E44" s="199">
        <v>909</v>
      </c>
      <c r="F44" s="199">
        <v>8802</v>
      </c>
      <c r="G44" s="199">
        <v>27422907</v>
      </c>
      <c r="H44" s="199">
        <v>0</v>
      </c>
      <c r="I44" s="199">
        <v>0</v>
      </c>
      <c r="J44" s="199">
        <v>27422907</v>
      </c>
      <c r="K44" s="199">
        <v>731151</v>
      </c>
      <c r="L44" s="199">
        <v>5724</v>
      </c>
      <c r="M44" s="199">
        <v>36930</v>
      </c>
      <c r="N44" s="199">
        <v>57473</v>
      </c>
      <c r="O44" s="199">
        <v>17619</v>
      </c>
      <c r="P44" s="199">
        <v>6929</v>
      </c>
      <c r="Q44" s="199">
        <v>28278733</v>
      </c>
      <c r="R44" s="210">
        <v>10685045</v>
      </c>
    </row>
    <row r="45" spans="1:18" s="1" customFormat="1" ht="13.5" customHeight="1" x14ac:dyDescent="0.15">
      <c r="A45" s="37"/>
      <c r="B45" s="166" t="s">
        <v>31</v>
      </c>
      <c r="C45" s="170"/>
      <c r="D45" s="199">
        <v>3489</v>
      </c>
      <c r="E45" s="199">
        <v>440</v>
      </c>
      <c r="F45" s="199">
        <v>3929</v>
      </c>
      <c r="G45" s="199">
        <v>11161448</v>
      </c>
      <c r="H45" s="199">
        <v>0</v>
      </c>
      <c r="I45" s="199">
        <v>0</v>
      </c>
      <c r="J45" s="199">
        <v>11161448</v>
      </c>
      <c r="K45" s="199">
        <v>97113</v>
      </c>
      <c r="L45" s="199">
        <v>0</v>
      </c>
      <c r="M45" s="199">
        <v>349</v>
      </c>
      <c r="N45" s="199">
        <v>51250</v>
      </c>
      <c r="O45" s="199">
        <v>1242</v>
      </c>
      <c r="P45" s="199">
        <v>7853</v>
      </c>
      <c r="Q45" s="199">
        <v>11319255</v>
      </c>
      <c r="R45" s="210">
        <v>4668269</v>
      </c>
    </row>
    <row r="46" spans="1:18" s="1" customFormat="1" ht="13.5" customHeight="1" x14ac:dyDescent="0.15">
      <c r="A46" s="37"/>
      <c r="B46" s="166" t="s">
        <v>32</v>
      </c>
      <c r="C46" s="170"/>
      <c r="D46" s="199">
        <v>2291</v>
      </c>
      <c r="E46" s="199">
        <v>330</v>
      </c>
      <c r="F46" s="199">
        <v>2621</v>
      </c>
      <c r="G46" s="199">
        <v>7548591</v>
      </c>
      <c r="H46" s="199">
        <v>0</v>
      </c>
      <c r="I46" s="199">
        <v>0</v>
      </c>
      <c r="J46" s="199">
        <v>7548591</v>
      </c>
      <c r="K46" s="199">
        <v>113303</v>
      </c>
      <c r="L46" s="199">
        <v>0</v>
      </c>
      <c r="M46" s="199">
        <v>0</v>
      </c>
      <c r="N46" s="199">
        <v>4177</v>
      </c>
      <c r="O46" s="199">
        <v>831</v>
      </c>
      <c r="P46" s="199">
        <v>3272</v>
      </c>
      <c r="Q46" s="199">
        <v>7670174</v>
      </c>
      <c r="R46" s="210">
        <v>3217849</v>
      </c>
    </row>
    <row r="47" spans="1:18" s="1" customFormat="1" ht="13.5" customHeight="1" x14ac:dyDescent="0.15">
      <c r="A47" s="37"/>
      <c r="B47" s="166" t="s">
        <v>33</v>
      </c>
      <c r="C47" s="170"/>
      <c r="D47" s="199">
        <v>4239</v>
      </c>
      <c r="E47" s="199">
        <v>455</v>
      </c>
      <c r="F47" s="199">
        <v>4694</v>
      </c>
      <c r="G47" s="199">
        <v>13529455</v>
      </c>
      <c r="H47" s="199">
        <v>308</v>
      </c>
      <c r="I47" s="199">
        <v>0</v>
      </c>
      <c r="J47" s="199">
        <v>13529763</v>
      </c>
      <c r="K47" s="199">
        <v>206601</v>
      </c>
      <c r="L47" s="199">
        <v>92</v>
      </c>
      <c r="M47" s="199">
        <v>2430</v>
      </c>
      <c r="N47" s="199">
        <v>5491</v>
      </c>
      <c r="O47" s="199">
        <v>1596</v>
      </c>
      <c r="P47" s="199">
        <v>1651</v>
      </c>
      <c r="Q47" s="199">
        <v>13747624</v>
      </c>
      <c r="R47" s="210">
        <v>5725497</v>
      </c>
    </row>
    <row r="48" spans="1:18" s="1" customFormat="1" ht="13.5" customHeight="1" x14ac:dyDescent="0.15">
      <c r="A48" s="38"/>
      <c r="B48" s="167" t="s">
        <v>34</v>
      </c>
      <c r="C48" s="171"/>
      <c r="D48" s="200">
        <v>1348</v>
      </c>
      <c r="E48" s="200">
        <v>124</v>
      </c>
      <c r="F48" s="200">
        <v>1472</v>
      </c>
      <c r="G48" s="200">
        <v>3934055</v>
      </c>
      <c r="H48" s="200">
        <v>0</v>
      </c>
      <c r="I48" s="200">
        <v>0</v>
      </c>
      <c r="J48" s="200">
        <v>3934055</v>
      </c>
      <c r="K48" s="200">
        <v>11184</v>
      </c>
      <c r="L48" s="200">
        <v>713</v>
      </c>
      <c r="M48" s="200">
        <v>0</v>
      </c>
      <c r="N48" s="200">
        <v>1099</v>
      </c>
      <c r="O48" s="200">
        <v>16</v>
      </c>
      <c r="P48" s="200">
        <v>0</v>
      </c>
      <c r="Q48" s="200">
        <v>3947067</v>
      </c>
      <c r="R48" s="211">
        <v>1813532</v>
      </c>
    </row>
    <row r="49" spans="1:18" s="1" customFormat="1" ht="13.5" customHeight="1" x14ac:dyDescent="0.15">
      <c r="A49" s="37"/>
      <c r="B49" s="166" t="s">
        <v>35</v>
      </c>
      <c r="C49" s="170"/>
      <c r="D49" s="199">
        <v>4273</v>
      </c>
      <c r="E49" s="199">
        <v>406</v>
      </c>
      <c r="F49" s="199">
        <v>4679</v>
      </c>
      <c r="G49" s="199">
        <v>13423438</v>
      </c>
      <c r="H49" s="199">
        <v>974</v>
      </c>
      <c r="I49" s="199">
        <v>0</v>
      </c>
      <c r="J49" s="199">
        <v>13424412</v>
      </c>
      <c r="K49" s="199">
        <v>113667</v>
      </c>
      <c r="L49" s="199">
        <v>0</v>
      </c>
      <c r="M49" s="199">
        <v>0</v>
      </c>
      <c r="N49" s="199">
        <v>65847</v>
      </c>
      <c r="O49" s="199">
        <v>8594</v>
      </c>
      <c r="P49" s="199">
        <v>100082</v>
      </c>
      <c r="Q49" s="199">
        <v>13712602</v>
      </c>
      <c r="R49" s="210">
        <v>5684186</v>
      </c>
    </row>
    <row r="50" spans="1:18" s="1" customFormat="1" ht="13.5" customHeight="1" x14ac:dyDescent="0.15">
      <c r="A50" s="37"/>
      <c r="B50" s="166" t="s">
        <v>36</v>
      </c>
      <c r="C50" s="170"/>
      <c r="D50" s="199">
        <v>2969</v>
      </c>
      <c r="E50" s="199">
        <v>254</v>
      </c>
      <c r="F50" s="199">
        <v>3223</v>
      </c>
      <c r="G50" s="199">
        <v>8382940</v>
      </c>
      <c r="H50" s="199">
        <v>7155</v>
      </c>
      <c r="I50" s="199">
        <v>0</v>
      </c>
      <c r="J50" s="199">
        <v>8390095</v>
      </c>
      <c r="K50" s="199">
        <v>34412</v>
      </c>
      <c r="L50" s="199">
        <v>0</v>
      </c>
      <c r="M50" s="199">
        <v>290321</v>
      </c>
      <c r="N50" s="199">
        <v>12446</v>
      </c>
      <c r="O50" s="199">
        <v>387</v>
      </c>
      <c r="P50" s="199">
        <v>13426</v>
      </c>
      <c r="Q50" s="199">
        <v>8741087</v>
      </c>
      <c r="R50" s="210">
        <v>3918150</v>
      </c>
    </row>
    <row r="51" spans="1:18" s="1" customFormat="1" ht="13.5" customHeight="1" x14ac:dyDescent="0.15">
      <c r="A51" s="37"/>
      <c r="B51" s="166" t="s">
        <v>37</v>
      </c>
      <c r="C51" s="170"/>
      <c r="D51" s="199">
        <v>841</v>
      </c>
      <c r="E51" s="199">
        <v>74</v>
      </c>
      <c r="F51" s="199">
        <v>915</v>
      </c>
      <c r="G51" s="199">
        <v>2403500</v>
      </c>
      <c r="H51" s="199">
        <v>4246</v>
      </c>
      <c r="I51" s="199">
        <v>0</v>
      </c>
      <c r="J51" s="199">
        <v>2407746</v>
      </c>
      <c r="K51" s="199">
        <v>12679</v>
      </c>
      <c r="L51" s="199">
        <v>0</v>
      </c>
      <c r="M51" s="199">
        <v>0</v>
      </c>
      <c r="N51" s="199">
        <v>1234</v>
      </c>
      <c r="O51" s="199">
        <v>20</v>
      </c>
      <c r="P51" s="199">
        <v>2539</v>
      </c>
      <c r="Q51" s="199">
        <v>2424218</v>
      </c>
      <c r="R51" s="210">
        <v>1162197</v>
      </c>
    </row>
    <row r="52" spans="1:18" s="1" customFormat="1" ht="13.5" customHeight="1" x14ac:dyDescent="0.15">
      <c r="A52" s="39"/>
      <c r="B52" s="168" t="s">
        <v>38</v>
      </c>
      <c r="C52" s="172"/>
      <c r="D52" s="201">
        <v>7571</v>
      </c>
      <c r="E52" s="201">
        <v>887</v>
      </c>
      <c r="F52" s="201">
        <v>8458</v>
      </c>
      <c r="G52" s="201">
        <v>23947853</v>
      </c>
      <c r="H52" s="201">
        <v>4402</v>
      </c>
      <c r="I52" s="201">
        <v>0</v>
      </c>
      <c r="J52" s="201">
        <v>23952255</v>
      </c>
      <c r="K52" s="201">
        <v>176257</v>
      </c>
      <c r="L52" s="201">
        <v>1620</v>
      </c>
      <c r="M52" s="201">
        <v>175398</v>
      </c>
      <c r="N52" s="201">
        <v>15410</v>
      </c>
      <c r="O52" s="201">
        <v>1907</v>
      </c>
      <c r="P52" s="201">
        <v>817</v>
      </c>
      <c r="Q52" s="201">
        <v>24323664</v>
      </c>
      <c r="R52" s="212">
        <v>10294107</v>
      </c>
    </row>
    <row r="53" spans="1:18" s="1" customFormat="1" ht="13.5" customHeight="1" x14ac:dyDescent="0.15">
      <c r="A53" s="37"/>
      <c r="B53" s="166" t="s">
        <v>39</v>
      </c>
      <c r="C53" s="170"/>
      <c r="D53" s="199">
        <v>736</v>
      </c>
      <c r="E53" s="199">
        <v>46</v>
      </c>
      <c r="F53" s="199">
        <v>782</v>
      </c>
      <c r="G53" s="199">
        <v>2363430</v>
      </c>
      <c r="H53" s="199">
        <v>8934</v>
      </c>
      <c r="I53" s="199">
        <v>0</v>
      </c>
      <c r="J53" s="199">
        <v>2372364</v>
      </c>
      <c r="K53" s="199">
        <v>414</v>
      </c>
      <c r="L53" s="199">
        <v>84</v>
      </c>
      <c r="M53" s="199">
        <v>4871</v>
      </c>
      <c r="N53" s="199">
        <v>189</v>
      </c>
      <c r="O53" s="199">
        <v>80</v>
      </c>
      <c r="P53" s="199">
        <v>0</v>
      </c>
      <c r="Q53" s="199">
        <v>2378002</v>
      </c>
      <c r="R53" s="210">
        <v>985919</v>
      </c>
    </row>
    <row r="54" spans="1:18" s="1" customFormat="1" ht="17.25" customHeight="1" x14ac:dyDescent="0.15">
      <c r="A54" s="141"/>
      <c r="B54" s="142" t="s">
        <v>40</v>
      </c>
      <c r="C54" s="143"/>
      <c r="D54" s="138">
        <f>SUM(D33:D53)</f>
        <v>128127</v>
      </c>
      <c r="E54" s="138">
        <f t="shared" ref="E54:Q54" si="1">SUM(E33:E53)</f>
        <v>13269</v>
      </c>
      <c r="F54" s="138">
        <f>SUM(F33:F53)</f>
        <v>141396</v>
      </c>
      <c r="G54" s="138">
        <f t="shared" si="1"/>
        <v>420543072</v>
      </c>
      <c r="H54" s="138">
        <f t="shared" si="1"/>
        <v>29603</v>
      </c>
      <c r="I54" s="138">
        <f t="shared" si="1"/>
        <v>6478</v>
      </c>
      <c r="J54" s="139">
        <f>SUM(J33:J53)</f>
        <v>420579153</v>
      </c>
      <c r="K54" s="139">
        <f t="shared" si="1"/>
        <v>5519627</v>
      </c>
      <c r="L54" s="139">
        <f>SUM(L33:L53)</f>
        <v>45773</v>
      </c>
      <c r="M54" s="139">
        <f t="shared" si="1"/>
        <v>1091719</v>
      </c>
      <c r="N54" s="139">
        <f t="shared" si="1"/>
        <v>1131025</v>
      </c>
      <c r="O54" s="139">
        <f>SUM(O33:O53)</f>
        <v>102466</v>
      </c>
      <c r="P54" s="139">
        <f t="shared" si="1"/>
        <v>228806</v>
      </c>
      <c r="Q54" s="139">
        <f t="shared" si="1"/>
        <v>428698569</v>
      </c>
      <c r="R54" s="140">
        <f>SUM(R33:R53)</f>
        <v>174466610</v>
      </c>
    </row>
    <row r="55" spans="1:18" s="1" customFormat="1" ht="17.25" customHeight="1" x14ac:dyDescent="0.15">
      <c r="A55" s="144"/>
      <c r="B55" s="145" t="s">
        <v>41</v>
      </c>
      <c r="C55" s="146"/>
      <c r="D55" s="147">
        <f>D32+D54</f>
        <v>857896</v>
      </c>
      <c r="E55" s="147">
        <f t="shared" ref="E55:R55" si="2">E32+E54</f>
        <v>86446</v>
      </c>
      <c r="F55" s="147">
        <f t="shared" si="2"/>
        <v>944342</v>
      </c>
      <c r="G55" s="147">
        <f t="shared" si="2"/>
        <v>2940419526</v>
      </c>
      <c r="H55" s="147">
        <f t="shared" si="2"/>
        <v>92199</v>
      </c>
      <c r="I55" s="147">
        <f t="shared" si="2"/>
        <v>6522</v>
      </c>
      <c r="J55" s="148">
        <f t="shared" si="2"/>
        <v>2940518247</v>
      </c>
      <c r="K55" s="148">
        <f t="shared" si="2"/>
        <v>46395370</v>
      </c>
      <c r="L55" s="148">
        <f>L32+L54</f>
        <v>374225</v>
      </c>
      <c r="M55" s="148">
        <f t="shared" si="2"/>
        <v>15582051</v>
      </c>
      <c r="N55" s="148">
        <f t="shared" si="2"/>
        <v>11698517</v>
      </c>
      <c r="O55" s="148">
        <f>O32+O54</f>
        <v>1129003</v>
      </c>
      <c r="P55" s="148">
        <f t="shared" si="2"/>
        <v>1208448</v>
      </c>
      <c r="Q55" s="148">
        <f t="shared" si="2"/>
        <v>3016905861</v>
      </c>
      <c r="R55" s="149">
        <f t="shared" si="2"/>
        <v>1166638269</v>
      </c>
    </row>
    <row r="56" spans="1:18" x14ac:dyDescent="0.15">
      <c r="Q56" s="270" t="s">
        <v>224</v>
      </c>
      <c r="R56" s="270"/>
    </row>
  </sheetData>
  <mergeCells count="8">
    <mergeCell ref="A1:I1"/>
    <mergeCell ref="A3:I3"/>
    <mergeCell ref="A5:C5"/>
    <mergeCell ref="D6:E7"/>
    <mergeCell ref="Q56:R56"/>
    <mergeCell ref="D5:F5"/>
    <mergeCell ref="G5:Q5"/>
    <mergeCell ref="A10:C10"/>
  </mergeCells>
  <phoneticPr fontId="2"/>
  <pageMargins left="0.78740157480314965" right="0.78740157480314965" top="0.78740157480314965" bottom="0.78740157480314965" header="0.51181102362204722" footer="0.51181102362204722"/>
  <pageSetup paperSize="9" scale="59" orientation="landscape" r:id="rId1"/>
  <headerFooter alignWithMargins="0">
    <oddHeader>&amp;R&amp;F&amp;A</oddHead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A1:Z56"/>
  <sheetViews>
    <sheetView showGridLines="0" view="pageBreakPreview" zoomScaleNormal="90" zoomScaleSheetLayoutView="100" workbookViewId="0">
      <selection activeCell="A4" sqref="A4"/>
    </sheetView>
  </sheetViews>
  <sheetFormatPr defaultRowHeight="11.25" x14ac:dyDescent="0.15"/>
  <cols>
    <col min="1" max="1" width="1" style="42" customWidth="1"/>
    <col min="2" max="2" width="9.375" style="42" customWidth="1"/>
    <col min="3" max="3" width="1" style="42" customWidth="1"/>
    <col min="4" max="4" width="10.625" style="42" customWidth="1"/>
    <col min="5" max="6" width="8.875" style="42" customWidth="1"/>
    <col min="7" max="7" width="10.625" style="42" customWidth="1"/>
    <col min="8" max="13" width="8.875" style="42" customWidth="1"/>
    <col min="14" max="15" width="10.625" style="42" customWidth="1"/>
    <col min="16" max="21" width="8.875" style="42" customWidth="1"/>
    <col min="22" max="22" width="10.625" style="42" customWidth="1"/>
    <col min="23" max="26" width="10.875" style="42" customWidth="1"/>
    <col min="27" max="16384" width="9" style="42"/>
  </cols>
  <sheetData>
    <row r="1" spans="1:22" s="4" customFormat="1" ht="14.25" x14ac:dyDescent="0.15">
      <c r="A1" s="264"/>
      <c r="B1" s="264"/>
      <c r="C1" s="264"/>
      <c r="D1" s="264"/>
      <c r="E1" s="264"/>
      <c r="F1" s="264"/>
      <c r="G1" s="264"/>
      <c r="H1" s="264"/>
      <c r="I1" s="264"/>
      <c r="J1" s="264"/>
      <c r="K1" s="264"/>
    </row>
    <row r="2" spans="1:22" s="4" customFormat="1" x14ac:dyDescent="0.15">
      <c r="B2" s="5"/>
      <c r="C2" s="5"/>
      <c r="D2" s="5"/>
      <c r="E2" s="5"/>
      <c r="F2" s="5"/>
      <c r="G2" s="5"/>
      <c r="H2" s="5"/>
      <c r="I2" s="5"/>
      <c r="J2" s="197"/>
      <c r="K2" s="5"/>
    </row>
    <row r="3" spans="1:22" s="4" customFormat="1" ht="13.5" customHeight="1" x14ac:dyDescent="0.15">
      <c r="A3" s="265" t="s">
        <v>288</v>
      </c>
      <c r="B3" s="265"/>
      <c r="C3" s="265"/>
      <c r="D3" s="265"/>
      <c r="E3" s="265"/>
      <c r="F3" s="265"/>
      <c r="G3" s="265"/>
      <c r="H3" s="265"/>
      <c r="I3" s="265"/>
      <c r="J3" s="265"/>
      <c r="K3" s="265"/>
    </row>
    <row r="4" spans="1:22" s="4" customFormat="1" ht="13.5" customHeight="1" x14ac:dyDescent="0.15">
      <c r="A4" s="6"/>
      <c r="B4" s="6"/>
      <c r="C4" s="5"/>
      <c r="D4" s="5"/>
      <c r="E4" s="5"/>
      <c r="F4" s="5"/>
      <c r="G4" s="5"/>
      <c r="H4" s="5"/>
      <c r="I4" s="5"/>
      <c r="J4" s="197"/>
      <c r="K4" s="5"/>
    </row>
    <row r="5" spans="1:22" s="48" customFormat="1" ht="13.5" customHeight="1" x14ac:dyDescent="0.15">
      <c r="A5" s="289" t="s">
        <v>50</v>
      </c>
      <c r="B5" s="290"/>
      <c r="C5" s="291"/>
      <c r="D5" s="292" t="s">
        <v>82</v>
      </c>
      <c r="E5" s="293"/>
      <c r="F5" s="293"/>
      <c r="G5" s="293"/>
      <c r="H5" s="293"/>
      <c r="I5" s="293"/>
      <c r="J5" s="293"/>
      <c r="K5" s="293"/>
      <c r="L5" s="293"/>
      <c r="M5" s="294"/>
      <c r="N5" s="44"/>
      <c r="O5" s="284" t="s">
        <v>112</v>
      </c>
      <c r="P5" s="285"/>
      <c r="Q5" s="285"/>
      <c r="R5" s="285"/>
      <c r="S5" s="285"/>
      <c r="T5" s="285"/>
      <c r="U5" s="285"/>
      <c r="V5" s="286"/>
    </row>
    <row r="6" spans="1:22" s="50" customFormat="1" ht="13.5" customHeight="1" x14ac:dyDescent="0.15">
      <c r="A6" s="49"/>
      <c r="D6" s="72"/>
      <c r="E6" s="72"/>
      <c r="F6" s="108"/>
      <c r="G6" s="85"/>
      <c r="H6" s="85"/>
      <c r="I6" s="110"/>
      <c r="J6" s="13"/>
      <c r="K6" s="13"/>
      <c r="L6" s="51"/>
      <c r="M6" s="72"/>
      <c r="N6" s="51"/>
      <c r="O6" s="97" t="s">
        <v>104</v>
      </c>
      <c r="P6" s="72"/>
      <c r="Q6" s="72"/>
      <c r="R6" s="97"/>
      <c r="S6" s="97"/>
      <c r="T6" s="72" t="s">
        <v>255</v>
      </c>
      <c r="U6" s="97"/>
      <c r="V6" s="111"/>
    </row>
    <row r="7" spans="1:22" s="50" customFormat="1" ht="13.5" customHeight="1" x14ac:dyDescent="0.15">
      <c r="A7" s="49"/>
      <c r="D7" s="53" t="s">
        <v>83</v>
      </c>
      <c r="E7" s="53" t="s">
        <v>84</v>
      </c>
      <c r="F7" s="105" t="s">
        <v>85</v>
      </c>
      <c r="G7" s="51"/>
      <c r="H7" s="51" t="s">
        <v>92</v>
      </c>
      <c r="I7" s="50" t="s">
        <v>91</v>
      </c>
      <c r="J7" s="215" t="s">
        <v>275</v>
      </c>
      <c r="K7" s="215" t="s">
        <v>277</v>
      </c>
      <c r="L7" s="51" t="s">
        <v>252</v>
      </c>
      <c r="M7" s="51" t="s">
        <v>226</v>
      </c>
      <c r="N7" s="51"/>
      <c r="O7" s="91" t="s">
        <v>105</v>
      </c>
      <c r="P7" s="51" t="s">
        <v>109</v>
      </c>
      <c r="Q7" s="51" t="s">
        <v>108</v>
      </c>
      <c r="R7" s="221" t="s">
        <v>278</v>
      </c>
      <c r="S7" s="221" t="s">
        <v>280</v>
      </c>
      <c r="T7" s="51" t="s">
        <v>256</v>
      </c>
      <c r="U7" s="91" t="s">
        <v>226</v>
      </c>
      <c r="V7" s="89"/>
    </row>
    <row r="8" spans="1:22" s="50" customFormat="1" ht="13.5" customHeight="1" x14ac:dyDescent="0.15">
      <c r="A8" s="49"/>
      <c r="D8" s="53" t="s">
        <v>99</v>
      </c>
      <c r="E8" s="53" t="s">
        <v>99</v>
      </c>
      <c r="F8" s="105" t="s">
        <v>99</v>
      </c>
      <c r="G8" s="51" t="s">
        <v>230</v>
      </c>
      <c r="H8" s="51" t="s">
        <v>100</v>
      </c>
      <c r="I8" s="50" t="s">
        <v>100</v>
      </c>
      <c r="J8" s="215" t="s">
        <v>276</v>
      </c>
      <c r="K8" s="215" t="s">
        <v>276</v>
      </c>
      <c r="L8" s="51" t="s">
        <v>253</v>
      </c>
      <c r="M8" s="51" t="s">
        <v>103</v>
      </c>
      <c r="N8" s="51" t="s">
        <v>54</v>
      </c>
      <c r="O8" s="91" t="s">
        <v>106</v>
      </c>
      <c r="P8" s="51" t="s">
        <v>110</v>
      </c>
      <c r="Q8" s="51" t="s">
        <v>107</v>
      </c>
      <c r="R8" s="221" t="s">
        <v>279</v>
      </c>
      <c r="S8" s="221" t="s">
        <v>279</v>
      </c>
      <c r="T8" s="51" t="s">
        <v>257</v>
      </c>
      <c r="U8" s="91" t="s">
        <v>111</v>
      </c>
      <c r="V8" s="89" t="s">
        <v>54</v>
      </c>
    </row>
    <row r="9" spans="1:22" s="50" customFormat="1" ht="13.5" customHeight="1" x14ac:dyDescent="0.15">
      <c r="A9" s="49"/>
      <c r="D9" s="53"/>
      <c r="E9" s="53"/>
      <c r="F9" s="105"/>
      <c r="G9" s="51"/>
      <c r="H9" s="51" t="s">
        <v>101</v>
      </c>
      <c r="I9" s="50" t="s">
        <v>101</v>
      </c>
      <c r="J9" s="215" t="s">
        <v>97</v>
      </c>
      <c r="K9" s="215" t="s">
        <v>97</v>
      </c>
      <c r="L9" s="51" t="s">
        <v>254</v>
      </c>
      <c r="M9" s="51" t="s">
        <v>102</v>
      </c>
      <c r="N9" s="51"/>
      <c r="O9" s="91"/>
      <c r="P9" s="51"/>
      <c r="Q9" s="51"/>
      <c r="R9" s="221"/>
      <c r="S9" s="221"/>
      <c r="T9" s="51"/>
      <c r="U9" s="91"/>
      <c r="V9" s="89"/>
    </row>
    <row r="10" spans="1:22" s="95" customFormat="1" ht="13.5" customHeight="1" x14ac:dyDescent="0.15">
      <c r="A10" s="287" t="s">
        <v>42</v>
      </c>
      <c r="B10" s="288"/>
      <c r="C10" s="288"/>
      <c r="D10" s="60" t="s">
        <v>57</v>
      </c>
      <c r="E10" s="60" t="s">
        <v>57</v>
      </c>
      <c r="F10" s="103" t="s">
        <v>57</v>
      </c>
      <c r="G10" s="60" t="s">
        <v>57</v>
      </c>
      <c r="H10" s="60" t="s">
        <v>57</v>
      </c>
      <c r="I10" s="103" t="s">
        <v>57</v>
      </c>
      <c r="J10" s="216" t="s">
        <v>57</v>
      </c>
      <c r="K10" s="216" t="s">
        <v>57</v>
      </c>
      <c r="L10" s="102" t="s">
        <v>57</v>
      </c>
      <c r="M10" s="102" t="s">
        <v>57</v>
      </c>
      <c r="N10" s="102" t="s">
        <v>57</v>
      </c>
      <c r="O10" s="104" t="s">
        <v>57</v>
      </c>
      <c r="P10" s="102" t="s">
        <v>57</v>
      </c>
      <c r="Q10" s="102" t="s">
        <v>57</v>
      </c>
      <c r="R10" s="222" t="s">
        <v>57</v>
      </c>
      <c r="S10" s="222" t="s">
        <v>57</v>
      </c>
      <c r="T10" s="102" t="s">
        <v>57</v>
      </c>
      <c r="U10" s="104" t="s">
        <v>57</v>
      </c>
      <c r="V10" s="93" t="s">
        <v>57</v>
      </c>
    </row>
    <row r="11" spans="1:22" s="1" customFormat="1" ht="13.5" customHeight="1" x14ac:dyDescent="0.15">
      <c r="A11" s="37"/>
      <c r="B11" s="166" t="s">
        <v>0</v>
      </c>
      <c r="C11" s="166"/>
      <c r="D11" s="198">
        <v>411649759</v>
      </c>
      <c r="E11" s="198">
        <v>4655</v>
      </c>
      <c r="F11" s="217">
        <v>0</v>
      </c>
      <c r="G11" s="198">
        <v>411654414</v>
      </c>
      <c r="H11" s="198">
        <v>14189617</v>
      </c>
      <c r="I11" s="198">
        <v>67127</v>
      </c>
      <c r="J11" s="198">
        <v>5360283</v>
      </c>
      <c r="K11" s="198">
        <v>4584668</v>
      </c>
      <c r="L11" s="198">
        <v>338445</v>
      </c>
      <c r="M11" s="198">
        <v>170841</v>
      </c>
      <c r="N11" s="198">
        <v>436365395</v>
      </c>
      <c r="O11" s="198">
        <v>24691381</v>
      </c>
      <c r="P11" s="198">
        <v>423110</v>
      </c>
      <c r="Q11" s="198">
        <v>3625</v>
      </c>
      <c r="R11" s="198">
        <v>160808</v>
      </c>
      <c r="S11" s="198">
        <v>137540</v>
      </c>
      <c r="T11" s="223">
        <v>10153</v>
      </c>
      <c r="U11" s="198">
        <v>5125</v>
      </c>
      <c r="V11" s="209">
        <v>25431742</v>
      </c>
    </row>
    <row r="12" spans="1:22" s="1" customFormat="1" ht="13.5" customHeight="1" x14ac:dyDescent="0.15">
      <c r="A12" s="37"/>
      <c r="B12" s="166" t="s">
        <v>1</v>
      </c>
      <c r="C12" s="166"/>
      <c r="D12" s="199">
        <v>154205390</v>
      </c>
      <c r="E12" s="199">
        <v>1781</v>
      </c>
      <c r="F12" s="207">
        <v>0</v>
      </c>
      <c r="G12" s="199">
        <v>154207171</v>
      </c>
      <c r="H12" s="199">
        <v>5720328</v>
      </c>
      <c r="I12" s="199">
        <v>31989</v>
      </c>
      <c r="J12" s="199">
        <v>3051797</v>
      </c>
      <c r="K12" s="199">
        <v>2160987</v>
      </c>
      <c r="L12" s="199">
        <v>149854</v>
      </c>
      <c r="M12" s="199">
        <v>352260</v>
      </c>
      <c r="N12" s="199">
        <v>165674386</v>
      </c>
      <c r="O12" s="199">
        <v>9249284</v>
      </c>
      <c r="P12" s="199">
        <v>170043</v>
      </c>
      <c r="Q12" s="199">
        <v>1727</v>
      </c>
      <c r="R12" s="199">
        <v>91554</v>
      </c>
      <c r="S12" s="199">
        <v>64830</v>
      </c>
      <c r="T12" s="224">
        <v>4496</v>
      </c>
      <c r="U12" s="199">
        <v>10568</v>
      </c>
      <c r="V12" s="210">
        <v>9592502</v>
      </c>
    </row>
    <row r="13" spans="1:22" s="1" customFormat="1" ht="13.5" customHeight="1" x14ac:dyDescent="0.15">
      <c r="A13" s="37"/>
      <c r="B13" s="166" t="s">
        <v>2</v>
      </c>
      <c r="C13" s="166"/>
      <c r="D13" s="199">
        <v>68777459</v>
      </c>
      <c r="E13" s="199">
        <v>3314</v>
      </c>
      <c r="F13" s="207">
        <v>0</v>
      </c>
      <c r="G13" s="199">
        <v>68780773</v>
      </c>
      <c r="H13" s="199">
        <v>1844490</v>
      </c>
      <c r="I13" s="199">
        <v>67670</v>
      </c>
      <c r="J13" s="199">
        <v>199157</v>
      </c>
      <c r="K13" s="199">
        <v>217855</v>
      </c>
      <c r="L13" s="199">
        <v>41861</v>
      </c>
      <c r="M13" s="199">
        <v>37086</v>
      </c>
      <c r="N13" s="199">
        <v>71188892</v>
      </c>
      <c r="O13" s="199">
        <v>4125293</v>
      </c>
      <c r="P13" s="199">
        <v>55335</v>
      </c>
      <c r="Q13" s="199">
        <v>3654</v>
      </c>
      <c r="R13" s="199">
        <v>5975</v>
      </c>
      <c r="S13" s="199">
        <v>6536</v>
      </c>
      <c r="T13" s="224">
        <v>1256</v>
      </c>
      <c r="U13" s="199">
        <v>1113</v>
      </c>
      <c r="V13" s="210">
        <v>4199162</v>
      </c>
    </row>
    <row r="14" spans="1:22" s="1" customFormat="1" ht="13.5" customHeight="1" x14ac:dyDescent="0.15">
      <c r="A14" s="37"/>
      <c r="B14" s="166" t="s">
        <v>3</v>
      </c>
      <c r="C14" s="166"/>
      <c r="D14" s="199">
        <v>102617229</v>
      </c>
      <c r="E14" s="199">
        <v>0</v>
      </c>
      <c r="F14" s="207">
        <v>0</v>
      </c>
      <c r="G14" s="199">
        <v>102617229</v>
      </c>
      <c r="H14" s="199">
        <v>1848223</v>
      </c>
      <c r="I14" s="199">
        <v>33436</v>
      </c>
      <c r="J14" s="199">
        <v>530403</v>
      </c>
      <c r="K14" s="199">
        <v>647076</v>
      </c>
      <c r="L14" s="199">
        <v>45845</v>
      </c>
      <c r="M14" s="199">
        <v>43014</v>
      </c>
      <c r="N14" s="199">
        <v>105765226</v>
      </c>
      <c r="O14" s="199">
        <v>6154892</v>
      </c>
      <c r="P14" s="199">
        <v>55103</v>
      </c>
      <c r="Q14" s="199">
        <v>1806</v>
      </c>
      <c r="R14" s="199">
        <v>15912</v>
      </c>
      <c r="S14" s="199">
        <v>19412</v>
      </c>
      <c r="T14" s="224">
        <v>1376</v>
      </c>
      <c r="U14" s="199">
        <v>1291</v>
      </c>
      <c r="V14" s="210">
        <v>6249792</v>
      </c>
    </row>
    <row r="15" spans="1:22" s="1" customFormat="1" ht="13.5" customHeight="1" x14ac:dyDescent="0.15">
      <c r="A15" s="37"/>
      <c r="B15" s="166" t="s">
        <v>4</v>
      </c>
      <c r="C15" s="166"/>
      <c r="D15" s="199">
        <v>72572245</v>
      </c>
      <c r="E15" s="199">
        <v>18787</v>
      </c>
      <c r="F15" s="207">
        <v>0</v>
      </c>
      <c r="G15" s="199">
        <v>72591032</v>
      </c>
      <c r="H15" s="199">
        <v>1403433</v>
      </c>
      <c r="I15" s="199">
        <v>5537</v>
      </c>
      <c r="J15" s="199">
        <v>329316</v>
      </c>
      <c r="K15" s="199">
        <v>109988</v>
      </c>
      <c r="L15" s="199">
        <v>28817</v>
      </c>
      <c r="M15" s="199">
        <v>24414</v>
      </c>
      <c r="N15" s="199">
        <v>74492537</v>
      </c>
      <c r="O15" s="199">
        <v>4354402</v>
      </c>
      <c r="P15" s="199">
        <v>42103</v>
      </c>
      <c r="Q15" s="199">
        <v>299</v>
      </c>
      <c r="R15" s="199">
        <v>9879</v>
      </c>
      <c r="S15" s="199">
        <v>3300</v>
      </c>
      <c r="T15" s="224">
        <v>865</v>
      </c>
      <c r="U15" s="199">
        <v>732</v>
      </c>
      <c r="V15" s="210">
        <v>4411580</v>
      </c>
    </row>
    <row r="16" spans="1:22" s="1" customFormat="1" ht="13.5" customHeight="1" x14ac:dyDescent="0.15">
      <c r="A16" s="38"/>
      <c r="B16" s="167" t="s">
        <v>5</v>
      </c>
      <c r="C16" s="167"/>
      <c r="D16" s="200">
        <v>61174045</v>
      </c>
      <c r="E16" s="200">
        <v>8983</v>
      </c>
      <c r="F16" s="218">
        <v>0</v>
      </c>
      <c r="G16" s="200">
        <v>61183028</v>
      </c>
      <c r="H16" s="200">
        <v>1289702</v>
      </c>
      <c r="I16" s="200">
        <v>14373</v>
      </c>
      <c r="J16" s="200">
        <v>146965</v>
      </c>
      <c r="K16" s="200">
        <v>348277</v>
      </c>
      <c r="L16" s="200">
        <v>15778</v>
      </c>
      <c r="M16" s="200">
        <v>16620</v>
      </c>
      <c r="N16" s="200">
        <v>63014743</v>
      </c>
      <c r="O16" s="200">
        <v>3669500</v>
      </c>
      <c r="P16" s="200">
        <v>38422</v>
      </c>
      <c r="Q16" s="200">
        <v>776</v>
      </c>
      <c r="R16" s="200">
        <v>4409</v>
      </c>
      <c r="S16" s="200">
        <v>10448</v>
      </c>
      <c r="T16" s="225">
        <v>473</v>
      </c>
      <c r="U16" s="200">
        <v>499</v>
      </c>
      <c r="V16" s="211">
        <v>3724527</v>
      </c>
    </row>
    <row r="17" spans="1:26" s="1" customFormat="1" ht="13.5" customHeight="1" x14ac:dyDescent="0.15">
      <c r="A17" s="37"/>
      <c r="B17" s="166" t="s">
        <v>6</v>
      </c>
      <c r="C17" s="166"/>
      <c r="D17" s="199">
        <v>15577928</v>
      </c>
      <c r="E17" s="199">
        <v>217</v>
      </c>
      <c r="F17" s="207">
        <v>0</v>
      </c>
      <c r="G17" s="199">
        <v>15578145</v>
      </c>
      <c r="H17" s="199">
        <v>201072</v>
      </c>
      <c r="I17" s="199">
        <v>0</v>
      </c>
      <c r="J17" s="199">
        <v>4409</v>
      </c>
      <c r="K17" s="199">
        <v>57975</v>
      </c>
      <c r="L17" s="199">
        <v>7042</v>
      </c>
      <c r="M17" s="199">
        <v>13209</v>
      </c>
      <c r="N17" s="199">
        <v>15861852</v>
      </c>
      <c r="O17" s="199">
        <v>934319</v>
      </c>
      <c r="P17" s="199">
        <v>6002</v>
      </c>
      <c r="Q17" s="199">
        <v>0</v>
      </c>
      <c r="R17" s="199">
        <v>132</v>
      </c>
      <c r="S17" s="199">
        <v>1739</v>
      </c>
      <c r="T17" s="224">
        <v>211</v>
      </c>
      <c r="U17" s="199">
        <v>396</v>
      </c>
      <c r="V17" s="210">
        <v>942799</v>
      </c>
    </row>
    <row r="18" spans="1:26" s="1" customFormat="1" ht="13.5" customHeight="1" x14ac:dyDescent="0.15">
      <c r="A18" s="37"/>
      <c r="B18" s="166" t="s">
        <v>7</v>
      </c>
      <c r="C18" s="166"/>
      <c r="D18" s="199">
        <v>30180447</v>
      </c>
      <c r="E18" s="199">
        <v>0</v>
      </c>
      <c r="F18" s="207">
        <v>0</v>
      </c>
      <c r="G18" s="199">
        <v>30180447</v>
      </c>
      <c r="H18" s="199">
        <v>416581</v>
      </c>
      <c r="I18" s="199">
        <v>18566</v>
      </c>
      <c r="J18" s="199">
        <v>312829</v>
      </c>
      <c r="K18" s="199">
        <v>187704</v>
      </c>
      <c r="L18" s="199">
        <v>7525</v>
      </c>
      <c r="M18" s="199">
        <v>16650</v>
      </c>
      <c r="N18" s="199">
        <v>31140302</v>
      </c>
      <c r="O18" s="199">
        <v>1810087</v>
      </c>
      <c r="P18" s="199">
        <v>12498</v>
      </c>
      <c r="Q18" s="199">
        <v>1003</v>
      </c>
      <c r="R18" s="199">
        <v>9385</v>
      </c>
      <c r="S18" s="199">
        <v>5631</v>
      </c>
      <c r="T18" s="224">
        <v>226</v>
      </c>
      <c r="U18" s="199">
        <v>500</v>
      </c>
      <c r="V18" s="210">
        <v>1839330</v>
      </c>
    </row>
    <row r="19" spans="1:26" s="1" customFormat="1" ht="13.5" customHeight="1" x14ac:dyDescent="0.15">
      <c r="A19" s="37"/>
      <c r="B19" s="166" t="s">
        <v>8</v>
      </c>
      <c r="C19" s="166"/>
      <c r="D19" s="199">
        <v>59021038</v>
      </c>
      <c r="E19" s="199">
        <v>0</v>
      </c>
      <c r="F19" s="207">
        <v>0</v>
      </c>
      <c r="G19" s="199">
        <v>59021038</v>
      </c>
      <c r="H19" s="199">
        <v>1390895</v>
      </c>
      <c r="I19" s="199">
        <v>2558</v>
      </c>
      <c r="J19" s="199">
        <v>182805</v>
      </c>
      <c r="K19" s="199">
        <v>255243</v>
      </c>
      <c r="L19" s="199">
        <v>48657</v>
      </c>
      <c r="M19" s="199">
        <v>19393</v>
      </c>
      <c r="N19" s="199">
        <v>60920589</v>
      </c>
      <c r="O19" s="199">
        <v>3539979</v>
      </c>
      <c r="P19" s="199">
        <v>41328</v>
      </c>
      <c r="Q19" s="199">
        <v>138</v>
      </c>
      <c r="R19" s="199">
        <v>5484</v>
      </c>
      <c r="S19" s="199">
        <v>7656</v>
      </c>
      <c r="T19" s="224">
        <v>1460</v>
      </c>
      <c r="U19" s="199">
        <v>582</v>
      </c>
      <c r="V19" s="210">
        <v>3596627</v>
      </c>
    </row>
    <row r="20" spans="1:26" s="1" customFormat="1" ht="13.5" customHeight="1" x14ac:dyDescent="0.15">
      <c r="A20" s="39"/>
      <c r="B20" s="168" t="s">
        <v>9</v>
      </c>
      <c r="C20" s="168"/>
      <c r="D20" s="201">
        <v>37672143</v>
      </c>
      <c r="E20" s="201">
        <v>829</v>
      </c>
      <c r="F20" s="219">
        <v>0</v>
      </c>
      <c r="G20" s="201">
        <v>37672972</v>
      </c>
      <c r="H20" s="201">
        <v>313423</v>
      </c>
      <c r="I20" s="201">
        <v>12863</v>
      </c>
      <c r="J20" s="201">
        <v>16187</v>
      </c>
      <c r="K20" s="201">
        <v>91654</v>
      </c>
      <c r="L20" s="201">
        <v>26349</v>
      </c>
      <c r="M20" s="201">
        <v>8190</v>
      </c>
      <c r="N20" s="201">
        <v>38141638</v>
      </c>
      <c r="O20" s="201">
        <v>2259455</v>
      </c>
      <c r="P20" s="201">
        <v>9402</v>
      </c>
      <c r="Q20" s="201">
        <v>695</v>
      </c>
      <c r="R20" s="201">
        <v>486</v>
      </c>
      <c r="S20" s="201">
        <v>2750</v>
      </c>
      <c r="T20" s="226">
        <v>790</v>
      </c>
      <c r="U20" s="201">
        <v>246</v>
      </c>
      <c r="V20" s="212">
        <v>2273824</v>
      </c>
    </row>
    <row r="21" spans="1:26" s="1" customFormat="1" ht="13.5" customHeight="1" x14ac:dyDescent="0.15">
      <c r="A21" s="37"/>
      <c r="B21" s="166" t="s">
        <v>10</v>
      </c>
      <c r="C21" s="166"/>
      <c r="D21" s="199">
        <v>49434236</v>
      </c>
      <c r="E21" s="199">
        <v>0</v>
      </c>
      <c r="F21" s="207">
        <v>0</v>
      </c>
      <c r="G21" s="199">
        <v>49434236</v>
      </c>
      <c r="H21" s="199">
        <v>1048286</v>
      </c>
      <c r="I21" s="199">
        <v>835</v>
      </c>
      <c r="J21" s="199">
        <v>242602</v>
      </c>
      <c r="K21" s="199">
        <v>134008</v>
      </c>
      <c r="L21" s="199">
        <v>13598</v>
      </c>
      <c r="M21" s="199">
        <v>33491</v>
      </c>
      <c r="N21" s="199">
        <v>50907056</v>
      </c>
      <c r="O21" s="199">
        <v>2964892</v>
      </c>
      <c r="P21" s="199">
        <v>31413</v>
      </c>
      <c r="Q21" s="199">
        <v>45</v>
      </c>
      <c r="R21" s="199">
        <v>7279</v>
      </c>
      <c r="S21" s="199">
        <v>4020</v>
      </c>
      <c r="T21" s="224">
        <v>407</v>
      </c>
      <c r="U21" s="199">
        <v>1006</v>
      </c>
      <c r="V21" s="210">
        <v>3009062</v>
      </c>
    </row>
    <row r="22" spans="1:26" s="1" customFormat="1" ht="13.5" customHeight="1" x14ac:dyDescent="0.15">
      <c r="A22" s="37"/>
      <c r="B22" s="166" t="s">
        <v>11</v>
      </c>
      <c r="C22" s="166"/>
      <c r="D22" s="199">
        <v>45790119</v>
      </c>
      <c r="E22" s="199">
        <v>0</v>
      </c>
      <c r="F22" s="207">
        <v>0</v>
      </c>
      <c r="G22" s="199">
        <v>45790119</v>
      </c>
      <c r="H22" s="199">
        <v>603840</v>
      </c>
      <c r="I22" s="199">
        <v>8738</v>
      </c>
      <c r="J22" s="199">
        <v>264275</v>
      </c>
      <c r="K22" s="199">
        <v>88449</v>
      </c>
      <c r="L22" s="199">
        <v>15919</v>
      </c>
      <c r="M22" s="199">
        <v>9900</v>
      </c>
      <c r="N22" s="199">
        <v>46781240</v>
      </c>
      <c r="O22" s="199">
        <v>2746304</v>
      </c>
      <c r="P22" s="199">
        <v>18115</v>
      </c>
      <c r="Q22" s="199">
        <v>472</v>
      </c>
      <c r="R22" s="199">
        <v>7928</v>
      </c>
      <c r="S22" s="199">
        <v>2653</v>
      </c>
      <c r="T22" s="224">
        <v>478</v>
      </c>
      <c r="U22" s="199">
        <v>297</v>
      </c>
      <c r="V22" s="210">
        <v>2776247</v>
      </c>
    </row>
    <row r="23" spans="1:26" s="1" customFormat="1" ht="13.5" customHeight="1" x14ac:dyDescent="0.15">
      <c r="A23" s="37"/>
      <c r="B23" s="166" t="s">
        <v>12</v>
      </c>
      <c r="C23" s="166"/>
      <c r="D23" s="199">
        <v>138800494</v>
      </c>
      <c r="E23" s="199">
        <v>0</v>
      </c>
      <c r="F23" s="207">
        <v>0</v>
      </c>
      <c r="G23" s="199">
        <v>138800494</v>
      </c>
      <c r="H23" s="199">
        <v>3758594</v>
      </c>
      <c r="I23" s="199">
        <v>8822</v>
      </c>
      <c r="J23" s="199">
        <v>532590</v>
      </c>
      <c r="K23" s="199">
        <v>654287</v>
      </c>
      <c r="L23" s="199">
        <v>113398</v>
      </c>
      <c r="M23" s="199">
        <v>82448</v>
      </c>
      <c r="N23" s="199">
        <v>143950633</v>
      </c>
      <c r="O23" s="199">
        <v>8325168</v>
      </c>
      <c r="P23" s="199">
        <v>112382</v>
      </c>
      <c r="Q23" s="199">
        <v>477</v>
      </c>
      <c r="R23" s="199">
        <v>15977</v>
      </c>
      <c r="S23" s="199">
        <v>19629</v>
      </c>
      <c r="T23" s="224">
        <v>3402</v>
      </c>
      <c r="U23" s="199">
        <v>2473</v>
      </c>
      <c r="V23" s="210">
        <v>8479508</v>
      </c>
    </row>
    <row r="24" spans="1:26" s="1" customFormat="1" ht="13.5" customHeight="1" x14ac:dyDescent="0.15">
      <c r="A24" s="37"/>
      <c r="B24" s="166" t="s">
        <v>13</v>
      </c>
      <c r="C24" s="166"/>
      <c r="D24" s="199">
        <v>90756778</v>
      </c>
      <c r="E24" s="199">
        <v>665</v>
      </c>
      <c r="F24" s="207">
        <v>0</v>
      </c>
      <c r="G24" s="199">
        <v>90757443</v>
      </c>
      <c r="H24" s="199">
        <v>1902497</v>
      </c>
      <c r="I24" s="199">
        <v>11435</v>
      </c>
      <c r="J24" s="199">
        <v>219517</v>
      </c>
      <c r="K24" s="199">
        <v>478397</v>
      </c>
      <c r="L24" s="199">
        <v>85358</v>
      </c>
      <c r="M24" s="199">
        <v>35340</v>
      </c>
      <c r="N24" s="199">
        <v>93489987</v>
      </c>
      <c r="O24" s="199">
        <v>5443422</v>
      </c>
      <c r="P24" s="199">
        <v>56712</v>
      </c>
      <c r="Q24" s="199">
        <v>617</v>
      </c>
      <c r="R24" s="199">
        <v>6586</v>
      </c>
      <c r="S24" s="199">
        <v>14352</v>
      </c>
      <c r="T24" s="224">
        <v>2561</v>
      </c>
      <c r="U24" s="199">
        <v>1060</v>
      </c>
      <c r="V24" s="210">
        <v>5525310</v>
      </c>
    </row>
    <row r="25" spans="1:26" s="1" customFormat="1" ht="13.5" customHeight="1" x14ac:dyDescent="0.15">
      <c r="A25" s="37"/>
      <c r="B25" s="166" t="s">
        <v>14</v>
      </c>
      <c r="C25" s="166"/>
      <c r="D25" s="199">
        <v>19875287</v>
      </c>
      <c r="E25" s="199">
        <v>1781</v>
      </c>
      <c r="F25" s="207">
        <v>0</v>
      </c>
      <c r="G25" s="199">
        <v>19877068</v>
      </c>
      <c r="H25" s="199">
        <v>347882</v>
      </c>
      <c r="I25" s="199">
        <v>6380</v>
      </c>
      <c r="J25" s="199">
        <v>90514</v>
      </c>
      <c r="K25" s="199">
        <v>37109</v>
      </c>
      <c r="L25" s="199">
        <v>2536</v>
      </c>
      <c r="M25" s="199">
        <v>5744</v>
      </c>
      <c r="N25" s="199">
        <v>20367233</v>
      </c>
      <c r="O25" s="199">
        <v>1192140</v>
      </c>
      <c r="P25" s="199">
        <v>10436</v>
      </c>
      <c r="Q25" s="199">
        <v>345</v>
      </c>
      <c r="R25" s="199">
        <v>2714</v>
      </c>
      <c r="S25" s="199">
        <v>1113</v>
      </c>
      <c r="T25" s="224">
        <v>76</v>
      </c>
      <c r="U25" s="199">
        <v>172</v>
      </c>
      <c r="V25" s="210">
        <v>1206996</v>
      </c>
    </row>
    <row r="26" spans="1:26" s="1" customFormat="1" ht="13.5" customHeight="1" x14ac:dyDescent="0.15">
      <c r="A26" s="38"/>
      <c r="B26" s="167" t="s">
        <v>15</v>
      </c>
      <c r="C26" s="167"/>
      <c r="D26" s="200">
        <v>52200666</v>
      </c>
      <c r="E26" s="200">
        <v>0</v>
      </c>
      <c r="F26" s="218">
        <v>0</v>
      </c>
      <c r="G26" s="200">
        <v>52200666</v>
      </c>
      <c r="H26" s="200">
        <v>1737406</v>
      </c>
      <c r="I26" s="200">
        <v>7913</v>
      </c>
      <c r="J26" s="200">
        <v>797424</v>
      </c>
      <c r="K26" s="200">
        <v>131060</v>
      </c>
      <c r="L26" s="200">
        <v>40532</v>
      </c>
      <c r="M26" s="200">
        <v>28338</v>
      </c>
      <c r="N26" s="200">
        <v>54943339</v>
      </c>
      <c r="O26" s="200">
        <v>3130932</v>
      </c>
      <c r="P26" s="200">
        <v>51874</v>
      </c>
      <c r="Q26" s="200">
        <v>427</v>
      </c>
      <c r="R26" s="200">
        <v>23923</v>
      </c>
      <c r="S26" s="200">
        <v>3932</v>
      </c>
      <c r="T26" s="225">
        <v>1216</v>
      </c>
      <c r="U26" s="200">
        <v>850</v>
      </c>
      <c r="V26" s="211">
        <v>3213154</v>
      </c>
    </row>
    <row r="27" spans="1:26" s="41" customFormat="1" ht="13.5" customHeight="1" x14ac:dyDescent="0.15">
      <c r="A27" s="40"/>
      <c r="B27" s="166" t="s">
        <v>228</v>
      </c>
      <c r="C27" s="166"/>
      <c r="D27" s="199">
        <v>17171185</v>
      </c>
      <c r="E27" s="199">
        <v>2675</v>
      </c>
      <c r="F27" s="207">
        <v>0</v>
      </c>
      <c r="G27" s="199">
        <v>17173860</v>
      </c>
      <c r="H27" s="199">
        <v>181776</v>
      </c>
      <c r="I27" s="199">
        <v>2545</v>
      </c>
      <c r="J27" s="199">
        <v>765520</v>
      </c>
      <c r="K27" s="199">
        <v>36957</v>
      </c>
      <c r="L27" s="199">
        <v>3242</v>
      </c>
      <c r="M27" s="199">
        <v>3662</v>
      </c>
      <c r="N27" s="199">
        <v>18167562</v>
      </c>
      <c r="O27" s="199">
        <v>1030016</v>
      </c>
      <c r="P27" s="199">
        <v>5453</v>
      </c>
      <c r="Q27" s="199">
        <v>137</v>
      </c>
      <c r="R27" s="199">
        <v>22967</v>
      </c>
      <c r="S27" s="199">
        <v>1109</v>
      </c>
      <c r="T27" s="224">
        <v>97</v>
      </c>
      <c r="U27" s="199">
        <v>110</v>
      </c>
      <c r="V27" s="210">
        <v>1059889</v>
      </c>
      <c r="W27" s="1"/>
      <c r="X27" s="1"/>
      <c r="Y27" s="1"/>
      <c r="Z27" s="1"/>
    </row>
    <row r="28" spans="1:26" s="1" customFormat="1" ht="13.5" customHeight="1" x14ac:dyDescent="0.15">
      <c r="A28" s="37"/>
      <c r="B28" s="166" t="s">
        <v>16</v>
      </c>
      <c r="C28" s="166"/>
      <c r="D28" s="199">
        <v>26931497</v>
      </c>
      <c r="E28" s="199">
        <v>2269</v>
      </c>
      <c r="F28" s="207">
        <v>0</v>
      </c>
      <c r="G28" s="199">
        <v>26933766</v>
      </c>
      <c r="H28" s="199">
        <v>789767</v>
      </c>
      <c r="I28" s="199">
        <v>3993</v>
      </c>
      <c r="J28" s="199">
        <v>132292</v>
      </c>
      <c r="K28" s="199">
        <v>56918</v>
      </c>
      <c r="L28" s="199">
        <v>11266</v>
      </c>
      <c r="M28" s="199">
        <v>8945</v>
      </c>
      <c r="N28" s="199">
        <v>27936947</v>
      </c>
      <c r="O28" s="199">
        <v>1615396</v>
      </c>
      <c r="P28" s="199">
        <v>23584</v>
      </c>
      <c r="Q28" s="199">
        <v>216</v>
      </c>
      <c r="R28" s="199">
        <v>3969</v>
      </c>
      <c r="S28" s="199">
        <v>1708</v>
      </c>
      <c r="T28" s="224">
        <v>338</v>
      </c>
      <c r="U28" s="199">
        <v>268</v>
      </c>
      <c r="V28" s="210">
        <v>1645479</v>
      </c>
    </row>
    <row r="29" spans="1:26" s="1" customFormat="1" ht="13.5" customHeight="1" x14ac:dyDescent="0.15">
      <c r="A29" s="37"/>
      <c r="B29" s="166" t="s">
        <v>17</v>
      </c>
      <c r="C29" s="166"/>
      <c r="D29" s="199">
        <v>27188435</v>
      </c>
      <c r="E29" s="199">
        <v>9804</v>
      </c>
      <c r="F29" s="207">
        <v>43</v>
      </c>
      <c r="G29" s="199">
        <v>27198282</v>
      </c>
      <c r="H29" s="199">
        <v>439891</v>
      </c>
      <c r="I29" s="199">
        <v>8735</v>
      </c>
      <c r="J29" s="199">
        <v>1239085</v>
      </c>
      <c r="K29" s="199">
        <v>110789</v>
      </c>
      <c r="L29" s="199">
        <v>9077</v>
      </c>
      <c r="M29" s="199">
        <v>10996</v>
      </c>
      <c r="N29" s="199">
        <v>29016855</v>
      </c>
      <c r="O29" s="199">
        <v>1631197</v>
      </c>
      <c r="P29" s="199">
        <v>13077</v>
      </c>
      <c r="Q29" s="199">
        <v>472</v>
      </c>
      <c r="R29" s="199">
        <v>37172</v>
      </c>
      <c r="S29" s="199">
        <v>3324</v>
      </c>
      <c r="T29" s="224">
        <v>272</v>
      </c>
      <c r="U29" s="199">
        <v>330</v>
      </c>
      <c r="V29" s="210">
        <v>1685844</v>
      </c>
    </row>
    <row r="30" spans="1:26" s="1" customFormat="1" ht="13.5" customHeight="1" x14ac:dyDescent="0.15">
      <c r="A30" s="39"/>
      <c r="B30" s="168" t="s">
        <v>18</v>
      </c>
      <c r="C30" s="168"/>
      <c r="D30" s="201">
        <v>21141674</v>
      </c>
      <c r="E30" s="201">
        <v>1007</v>
      </c>
      <c r="F30" s="219">
        <v>0</v>
      </c>
      <c r="G30" s="201">
        <v>21142681</v>
      </c>
      <c r="H30" s="201">
        <v>164709</v>
      </c>
      <c r="I30" s="201">
        <v>968</v>
      </c>
      <c r="J30" s="201">
        <v>9728</v>
      </c>
      <c r="K30" s="201">
        <v>79662</v>
      </c>
      <c r="L30" s="201">
        <v>2923</v>
      </c>
      <c r="M30" s="201">
        <v>18317</v>
      </c>
      <c r="N30" s="201">
        <v>21418988</v>
      </c>
      <c r="O30" s="201">
        <v>1268434</v>
      </c>
      <c r="P30" s="201">
        <v>4941</v>
      </c>
      <c r="Q30" s="201">
        <v>52</v>
      </c>
      <c r="R30" s="201">
        <v>292</v>
      </c>
      <c r="S30" s="201">
        <v>2391</v>
      </c>
      <c r="T30" s="226">
        <v>88</v>
      </c>
      <c r="U30" s="201">
        <v>550</v>
      </c>
      <c r="V30" s="212">
        <v>1276748</v>
      </c>
    </row>
    <row r="31" spans="1:26" s="1" customFormat="1" ht="13.5" customHeight="1" x14ac:dyDescent="0.15">
      <c r="A31" s="37"/>
      <c r="B31" s="166" t="s">
        <v>49</v>
      </c>
      <c r="C31" s="166"/>
      <c r="D31" s="199">
        <v>25947412</v>
      </c>
      <c r="E31" s="199">
        <v>0</v>
      </c>
      <c r="F31" s="207">
        <v>0</v>
      </c>
      <c r="G31" s="199">
        <v>25947412</v>
      </c>
      <c r="H31" s="199">
        <v>446066</v>
      </c>
      <c r="I31" s="199">
        <v>728</v>
      </c>
      <c r="J31" s="199">
        <v>36044</v>
      </c>
      <c r="K31" s="199">
        <v>41363</v>
      </c>
      <c r="L31" s="199">
        <v>10081</v>
      </c>
      <c r="M31" s="199">
        <v>8539</v>
      </c>
      <c r="N31" s="199">
        <v>26490233</v>
      </c>
      <c r="O31" s="199">
        <v>1556201</v>
      </c>
      <c r="P31" s="199">
        <v>13382</v>
      </c>
      <c r="Q31" s="199">
        <v>39</v>
      </c>
      <c r="R31" s="199">
        <v>1081</v>
      </c>
      <c r="S31" s="199">
        <v>1241</v>
      </c>
      <c r="T31" s="224">
        <v>302</v>
      </c>
      <c r="U31" s="199">
        <v>256</v>
      </c>
      <c r="V31" s="210">
        <v>1572502</v>
      </c>
    </row>
    <row r="32" spans="1:26" s="135" customFormat="1" ht="17.25" customHeight="1" x14ac:dyDescent="0.15">
      <c r="A32" s="137"/>
      <c r="B32" s="169" t="s">
        <v>19</v>
      </c>
      <c r="C32" s="169"/>
      <c r="D32" s="202">
        <f>SUM(D11:D31)</f>
        <v>1528685466</v>
      </c>
      <c r="E32" s="202">
        <f t="shared" ref="E32:U32" si="0">SUM(E11:E31)</f>
        <v>56767</v>
      </c>
      <c r="F32" s="202">
        <f t="shared" si="0"/>
        <v>43</v>
      </c>
      <c r="G32" s="202">
        <f t="shared" si="0"/>
        <v>1528742276</v>
      </c>
      <c r="H32" s="202">
        <f t="shared" si="0"/>
        <v>40038478</v>
      </c>
      <c r="I32" s="202">
        <f t="shared" si="0"/>
        <v>315211</v>
      </c>
      <c r="J32" s="202">
        <f t="shared" si="0"/>
        <v>14463742</v>
      </c>
      <c r="K32" s="202">
        <f t="shared" si="0"/>
        <v>10510426</v>
      </c>
      <c r="L32" s="202">
        <f t="shared" si="0"/>
        <v>1018103</v>
      </c>
      <c r="M32" s="202">
        <f t="shared" si="0"/>
        <v>947397</v>
      </c>
      <c r="N32" s="202">
        <f t="shared" si="0"/>
        <v>1596035633</v>
      </c>
      <c r="O32" s="202">
        <f t="shared" si="0"/>
        <v>91692694</v>
      </c>
      <c r="P32" s="202">
        <f t="shared" si="0"/>
        <v>1194715</v>
      </c>
      <c r="Q32" s="202">
        <f t="shared" si="0"/>
        <v>17022</v>
      </c>
      <c r="R32" s="202">
        <f t="shared" si="0"/>
        <v>433912</v>
      </c>
      <c r="S32" s="202">
        <f t="shared" si="0"/>
        <v>315314</v>
      </c>
      <c r="T32" s="202">
        <f t="shared" si="0"/>
        <v>30543</v>
      </c>
      <c r="U32" s="202">
        <f t="shared" si="0"/>
        <v>28424</v>
      </c>
      <c r="V32" s="213">
        <f>SUM(V11:V31)</f>
        <v>93712624</v>
      </c>
      <c r="W32" s="1"/>
      <c r="X32" s="1"/>
      <c r="Y32" s="1"/>
      <c r="Z32" s="1"/>
    </row>
    <row r="33" spans="1:22" s="1" customFormat="1" ht="13.5" customHeight="1" x14ac:dyDescent="0.15">
      <c r="A33" s="37"/>
      <c r="B33" s="166" t="s">
        <v>20</v>
      </c>
      <c r="C33" s="170"/>
      <c r="D33" s="199">
        <v>26048832</v>
      </c>
      <c r="E33" s="199">
        <v>0</v>
      </c>
      <c r="F33" s="207">
        <v>0</v>
      </c>
      <c r="G33" s="199">
        <v>26048832</v>
      </c>
      <c r="H33" s="199">
        <v>985900</v>
      </c>
      <c r="I33" s="199">
        <v>4132</v>
      </c>
      <c r="J33" s="199">
        <v>88651</v>
      </c>
      <c r="K33" s="199">
        <v>80763</v>
      </c>
      <c r="L33" s="199">
        <v>15061</v>
      </c>
      <c r="M33" s="199">
        <v>18636</v>
      </c>
      <c r="N33" s="199">
        <v>27241975</v>
      </c>
      <c r="O33" s="199">
        <v>1562395</v>
      </c>
      <c r="P33" s="199">
        <v>29577</v>
      </c>
      <c r="Q33" s="199">
        <v>223</v>
      </c>
      <c r="R33" s="199">
        <v>2660</v>
      </c>
      <c r="S33" s="199">
        <v>2423</v>
      </c>
      <c r="T33" s="224">
        <v>452</v>
      </c>
      <c r="U33" s="199">
        <v>559</v>
      </c>
      <c r="V33" s="210">
        <v>1598289</v>
      </c>
    </row>
    <row r="34" spans="1:22" s="1" customFormat="1" ht="13.5" customHeight="1" x14ac:dyDescent="0.15">
      <c r="A34" s="37"/>
      <c r="B34" s="166" t="s">
        <v>21</v>
      </c>
      <c r="C34" s="170"/>
      <c r="D34" s="199">
        <v>20135965</v>
      </c>
      <c r="E34" s="199">
        <v>0</v>
      </c>
      <c r="F34" s="207">
        <v>0</v>
      </c>
      <c r="G34" s="199">
        <v>20135965</v>
      </c>
      <c r="H34" s="199">
        <v>745216</v>
      </c>
      <c r="I34" s="199">
        <v>4995</v>
      </c>
      <c r="J34" s="199">
        <v>252618</v>
      </c>
      <c r="K34" s="199">
        <v>395604</v>
      </c>
      <c r="L34" s="199">
        <v>15920</v>
      </c>
      <c r="M34" s="199">
        <v>20287</v>
      </c>
      <c r="N34" s="199">
        <v>21570605</v>
      </c>
      <c r="O34" s="199">
        <v>1207721</v>
      </c>
      <c r="P34" s="199">
        <v>22236</v>
      </c>
      <c r="Q34" s="199">
        <v>270</v>
      </c>
      <c r="R34" s="199">
        <v>7579</v>
      </c>
      <c r="S34" s="199">
        <v>11868</v>
      </c>
      <c r="T34" s="224">
        <v>478</v>
      </c>
      <c r="U34" s="199">
        <v>609</v>
      </c>
      <c r="V34" s="210">
        <v>1250761</v>
      </c>
    </row>
    <row r="35" spans="1:22" s="1" customFormat="1" ht="13.5" customHeight="1" x14ac:dyDescent="0.15">
      <c r="A35" s="37"/>
      <c r="B35" s="166" t="s">
        <v>22</v>
      </c>
      <c r="C35" s="170"/>
      <c r="D35" s="199">
        <v>21103557</v>
      </c>
      <c r="E35" s="199">
        <v>0</v>
      </c>
      <c r="F35" s="207">
        <v>0</v>
      </c>
      <c r="G35" s="199">
        <v>21103557</v>
      </c>
      <c r="H35" s="199">
        <v>205222</v>
      </c>
      <c r="I35" s="199">
        <v>2398</v>
      </c>
      <c r="J35" s="199">
        <v>33503</v>
      </c>
      <c r="K35" s="199">
        <v>46199</v>
      </c>
      <c r="L35" s="199">
        <v>4538</v>
      </c>
      <c r="M35" s="199">
        <v>20427</v>
      </c>
      <c r="N35" s="199">
        <v>21415844</v>
      </c>
      <c r="O35" s="199">
        <v>1265692</v>
      </c>
      <c r="P35" s="199">
        <v>6157</v>
      </c>
      <c r="Q35" s="199">
        <v>129</v>
      </c>
      <c r="R35" s="199">
        <v>1005</v>
      </c>
      <c r="S35" s="199">
        <v>1386</v>
      </c>
      <c r="T35" s="224">
        <v>136</v>
      </c>
      <c r="U35" s="199">
        <v>613</v>
      </c>
      <c r="V35" s="210">
        <v>1275118</v>
      </c>
    </row>
    <row r="36" spans="1:22" s="1" customFormat="1" ht="13.5" customHeight="1" x14ac:dyDescent="0.15">
      <c r="A36" s="37"/>
      <c r="B36" s="166" t="s">
        <v>23</v>
      </c>
      <c r="C36" s="170"/>
      <c r="D36" s="199">
        <v>21620663</v>
      </c>
      <c r="E36" s="199">
        <v>0</v>
      </c>
      <c r="F36" s="207">
        <v>0</v>
      </c>
      <c r="G36" s="199">
        <v>21620663</v>
      </c>
      <c r="H36" s="199">
        <v>365923</v>
      </c>
      <c r="I36" s="199">
        <v>2720</v>
      </c>
      <c r="J36" s="199">
        <v>18740</v>
      </c>
      <c r="K36" s="199">
        <v>11871</v>
      </c>
      <c r="L36" s="199">
        <v>4395</v>
      </c>
      <c r="M36" s="199">
        <v>16290</v>
      </c>
      <c r="N36" s="199">
        <v>22040602</v>
      </c>
      <c r="O36" s="199">
        <v>1296717</v>
      </c>
      <c r="P36" s="199">
        <v>10913</v>
      </c>
      <c r="Q36" s="199">
        <v>146</v>
      </c>
      <c r="R36" s="199">
        <v>562</v>
      </c>
      <c r="S36" s="199">
        <v>357</v>
      </c>
      <c r="T36" s="224">
        <v>131</v>
      </c>
      <c r="U36" s="199">
        <v>488</v>
      </c>
      <c r="V36" s="210">
        <v>1309314</v>
      </c>
    </row>
    <row r="37" spans="1:22" s="1" customFormat="1" ht="13.5" customHeight="1" x14ac:dyDescent="0.15">
      <c r="A37" s="37"/>
      <c r="B37" s="166" t="s">
        <v>284</v>
      </c>
      <c r="C37" s="170"/>
      <c r="D37" s="199">
        <v>5198868</v>
      </c>
      <c r="E37" s="199">
        <v>0</v>
      </c>
      <c r="F37" s="207">
        <v>0</v>
      </c>
      <c r="G37" s="199">
        <v>5198868</v>
      </c>
      <c r="H37" s="199">
        <v>112186</v>
      </c>
      <c r="I37" s="199">
        <v>0</v>
      </c>
      <c r="J37" s="199">
        <v>0</v>
      </c>
      <c r="K37" s="199">
        <v>5427</v>
      </c>
      <c r="L37" s="199">
        <v>9124</v>
      </c>
      <c r="M37" s="199">
        <v>4348</v>
      </c>
      <c r="N37" s="199">
        <v>5329953</v>
      </c>
      <c r="O37" s="199">
        <v>311806</v>
      </c>
      <c r="P37" s="199">
        <v>3366</v>
      </c>
      <c r="Q37" s="199">
        <v>0</v>
      </c>
      <c r="R37" s="199">
        <v>0</v>
      </c>
      <c r="S37" s="199">
        <v>163</v>
      </c>
      <c r="T37" s="224">
        <v>274</v>
      </c>
      <c r="U37" s="199">
        <v>130</v>
      </c>
      <c r="V37" s="210">
        <v>315739</v>
      </c>
    </row>
    <row r="38" spans="1:22" s="1" customFormat="1" ht="13.5" customHeight="1" x14ac:dyDescent="0.15">
      <c r="A38" s="38"/>
      <c r="B38" s="167" t="s">
        <v>24</v>
      </c>
      <c r="C38" s="171"/>
      <c r="D38" s="200">
        <v>14954881</v>
      </c>
      <c r="E38" s="200">
        <v>0</v>
      </c>
      <c r="F38" s="218">
        <v>0</v>
      </c>
      <c r="G38" s="200">
        <v>14954881</v>
      </c>
      <c r="H38" s="200">
        <v>225759</v>
      </c>
      <c r="I38" s="200">
        <v>0</v>
      </c>
      <c r="J38" s="200">
        <v>60103</v>
      </c>
      <c r="K38" s="200">
        <v>21184</v>
      </c>
      <c r="L38" s="200">
        <v>2219</v>
      </c>
      <c r="M38" s="200">
        <v>280</v>
      </c>
      <c r="N38" s="200">
        <v>15264426</v>
      </c>
      <c r="O38" s="200">
        <v>896932</v>
      </c>
      <c r="P38" s="200">
        <v>6765</v>
      </c>
      <c r="Q38" s="200">
        <v>0</v>
      </c>
      <c r="R38" s="200">
        <v>1803</v>
      </c>
      <c r="S38" s="200">
        <v>636</v>
      </c>
      <c r="T38" s="225">
        <v>67</v>
      </c>
      <c r="U38" s="200">
        <v>8</v>
      </c>
      <c r="V38" s="211">
        <v>906211</v>
      </c>
    </row>
    <row r="39" spans="1:22" s="1" customFormat="1" ht="13.5" customHeight="1" x14ac:dyDescent="0.15">
      <c r="A39" s="37"/>
      <c r="B39" s="166" t="s">
        <v>25</v>
      </c>
      <c r="C39" s="170"/>
      <c r="D39" s="199">
        <v>7485465</v>
      </c>
      <c r="E39" s="199">
        <v>0</v>
      </c>
      <c r="F39" s="207">
        <v>0</v>
      </c>
      <c r="G39" s="199">
        <v>7485465</v>
      </c>
      <c r="H39" s="199">
        <v>276195</v>
      </c>
      <c r="I39" s="199">
        <v>0</v>
      </c>
      <c r="J39" s="199">
        <v>748</v>
      </c>
      <c r="K39" s="199">
        <v>7792</v>
      </c>
      <c r="L39" s="199">
        <v>5247</v>
      </c>
      <c r="M39" s="199">
        <v>1313</v>
      </c>
      <c r="N39" s="199">
        <v>7776760</v>
      </c>
      <c r="O39" s="199">
        <v>448939</v>
      </c>
      <c r="P39" s="199">
        <v>8286</v>
      </c>
      <c r="Q39" s="199">
        <v>0</v>
      </c>
      <c r="R39" s="199">
        <v>22</v>
      </c>
      <c r="S39" s="199">
        <v>234</v>
      </c>
      <c r="T39" s="224">
        <v>157</v>
      </c>
      <c r="U39" s="199">
        <v>39</v>
      </c>
      <c r="V39" s="210">
        <v>457677</v>
      </c>
    </row>
    <row r="40" spans="1:22" s="1" customFormat="1" ht="13.5" customHeight="1" x14ac:dyDescent="0.15">
      <c r="A40" s="37"/>
      <c r="B40" s="166" t="s">
        <v>26</v>
      </c>
      <c r="C40" s="170"/>
      <c r="D40" s="199">
        <v>11856464</v>
      </c>
      <c r="E40" s="199">
        <v>0</v>
      </c>
      <c r="F40" s="207">
        <v>0</v>
      </c>
      <c r="G40" s="199">
        <v>11856464</v>
      </c>
      <c r="H40" s="199">
        <v>469848</v>
      </c>
      <c r="I40" s="199">
        <v>10481</v>
      </c>
      <c r="J40" s="199">
        <v>26656</v>
      </c>
      <c r="K40" s="199">
        <v>65984</v>
      </c>
      <c r="L40" s="199">
        <v>3884</v>
      </c>
      <c r="M40" s="199">
        <v>446</v>
      </c>
      <c r="N40" s="199">
        <v>12433763</v>
      </c>
      <c r="O40" s="199">
        <v>711107</v>
      </c>
      <c r="P40" s="199">
        <v>14095</v>
      </c>
      <c r="Q40" s="199">
        <v>566</v>
      </c>
      <c r="R40" s="199">
        <v>800</v>
      </c>
      <c r="S40" s="199">
        <v>1980</v>
      </c>
      <c r="T40" s="224">
        <v>117</v>
      </c>
      <c r="U40" s="199">
        <v>13</v>
      </c>
      <c r="V40" s="210">
        <v>728678</v>
      </c>
    </row>
    <row r="41" spans="1:22" s="1" customFormat="1" ht="13.5" customHeight="1" x14ac:dyDescent="0.15">
      <c r="A41" s="37"/>
      <c r="B41" s="166" t="s">
        <v>27</v>
      </c>
      <c r="C41" s="170"/>
      <c r="D41" s="199">
        <v>15003735</v>
      </c>
      <c r="E41" s="199">
        <v>3583</v>
      </c>
      <c r="F41" s="207">
        <v>6477</v>
      </c>
      <c r="G41" s="199">
        <v>15013795</v>
      </c>
      <c r="H41" s="199">
        <v>145462</v>
      </c>
      <c r="I41" s="199">
        <v>0</v>
      </c>
      <c r="J41" s="199">
        <v>32807</v>
      </c>
      <c r="K41" s="199">
        <v>18129</v>
      </c>
      <c r="L41" s="199">
        <v>2579</v>
      </c>
      <c r="M41" s="199">
        <v>2360</v>
      </c>
      <c r="N41" s="199">
        <v>15215132</v>
      </c>
      <c r="O41" s="199">
        <v>900458</v>
      </c>
      <c r="P41" s="199">
        <v>4214</v>
      </c>
      <c r="Q41" s="199">
        <v>0</v>
      </c>
      <c r="R41" s="199">
        <v>984</v>
      </c>
      <c r="S41" s="199">
        <v>544</v>
      </c>
      <c r="T41" s="224">
        <v>77</v>
      </c>
      <c r="U41" s="199">
        <v>71</v>
      </c>
      <c r="V41" s="210">
        <v>906348</v>
      </c>
    </row>
    <row r="42" spans="1:22" s="1" customFormat="1" ht="13.5" customHeight="1" x14ac:dyDescent="0.15">
      <c r="A42" s="39"/>
      <c r="B42" s="168" t="s">
        <v>28</v>
      </c>
      <c r="C42" s="172"/>
      <c r="D42" s="201">
        <v>17775928</v>
      </c>
      <c r="E42" s="201">
        <v>0</v>
      </c>
      <c r="F42" s="219">
        <v>0</v>
      </c>
      <c r="G42" s="201">
        <v>17775928</v>
      </c>
      <c r="H42" s="201">
        <v>236806</v>
      </c>
      <c r="I42" s="201">
        <v>11271</v>
      </c>
      <c r="J42" s="201">
        <v>27265</v>
      </c>
      <c r="K42" s="201">
        <v>176590</v>
      </c>
      <c r="L42" s="201">
        <v>1486</v>
      </c>
      <c r="M42" s="201">
        <v>1160</v>
      </c>
      <c r="N42" s="201">
        <v>18230506</v>
      </c>
      <c r="O42" s="201">
        <v>1066131</v>
      </c>
      <c r="P42" s="201">
        <v>7103</v>
      </c>
      <c r="Q42" s="201">
        <v>609</v>
      </c>
      <c r="R42" s="201">
        <v>818</v>
      </c>
      <c r="S42" s="201">
        <v>5298</v>
      </c>
      <c r="T42" s="226">
        <v>45</v>
      </c>
      <c r="U42" s="201">
        <v>35</v>
      </c>
      <c r="V42" s="212">
        <v>1080039</v>
      </c>
    </row>
    <row r="43" spans="1:22" s="1" customFormat="1" ht="13.5" customHeight="1" x14ac:dyDescent="0.15">
      <c r="A43" s="37"/>
      <c r="B43" s="166" t="s">
        <v>29</v>
      </c>
      <c r="C43" s="170"/>
      <c r="D43" s="199">
        <v>19040930</v>
      </c>
      <c r="E43" s="199">
        <v>0</v>
      </c>
      <c r="F43" s="207">
        <v>0</v>
      </c>
      <c r="G43" s="199">
        <v>19040930</v>
      </c>
      <c r="H43" s="199">
        <v>154663</v>
      </c>
      <c r="I43" s="199">
        <v>0</v>
      </c>
      <c r="J43" s="199">
        <v>39379</v>
      </c>
      <c r="K43" s="199">
        <v>79842</v>
      </c>
      <c r="L43" s="199">
        <v>5244</v>
      </c>
      <c r="M43" s="199">
        <v>4660</v>
      </c>
      <c r="N43" s="199">
        <v>19324718</v>
      </c>
      <c r="O43" s="199">
        <v>1142004</v>
      </c>
      <c r="P43" s="199">
        <v>4640</v>
      </c>
      <c r="Q43" s="199">
        <v>0</v>
      </c>
      <c r="R43" s="199">
        <v>1181</v>
      </c>
      <c r="S43" s="199">
        <v>2396</v>
      </c>
      <c r="T43" s="224">
        <v>157</v>
      </c>
      <c r="U43" s="199">
        <v>140</v>
      </c>
      <c r="V43" s="210">
        <v>1150518</v>
      </c>
    </row>
    <row r="44" spans="1:22" s="1" customFormat="1" ht="13.5" customHeight="1" x14ac:dyDescent="0.15">
      <c r="A44" s="37"/>
      <c r="B44" s="166" t="s">
        <v>30</v>
      </c>
      <c r="C44" s="170"/>
      <c r="D44" s="199">
        <v>16764611</v>
      </c>
      <c r="E44" s="199">
        <v>0</v>
      </c>
      <c r="F44" s="207">
        <v>0</v>
      </c>
      <c r="G44" s="199">
        <v>16764611</v>
      </c>
      <c r="H44" s="199">
        <v>708038</v>
      </c>
      <c r="I44" s="199">
        <v>5723</v>
      </c>
      <c r="J44" s="199">
        <v>35764</v>
      </c>
      <c r="K44" s="199">
        <v>55118</v>
      </c>
      <c r="L44" s="199">
        <v>17606</v>
      </c>
      <c r="M44" s="199">
        <v>6828</v>
      </c>
      <c r="N44" s="199">
        <v>17593688</v>
      </c>
      <c r="O44" s="199">
        <v>1005505</v>
      </c>
      <c r="P44" s="199">
        <v>21242</v>
      </c>
      <c r="Q44" s="199">
        <v>309</v>
      </c>
      <c r="R44" s="199">
        <v>1073</v>
      </c>
      <c r="S44" s="199">
        <v>1654</v>
      </c>
      <c r="T44" s="224">
        <v>528</v>
      </c>
      <c r="U44" s="199">
        <v>205</v>
      </c>
      <c r="V44" s="210">
        <v>1030516</v>
      </c>
    </row>
    <row r="45" spans="1:22" s="1" customFormat="1" ht="13.5" customHeight="1" x14ac:dyDescent="0.15">
      <c r="A45" s="37"/>
      <c r="B45" s="166" t="s">
        <v>31</v>
      </c>
      <c r="C45" s="170"/>
      <c r="D45" s="199">
        <v>6496237</v>
      </c>
      <c r="E45" s="199">
        <v>0</v>
      </c>
      <c r="F45" s="207">
        <v>0</v>
      </c>
      <c r="G45" s="199">
        <v>6496237</v>
      </c>
      <c r="H45" s="199">
        <v>95189</v>
      </c>
      <c r="I45" s="199">
        <v>0</v>
      </c>
      <c r="J45" s="199">
        <v>348</v>
      </c>
      <c r="K45" s="199">
        <v>50122</v>
      </c>
      <c r="L45" s="199">
        <v>1239</v>
      </c>
      <c r="M45" s="199">
        <v>7851</v>
      </c>
      <c r="N45" s="199">
        <v>6650986</v>
      </c>
      <c r="O45" s="199">
        <v>389617</v>
      </c>
      <c r="P45" s="199">
        <v>2841</v>
      </c>
      <c r="Q45" s="199">
        <v>0</v>
      </c>
      <c r="R45" s="199">
        <v>10</v>
      </c>
      <c r="S45" s="199">
        <v>1504</v>
      </c>
      <c r="T45" s="224">
        <v>37</v>
      </c>
      <c r="U45" s="199">
        <v>235</v>
      </c>
      <c r="V45" s="210">
        <v>394244</v>
      </c>
    </row>
    <row r="46" spans="1:22" s="1" customFormat="1" ht="13.5" customHeight="1" x14ac:dyDescent="0.15">
      <c r="A46" s="37"/>
      <c r="B46" s="166" t="s">
        <v>32</v>
      </c>
      <c r="C46" s="170"/>
      <c r="D46" s="199">
        <v>4339556</v>
      </c>
      <c r="E46" s="199">
        <v>0</v>
      </c>
      <c r="F46" s="207">
        <v>0</v>
      </c>
      <c r="G46" s="199">
        <v>4339556</v>
      </c>
      <c r="H46" s="199">
        <v>104494</v>
      </c>
      <c r="I46" s="199">
        <v>0</v>
      </c>
      <c r="J46" s="199">
        <v>0</v>
      </c>
      <c r="K46" s="199">
        <v>4175</v>
      </c>
      <c r="L46" s="199">
        <v>829</v>
      </c>
      <c r="M46" s="199">
        <v>3271</v>
      </c>
      <c r="N46" s="199">
        <v>4452325</v>
      </c>
      <c r="O46" s="199">
        <v>260266</v>
      </c>
      <c r="P46" s="199">
        <v>3136</v>
      </c>
      <c r="Q46" s="199">
        <v>0</v>
      </c>
      <c r="R46" s="199">
        <v>0</v>
      </c>
      <c r="S46" s="199">
        <v>125</v>
      </c>
      <c r="T46" s="224">
        <v>25</v>
      </c>
      <c r="U46" s="199">
        <v>98</v>
      </c>
      <c r="V46" s="210">
        <v>263650</v>
      </c>
    </row>
    <row r="47" spans="1:22" s="1" customFormat="1" ht="13.5" customHeight="1" x14ac:dyDescent="0.15">
      <c r="A47" s="37"/>
      <c r="B47" s="166" t="s">
        <v>33</v>
      </c>
      <c r="C47" s="170"/>
      <c r="D47" s="199">
        <v>7811328</v>
      </c>
      <c r="E47" s="199">
        <v>307</v>
      </c>
      <c r="F47" s="207">
        <v>0</v>
      </c>
      <c r="G47" s="199">
        <v>7811635</v>
      </c>
      <c r="H47" s="199">
        <v>200094</v>
      </c>
      <c r="I47" s="199">
        <v>91</v>
      </c>
      <c r="J47" s="199">
        <v>2429</v>
      </c>
      <c r="K47" s="199">
        <v>4635</v>
      </c>
      <c r="L47" s="199">
        <v>1593</v>
      </c>
      <c r="M47" s="199">
        <v>1650</v>
      </c>
      <c r="N47" s="199">
        <v>8022127</v>
      </c>
      <c r="O47" s="199">
        <v>468501</v>
      </c>
      <c r="P47" s="199">
        <v>6002</v>
      </c>
      <c r="Q47" s="199">
        <v>5</v>
      </c>
      <c r="R47" s="199">
        <v>73</v>
      </c>
      <c r="S47" s="199">
        <v>139</v>
      </c>
      <c r="T47" s="224">
        <v>48</v>
      </c>
      <c r="U47" s="199">
        <v>50</v>
      </c>
      <c r="V47" s="210">
        <v>474818</v>
      </c>
    </row>
    <row r="48" spans="1:22" s="1" customFormat="1" ht="13.5" customHeight="1" x14ac:dyDescent="0.15">
      <c r="A48" s="38"/>
      <c r="B48" s="167" t="s">
        <v>34</v>
      </c>
      <c r="C48" s="171"/>
      <c r="D48" s="200">
        <v>2123037</v>
      </c>
      <c r="E48" s="200">
        <v>0</v>
      </c>
      <c r="F48" s="218">
        <v>0</v>
      </c>
      <c r="G48" s="200">
        <v>2123037</v>
      </c>
      <c r="H48" s="200">
        <v>8674</v>
      </c>
      <c r="I48" s="200">
        <v>712</v>
      </c>
      <c r="J48" s="200">
        <v>0</v>
      </c>
      <c r="K48" s="200">
        <v>1097</v>
      </c>
      <c r="L48" s="200">
        <v>15</v>
      </c>
      <c r="M48" s="200">
        <v>0</v>
      </c>
      <c r="N48" s="200">
        <v>2133535</v>
      </c>
      <c r="O48" s="200">
        <v>127321</v>
      </c>
      <c r="P48" s="200">
        <v>260</v>
      </c>
      <c r="Q48" s="200">
        <v>38</v>
      </c>
      <c r="R48" s="200">
        <v>0</v>
      </c>
      <c r="S48" s="200">
        <v>33</v>
      </c>
      <c r="T48" s="225">
        <v>0</v>
      </c>
      <c r="U48" s="200">
        <v>0</v>
      </c>
      <c r="V48" s="211">
        <v>127652</v>
      </c>
    </row>
    <row r="49" spans="1:22" s="1" customFormat="1" ht="13.5" customHeight="1" x14ac:dyDescent="0.15">
      <c r="A49" s="37"/>
      <c r="B49" s="166" t="s">
        <v>35</v>
      </c>
      <c r="C49" s="170"/>
      <c r="D49" s="199">
        <v>7749988</v>
      </c>
      <c r="E49" s="199">
        <v>561</v>
      </c>
      <c r="F49" s="207">
        <v>0</v>
      </c>
      <c r="G49" s="199">
        <v>7750549</v>
      </c>
      <c r="H49" s="199">
        <v>104129</v>
      </c>
      <c r="I49" s="199">
        <v>0</v>
      </c>
      <c r="J49" s="199">
        <v>0</v>
      </c>
      <c r="K49" s="199">
        <v>65066</v>
      </c>
      <c r="L49" s="199">
        <v>8591</v>
      </c>
      <c r="M49" s="199">
        <v>100081</v>
      </c>
      <c r="N49" s="199">
        <v>8028416</v>
      </c>
      <c r="O49" s="199">
        <v>464840</v>
      </c>
      <c r="P49" s="199">
        <v>3123</v>
      </c>
      <c r="Q49" s="199">
        <v>0</v>
      </c>
      <c r="R49" s="199">
        <v>0</v>
      </c>
      <c r="S49" s="199">
        <v>1952</v>
      </c>
      <c r="T49" s="224">
        <v>258</v>
      </c>
      <c r="U49" s="199">
        <v>3002</v>
      </c>
      <c r="V49" s="210">
        <v>473175</v>
      </c>
    </row>
    <row r="50" spans="1:22" s="1" customFormat="1" ht="13.5" customHeight="1" x14ac:dyDescent="0.15">
      <c r="A50" s="37"/>
      <c r="B50" s="166" t="s">
        <v>36</v>
      </c>
      <c r="C50" s="170"/>
      <c r="D50" s="199">
        <v>4470154</v>
      </c>
      <c r="E50" s="199">
        <v>6358</v>
      </c>
      <c r="F50" s="207">
        <v>0</v>
      </c>
      <c r="G50" s="199">
        <v>4476512</v>
      </c>
      <c r="H50" s="199">
        <v>32152</v>
      </c>
      <c r="I50" s="199">
        <v>0</v>
      </c>
      <c r="J50" s="199">
        <v>289682</v>
      </c>
      <c r="K50" s="199">
        <v>11211</v>
      </c>
      <c r="L50" s="199">
        <v>386</v>
      </c>
      <c r="M50" s="199">
        <v>12994</v>
      </c>
      <c r="N50" s="199">
        <v>4822937</v>
      </c>
      <c r="O50" s="199">
        <v>268459</v>
      </c>
      <c r="P50" s="199">
        <v>965</v>
      </c>
      <c r="Q50" s="199">
        <v>0</v>
      </c>
      <c r="R50" s="199">
        <v>8690</v>
      </c>
      <c r="S50" s="199">
        <v>336</v>
      </c>
      <c r="T50" s="224">
        <v>12</v>
      </c>
      <c r="U50" s="199">
        <v>390</v>
      </c>
      <c r="V50" s="210">
        <v>278852</v>
      </c>
    </row>
    <row r="51" spans="1:22" s="1" customFormat="1" ht="13.5" customHeight="1" x14ac:dyDescent="0.15">
      <c r="A51" s="37"/>
      <c r="B51" s="166" t="s">
        <v>37</v>
      </c>
      <c r="C51" s="170"/>
      <c r="D51" s="199">
        <v>1243148</v>
      </c>
      <c r="E51" s="199">
        <v>3232</v>
      </c>
      <c r="F51" s="207">
        <v>0</v>
      </c>
      <c r="G51" s="199">
        <v>1246380</v>
      </c>
      <c r="H51" s="199">
        <v>11851</v>
      </c>
      <c r="I51" s="199">
        <v>0</v>
      </c>
      <c r="J51" s="199">
        <v>0</v>
      </c>
      <c r="K51" s="199">
        <v>1233</v>
      </c>
      <c r="L51" s="199">
        <v>19</v>
      </c>
      <c r="M51" s="199">
        <v>2538</v>
      </c>
      <c r="N51" s="199">
        <v>1262021</v>
      </c>
      <c r="O51" s="199">
        <v>74745</v>
      </c>
      <c r="P51" s="199">
        <v>356</v>
      </c>
      <c r="Q51" s="199">
        <v>0</v>
      </c>
      <c r="R51" s="199">
        <v>0</v>
      </c>
      <c r="S51" s="199">
        <v>37</v>
      </c>
      <c r="T51" s="224">
        <v>1</v>
      </c>
      <c r="U51" s="199">
        <v>76</v>
      </c>
      <c r="V51" s="210">
        <v>75215</v>
      </c>
    </row>
    <row r="52" spans="1:22" s="1" customFormat="1" ht="13.5" customHeight="1" x14ac:dyDescent="0.15">
      <c r="A52" s="39"/>
      <c r="B52" s="168" t="s">
        <v>38</v>
      </c>
      <c r="C52" s="172"/>
      <c r="D52" s="201">
        <v>13661896</v>
      </c>
      <c r="E52" s="201">
        <v>4401</v>
      </c>
      <c r="F52" s="219">
        <v>0</v>
      </c>
      <c r="G52" s="201">
        <v>13666297</v>
      </c>
      <c r="H52" s="201">
        <v>168124</v>
      </c>
      <c r="I52" s="201">
        <v>1620</v>
      </c>
      <c r="J52" s="201">
        <v>175397</v>
      </c>
      <c r="K52" s="201">
        <v>15403</v>
      </c>
      <c r="L52" s="201">
        <v>1901</v>
      </c>
      <c r="M52" s="201">
        <v>815</v>
      </c>
      <c r="N52" s="201">
        <v>14029557</v>
      </c>
      <c r="O52" s="201">
        <v>819629</v>
      </c>
      <c r="P52" s="201">
        <v>5044</v>
      </c>
      <c r="Q52" s="201">
        <v>87</v>
      </c>
      <c r="R52" s="201">
        <v>5262</v>
      </c>
      <c r="S52" s="201">
        <v>462</v>
      </c>
      <c r="T52" s="226">
        <v>57</v>
      </c>
      <c r="U52" s="201">
        <v>24</v>
      </c>
      <c r="V52" s="212">
        <v>830565</v>
      </c>
    </row>
    <row r="53" spans="1:22" s="1" customFormat="1" ht="13.5" customHeight="1" x14ac:dyDescent="0.15">
      <c r="A53" s="37"/>
      <c r="B53" s="166" t="s">
        <v>39</v>
      </c>
      <c r="C53" s="170"/>
      <c r="D53" s="201">
        <v>1378657</v>
      </c>
      <c r="E53" s="201">
        <v>7789</v>
      </c>
      <c r="F53" s="219">
        <v>0</v>
      </c>
      <c r="G53" s="201">
        <v>1386446</v>
      </c>
      <c r="H53" s="201">
        <v>414</v>
      </c>
      <c r="I53" s="201">
        <v>84</v>
      </c>
      <c r="J53" s="201">
        <v>4870</v>
      </c>
      <c r="K53" s="201">
        <v>189</v>
      </c>
      <c r="L53" s="201">
        <v>80</v>
      </c>
      <c r="M53" s="201">
        <v>0</v>
      </c>
      <c r="N53" s="201">
        <v>1392083</v>
      </c>
      <c r="O53" s="201">
        <v>83154</v>
      </c>
      <c r="P53" s="201">
        <v>12</v>
      </c>
      <c r="Q53" s="201">
        <v>5</v>
      </c>
      <c r="R53" s="201">
        <v>146</v>
      </c>
      <c r="S53" s="201">
        <v>5</v>
      </c>
      <c r="T53" s="226">
        <v>2</v>
      </c>
      <c r="U53" s="201">
        <v>0</v>
      </c>
      <c r="V53" s="212">
        <v>83324</v>
      </c>
    </row>
    <row r="54" spans="1:22" s="1" customFormat="1" ht="17.25" customHeight="1" x14ac:dyDescent="0.15">
      <c r="A54" s="141"/>
      <c r="B54" s="142" t="s">
        <v>40</v>
      </c>
      <c r="C54" s="143"/>
      <c r="D54" s="150">
        <f>SUM(D33:D53)</f>
        <v>246263900</v>
      </c>
      <c r="E54" s="150">
        <f t="shared" ref="E54:V54" si="1">SUM(E33:E53)</f>
        <v>26231</v>
      </c>
      <c r="F54" s="150">
        <f>SUM(F33:F53)</f>
        <v>6477</v>
      </c>
      <c r="G54" s="150">
        <f t="shared" si="1"/>
        <v>246296608</v>
      </c>
      <c r="H54" s="150">
        <f>SUM(H33:H53)</f>
        <v>5356339</v>
      </c>
      <c r="I54" s="150">
        <f t="shared" si="1"/>
        <v>44227</v>
      </c>
      <c r="J54" s="150">
        <f t="shared" si="1"/>
        <v>1088960</v>
      </c>
      <c r="K54" s="150">
        <f t="shared" si="1"/>
        <v>1117634</v>
      </c>
      <c r="L54" s="151">
        <f>SUM(L33:L53)</f>
        <v>101956</v>
      </c>
      <c r="M54" s="151">
        <f t="shared" si="1"/>
        <v>226235</v>
      </c>
      <c r="N54" s="151">
        <f t="shared" si="1"/>
        <v>254231959</v>
      </c>
      <c r="O54" s="151">
        <f t="shared" si="1"/>
        <v>14771939</v>
      </c>
      <c r="P54" s="151">
        <f>SUM(P33:P53)</f>
        <v>160333</v>
      </c>
      <c r="Q54" s="151">
        <f t="shared" si="1"/>
        <v>2387</v>
      </c>
      <c r="R54" s="151">
        <f t="shared" si="1"/>
        <v>32668</v>
      </c>
      <c r="S54" s="151">
        <f t="shared" si="1"/>
        <v>33532</v>
      </c>
      <c r="T54" s="151">
        <f>SUM(T33:T53)</f>
        <v>3059</v>
      </c>
      <c r="U54" s="151">
        <f t="shared" si="1"/>
        <v>6785</v>
      </c>
      <c r="V54" s="152">
        <f t="shared" si="1"/>
        <v>15010703</v>
      </c>
    </row>
    <row r="55" spans="1:22" s="1" customFormat="1" ht="17.25" customHeight="1" x14ac:dyDescent="0.15">
      <c r="A55" s="144"/>
      <c r="B55" s="145" t="s">
        <v>41</v>
      </c>
      <c r="C55" s="146"/>
      <c r="D55" s="147">
        <f>D32+D54</f>
        <v>1774949366</v>
      </c>
      <c r="E55" s="147">
        <f t="shared" ref="E55:V55" si="2">E32+E54</f>
        <v>82998</v>
      </c>
      <c r="F55" s="147">
        <f>F32+F54</f>
        <v>6520</v>
      </c>
      <c r="G55" s="147">
        <f t="shared" si="2"/>
        <v>1775038884</v>
      </c>
      <c r="H55" s="147">
        <f>H32+H54</f>
        <v>45394817</v>
      </c>
      <c r="I55" s="147">
        <f t="shared" si="2"/>
        <v>359438</v>
      </c>
      <c r="J55" s="147">
        <f t="shared" si="2"/>
        <v>15552702</v>
      </c>
      <c r="K55" s="147">
        <f t="shared" si="2"/>
        <v>11628060</v>
      </c>
      <c r="L55" s="148">
        <f>L32+L54</f>
        <v>1120059</v>
      </c>
      <c r="M55" s="148">
        <f t="shared" si="2"/>
        <v>1173632</v>
      </c>
      <c r="N55" s="148">
        <f t="shared" si="2"/>
        <v>1850267592</v>
      </c>
      <c r="O55" s="148">
        <f t="shared" si="2"/>
        <v>106464633</v>
      </c>
      <c r="P55" s="148">
        <f>P32+P54</f>
        <v>1355048</v>
      </c>
      <c r="Q55" s="148">
        <f t="shared" si="2"/>
        <v>19409</v>
      </c>
      <c r="R55" s="148">
        <f t="shared" si="2"/>
        <v>466580</v>
      </c>
      <c r="S55" s="148">
        <f t="shared" si="2"/>
        <v>348846</v>
      </c>
      <c r="T55" s="148">
        <f>T32+T54</f>
        <v>33602</v>
      </c>
      <c r="U55" s="148">
        <f t="shared" si="2"/>
        <v>35209</v>
      </c>
      <c r="V55" s="149">
        <f t="shared" si="2"/>
        <v>108723327</v>
      </c>
    </row>
    <row r="56" spans="1:22" x14ac:dyDescent="0.15">
      <c r="T56" s="270" t="s">
        <v>224</v>
      </c>
      <c r="U56" s="270"/>
      <c r="V56" s="270"/>
    </row>
  </sheetData>
  <mergeCells count="7">
    <mergeCell ref="T56:V56"/>
    <mergeCell ref="O5:V5"/>
    <mergeCell ref="A10:C10"/>
    <mergeCell ref="A1:K1"/>
    <mergeCell ref="A3:K3"/>
    <mergeCell ref="A5:C5"/>
    <mergeCell ref="D5:M5"/>
  </mergeCells>
  <phoneticPr fontId="2"/>
  <pageMargins left="0.78740157480314965" right="0.78740157480314965" top="0.78740157480314965" bottom="0.78740157480314965" header="0.51181102362204722" footer="0.51181102362204722"/>
  <pageSetup paperSize="9" scale="59" orientation="landscape" r:id="rId1"/>
  <headerFooter alignWithMargins="0">
    <oddHeader>&amp;R&amp;F&amp;A</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R56"/>
  <sheetViews>
    <sheetView showGridLines="0" view="pageBreakPreview" zoomScaleNormal="90" zoomScaleSheetLayoutView="100" workbookViewId="0">
      <selection activeCell="I53" sqref="I53"/>
    </sheetView>
  </sheetViews>
  <sheetFormatPr defaultRowHeight="11.25" x14ac:dyDescent="0.15"/>
  <cols>
    <col min="1" max="1" width="1" style="42" customWidth="1"/>
    <col min="2" max="2" width="9.375" style="42" customWidth="1"/>
    <col min="3" max="3" width="1" style="42" customWidth="1"/>
    <col min="4" max="7" width="9" style="42" customWidth="1"/>
    <col min="8" max="8" width="9.125" style="42" customWidth="1"/>
    <col min="9" max="9" width="10.5" style="42" customWidth="1"/>
    <col min="10" max="10" width="10.125" style="42" customWidth="1"/>
    <col min="11" max="11" width="9.625" style="42" customWidth="1"/>
    <col min="12" max="18" width="10.625" style="42" customWidth="1"/>
    <col min="19" max="19" width="9.375" style="42" customWidth="1"/>
    <col min="20" max="20" width="9.5" style="42" customWidth="1"/>
    <col min="21" max="16384" width="9" style="42"/>
  </cols>
  <sheetData>
    <row r="1" spans="1:18" s="4" customFormat="1" ht="14.25" x14ac:dyDescent="0.15">
      <c r="A1" s="264"/>
      <c r="B1" s="264"/>
      <c r="C1" s="264"/>
      <c r="D1" s="264"/>
      <c r="E1" s="264"/>
      <c r="F1" s="264"/>
      <c r="G1" s="264"/>
      <c r="H1" s="264"/>
      <c r="I1" s="264"/>
      <c r="J1" s="264"/>
      <c r="K1" s="264"/>
      <c r="L1" s="264"/>
    </row>
    <row r="2" spans="1:18" s="4" customFormat="1" x14ac:dyDescent="0.15">
      <c r="B2" s="5"/>
      <c r="C2" s="5"/>
      <c r="D2" s="5"/>
      <c r="E2" s="5"/>
      <c r="F2" s="5"/>
      <c r="G2" s="5"/>
      <c r="H2" s="5"/>
      <c r="I2" s="5"/>
      <c r="J2" s="5"/>
      <c r="K2" s="5"/>
      <c r="L2" s="5"/>
    </row>
    <row r="3" spans="1:18" s="4" customFormat="1" ht="13.5" customHeight="1" x14ac:dyDescent="0.15">
      <c r="A3" s="265" t="s">
        <v>287</v>
      </c>
      <c r="B3" s="265"/>
      <c r="C3" s="265"/>
      <c r="D3" s="265"/>
      <c r="E3" s="265"/>
      <c r="F3" s="265"/>
      <c r="G3" s="265"/>
      <c r="H3" s="265"/>
      <c r="I3" s="265"/>
      <c r="J3" s="265"/>
      <c r="K3" s="265"/>
      <c r="L3" s="265"/>
    </row>
    <row r="4" spans="1:18" s="4" customFormat="1" ht="13.5" customHeight="1" x14ac:dyDescent="0.15">
      <c r="A4" s="6"/>
      <c r="B4" s="6"/>
      <c r="C4" s="5"/>
      <c r="D4" s="5"/>
      <c r="E4" s="5"/>
      <c r="F4" s="5"/>
      <c r="G4" s="5"/>
      <c r="H4" s="5"/>
      <c r="I4" s="43"/>
      <c r="J4" s="43"/>
      <c r="K4" s="43"/>
      <c r="L4" s="43"/>
    </row>
    <row r="5" spans="1:18" s="48" customFormat="1" ht="13.5" customHeight="1" x14ac:dyDescent="0.15">
      <c r="A5" s="289" t="s">
        <v>50</v>
      </c>
      <c r="B5" s="290"/>
      <c r="C5" s="290"/>
      <c r="D5" s="293"/>
      <c r="E5" s="293"/>
      <c r="F5" s="293"/>
      <c r="G5" s="293"/>
      <c r="H5" s="294"/>
      <c r="I5" s="106"/>
      <c r="J5" s="106"/>
      <c r="K5" s="106"/>
      <c r="L5" s="106"/>
      <c r="M5" s="106"/>
      <c r="N5" s="292" t="s">
        <v>118</v>
      </c>
      <c r="O5" s="293"/>
      <c r="P5" s="294"/>
      <c r="Q5" s="106"/>
      <c r="R5" s="107"/>
    </row>
    <row r="6" spans="1:18" s="50" customFormat="1" ht="13.5" customHeight="1" x14ac:dyDescent="0.15">
      <c r="A6" s="49"/>
      <c r="D6" s="72"/>
      <c r="E6" s="97"/>
      <c r="F6" s="72"/>
      <c r="G6" s="72"/>
      <c r="H6" s="97"/>
      <c r="I6" s="53"/>
      <c r="J6" s="53"/>
      <c r="K6" s="53"/>
      <c r="L6" s="51"/>
      <c r="M6" s="51"/>
      <c r="N6" s="295" t="s">
        <v>221</v>
      </c>
      <c r="O6" s="296"/>
      <c r="Q6" s="51"/>
      <c r="R6" s="89"/>
    </row>
    <row r="7" spans="1:18" s="50" customFormat="1" ht="13.5" customHeight="1" x14ac:dyDescent="0.15">
      <c r="A7" s="49"/>
      <c r="D7" s="53"/>
      <c r="F7" s="53"/>
      <c r="G7" s="53"/>
      <c r="H7" s="88"/>
      <c r="I7" s="51" t="s">
        <v>82</v>
      </c>
      <c r="J7" s="50" t="s">
        <v>112</v>
      </c>
      <c r="K7" s="51" t="s">
        <v>116</v>
      </c>
      <c r="L7" s="53" t="s">
        <v>234</v>
      </c>
      <c r="M7" s="51" t="s">
        <v>117</v>
      </c>
      <c r="N7" s="297"/>
      <c r="O7" s="298"/>
      <c r="P7" s="50" t="s">
        <v>54</v>
      </c>
      <c r="Q7" s="51" t="s">
        <v>122</v>
      </c>
      <c r="R7" s="89" t="s">
        <v>120</v>
      </c>
    </row>
    <row r="8" spans="1:18" s="50" customFormat="1" ht="13.5" customHeight="1" x14ac:dyDescent="0.15">
      <c r="A8" s="49"/>
      <c r="D8" s="53" t="s">
        <v>115</v>
      </c>
      <c r="E8" s="53" t="s">
        <v>270</v>
      </c>
      <c r="F8" s="53" t="s">
        <v>244</v>
      </c>
      <c r="G8" s="53" t="s">
        <v>114</v>
      </c>
      <c r="H8" s="88" t="s">
        <v>54</v>
      </c>
      <c r="I8" s="51" t="s">
        <v>231</v>
      </c>
      <c r="J8" s="50" t="s">
        <v>232</v>
      </c>
      <c r="K8" s="51"/>
      <c r="L8" s="53"/>
      <c r="M8" s="51"/>
      <c r="N8" s="51" t="s">
        <v>219</v>
      </c>
      <c r="O8" s="91" t="s">
        <v>220</v>
      </c>
      <c r="Q8" s="51" t="s">
        <v>233</v>
      </c>
      <c r="R8" s="89" t="s">
        <v>119</v>
      </c>
    </row>
    <row r="9" spans="1:18" s="50" customFormat="1" ht="13.5" customHeight="1" x14ac:dyDescent="0.15">
      <c r="A9" s="49"/>
      <c r="D9" s="53"/>
      <c r="E9" s="53" t="s">
        <v>271</v>
      </c>
      <c r="F9" s="53"/>
      <c r="G9" s="53"/>
      <c r="H9" s="88"/>
      <c r="I9" s="51"/>
      <c r="K9" s="51"/>
      <c r="L9" s="53"/>
      <c r="M9" s="51"/>
      <c r="N9" s="51"/>
      <c r="O9" s="91"/>
      <c r="Q9" s="51"/>
      <c r="R9" s="89" t="s">
        <v>121</v>
      </c>
    </row>
    <row r="10" spans="1:18" s="95" customFormat="1" ht="13.5" customHeight="1" x14ac:dyDescent="0.15">
      <c r="A10" s="287" t="s">
        <v>42</v>
      </c>
      <c r="B10" s="288"/>
      <c r="C10" s="288"/>
      <c r="D10" s="60" t="s">
        <v>57</v>
      </c>
      <c r="E10" s="60" t="s">
        <v>57</v>
      </c>
      <c r="F10" s="60" t="s">
        <v>57</v>
      </c>
      <c r="G10" s="60" t="s">
        <v>57</v>
      </c>
      <c r="H10" s="92" t="s">
        <v>57</v>
      </c>
      <c r="I10" s="60" t="s">
        <v>57</v>
      </c>
      <c r="J10" s="103" t="s">
        <v>57</v>
      </c>
      <c r="K10" s="60" t="s">
        <v>57</v>
      </c>
      <c r="L10" s="60" t="s">
        <v>57</v>
      </c>
      <c r="M10" s="102" t="s">
        <v>57</v>
      </c>
      <c r="N10" s="102" t="s">
        <v>57</v>
      </c>
      <c r="O10" s="104" t="s">
        <v>57</v>
      </c>
      <c r="P10" s="109" t="s">
        <v>57</v>
      </c>
      <c r="Q10" s="102" t="s">
        <v>202</v>
      </c>
      <c r="R10" s="93" t="s">
        <v>43</v>
      </c>
    </row>
    <row r="11" spans="1:18" s="1" customFormat="1" ht="13.5" customHeight="1" x14ac:dyDescent="0.15">
      <c r="A11" s="37"/>
      <c r="B11" s="166" t="s">
        <v>0</v>
      </c>
      <c r="C11" s="166"/>
      <c r="D11" s="198">
        <v>32262</v>
      </c>
      <c r="E11" s="198">
        <v>422812</v>
      </c>
      <c r="F11" s="198">
        <v>1000920</v>
      </c>
      <c r="G11" s="198">
        <v>302</v>
      </c>
      <c r="H11" s="159">
        <f>SUM(D11:G11)</f>
        <v>1456296</v>
      </c>
      <c r="I11" s="198">
        <v>436365395</v>
      </c>
      <c r="J11" s="198">
        <v>25431742</v>
      </c>
      <c r="K11" s="198">
        <v>1529</v>
      </c>
      <c r="L11" s="198">
        <v>380937</v>
      </c>
      <c r="M11" s="198">
        <v>55616</v>
      </c>
      <c r="N11" s="198">
        <v>22759040</v>
      </c>
      <c r="O11" s="198">
        <v>708118</v>
      </c>
      <c r="P11" s="198">
        <v>23467158</v>
      </c>
      <c r="Q11" s="134">
        <f>J11/I11*100</f>
        <v>5.8280840532737477</v>
      </c>
      <c r="R11" s="209">
        <v>169</v>
      </c>
    </row>
    <row r="12" spans="1:18" s="1" customFormat="1" ht="13.5" customHeight="1" x14ac:dyDescent="0.15">
      <c r="A12" s="37"/>
      <c r="B12" s="166" t="s">
        <v>1</v>
      </c>
      <c r="C12" s="166"/>
      <c r="D12" s="199">
        <v>15872</v>
      </c>
      <c r="E12" s="199">
        <v>192231</v>
      </c>
      <c r="F12" s="199">
        <v>309959</v>
      </c>
      <c r="G12" s="199">
        <v>57</v>
      </c>
      <c r="H12" s="160">
        <f>SUM(D12:G12)</f>
        <v>518119</v>
      </c>
      <c r="I12" s="199">
        <v>165674386</v>
      </c>
      <c r="J12" s="199">
        <v>9592502</v>
      </c>
      <c r="K12" s="199">
        <v>771</v>
      </c>
      <c r="L12" s="199">
        <v>155922</v>
      </c>
      <c r="M12" s="199">
        <v>397</v>
      </c>
      <c r="N12" s="199">
        <v>8574357</v>
      </c>
      <c r="O12" s="199">
        <v>311880</v>
      </c>
      <c r="P12" s="199">
        <v>8886237</v>
      </c>
      <c r="Q12" s="129">
        <f t="shared" ref="Q12:Q55" si="0">J12/I12*100</f>
        <v>5.7899728688295848</v>
      </c>
      <c r="R12" s="210">
        <v>77</v>
      </c>
    </row>
    <row r="13" spans="1:18" s="1" customFormat="1" ht="13.5" customHeight="1" x14ac:dyDescent="0.15">
      <c r="A13" s="37"/>
      <c r="B13" s="166" t="s">
        <v>2</v>
      </c>
      <c r="C13" s="166"/>
      <c r="D13" s="199">
        <v>4051</v>
      </c>
      <c r="E13" s="199">
        <v>65359</v>
      </c>
      <c r="F13" s="199">
        <v>69170</v>
      </c>
      <c r="G13" s="199">
        <v>130</v>
      </c>
      <c r="H13" s="160">
        <f t="shared" ref="H13:H31" si="1">SUM(D13:G13)</f>
        <v>138710</v>
      </c>
      <c r="I13" s="199">
        <v>71188892</v>
      </c>
      <c r="J13" s="199">
        <v>4199162</v>
      </c>
      <c r="K13" s="199">
        <v>518</v>
      </c>
      <c r="L13" s="199">
        <v>88302</v>
      </c>
      <c r="M13" s="199">
        <v>0</v>
      </c>
      <c r="N13" s="199">
        <v>3853722</v>
      </c>
      <c r="O13" s="199">
        <v>109146</v>
      </c>
      <c r="P13" s="199">
        <v>3962868</v>
      </c>
      <c r="Q13" s="129">
        <f t="shared" si="0"/>
        <v>5.8986196891503804</v>
      </c>
      <c r="R13" s="210">
        <v>57</v>
      </c>
    </row>
    <row r="14" spans="1:18" s="1" customFormat="1" ht="13.5" customHeight="1" x14ac:dyDescent="0.15">
      <c r="A14" s="37"/>
      <c r="B14" s="166" t="s">
        <v>3</v>
      </c>
      <c r="C14" s="166"/>
      <c r="D14" s="199">
        <v>6796</v>
      </c>
      <c r="E14" s="199">
        <v>108403</v>
      </c>
      <c r="F14" s="199">
        <v>190485</v>
      </c>
      <c r="G14" s="199">
        <v>107</v>
      </c>
      <c r="H14" s="160">
        <f t="shared" si="1"/>
        <v>305791</v>
      </c>
      <c r="I14" s="199">
        <v>105765226</v>
      </c>
      <c r="J14" s="199">
        <v>6249792</v>
      </c>
      <c r="K14" s="199">
        <v>616</v>
      </c>
      <c r="L14" s="199">
        <v>108121</v>
      </c>
      <c r="M14" s="199">
        <v>8</v>
      </c>
      <c r="N14" s="199">
        <v>5639468</v>
      </c>
      <c r="O14" s="199">
        <v>182501</v>
      </c>
      <c r="P14" s="199">
        <v>5821969</v>
      </c>
      <c r="Q14" s="129">
        <f t="shared" si="0"/>
        <v>5.9091179930916047</v>
      </c>
      <c r="R14" s="210">
        <v>65</v>
      </c>
    </row>
    <row r="15" spans="1:18" s="1" customFormat="1" ht="13.5" customHeight="1" x14ac:dyDescent="0.15">
      <c r="A15" s="37"/>
      <c r="B15" s="166" t="s">
        <v>4</v>
      </c>
      <c r="C15" s="166"/>
      <c r="D15" s="199">
        <v>3266</v>
      </c>
      <c r="E15" s="199">
        <v>89035</v>
      </c>
      <c r="F15" s="199">
        <v>120553</v>
      </c>
      <c r="G15" s="199">
        <v>66</v>
      </c>
      <c r="H15" s="160">
        <f t="shared" si="1"/>
        <v>212920</v>
      </c>
      <c r="I15" s="199">
        <v>74492537</v>
      </c>
      <c r="J15" s="199">
        <v>4411580</v>
      </c>
      <c r="K15" s="199">
        <v>202</v>
      </c>
      <c r="L15" s="199">
        <v>85762</v>
      </c>
      <c r="M15" s="199">
        <v>10360</v>
      </c>
      <c r="N15" s="199">
        <v>3952256</v>
      </c>
      <c r="O15" s="199">
        <v>143237</v>
      </c>
      <c r="P15" s="199">
        <v>4095493</v>
      </c>
      <c r="Q15" s="129">
        <f t="shared" si="0"/>
        <v>5.9221771437318615</v>
      </c>
      <c r="R15" s="210">
        <v>34</v>
      </c>
    </row>
    <row r="16" spans="1:18" s="1" customFormat="1" ht="13.5" customHeight="1" x14ac:dyDescent="0.15">
      <c r="A16" s="38"/>
      <c r="B16" s="167" t="s">
        <v>5</v>
      </c>
      <c r="C16" s="167"/>
      <c r="D16" s="200">
        <v>2258</v>
      </c>
      <c r="E16" s="200">
        <v>72819</v>
      </c>
      <c r="F16" s="200">
        <v>76149</v>
      </c>
      <c r="G16" s="200">
        <v>6</v>
      </c>
      <c r="H16" s="161">
        <f t="shared" si="1"/>
        <v>151232</v>
      </c>
      <c r="I16" s="200">
        <v>63014743</v>
      </c>
      <c r="J16" s="200">
        <v>3724527</v>
      </c>
      <c r="K16" s="200">
        <v>525</v>
      </c>
      <c r="L16" s="200">
        <v>76552</v>
      </c>
      <c r="M16" s="200">
        <v>0</v>
      </c>
      <c r="N16" s="200">
        <v>3365915</v>
      </c>
      <c r="O16" s="200">
        <v>121138</v>
      </c>
      <c r="P16" s="200">
        <v>3487053</v>
      </c>
      <c r="Q16" s="127">
        <f t="shared" si="0"/>
        <v>5.9105644531470993</v>
      </c>
      <c r="R16" s="211">
        <v>38</v>
      </c>
    </row>
    <row r="17" spans="1:18" s="1" customFormat="1" ht="13.5" customHeight="1" x14ac:dyDescent="0.15">
      <c r="A17" s="37"/>
      <c r="B17" s="166" t="s">
        <v>6</v>
      </c>
      <c r="C17" s="166"/>
      <c r="D17" s="199">
        <v>772</v>
      </c>
      <c r="E17" s="199">
        <v>13948</v>
      </c>
      <c r="F17" s="199">
        <v>20988</v>
      </c>
      <c r="G17" s="199">
        <v>0</v>
      </c>
      <c r="H17" s="160">
        <f t="shared" si="1"/>
        <v>35708</v>
      </c>
      <c r="I17" s="199">
        <v>15861852</v>
      </c>
      <c r="J17" s="199">
        <v>942799</v>
      </c>
      <c r="K17" s="199">
        <v>55</v>
      </c>
      <c r="L17" s="199">
        <v>19596</v>
      </c>
      <c r="M17" s="199">
        <v>0</v>
      </c>
      <c r="N17" s="199">
        <v>860051</v>
      </c>
      <c r="O17" s="199">
        <v>24917</v>
      </c>
      <c r="P17" s="199">
        <v>884968</v>
      </c>
      <c r="Q17" s="129">
        <f t="shared" si="0"/>
        <v>5.9438141271271476</v>
      </c>
      <c r="R17" s="210">
        <v>7</v>
      </c>
    </row>
    <row r="18" spans="1:18" s="1" customFormat="1" ht="13.5" customHeight="1" x14ac:dyDescent="0.15">
      <c r="A18" s="37"/>
      <c r="B18" s="166" t="s">
        <v>7</v>
      </c>
      <c r="C18" s="166"/>
      <c r="D18" s="199">
        <v>926</v>
      </c>
      <c r="E18" s="199">
        <v>39287</v>
      </c>
      <c r="F18" s="199">
        <v>36625</v>
      </c>
      <c r="G18" s="199">
        <v>12</v>
      </c>
      <c r="H18" s="160">
        <f t="shared" si="1"/>
        <v>76850</v>
      </c>
      <c r="I18" s="199">
        <v>31140302</v>
      </c>
      <c r="J18" s="199">
        <v>1839330</v>
      </c>
      <c r="K18" s="199">
        <v>171</v>
      </c>
      <c r="L18" s="199">
        <v>37160</v>
      </c>
      <c r="M18" s="199">
        <v>3413</v>
      </c>
      <c r="N18" s="199">
        <v>1657699</v>
      </c>
      <c r="O18" s="199">
        <v>60610</v>
      </c>
      <c r="P18" s="199">
        <v>1718309</v>
      </c>
      <c r="Q18" s="129">
        <f t="shared" si="0"/>
        <v>5.906590115921162</v>
      </c>
      <c r="R18" s="210">
        <v>17</v>
      </c>
    </row>
    <row r="19" spans="1:18" s="1" customFormat="1" ht="13.5" customHeight="1" x14ac:dyDescent="0.15">
      <c r="A19" s="37"/>
      <c r="B19" s="166" t="s">
        <v>8</v>
      </c>
      <c r="C19" s="166"/>
      <c r="D19" s="199">
        <v>2459</v>
      </c>
      <c r="E19" s="199">
        <v>81219</v>
      </c>
      <c r="F19" s="199">
        <v>106622</v>
      </c>
      <c r="G19" s="199">
        <v>17</v>
      </c>
      <c r="H19" s="160">
        <f t="shared" si="1"/>
        <v>190317</v>
      </c>
      <c r="I19" s="199">
        <v>60920589</v>
      </c>
      <c r="J19" s="199">
        <v>3596627</v>
      </c>
      <c r="K19" s="199">
        <v>358</v>
      </c>
      <c r="L19" s="199">
        <v>65073</v>
      </c>
      <c r="M19" s="199">
        <v>5857</v>
      </c>
      <c r="N19" s="199">
        <v>3196318</v>
      </c>
      <c r="O19" s="199">
        <v>129689</v>
      </c>
      <c r="P19" s="199">
        <v>3326007</v>
      </c>
      <c r="Q19" s="129">
        <f t="shared" si="0"/>
        <v>5.9037955132049031</v>
      </c>
      <c r="R19" s="210">
        <v>33</v>
      </c>
    </row>
    <row r="20" spans="1:18" s="1" customFormat="1" ht="13.5" customHeight="1" x14ac:dyDescent="0.15">
      <c r="A20" s="39"/>
      <c r="B20" s="168" t="s">
        <v>9</v>
      </c>
      <c r="C20" s="168"/>
      <c r="D20" s="201">
        <v>2024</v>
      </c>
      <c r="E20" s="201">
        <v>40292</v>
      </c>
      <c r="F20" s="201">
        <v>42150</v>
      </c>
      <c r="G20" s="201">
        <v>0</v>
      </c>
      <c r="H20" s="162">
        <f t="shared" si="1"/>
        <v>84466</v>
      </c>
      <c r="I20" s="201">
        <v>38141638</v>
      </c>
      <c r="J20" s="201">
        <v>2273824</v>
      </c>
      <c r="K20" s="201">
        <v>164</v>
      </c>
      <c r="L20" s="201">
        <v>48691</v>
      </c>
      <c r="M20" s="201">
        <v>15</v>
      </c>
      <c r="N20" s="201">
        <v>2068698</v>
      </c>
      <c r="O20" s="201">
        <v>66654</v>
      </c>
      <c r="P20" s="201">
        <v>2135352</v>
      </c>
      <c r="Q20" s="132">
        <f t="shared" si="0"/>
        <v>5.9615268751698602</v>
      </c>
      <c r="R20" s="212">
        <v>19</v>
      </c>
    </row>
    <row r="21" spans="1:18" s="1" customFormat="1" ht="13.5" customHeight="1" x14ac:dyDescent="0.15">
      <c r="A21" s="37"/>
      <c r="B21" s="166" t="s">
        <v>10</v>
      </c>
      <c r="C21" s="166"/>
      <c r="D21" s="199">
        <v>1135</v>
      </c>
      <c r="E21" s="199">
        <v>90618</v>
      </c>
      <c r="F21" s="199">
        <v>76985</v>
      </c>
      <c r="G21" s="199">
        <v>3</v>
      </c>
      <c r="H21" s="160">
        <f t="shared" si="1"/>
        <v>168741</v>
      </c>
      <c r="I21" s="199">
        <v>50907056</v>
      </c>
      <c r="J21" s="199">
        <v>3009062</v>
      </c>
      <c r="K21" s="199">
        <v>494</v>
      </c>
      <c r="L21" s="199">
        <v>56176</v>
      </c>
      <c r="M21" s="199">
        <v>0</v>
      </c>
      <c r="N21" s="199">
        <v>2640109</v>
      </c>
      <c r="O21" s="199">
        <v>137751</v>
      </c>
      <c r="P21" s="199">
        <v>2777860</v>
      </c>
      <c r="Q21" s="129">
        <f t="shared" si="0"/>
        <v>5.9108937668679955</v>
      </c>
      <c r="R21" s="210">
        <v>44</v>
      </c>
    </row>
    <row r="22" spans="1:18" s="1" customFormat="1" ht="13.5" customHeight="1" x14ac:dyDescent="0.15">
      <c r="A22" s="37"/>
      <c r="B22" s="166" t="s">
        <v>11</v>
      </c>
      <c r="C22" s="166"/>
      <c r="D22" s="199">
        <v>2046</v>
      </c>
      <c r="E22" s="199">
        <v>60476</v>
      </c>
      <c r="F22" s="199">
        <v>62272</v>
      </c>
      <c r="G22" s="199">
        <v>2</v>
      </c>
      <c r="H22" s="160">
        <f t="shared" si="1"/>
        <v>124796</v>
      </c>
      <c r="I22" s="199">
        <v>46781240</v>
      </c>
      <c r="J22" s="199">
        <v>2776247</v>
      </c>
      <c r="K22" s="199">
        <v>258</v>
      </c>
      <c r="L22" s="199">
        <v>55472</v>
      </c>
      <c r="M22" s="199">
        <v>2873</v>
      </c>
      <c r="N22" s="199">
        <v>2488954</v>
      </c>
      <c r="O22" s="199">
        <v>98976</v>
      </c>
      <c r="P22" s="199">
        <v>2587930</v>
      </c>
      <c r="Q22" s="129">
        <f t="shared" si="0"/>
        <v>5.9345305938876356</v>
      </c>
      <c r="R22" s="210">
        <v>22</v>
      </c>
    </row>
    <row r="23" spans="1:18" s="1" customFormat="1" ht="13.5" customHeight="1" x14ac:dyDescent="0.15">
      <c r="A23" s="37"/>
      <c r="B23" s="166" t="s">
        <v>12</v>
      </c>
      <c r="C23" s="166"/>
      <c r="D23" s="199">
        <v>7151</v>
      </c>
      <c r="E23" s="199">
        <v>180923</v>
      </c>
      <c r="F23" s="199">
        <v>284844</v>
      </c>
      <c r="G23" s="199">
        <v>176</v>
      </c>
      <c r="H23" s="160">
        <f t="shared" si="1"/>
        <v>473094</v>
      </c>
      <c r="I23" s="199">
        <v>143950633</v>
      </c>
      <c r="J23" s="199">
        <v>8479508</v>
      </c>
      <c r="K23" s="199">
        <v>514</v>
      </c>
      <c r="L23" s="199">
        <v>143741</v>
      </c>
      <c r="M23" s="199">
        <v>87</v>
      </c>
      <c r="N23" s="199">
        <v>7567828</v>
      </c>
      <c r="O23" s="199">
        <v>272720</v>
      </c>
      <c r="P23" s="199">
        <v>7840548</v>
      </c>
      <c r="Q23" s="129">
        <f t="shared" si="0"/>
        <v>5.8905666639201231</v>
      </c>
      <c r="R23" s="210">
        <v>69</v>
      </c>
    </row>
    <row r="24" spans="1:18" s="1" customFormat="1" ht="13.5" customHeight="1" x14ac:dyDescent="0.15">
      <c r="A24" s="37"/>
      <c r="B24" s="166" t="s">
        <v>13</v>
      </c>
      <c r="C24" s="166"/>
      <c r="D24" s="199">
        <v>3157</v>
      </c>
      <c r="E24" s="199">
        <v>124872</v>
      </c>
      <c r="F24" s="199">
        <v>162282</v>
      </c>
      <c r="G24" s="199">
        <v>122</v>
      </c>
      <c r="H24" s="160">
        <f t="shared" si="1"/>
        <v>290433</v>
      </c>
      <c r="I24" s="199">
        <v>93489987</v>
      </c>
      <c r="J24" s="199">
        <v>5525310</v>
      </c>
      <c r="K24" s="199">
        <v>573</v>
      </c>
      <c r="L24" s="199">
        <v>102697</v>
      </c>
      <c r="M24" s="199">
        <v>68</v>
      </c>
      <c r="N24" s="199">
        <v>4919952</v>
      </c>
      <c r="O24" s="199">
        <v>198565</v>
      </c>
      <c r="P24" s="199">
        <v>5118517</v>
      </c>
      <c r="Q24" s="129">
        <f t="shared" si="0"/>
        <v>5.910055373095731</v>
      </c>
      <c r="R24" s="210">
        <v>82</v>
      </c>
    </row>
    <row r="25" spans="1:18" s="1" customFormat="1" ht="13.5" customHeight="1" x14ac:dyDescent="0.15">
      <c r="A25" s="37"/>
      <c r="B25" s="166" t="s">
        <v>14</v>
      </c>
      <c r="C25" s="166"/>
      <c r="D25" s="199">
        <v>1296</v>
      </c>
      <c r="E25" s="199">
        <v>17211</v>
      </c>
      <c r="F25" s="199">
        <v>25790</v>
      </c>
      <c r="G25" s="199">
        <v>0</v>
      </c>
      <c r="H25" s="160">
        <f t="shared" si="1"/>
        <v>44297</v>
      </c>
      <c r="I25" s="199">
        <v>20367233</v>
      </c>
      <c r="J25" s="199">
        <v>1206996</v>
      </c>
      <c r="K25" s="199">
        <v>94</v>
      </c>
      <c r="L25" s="199">
        <v>26061</v>
      </c>
      <c r="M25" s="199">
        <v>8708</v>
      </c>
      <c r="N25" s="199">
        <v>1096641</v>
      </c>
      <c r="O25" s="199">
        <v>30153</v>
      </c>
      <c r="P25" s="199">
        <v>1126794</v>
      </c>
      <c r="Q25" s="129">
        <f t="shared" si="0"/>
        <v>5.926165817418596</v>
      </c>
      <c r="R25" s="210">
        <v>17</v>
      </c>
    </row>
    <row r="26" spans="1:18" s="1" customFormat="1" ht="13.5" customHeight="1" x14ac:dyDescent="0.15">
      <c r="A26" s="38"/>
      <c r="B26" s="167" t="s">
        <v>15</v>
      </c>
      <c r="C26" s="167"/>
      <c r="D26" s="200">
        <v>2529</v>
      </c>
      <c r="E26" s="200">
        <v>86313</v>
      </c>
      <c r="F26" s="200">
        <v>108634</v>
      </c>
      <c r="G26" s="200">
        <v>8</v>
      </c>
      <c r="H26" s="161">
        <f t="shared" si="1"/>
        <v>197484</v>
      </c>
      <c r="I26" s="200">
        <v>54943339</v>
      </c>
      <c r="J26" s="200">
        <v>3213154</v>
      </c>
      <c r="K26" s="200">
        <v>319</v>
      </c>
      <c r="L26" s="200">
        <v>52879</v>
      </c>
      <c r="M26" s="200">
        <v>8800</v>
      </c>
      <c r="N26" s="200">
        <v>2807238</v>
      </c>
      <c r="O26" s="200">
        <v>138384</v>
      </c>
      <c r="P26" s="200">
        <v>2945622</v>
      </c>
      <c r="Q26" s="127">
        <f t="shared" si="0"/>
        <v>5.8481229180483556</v>
      </c>
      <c r="R26" s="211">
        <v>31</v>
      </c>
    </row>
    <row r="27" spans="1:18" s="41" customFormat="1" ht="13.5" customHeight="1" x14ac:dyDescent="0.15">
      <c r="A27" s="40"/>
      <c r="B27" s="166" t="s">
        <v>228</v>
      </c>
      <c r="C27" s="166"/>
      <c r="D27" s="199">
        <v>952</v>
      </c>
      <c r="E27" s="199">
        <v>12152</v>
      </c>
      <c r="F27" s="199">
        <v>12023</v>
      </c>
      <c r="G27" s="199">
        <v>0</v>
      </c>
      <c r="H27" s="160">
        <f t="shared" si="1"/>
        <v>25127</v>
      </c>
      <c r="I27" s="199">
        <v>18167562</v>
      </c>
      <c r="J27" s="199">
        <v>1059889</v>
      </c>
      <c r="K27" s="199">
        <v>60</v>
      </c>
      <c r="L27" s="199">
        <v>24634</v>
      </c>
      <c r="M27" s="199">
        <v>0</v>
      </c>
      <c r="N27" s="199">
        <v>984257</v>
      </c>
      <c r="O27" s="199">
        <v>23864</v>
      </c>
      <c r="P27" s="199">
        <v>1008121</v>
      </c>
      <c r="Q27" s="129">
        <f t="shared" si="0"/>
        <v>5.833963852717277</v>
      </c>
      <c r="R27" s="210">
        <v>11</v>
      </c>
    </row>
    <row r="28" spans="1:18" s="1" customFormat="1" ht="13.5" customHeight="1" x14ac:dyDescent="0.15">
      <c r="A28" s="37"/>
      <c r="B28" s="166" t="s">
        <v>16</v>
      </c>
      <c r="C28" s="166"/>
      <c r="D28" s="199">
        <v>1542</v>
      </c>
      <c r="E28" s="199">
        <v>33342</v>
      </c>
      <c r="F28" s="199">
        <v>42882</v>
      </c>
      <c r="G28" s="199">
        <v>5</v>
      </c>
      <c r="H28" s="160">
        <f t="shared" si="1"/>
        <v>77771</v>
      </c>
      <c r="I28" s="199">
        <v>27936947</v>
      </c>
      <c r="J28" s="199">
        <v>1645479</v>
      </c>
      <c r="K28" s="199">
        <v>261</v>
      </c>
      <c r="L28" s="199">
        <v>32180</v>
      </c>
      <c r="M28" s="199">
        <v>9600</v>
      </c>
      <c r="N28" s="199">
        <v>1469389</v>
      </c>
      <c r="O28" s="199">
        <v>53340</v>
      </c>
      <c r="P28" s="199">
        <v>1522729</v>
      </c>
      <c r="Q28" s="129">
        <f t="shared" si="0"/>
        <v>5.889974305352693</v>
      </c>
      <c r="R28" s="210">
        <v>21</v>
      </c>
    </row>
    <row r="29" spans="1:18" s="1" customFormat="1" ht="13.5" customHeight="1" x14ac:dyDescent="0.15">
      <c r="A29" s="37"/>
      <c r="B29" s="166" t="s">
        <v>17</v>
      </c>
      <c r="C29" s="166"/>
      <c r="D29" s="199">
        <v>1245</v>
      </c>
      <c r="E29" s="199">
        <v>25751</v>
      </c>
      <c r="F29" s="199">
        <v>24035</v>
      </c>
      <c r="G29" s="199">
        <v>25</v>
      </c>
      <c r="H29" s="160">
        <f t="shared" si="1"/>
        <v>51056</v>
      </c>
      <c r="I29" s="199">
        <v>29016855</v>
      </c>
      <c r="J29" s="199">
        <v>1685844</v>
      </c>
      <c r="K29" s="199">
        <v>162</v>
      </c>
      <c r="L29" s="199">
        <v>43033</v>
      </c>
      <c r="M29" s="199">
        <v>2611</v>
      </c>
      <c r="N29" s="199">
        <v>1540778</v>
      </c>
      <c r="O29" s="199">
        <v>45308</v>
      </c>
      <c r="P29" s="199">
        <v>1586086</v>
      </c>
      <c r="Q29" s="129">
        <f t="shared" si="0"/>
        <v>5.8098784310015681</v>
      </c>
      <c r="R29" s="210">
        <v>20</v>
      </c>
    </row>
    <row r="30" spans="1:18" s="1" customFormat="1" ht="13.5" customHeight="1" x14ac:dyDescent="0.15">
      <c r="A30" s="39"/>
      <c r="B30" s="168" t="s">
        <v>18</v>
      </c>
      <c r="C30" s="168"/>
      <c r="D30" s="201">
        <v>1092</v>
      </c>
      <c r="E30" s="201">
        <v>15768</v>
      </c>
      <c r="F30" s="201">
        <v>20777</v>
      </c>
      <c r="G30" s="201">
        <v>0</v>
      </c>
      <c r="H30" s="162">
        <f t="shared" si="1"/>
        <v>37637</v>
      </c>
      <c r="I30" s="201">
        <v>21418988</v>
      </c>
      <c r="J30" s="201">
        <v>1276748</v>
      </c>
      <c r="K30" s="201">
        <v>167</v>
      </c>
      <c r="L30" s="201">
        <v>32353</v>
      </c>
      <c r="M30" s="201">
        <v>3053</v>
      </c>
      <c r="N30" s="201">
        <v>1173234</v>
      </c>
      <c r="O30" s="201">
        <v>26990</v>
      </c>
      <c r="P30" s="201">
        <v>1200224</v>
      </c>
      <c r="Q30" s="132">
        <f t="shared" si="0"/>
        <v>5.9608231724113203</v>
      </c>
      <c r="R30" s="212">
        <v>19</v>
      </c>
    </row>
    <row r="31" spans="1:18" s="1" customFormat="1" ht="13.5" customHeight="1" x14ac:dyDescent="0.15">
      <c r="A31" s="37"/>
      <c r="B31" s="166" t="s">
        <v>49</v>
      </c>
      <c r="C31" s="166"/>
      <c r="D31" s="199">
        <v>935</v>
      </c>
      <c r="E31" s="199">
        <v>19810</v>
      </c>
      <c r="F31" s="199">
        <v>31201</v>
      </c>
      <c r="G31" s="199">
        <v>0</v>
      </c>
      <c r="H31" s="160">
        <f t="shared" si="1"/>
        <v>51946</v>
      </c>
      <c r="I31" s="199">
        <v>26490233</v>
      </c>
      <c r="J31" s="199">
        <v>1572502</v>
      </c>
      <c r="K31" s="199">
        <v>229</v>
      </c>
      <c r="L31" s="199">
        <v>34433</v>
      </c>
      <c r="M31" s="199">
        <v>67</v>
      </c>
      <c r="N31" s="199">
        <v>1445849</v>
      </c>
      <c r="O31" s="199">
        <v>36518</v>
      </c>
      <c r="P31" s="199">
        <v>1482367</v>
      </c>
      <c r="Q31" s="129">
        <f t="shared" si="0"/>
        <v>5.9361576774353022</v>
      </c>
      <c r="R31" s="210">
        <v>17</v>
      </c>
    </row>
    <row r="32" spans="1:18" s="135" customFormat="1" ht="17.25" customHeight="1" x14ac:dyDescent="0.15">
      <c r="A32" s="137"/>
      <c r="B32" s="169" t="s">
        <v>19</v>
      </c>
      <c r="C32" s="169"/>
      <c r="D32" s="138">
        <f t="shared" ref="D32:G32" si="2">SUM(D11:D31)</f>
        <v>93766</v>
      </c>
      <c r="E32" s="138">
        <f t="shared" si="2"/>
        <v>1792641</v>
      </c>
      <c r="F32" s="138">
        <f t="shared" si="2"/>
        <v>2825346</v>
      </c>
      <c r="G32" s="138">
        <f t="shared" si="2"/>
        <v>1038</v>
      </c>
      <c r="H32" s="138">
        <f>SUM(H11:H31)</f>
        <v>4712791</v>
      </c>
      <c r="I32" s="138">
        <f t="shared" ref="I32" si="3">SUM(I11:I31)</f>
        <v>1596035633</v>
      </c>
      <c r="J32" s="138">
        <f t="shared" ref="J32" si="4">SUM(J11:J31)</f>
        <v>93712624</v>
      </c>
      <c r="K32" s="138">
        <f t="shared" ref="K32" si="5">SUM(K11:K31)</f>
        <v>8040</v>
      </c>
      <c r="L32" s="138">
        <f t="shared" ref="L32:M32" si="6">SUM(L11:L31)</f>
        <v>1669775</v>
      </c>
      <c r="M32" s="138">
        <f t="shared" si="6"/>
        <v>111533</v>
      </c>
      <c r="N32" s="138">
        <f t="shared" ref="N32" si="7">SUM(N11:N31)</f>
        <v>84061753</v>
      </c>
      <c r="O32" s="138">
        <f t="shared" ref="O32" si="8">SUM(O11:O31)</f>
        <v>2920459</v>
      </c>
      <c r="P32" s="138">
        <f t="shared" ref="P32" si="9">SUM(P11:P31)</f>
        <v>86982212</v>
      </c>
      <c r="Q32" s="139">
        <f t="shared" si="0"/>
        <v>5.8715872040934567</v>
      </c>
      <c r="R32" s="213">
        <f>SUM(R11:R31)</f>
        <v>869</v>
      </c>
    </row>
    <row r="33" spans="1:18" s="1" customFormat="1" ht="13.5" customHeight="1" x14ac:dyDescent="0.15">
      <c r="A33" s="37"/>
      <c r="B33" s="166" t="s">
        <v>20</v>
      </c>
      <c r="C33" s="170"/>
      <c r="D33" s="200">
        <v>970</v>
      </c>
      <c r="E33" s="200">
        <v>37065</v>
      </c>
      <c r="F33" s="200">
        <v>55797</v>
      </c>
      <c r="G33" s="200">
        <v>0</v>
      </c>
      <c r="H33" s="161">
        <f>SUM(D33:G33)</f>
        <v>93832</v>
      </c>
      <c r="I33" s="200">
        <v>27241975</v>
      </c>
      <c r="J33" s="200">
        <v>1598289</v>
      </c>
      <c r="K33" s="200">
        <v>134</v>
      </c>
      <c r="L33" s="200">
        <v>25099</v>
      </c>
      <c r="M33" s="200">
        <v>0</v>
      </c>
      <c r="N33" s="200">
        <v>1417779</v>
      </c>
      <c r="O33" s="200">
        <v>56910</v>
      </c>
      <c r="P33" s="200">
        <v>1474689</v>
      </c>
      <c r="Q33" s="127">
        <f t="shared" si="0"/>
        <v>5.8670085410474098</v>
      </c>
      <c r="R33" s="211">
        <v>11</v>
      </c>
    </row>
    <row r="34" spans="1:18" s="1" customFormat="1" ht="13.5" customHeight="1" x14ac:dyDescent="0.15">
      <c r="A34" s="37"/>
      <c r="B34" s="166" t="s">
        <v>21</v>
      </c>
      <c r="C34" s="170"/>
      <c r="D34" s="199">
        <v>1090</v>
      </c>
      <c r="E34" s="199">
        <v>26793</v>
      </c>
      <c r="F34" s="199">
        <v>42610</v>
      </c>
      <c r="G34" s="199">
        <v>1</v>
      </c>
      <c r="H34" s="160">
        <f t="shared" ref="H34:H53" si="10">SUM(D34:G34)</f>
        <v>70494</v>
      </c>
      <c r="I34" s="199">
        <v>21570605</v>
      </c>
      <c r="J34" s="199">
        <v>1250761</v>
      </c>
      <c r="K34" s="199">
        <v>80</v>
      </c>
      <c r="L34" s="199">
        <v>21668</v>
      </c>
      <c r="M34" s="199">
        <v>4097</v>
      </c>
      <c r="N34" s="199">
        <v>1110516</v>
      </c>
      <c r="O34" s="199">
        <v>41277</v>
      </c>
      <c r="P34" s="199">
        <v>1151793</v>
      </c>
      <c r="Q34" s="129">
        <f t="shared" si="0"/>
        <v>5.7984511792784676</v>
      </c>
      <c r="R34" s="210">
        <v>12</v>
      </c>
    </row>
    <row r="35" spans="1:18" s="1" customFormat="1" ht="13.5" customHeight="1" x14ac:dyDescent="0.15">
      <c r="A35" s="37"/>
      <c r="B35" s="166" t="s">
        <v>22</v>
      </c>
      <c r="C35" s="170"/>
      <c r="D35" s="199">
        <v>1227</v>
      </c>
      <c r="E35" s="199">
        <v>16365</v>
      </c>
      <c r="F35" s="199">
        <v>23646</v>
      </c>
      <c r="G35" s="199">
        <v>0</v>
      </c>
      <c r="H35" s="160">
        <f t="shared" si="10"/>
        <v>41238</v>
      </c>
      <c r="I35" s="199">
        <v>21415844</v>
      </c>
      <c r="J35" s="199">
        <v>1275118</v>
      </c>
      <c r="K35" s="199">
        <v>37</v>
      </c>
      <c r="L35" s="199">
        <v>27594</v>
      </c>
      <c r="M35" s="199">
        <v>0</v>
      </c>
      <c r="N35" s="199">
        <v>1178150</v>
      </c>
      <c r="O35" s="199">
        <v>25350</v>
      </c>
      <c r="P35" s="199">
        <v>1203500</v>
      </c>
      <c r="Q35" s="129">
        <f t="shared" si="0"/>
        <v>5.9540870768389977</v>
      </c>
      <c r="R35" s="210">
        <v>13</v>
      </c>
    </row>
    <row r="36" spans="1:18" s="1" customFormat="1" ht="13.5" customHeight="1" x14ac:dyDescent="0.15">
      <c r="A36" s="37"/>
      <c r="B36" s="166" t="s">
        <v>23</v>
      </c>
      <c r="C36" s="170"/>
      <c r="D36" s="199">
        <v>911</v>
      </c>
      <c r="E36" s="199">
        <v>28499</v>
      </c>
      <c r="F36" s="199">
        <v>32680</v>
      </c>
      <c r="G36" s="199">
        <v>0</v>
      </c>
      <c r="H36" s="160">
        <f t="shared" si="10"/>
        <v>62090</v>
      </c>
      <c r="I36" s="199">
        <v>22040602</v>
      </c>
      <c r="J36" s="199">
        <v>1309314</v>
      </c>
      <c r="K36" s="199">
        <v>59</v>
      </c>
      <c r="L36" s="199">
        <v>26172</v>
      </c>
      <c r="M36" s="199">
        <v>50</v>
      </c>
      <c r="N36" s="199">
        <v>1175898</v>
      </c>
      <c r="O36" s="199">
        <v>43524</v>
      </c>
      <c r="P36" s="199">
        <v>1219422</v>
      </c>
      <c r="Q36" s="129">
        <f t="shared" si="0"/>
        <v>5.940463876621882</v>
      </c>
      <c r="R36" s="210">
        <v>17</v>
      </c>
    </row>
    <row r="37" spans="1:18" s="1" customFormat="1" ht="13.5" customHeight="1" x14ac:dyDescent="0.15">
      <c r="A37" s="37"/>
      <c r="B37" s="166" t="s">
        <v>284</v>
      </c>
      <c r="C37" s="170"/>
      <c r="D37" s="199">
        <v>910</v>
      </c>
      <c r="E37" s="199">
        <v>2873</v>
      </c>
      <c r="F37" s="199">
        <v>5267</v>
      </c>
      <c r="G37" s="199">
        <v>0</v>
      </c>
      <c r="H37" s="162">
        <f t="shared" si="10"/>
        <v>9050</v>
      </c>
      <c r="I37" s="199">
        <v>5329953</v>
      </c>
      <c r="J37" s="199">
        <v>315739</v>
      </c>
      <c r="K37" s="199">
        <v>9</v>
      </c>
      <c r="L37" s="199">
        <v>6702</v>
      </c>
      <c r="M37" s="199">
        <v>0</v>
      </c>
      <c r="N37" s="199">
        <v>294443</v>
      </c>
      <c r="O37" s="199">
        <v>4736</v>
      </c>
      <c r="P37" s="199">
        <v>299179</v>
      </c>
      <c r="Q37" s="129">
        <f t="shared" si="0"/>
        <v>5.9238608670658071</v>
      </c>
      <c r="R37" s="210">
        <v>2</v>
      </c>
    </row>
    <row r="38" spans="1:18" s="1" customFormat="1" ht="13.5" customHeight="1" x14ac:dyDescent="0.15">
      <c r="A38" s="38"/>
      <c r="B38" s="167" t="s">
        <v>24</v>
      </c>
      <c r="C38" s="171"/>
      <c r="D38" s="200">
        <v>544</v>
      </c>
      <c r="E38" s="200">
        <v>19413</v>
      </c>
      <c r="F38" s="200">
        <v>20980</v>
      </c>
      <c r="G38" s="200">
        <v>0</v>
      </c>
      <c r="H38" s="161">
        <f t="shared" si="10"/>
        <v>40937</v>
      </c>
      <c r="I38" s="200">
        <v>15264426</v>
      </c>
      <c r="J38" s="200">
        <v>906211</v>
      </c>
      <c r="K38" s="200">
        <v>81</v>
      </c>
      <c r="L38" s="200">
        <v>19017</v>
      </c>
      <c r="M38" s="200">
        <v>0</v>
      </c>
      <c r="N38" s="200">
        <v>816068</v>
      </c>
      <c r="O38" s="200">
        <v>29253</v>
      </c>
      <c r="P38" s="200">
        <v>845321</v>
      </c>
      <c r="Q38" s="127">
        <f t="shared" si="0"/>
        <v>5.9367512410882668</v>
      </c>
      <c r="R38" s="211">
        <v>11</v>
      </c>
    </row>
    <row r="39" spans="1:18" s="1" customFormat="1" ht="13.5" customHeight="1" x14ac:dyDescent="0.15">
      <c r="A39" s="37"/>
      <c r="B39" s="166" t="s">
        <v>25</v>
      </c>
      <c r="C39" s="170"/>
      <c r="D39" s="199">
        <v>98</v>
      </c>
      <c r="E39" s="199">
        <v>9712</v>
      </c>
      <c r="F39" s="199">
        <v>8742</v>
      </c>
      <c r="G39" s="199">
        <v>0</v>
      </c>
      <c r="H39" s="160">
        <f t="shared" si="10"/>
        <v>18552</v>
      </c>
      <c r="I39" s="199">
        <v>7776760</v>
      </c>
      <c r="J39" s="199">
        <v>457677</v>
      </c>
      <c r="K39" s="199">
        <v>20</v>
      </c>
      <c r="L39" s="199">
        <v>9953</v>
      </c>
      <c r="M39" s="199">
        <v>0</v>
      </c>
      <c r="N39" s="199">
        <v>412348</v>
      </c>
      <c r="O39" s="199">
        <v>15930</v>
      </c>
      <c r="P39" s="199">
        <v>428278</v>
      </c>
      <c r="Q39" s="129">
        <f t="shared" si="0"/>
        <v>5.8851886904057729</v>
      </c>
      <c r="R39" s="210">
        <v>6</v>
      </c>
    </row>
    <row r="40" spans="1:18" s="1" customFormat="1" ht="13.5" customHeight="1" x14ac:dyDescent="0.15">
      <c r="A40" s="37"/>
      <c r="B40" s="166" t="s">
        <v>26</v>
      </c>
      <c r="C40" s="170"/>
      <c r="D40" s="199">
        <v>244</v>
      </c>
      <c r="E40" s="199">
        <v>15377</v>
      </c>
      <c r="F40" s="199">
        <v>16639</v>
      </c>
      <c r="G40" s="199">
        <v>0</v>
      </c>
      <c r="H40" s="160">
        <f t="shared" si="10"/>
        <v>32260</v>
      </c>
      <c r="I40" s="199">
        <v>12433763</v>
      </c>
      <c r="J40" s="199">
        <v>728678</v>
      </c>
      <c r="K40" s="199">
        <v>52</v>
      </c>
      <c r="L40" s="199">
        <v>14512</v>
      </c>
      <c r="M40" s="199">
        <v>0</v>
      </c>
      <c r="N40" s="199">
        <v>652581</v>
      </c>
      <c r="O40" s="199">
        <v>26567</v>
      </c>
      <c r="P40" s="199">
        <v>679148</v>
      </c>
      <c r="Q40" s="129">
        <f t="shared" si="0"/>
        <v>5.8604784408388682</v>
      </c>
      <c r="R40" s="210">
        <v>8</v>
      </c>
    </row>
    <row r="41" spans="1:18" s="1" customFormat="1" ht="13.5" customHeight="1" x14ac:dyDescent="0.15">
      <c r="A41" s="37"/>
      <c r="B41" s="166" t="s">
        <v>27</v>
      </c>
      <c r="C41" s="170"/>
      <c r="D41" s="199">
        <v>4033</v>
      </c>
      <c r="E41" s="199">
        <v>9938</v>
      </c>
      <c r="F41" s="199">
        <v>18119</v>
      </c>
      <c r="G41" s="199">
        <v>8</v>
      </c>
      <c r="H41" s="160">
        <f t="shared" si="10"/>
        <v>32098</v>
      </c>
      <c r="I41" s="199">
        <v>15215132</v>
      </c>
      <c r="J41" s="199">
        <v>906348</v>
      </c>
      <c r="K41" s="199">
        <v>21</v>
      </c>
      <c r="L41" s="199">
        <v>19824</v>
      </c>
      <c r="M41" s="199">
        <v>475</v>
      </c>
      <c r="N41" s="199">
        <v>832841</v>
      </c>
      <c r="O41" s="199">
        <v>19280</v>
      </c>
      <c r="P41" s="199">
        <v>852121</v>
      </c>
      <c r="Q41" s="129">
        <f t="shared" si="0"/>
        <v>5.9568855531453817</v>
      </c>
      <c r="R41" s="210">
        <v>5</v>
      </c>
    </row>
    <row r="42" spans="1:18" s="1" customFormat="1" ht="13.5" customHeight="1" x14ac:dyDescent="0.15">
      <c r="A42" s="39"/>
      <c r="B42" s="168" t="s">
        <v>28</v>
      </c>
      <c r="C42" s="172"/>
      <c r="D42" s="201">
        <v>956</v>
      </c>
      <c r="E42" s="201">
        <v>20751</v>
      </c>
      <c r="F42" s="201">
        <v>24581</v>
      </c>
      <c r="G42" s="201">
        <v>0</v>
      </c>
      <c r="H42" s="162">
        <f t="shared" si="10"/>
        <v>46288</v>
      </c>
      <c r="I42" s="201">
        <v>18230506</v>
      </c>
      <c r="J42" s="201">
        <v>1080039</v>
      </c>
      <c r="K42" s="201">
        <v>81</v>
      </c>
      <c r="L42" s="201">
        <v>22459</v>
      </c>
      <c r="M42" s="201">
        <v>0</v>
      </c>
      <c r="N42" s="201">
        <v>974493</v>
      </c>
      <c r="O42" s="201">
        <v>34869</v>
      </c>
      <c r="P42" s="201">
        <v>1009362</v>
      </c>
      <c r="Q42" s="132">
        <f t="shared" si="0"/>
        <v>5.924350097578202</v>
      </c>
      <c r="R42" s="212">
        <v>13</v>
      </c>
    </row>
    <row r="43" spans="1:18" s="1" customFormat="1" ht="13.5" customHeight="1" x14ac:dyDescent="0.15">
      <c r="A43" s="37"/>
      <c r="B43" s="166" t="s">
        <v>29</v>
      </c>
      <c r="C43" s="170"/>
      <c r="D43" s="199">
        <v>873</v>
      </c>
      <c r="E43" s="199">
        <v>23231</v>
      </c>
      <c r="F43" s="199">
        <v>30972</v>
      </c>
      <c r="G43" s="199">
        <v>0</v>
      </c>
      <c r="H43" s="161">
        <f t="shared" si="10"/>
        <v>55076</v>
      </c>
      <c r="I43" s="199">
        <v>19324718</v>
      </c>
      <c r="J43" s="199">
        <v>1150518</v>
      </c>
      <c r="K43" s="199">
        <v>72</v>
      </c>
      <c r="L43" s="199">
        <v>22942</v>
      </c>
      <c r="M43" s="199">
        <v>0</v>
      </c>
      <c r="N43" s="199">
        <v>1028941</v>
      </c>
      <c r="O43" s="199">
        <v>41237</v>
      </c>
      <c r="P43" s="199">
        <v>1070178</v>
      </c>
      <c r="Q43" s="129">
        <f t="shared" si="0"/>
        <v>5.9536082234162482</v>
      </c>
      <c r="R43" s="210">
        <v>13</v>
      </c>
    </row>
    <row r="44" spans="1:18" s="1" customFormat="1" ht="13.5" customHeight="1" x14ac:dyDescent="0.15">
      <c r="A44" s="37"/>
      <c r="B44" s="166" t="s">
        <v>30</v>
      </c>
      <c r="C44" s="170"/>
      <c r="D44" s="199">
        <v>1008</v>
      </c>
      <c r="E44" s="199">
        <v>23019</v>
      </c>
      <c r="F44" s="199">
        <v>32803</v>
      </c>
      <c r="G44" s="199">
        <v>0</v>
      </c>
      <c r="H44" s="160">
        <f t="shared" si="10"/>
        <v>56830</v>
      </c>
      <c r="I44" s="199">
        <v>17593688</v>
      </c>
      <c r="J44" s="199">
        <v>1030516</v>
      </c>
      <c r="K44" s="199">
        <v>79</v>
      </c>
      <c r="L44" s="199">
        <v>17892</v>
      </c>
      <c r="M44" s="199">
        <v>0</v>
      </c>
      <c r="N44" s="199">
        <v>915735</v>
      </c>
      <c r="O44" s="199">
        <v>37736</v>
      </c>
      <c r="P44" s="199">
        <v>953471</v>
      </c>
      <c r="Q44" s="129">
        <f t="shared" si="0"/>
        <v>5.8573051880879099</v>
      </c>
      <c r="R44" s="210">
        <v>9</v>
      </c>
    </row>
    <row r="45" spans="1:18" s="1" customFormat="1" ht="13.5" customHeight="1" x14ac:dyDescent="0.15">
      <c r="A45" s="37"/>
      <c r="B45" s="166" t="s">
        <v>31</v>
      </c>
      <c r="C45" s="170"/>
      <c r="D45" s="199">
        <v>235</v>
      </c>
      <c r="E45" s="199">
        <v>12657</v>
      </c>
      <c r="F45" s="199">
        <v>6606</v>
      </c>
      <c r="G45" s="199">
        <v>0</v>
      </c>
      <c r="H45" s="160">
        <f t="shared" si="10"/>
        <v>19498</v>
      </c>
      <c r="I45" s="199">
        <v>6650986</v>
      </c>
      <c r="J45" s="199">
        <v>394244</v>
      </c>
      <c r="K45" s="199">
        <v>61</v>
      </c>
      <c r="L45" s="199">
        <v>8076</v>
      </c>
      <c r="M45" s="199">
        <v>0</v>
      </c>
      <c r="N45" s="199">
        <v>346218</v>
      </c>
      <c r="O45" s="199">
        <v>18725</v>
      </c>
      <c r="P45" s="199">
        <v>364943</v>
      </c>
      <c r="Q45" s="129">
        <f t="shared" si="0"/>
        <v>5.9276023134013514</v>
      </c>
      <c r="R45" s="210">
        <v>9</v>
      </c>
    </row>
    <row r="46" spans="1:18" s="1" customFormat="1" ht="13.5" customHeight="1" x14ac:dyDescent="0.15">
      <c r="A46" s="37"/>
      <c r="B46" s="166" t="s">
        <v>32</v>
      </c>
      <c r="C46" s="170"/>
      <c r="D46" s="199">
        <v>53</v>
      </c>
      <c r="E46" s="199">
        <v>10212</v>
      </c>
      <c r="F46" s="199">
        <v>6997</v>
      </c>
      <c r="G46" s="199">
        <v>0</v>
      </c>
      <c r="H46" s="160">
        <f t="shared" si="10"/>
        <v>17262</v>
      </c>
      <c r="I46" s="199">
        <v>4452325</v>
      </c>
      <c r="J46" s="199">
        <v>263650</v>
      </c>
      <c r="K46" s="199">
        <v>0</v>
      </c>
      <c r="L46" s="199">
        <v>5534</v>
      </c>
      <c r="M46" s="199">
        <v>0</v>
      </c>
      <c r="N46" s="199">
        <v>226431</v>
      </c>
      <c r="O46" s="199">
        <v>14149</v>
      </c>
      <c r="P46" s="199">
        <v>240580</v>
      </c>
      <c r="Q46" s="129">
        <f t="shared" si="0"/>
        <v>5.921625218284829</v>
      </c>
      <c r="R46" s="210">
        <v>2</v>
      </c>
    </row>
    <row r="47" spans="1:18" s="1" customFormat="1" ht="13.5" customHeight="1" x14ac:dyDescent="0.15">
      <c r="A47" s="37"/>
      <c r="B47" s="166" t="s">
        <v>33</v>
      </c>
      <c r="C47" s="170"/>
      <c r="D47" s="199">
        <v>218</v>
      </c>
      <c r="E47" s="199">
        <v>11941</v>
      </c>
      <c r="F47" s="199">
        <v>8847</v>
      </c>
      <c r="G47" s="199">
        <v>0</v>
      </c>
      <c r="H47" s="162">
        <f t="shared" si="10"/>
        <v>21006</v>
      </c>
      <c r="I47" s="199">
        <v>8022127</v>
      </c>
      <c r="J47" s="199">
        <v>474818</v>
      </c>
      <c r="K47" s="199">
        <v>63</v>
      </c>
      <c r="L47" s="199">
        <v>10258</v>
      </c>
      <c r="M47" s="199">
        <v>0</v>
      </c>
      <c r="N47" s="199">
        <v>425728</v>
      </c>
      <c r="O47" s="199">
        <v>17366</v>
      </c>
      <c r="P47" s="199">
        <v>443094</v>
      </c>
      <c r="Q47" s="129">
        <f t="shared" si="0"/>
        <v>5.9188541891695303</v>
      </c>
      <c r="R47" s="210">
        <v>11</v>
      </c>
    </row>
    <row r="48" spans="1:18" s="1" customFormat="1" ht="13.5" customHeight="1" x14ac:dyDescent="0.15">
      <c r="A48" s="38"/>
      <c r="B48" s="167" t="s">
        <v>34</v>
      </c>
      <c r="C48" s="171"/>
      <c r="D48" s="200">
        <v>89</v>
      </c>
      <c r="E48" s="200">
        <v>1272</v>
      </c>
      <c r="F48" s="200">
        <v>1603</v>
      </c>
      <c r="G48" s="200">
        <v>0</v>
      </c>
      <c r="H48" s="161">
        <f t="shared" si="10"/>
        <v>2964</v>
      </c>
      <c r="I48" s="200">
        <v>2133535</v>
      </c>
      <c r="J48" s="200">
        <v>127652</v>
      </c>
      <c r="K48" s="200">
        <v>6</v>
      </c>
      <c r="L48" s="200">
        <v>3471</v>
      </c>
      <c r="M48" s="200">
        <v>0</v>
      </c>
      <c r="N48" s="200">
        <v>118968</v>
      </c>
      <c r="O48" s="200">
        <v>2084</v>
      </c>
      <c r="P48" s="200">
        <v>121052</v>
      </c>
      <c r="Q48" s="127">
        <f t="shared" si="0"/>
        <v>5.9831219080071341</v>
      </c>
      <c r="R48" s="211">
        <v>3</v>
      </c>
    </row>
    <row r="49" spans="1:18" s="1" customFormat="1" ht="13.5" customHeight="1" x14ac:dyDescent="0.15">
      <c r="A49" s="37"/>
      <c r="B49" s="166" t="s">
        <v>35</v>
      </c>
      <c r="C49" s="170"/>
      <c r="D49" s="199">
        <v>217</v>
      </c>
      <c r="E49" s="199">
        <v>7601</v>
      </c>
      <c r="F49" s="199">
        <v>11484</v>
      </c>
      <c r="G49" s="199">
        <v>0</v>
      </c>
      <c r="H49" s="160">
        <f t="shared" si="10"/>
        <v>19302</v>
      </c>
      <c r="I49" s="199">
        <v>8028416</v>
      </c>
      <c r="J49" s="199">
        <v>473175</v>
      </c>
      <c r="K49" s="199">
        <v>31</v>
      </c>
      <c r="L49" s="199">
        <v>10070</v>
      </c>
      <c r="M49" s="199">
        <v>0</v>
      </c>
      <c r="N49" s="199">
        <v>427537</v>
      </c>
      <c r="O49" s="199">
        <v>13640</v>
      </c>
      <c r="P49" s="199">
        <v>441177</v>
      </c>
      <c r="Q49" s="129">
        <f t="shared" si="0"/>
        <v>5.8937528897356586</v>
      </c>
      <c r="R49" s="210">
        <v>5</v>
      </c>
    </row>
    <row r="50" spans="1:18" s="1" customFormat="1" ht="13.5" customHeight="1" x14ac:dyDescent="0.15">
      <c r="A50" s="37"/>
      <c r="B50" s="166" t="s">
        <v>36</v>
      </c>
      <c r="C50" s="170"/>
      <c r="D50" s="199">
        <v>124</v>
      </c>
      <c r="E50" s="199">
        <v>1974</v>
      </c>
      <c r="F50" s="199">
        <v>2916</v>
      </c>
      <c r="G50" s="199">
        <v>0</v>
      </c>
      <c r="H50" s="160">
        <f t="shared" si="10"/>
        <v>5014</v>
      </c>
      <c r="I50" s="199">
        <v>4822937</v>
      </c>
      <c r="J50" s="199">
        <v>278852</v>
      </c>
      <c r="K50" s="199">
        <v>172</v>
      </c>
      <c r="L50" s="199">
        <v>7878</v>
      </c>
      <c r="M50" s="199">
        <v>0</v>
      </c>
      <c r="N50" s="199">
        <v>261556</v>
      </c>
      <c r="O50" s="199">
        <v>4084</v>
      </c>
      <c r="P50" s="199">
        <v>265640</v>
      </c>
      <c r="Q50" s="129">
        <f t="shared" si="0"/>
        <v>5.7817881510788967</v>
      </c>
      <c r="R50" s="210">
        <v>8</v>
      </c>
    </row>
    <row r="51" spans="1:18" s="1" customFormat="1" ht="13.5" customHeight="1" x14ac:dyDescent="0.15">
      <c r="A51" s="37"/>
      <c r="B51" s="166" t="s">
        <v>37</v>
      </c>
      <c r="C51" s="170"/>
      <c r="D51" s="199">
        <v>18</v>
      </c>
      <c r="E51" s="199">
        <v>449</v>
      </c>
      <c r="F51" s="199">
        <v>604</v>
      </c>
      <c r="G51" s="199">
        <v>0</v>
      </c>
      <c r="H51" s="160">
        <f t="shared" si="10"/>
        <v>1071</v>
      </c>
      <c r="I51" s="199">
        <v>1262021</v>
      </c>
      <c r="J51" s="199">
        <v>75215</v>
      </c>
      <c r="K51" s="199">
        <v>14</v>
      </c>
      <c r="L51" s="199">
        <v>2293</v>
      </c>
      <c r="M51" s="199">
        <v>0</v>
      </c>
      <c r="N51" s="199">
        <v>70270</v>
      </c>
      <c r="O51" s="199">
        <v>1534</v>
      </c>
      <c r="P51" s="199">
        <v>71804</v>
      </c>
      <c r="Q51" s="129">
        <f t="shared" si="0"/>
        <v>5.9598849781422016</v>
      </c>
      <c r="R51" s="210">
        <v>1</v>
      </c>
    </row>
    <row r="52" spans="1:18" s="1" customFormat="1" ht="13.5" customHeight="1" x14ac:dyDescent="0.15">
      <c r="A52" s="39"/>
      <c r="B52" s="168" t="s">
        <v>38</v>
      </c>
      <c r="C52" s="172"/>
      <c r="D52" s="201">
        <v>309</v>
      </c>
      <c r="E52" s="201">
        <v>22225</v>
      </c>
      <c r="F52" s="201">
        <v>20029</v>
      </c>
      <c r="G52" s="201">
        <v>2</v>
      </c>
      <c r="H52" s="162">
        <f t="shared" si="10"/>
        <v>42565</v>
      </c>
      <c r="I52" s="201">
        <v>14029557</v>
      </c>
      <c r="J52" s="201">
        <v>830565</v>
      </c>
      <c r="K52" s="201">
        <v>82</v>
      </c>
      <c r="L52" s="201">
        <v>17699</v>
      </c>
      <c r="M52" s="201">
        <v>697</v>
      </c>
      <c r="N52" s="201">
        <v>736219</v>
      </c>
      <c r="O52" s="201">
        <v>32722</v>
      </c>
      <c r="P52" s="201">
        <v>768941</v>
      </c>
      <c r="Q52" s="132">
        <f t="shared" si="0"/>
        <v>5.9201085251658343</v>
      </c>
      <c r="R52" s="212">
        <v>11</v>
      </c>
    </row>
    <row r="53" spans="1:18" s="1" customFormat="1" ht="13.5" customHeight="1" x14ac:dyDescent="0.15">
      <c r="A53" s="37"/>
      <c r="B53" s="166" t="s">
        <v>39</v>
      </c>
      <c r="C53" s="170"/>
      <c r="D53" s="199">
        <v>71</v>
      </c>
      <c r="E53" s="199">
        <v>321</v>
      </c>
      <c r="F53" s="199">
        <v>650</v>
      </c>
      <c r="G53" s="199">
        <v>0</v>
      </c>
      <c r="H53" s="161">
        <f t="shared" si="10"/>
        <v>1042</v>
      </c>
      <c r="I53" s="199">
        <v>1392083</v>
      </c>
      <c r="J53" s="199">
        <v>83324</v>
      </c>
      <c r="K53" s="199">
        <v>0</v>
      </c>
      <c r="L53" s="199">
        <v>1748</v>
      </c>
      <c r="M53" s="199">
        <v>0</v>
      </c>
      <c r="N53" s="199">
        <v>79883</v>
      </c>
      <c r="O53" s="199">
        <v>584</v>
      </c>
      <c r="P53" s="199">
        <v>80467</v>
      </c>
      <c r="Q53" s="129">
        <f t="shared" si="0"/>
        <v>5.9855626424573822</v>
      </c>
      <c r="R53" s="210">
        <v>1</v>
      </c>
    </row>
    <row r="54" spans="1:18" s="1" customFormat="1" ht="17.25" customHeight="1" x14ac:dyDescent="0.15">
      <c r="A54" s="141"/>
      <c r="B54" s="142" t="s">
        <v>40</v>
      </c>
      <c r="C54" s="143"/>
      <c r="D54" s="138">
        <f>SUM(D33:D53)</f>
        <v>14198</v>
      </c>
      <c r="E54" s="138">
        <f>SUM(E33:E53)</f>
        <v>301688</v>
      </c>
      <c r="F54" s="138">
        <f>SUM(F33:F53)</f>
        <v>372572</v>
      </c>
      <c r="G54" s="138">
        <f t="shared" ref="G54:R54" si="11">SUM(G33:G53)</f>
        <v>11</v>
      </c>
      <c r="H54" s="138">
        <f>SUM(H33:H53)</f>
        <v>688469</v>
      </c>
      <c r="I54" s="138">
        <f t="shared" si="11"/>
        <v>254231959</v>
      </c>
      <c r="J54" s="138">
        <f t="shared" si="11"/>
        <v>15010703</v>
      </c>
      <c r="K54" s="138">
        <f t="shared" si="11"/>
        <v>1154</v>
      </c>
      <c r="L54" s="138">
        <f t="shared" si="11"/>
        <v>300861</v>
      </c>
      <c r="M54" s="139">
        <f t="shared" si="11"/>
        <v>5319</v>
      </c>
      <c r="N54" s="139">
        <f t="shared" si="11"/>
        <v>13502603</v>
      </c>
      <c r="O54" s="139">
        <f t="shared" si="11"/>
        <v>481557</v>
      </c>
      <c r="P54" s="139">
        <f t="shared" si="11"/>
        <v>13984160</v>
      </c>
      <c r="Q54" s="139">
        <f t="shared" si="0"/>
        <v>5.9043336089779332</v>
      </c>
      <c r="R54" s="140">
        <f t="shared" si="11"/>
        <v>171</v>
      </c>
    </row>
    <row r="55" spans="1:18" s="1" customFormat="1" ht="17.25" customHeight="1" x14ac:dyDescent="0.15">
      <c r="A55" s="144"/>
      <c r="B55" s="145" t="s">
        <v>41</v>
      </c>
      <c r="C55" s="146"/>
      <c r="D55" s="147">
        <f>D32+D54</f>
        <v>107964</v>
      </c>
      <c r="E55" s="147">
        <f>E32+E54</f>
        <v>2094329</v>
      </c>
      <c r="F55" s="147">
        <f>F32+F54</f>
        <v>3197918</v>
      </c>
      <c r="G55" s="147">
        <f t="shared" ref="G55:R55" si="12">G32+G54</f>
        <v>1049</v>
      </c>
      <c r="H55" s="147">
        <f>H32+H54</f>
        <v>5401260</v>
      </c>
      <c r="I55" s="147">
        <f t="shared" si="12"/>
        <v>1850267592</v>
      </c>
      <c r="J55" s="147">
        <f t="shared" si="12"/>
        <v>108723327</v>
      </c>
      <c r="K55" s="147">
        <f t="shared" si="12"/>
        <v>9194</v>
      </c>
      <c r="L55" s="147">
        <f t="shared" si="12"/>
        <v>1970636</v>
      </c>
      <c r="M55" s="148">
        <f t="shared" si="12"/>
        <v>116852</v>
      </c>
      <c r="N55" s="148">
        <f t="shared" si="12"/>
        <v>97564356</v>
      </c>
      <c r="O55" s="148">
        <f t="shared" si="12"/>
        <v>3402016</v>
      </c>
      <c r="P55" s="148">
        <f t="shared" si="12"/>
        <v>100966372</v>
      </c>
      <c r="Q55" s="148">
        <f t="shared" si="0"/>
        <v>5.8760866520111437</v>
      </c>
      <c r="R55" s="149">
        <f t="shared" si="12"/>
        <v>1040</v>
      </c>
    </row>
    <row r="56" spans="1:18" x14ac:dyDescent="0.15">
      <c r="R56" s="196" t="s">
        <v>224</v>
      </c>
    </row>
  </sheetData>
  <mergeCells count="7">
    <mergeCell ref="A10:C10"/>
    <mergeCell ref="A1:L1"/>
    <mergeCell ref="A3:L3"/>
    <mergeCell ref="A5:C5"/>
    <mergeCell ref="N6:O7"/>
    <mergeCell ref="D5:H5"/>
    <mergeCell ref="N5:P5"/>
  </mergeCells>
  <phoneticPr fontId="2"/>
  <pageMargins left="0.78740157480314965" right="0.78740157480314965" top="0.78740157480314965" bottom="0.78740157480314965" header="0.51181102362204722" footer="0.51181102362204722"/>
  <pageSetup paperSize="9" scale="59" orientation="landscape" r:id="rId1"/>
  <headerFooter alignWithMargins="0">
    <oddHeader>&amp;R&amp;F&amp;A</oddHead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S57"/>
  <sheetViews>
    <sheetView showGridLines="0" view="pageBreakPreview" zoomScale="86" zoomScaleNormal="100" zoomScaleSheetLayoutView="86" workbookViewId="0">
      <selection activeCell="I37" sqref="I37"/>
    </sheetView>
  </sheetViews>
  <sheetFormatPr defaultRowHeight="11.25" x14ac:dyDescent="0.15"/>
  <cols>
    <col min="1" max="1" width="1" style="42" customWidth="1"/>
    <col min="2" max="2" width="9.375" style="42" customWidth="1"/>
    <col min="3" max="3" width="1" style="42" customWidth="1"/>
    <col min="4" max="9" width="11.375" style="42" customWidth="1"/>
    <col min="10" max="17" width="10.625" style="42" customWidth="1"/>
    <col min="18" max="18" width="9.375" style="42" customWidth="1"/>
    <col min="19" max="19" width="9.5" style="42" customWidth="1"/>
    <col min="20" max="16384" width="9" style="42"/>
  </cols>
  <sheetData>
    <row r="1" spans="1:17" s="4" customFormat="1" ht="14.25" x14ac:dyDescent="0.15">
      <c r="A1" s="264"/>
      <c r="B1" s="264"/>
      <c r="C1" s="264"/>
      <c r="D1" s="264"/>
      <c r="E1" s="264"/>
      <c r="F1" s="264"/>
      <c r="G1" s="264"/>
      <c r="H1" s="264"/>
      <c r="I1" s="264"/>
      <c r="J1" s="264"/>
    </row>
    <row r="2" spans="1:17" s="4" customFormat="1" x14ac:dyDescent="0.15">
      <c r="B2" s="5"/>
      <c r="C2" s="5"/>
      <c r="D2" s="5"/>
      <c r="E2" s="5"/>
      <c r="F2" s="5"/>
      <c r="G2" s="5"/>
      <c r="H2" s="5"/>
      <c r="I2" s="5"/>
      <c r="J2" s="5"/>
    </row>
    <row r="3" spans="1:17" s="4" customFormat="1" ht="13.5" customHeight="1" x14ac:dyDescent="0.15">
      <c r="A3" s="265" t="s">
        <v>213</v>
      </c>
      <c r="B3" s="265"/>
      <c r="C3" s="265"/>
      <c r="D3" s="265"/>
      <c r="E3" s="265"/>
      <c r="F3" s="265"/>
      <c r="G3" s="265"/>
      <c r="H3" s="265"/>
      <c r="I3" s="265"/>
      <c r="J3" s="265"/>
    </row>
    <row r="4" spans="1:17" s="4" customFormat="1" ht="13.5" customHeight="1" x14ac:dyDescent="0.15">
      <c r="A4" s="6"/>
      <c r="B4" s="6"/>
      <c r="C4" s="5"/>
      <c r="D4" s="5"/>
      <c r="E4" s="5"/>
      <c r="F4" s="5"/>
      <c r="G4" s="43"/>
      <c r="H4" s="43"/>
      <c r="I4" s="43"/>
      <c r="J4" s="43"/>
    </row>
    <row r="5" spans="1:17" s="48" customFormat="1" ht="13.5" customHeight="1" x14ac:dyDescent="0.15">
      <c r="A5" s="289" t="s">
        <v>50</v>
      </c>
      <c r="B5" s="290"/>
      <c r="C5" s="290"/>
      <c r="D5" s="304" t="s">
        <v>214</v>
      </c>
      <c r="E5" s="304"/>
      <c r="F5" s="304"/>
      <c r="G5" s="304"/>
      <c r="H5" s="304" t="s">
        <v>229</v>
      </c>
      <c r="I5" s="304"/>
      <c r="J5" s="304"/>
      <c r="K5" s="304"/>
      <c r="L5" s="304" t="s">
        <v>215</v>
      </c>
      <c r="M5" s="304"/>
      <c r="N5" s="304"/>
      <c r="O5" s="304"/>
      <c r="P5" s="305" t="s">
        <v>216</v>
      </c>
      <c r="Q5" s="306"/>
    </row>
    <row r="6" spans="1:17" s="50" customFormat="1" ht="13.5" customHeight="1" x14ac:dyDescent="0.15">
      <c r="A6" s="49"/>
      <c r="D6" s="299" t="s">
        <v>47</v>
      </c>
      <c r="E6" s="299"/>
      <c r="F6" s="299" t="s">
        <v>118</v>
      </c>
      <c r="G6" s="299"/>
      <c r="H6" s="302" t="s">
        <v>47</v>
      </c>
      <c r="I6" s="302"/>
      <c r="J6" s="299" t="s">
        <v>118</v>
      </c>
      <c r="K6" s="299"/>
      <c r="L6" s="302" t="s">
        <v>47</v>
      </c>
      <c r="M6" s="302"/>
      <c r="N6" s="299" t="s">
        <v>118</v>
      </c>
      <c r="O6" s="299"/>
      <c r="P6" s="299" t="s">
        <v>47</v>
      </c>
      <c r="Q6" s="307"/>
    </row>
    <row r="7" spans="1:17" s="50" customFormat="1" ht="13.5" customHeight="1" x14ac:dyDescent="0.15">
      <c r="A7" s="49"/>
      <c r="D7" s="300" t="s">
        <v>221</v>
      </c>
      <c r="E7" s="301"/>
      <c r="F7" s="300" t="s">
        <v>221</v>
      </c>
      <c r="G7" s="301"/>
      <c r="H7" s="300" t="s">
        <v>221</v>
      </c>
      <c r="I7" s="301"/>
      <c r="J7" s="300" t="s">
        <v>221</v>
      </c>
      <c r="K7" s="301"/>
      <c r="L7" s="300" t="s">
        <v>221</v>
      </c>
      <c r="M7" s="301"/>
      <c r="N7" s="300" t="s">
        <v>221</v>
      </c>
      <c r="O7" s="301"/>
      <c r="P7" s="300" t="s">
        <v>221</v>
      </c>
      <c r="Q7" s="303"/>
    </row>
    <row r="8" spans="1:17" s="50" customFormat="1" ht="13.5" customHeight="1" x14ac:dyDescent="0.15">
      <c r="A8" s="49"/>
      <c r="D8" s="53" t="s">
        <v>219</v>
      </c>
      <c r="E8" s="53" t="s">
        <v>222</v>
      </c>
      <c r="F8" s="53" t="s">
        <v>219</v>
      </c>
      <c r="G8" s="53" t="s">
        <v>222</v>
      </c>
      <c r="H8" s="53" t="s">
        <v>219</v>
      </c>
      <c r="I8" s="53" t="s">
        <v>222</v>
      </c>
      <c r="J8" s="85" t="s">
        <v>219</v>
      </c>
      <c r="K8" s="53" t="s">
        <v>222</v>
      </c>
      <c r="L8" s="53" t="s">
        <v>219</v>
      </c>
      <c r="M8" s="53" t="s">
        <v>222</v>
      </c>
      <c r="N8" s="53" t="s">
        <v>219</v>
      </c>
      <c r="O8" s="53" t="s">
        <v>222</v>
      </c>
      <c r="P8" s="53" t="s">
        <v>219</v>
      </c>
      <c r="Q8" s="73" t="s">
        <v>222</v>
      </c>
    </row>
    <row r="9" spans="1:17" s="50" customFormat="1" ht="13.5" customHeight="1" x14ac:dyDescent="0.15">
      <c r="A9" s="49"/>
      <c r="D9" s="53"/>
      <c r="E9" s="53"/>
      <c r="F9" s="105"/>
      <c r="G9" s="51"/>
      <c r="I9" s="51"/>
      <c r="J9" s="53"/>
      <c r="L9" s="51"/>
      <c r="M9" s="91"/>
      <c r="O9" s="51"/>
      <c r="P9" s="91"/>
      <c r="Q9" s="89"/>
    </row>
    <row r="10" spans="1:17" s="95" customFormat="1" ht="13.5" customHeight="1" x14ac:dyDescent="0.15">
      <c r="A10" s="287" t="s">
        <v>42</v>
      </c>
      <c r="B10" s="288"/>
      <c r="C10" s="288"/>
      <c r="D10" s="60" t="s">
        <v>43</v>
      </c>
      <c r="E10" s="60" t="s">
        <v>43</v>
      </c>
      <c r="F10" s="103" t="s">
        <v>57</v>
      </c>
      <c r="G10" s="60" t="s">
        <v>57</v>
      </c>
      <c r="H10" s="60" t="s">
        <v>43</v>
      </c>
      <c r="I10" s="60" t="s">
        <v>43</v>
      </c>
      <c r="J10" s="60" t="s">
        <v>57</v>
      </c>
      <c r="K10" s="60" t="s">
        <v>57</v>
      </c>
      <c r="L10" s="60" t="s">
        <v>43</v>
      </c>
      <c r="M10" s="60" t="s">
        <v>43</v>
      </c>
      <c r="N10" s="103" t="s">
        <v>57</v>
      </c>
      <c r="O10" s="60" t="s">
        <v>57</v>
      </c>
      <c r="P10" s="104" t="s">
        <v>43</v>
      </c>
      <c r="Q10" s="93" t="s">
        <v>43</v>
      </c>
    </row>
    <row r="11" spans="1:17" s="1" customFormat="1" ht="13.5" customHeight="1" x14ac:dyDescent="0.15">
      <c r="A11" s="37"/>
      <c r="B11" s="166" t="s">
        <v>0</v>
      </c>
      <c r="C11" s="166"/>
      <c r="D11" s="198">
        <v>139304</v>
      </c>
      <c r="E11" s="198">
        <v>13559</v>
      </c>
      <c r="F11" s="198">
        <v>18231986</v>
      </c>
      <c r="G11" s="198">
        <v>663722</v>
      </c>
      <c r="H11" s="198">
        <v>7807</v>
      </c>
      <c r="I11" s="198">
        <v>873</v>
      </c>
      <c r="J11" s="198">
        <v>1386385</v>
      </c>
      <c r="K11" s="198">
        <v>24404</v>
      </c>
      <c r="L11" s="198">
        <v>85</v>
      </c>
      <c r="M11" s="198">
        <v>11</v>
      </c>
      <c r="N11" s="198">
        <v>7745</v>
      </c>
      <c r="O11" s="198">
        <v>219</v>
      </c>
      <c r="P11" s="198">
        <v>22976</v>
      </c>
      <c r="Q11" s="209">
        <v>2267</v>
      </c>
    </row>
    <row r="12" spans="1:17" s="1" customFormat="1" ht="13.5" customHeight="1" x14ac:dyDescent="0.15">
      <c r="A12" s="37"/>
      <c r="B12" s="166" t="s">
        <v>1</v>
      </c>
      <c r="C12" s="166"/>
      <c r="D12" s="199">
        <v>56099</v>
      </c>
      <c r="E12" s="199">
        <v>5937</v>
      </c>
      <c r="F12" s="199">
        <v>6894595</v>
      </c>
      <c r="G12" s="199">
        <v>293546</v>
      </c>
      <c r="H12" s="199">
        <v>2641</v>
      </c>
      <c r="I12" s="199">
        <v>294</v>
      </c>
      <c r="J12" s="199">
        <v>461970</v>
      </c>
      <c r="K12" s="199">
        <v>9777</v>
      </c>
      <c r="L12" s="199">
        <v>35</v>
      </c>
      <c r="M12" s="199">
        <v>4</v>
      </c>
      <c r="N12" s="199">
        <v>4793</v>
      </c>
      <c r="O12" s="199">
        <v>10</v>
      </c>
      <c r="P12" s="199">
        <v>9413</v>
      </c>
      <c r="Q12" s="210">
        <v>981</v>
      </c>
    </row>
    <row r="13" spans="1:17" s="1" customFormat="1" ht="13.5" customHeight="1" x14ac:dyDescent="0.15">
      <c r="A13" s="37"/>
      <c r="B13" s="166" t="s">
        <v>2</v>
      </c>
      <c r="C13" s="166"/>
      <c r="D13" s="199">
        <v>30505</v>
      </c>
      <c r="E13" s="199">
        <v>2692</v>
      </c>
      <c r="F13" s="199">
        <v>3117890</v>
      </c>
      <c r="G13" s="199">
        <v>101693</v>
      </c>
      <c r="H13" s="199">
        <v>1785</v>
      </c>
      <c r="I13" s="199">
        <v>177</v>
      </c>
      <c r="J13" s="199">
        <v>246493</v>
      </c>
      <c r="K13" s="199">
        <v>2886</v>
      </c>
      <c r="L13" s="199">
        <v>336</v>
      </c>
      <c r="M13" s="199">
        <v>42</v>
      </c>
      <c r="N13" s="199">
        <v>54981</v>
      </c>
      <c r="O13" s="199">
        <v>841</v>
      </c>
      <c r="P13" s="199">
        <v>5032</v>
      </c>
      <c r="Q13" s="210">
        <v>568</v>
      </c>
    </row>
    <row r="14" spans="1:17" s="1" customFormat="1" ht="13.5" customHeight="1" x14ac:dyDescent="0.15">
      <c r="A14" s="37"/>
      <c r="B14" s="166" t="s">
        <v>3</v>
      </c>
      <c r="C14" s="166"/>
      <c r="D14" s="199">
        <v>38197</v>
      </c>
      <c r="E14" s="199">
        <v>3561</v>
      </c>
      <c r="F14" s="199">
        <v>4654832</v>
      </c>
      <c r="G14" s="199">
        <v>170156</v>
      </c>
      <c r="H14" s="199">
        <v>2024</v>
      </c>
      <c r="I14" s="199">
        <v>201</v>
      </c>
      <c r="J14" s="199">
        <v>344480</v>
      </c>
      <c r="K14" s="199">
        <v>6634</v>
      </c>
      <c r="L14" s="199">
        <v>2</v>
      </c>
      <c r="M14" s="199">
        <v>0</v>
      </c>
      <c r="N14" s="199">
        <v>200</v>
      </c>
      <c r="O14" s="199">
        <v>0</v>
      </c>
      <c r="P14" s="199">
        <v>7197</v>
      </c>
      <c r="Q14" s="210">
        <v>753</v>
      </c>
    </row>
    <row r="15" spans="1:17" s="1" customFormat="1" ht="13.5" customHeight="1" x14ac:dyDescent="0.15">
      <c r="A15" s="37"/>
      <c r="B15" s="166" t="s">
        <v>4</v>
      </c>
      <c r="C15" s="166"/>
      <c r="D15" s="199">
        <v>30465</v>
      </c>
      <c r="E15" s="199">
        <v>3021</v>
      </c>
      <c r="F15" s="199">
        <v>3311788</v>
      </c>
      <c r="G15" s="199">
        <v>134315</v>
      </c>
      <c r="H15" s="199">
        <v>1842</v>
      </c>
      <c r="I15" s="199">
        <v>197</v>
      </c>
      <c r="J15" s="199">
        <v>271665</v>
      </c>
      <c r="K15" s="199">
        <v>6338</v>
      </c>
      <c r="L15" s="199">
        <v>35</v>
      </c>
      <c r="M15" s="199">
        <v>6</v>
      </c>
      <c r="N15" s="199">
        <v>4840</v>
      </c>
      <c r="O15" s="199">
        <v>183</v>
      </c>
      <c r="P15" s="199">
        <v>4269</v>
      </c>
      <c r="Q15" s="210">
        <v>427</v>
      </c>
    </row>
    <row r="16" spans="1:17" s="1" customFormat="1" ht="13.5" customHeight="1" x14ac:dyDescent="0.15">
      <c r="A16" s="38"/>
      <c r="B16" s="167" t="s">
        <v>5</v>
      </c>
      <c r="C16" s="167"/>
      <c r="D16" s="200">
        <v>26565</v>
      </c>
      <c r="E16" s="200">
        <v>2549</v>
      </c>
      <c r="F16" s="200">
        <v>2837435</v>
      </c>
      <c r="G16" s="200">
        <v>115486</v>
      </c>
      <c r="H16" s="200">
        <v>1363</v>
      </c>
      <c r="I16" s="200">
        <v>148</v>
      </c>
      <c r="J16" s="200">
        <v>179427</v>
      </c>
      <c r="K16" s="200">
        <v>2833</v>
      </c>
      <c r="L16" s="200">
        <v>56</v>
      </c>
      <c r="M16" s="200">
        <v>20</v>
      </c>
      <c r="N16" s="200">
        <v>7273</v>
      </c>
      <c r="O16" s="200">
        <v>330</v>
      </c>
      <c r="P16" s="200">
        <v>4644</v>
      </c>
      <c r="Q16" s="211">
        <v>543</v>
      </c>
    </row>
    <row r="17" spans="1:17" s="1" customFormat="1" ht="13.5" customHeight="1" x14ac:dyDescent="0.15">
      <c r="A17" s="37"/>
      <c r="B17" s="166" t="s">
        <v>6</v>
      </c>
      <c r="C17" s="166"/>
      <c r="D17" s="199">
        <v>6709</v>
      </c>
      <c r="E17" s="199">
        <v>563</v>
      </c>
      <c r="F17" s="199">
        <v>720180</v>
      </c>
      <c r="G17" s="199">
        <v>23091</v>
      </c>
      <c r="H17" s="199">
        <v>443</v>
      </c>
      <c r="I17" s="199">
        <v>47</v>
      </c>
      <c r="J17" s="199">
        <v>57585</v>
      </c>
      <c r="K17" s="199">
        <v>1157</v>
      </c>
      <c r="L17" s="199">
        <v>12</v>
      </c>
      <c r="M17" s="199">
        <v>3</v>
      </c>
      <c r="N17" s="199">
        <v>362</v>
      </c>
      <c r="O17" s="199">
        <v>4</v>
      </c>
      <c r="P17" s="199">
        <v>1156</v>
      </c>
      <c r="Q17" s="210">
        <v>135</v>
      </c>
    </row>
    <row r="18" spans="1:17" s="1" customFormat="1" ht="13.5" customHeight="1" x14ac:dyDescent="0.15">
      <c r="A18" s="37"/>
      <c r="B18" s="166" t="s">
        <v>7</v>
      </c>
      <c r="C18" s="166"/>
      <c r="D18" s="199">
        <v>13254</v>
      </c>
      <c r="E18" s="199">
        <v>1227</v>
      </c>
      <c r="F18" s="199">
        <v>1384174</v>
      </c>
      <c r="G18" s="199">
        <v>57208</v>
      </c>
      <c r="H18" s="199">
        <v>658</v>
      </c>
      <c r="I18" s="199">
        <v>60</v>
      </c>
      <c r="J18" s="199">
        <v>97698</v>
      </c>
      <c r="K18" s="199">
        <v>1925</v>
      </c>
      <c r="L18" s="199">
        <v>8</v>
      </c>
      <c r="M18" s="199">
        <v>1</v>
      </c>
      <c r="N18" s="199">
        <v>321</v>
      </c>
      <c r="O18" s="199">
        <v>1</v>
      </c>
      <c r="P18" s="199">
        <v>2133</v>
      </c>
      <c r="Q18" s="210">
        <v>274</v>
      </c>
    </row>
    <row r="19" spans="1:17" s="1" customFormat="1" ht="13.5" customHeight="1" x14ac:dyDescent="0.15">
      <c r="A19" s="37"/>
      <c r="B19" s="166" t="s">
        <v>8</v>
      </c>
      <c r="C19" s="166"/>
      <c r="D19" s="199">
        <v>23068</v>
      </c>
      <c r="E19" s="199">
        <v>2637</v>
      </c>
      <c r="F19" s="199">
        <v>2662526</v>
      </c>
      <c r="G19" s="199">
        <v>121318</v>
      </c>
      <c r="H19" s="199">
        <v>1316</v>
      </c>
      <c r="I19" s="199">
        <v>164</v>
      </c>
      <c r="J19" s="199">
        <v>207558</v>
      </c>
      <c r="K19" s="199">
        <v>5925</v>
      </c>
      <c r="L19" s="199">
        <v>22</v>
      </c>
      <c r="M19" s="199">
        <v>6</v>
      </c>
      <c r="N19" s="199">
        <v>3405</v>
      </c>
      <c r="O19" s="199">
        <v>42</v>
      </c>
      <c r="P19" s="199">
        <v>3111</v>
      </c>
      <c r="Q19" s="210">
        <v>372</v>
      </c>
    </row>
    <row r="20" spans="1:17" s="1" customFormat="1" ht="13.5" customHeight="1" x14ac:dyDescent="0.15">
      <c r="A20" s="39"/>
      <c r="B20" s="168" t="s">
        <v>9</v>
      </c>
      <c r="C20" s="168"/>
      <c r="D20" s="201">
        <v>16552</v>
      </c>
      <c r="E20" s="201">
        <v>1533</v>
      </c>
      <c r="F20" s="201">
        <v>1729835</v>
      </c>
      <c r="G20" s="201">
        <v>63627</v>
      </c>
      <c r="H20" s="201">
        <v>814</v>
      </c>
      <c r="I20" s="201">
        <v>87</v>
      </c>
      <c r="J20" s="201">
        <v>126996</v>
      </c>
      <c r="K20" s="201">
        <v>1313</v>
      </c>
      <c r="L20" s="201">
        <v>36</v>
      </c>
      <c r="M20" s="201">
        <v>2</v>
      </c>
      <c r="N20" s="201">
        <v>4131</v>
      </c>
      <c r="O20" s="201">
        <v>4</v>
      </c>
      <c r="P20" s="201">
        <v>2946</v>
      </c>
      <c r="Q20" s="212">
        <v>421</v>
      </c>
    </row>
    <row r="21" spans="1:17" s="1" customFormat="1" ht="13.5" customHeight="1" x14ac:dyDescent="0.15">
      <c r="A21" s="37"/>
      <c r="B21" s="166" t="s">
        <v>10</v>
      </c>
      <c r="C21" s="166"/>
      <c r="D21" s="199">
        <v>20457</v>
      </c>
      <c r="E21" s="199">
        <v>2655</v>
      </c>
      <c r="F21" s="199">
        <v>2211740</v>
      </c>
      <c r="G21" s="199">
        <v>131605</v>
      </c>
      <c r="H21" s="199">
        <v>979</v>
      </c>
      <c r="I21" s="199">
        <v>109</v>
      </c>
      <c r="J21" s="199">
        <v>150898</v>
      </c>
      <c r="K21" s="199">
        <v>4700</v>
      </c>
      <c r="L21" s="199">
        <v>47</v>
      </c>
      <c r="M21" s="199">
        <v>3</v>
      </c>
      <c r="N21" s="199">
        <v>5987</v>
      </c>
      <c r="O21" s="199">
        <v>14</v>
      </c>
      <c r="P21" s="199">
        <v>2777</v>
      </c>
      <c r="Q21" s="210">
        <v>262</v>
      </c>
    </row>
    <row r="22" spans="1:17" s="1" customFormat="1" ht="13.5" customHeight="1" x14ac:dyDescent="0.15">
      <c r="A22" s="37"/>
      <c r="B22" s="166" t="s">
        <v>11</v>
      </c>
      <c r="C22" s="166"/>
      <c r="D22" s="199">
        <v>19878</v>
      </c>
      <c r="E22" s="199">
        <v>2041</v>
      </c>
      <c r="F22" s="199">
        <v>2132867</v>
      </c>
      <c r="G22" s="199">
        <v>93153</v>
      </c>
      <c r="H22" s="199">
        <v>1107</v>
      </c>
      <c r="I22" s="199">
        <v>114</v>
      </c>
      <c r="J22" s="199">
        <v>145677</v>
      </c>
      <c r="K22" s="199">
        <v>3289</v>
      </c>
      <c r="L22" s="199">
        <v>3</v>
      </c>
      <c r="M22" s="199">
        <v>0</v>
      </c>
      <c r="N22" s="199">
        <v>84</v>
      </c>
      <c r="O22" s="199">
        <v>0</v>
      </c>
      <c r="P22" s="199">
        <v>2992</v>
      </c>
      <c r="Q22" s="210">
        <v>394</v>
      </c>
    </row>
    <row r="23" spans="1:17" s="1" customFormat="1" ht="13.5" customHeight="1" x14ac:dyDescent="0.15">
      <c r="A23" s="37"/>
      <c r="B23" s="166" t="s">
        <v>12</v>
      </c>
      <c r="C23" s="166"/>
      <c r="D23" s="199">
        <v>50528</v>
      </c>
      <c r="E23" s="199">
        <v>4954</v>
      </c>
      <c r="F23" s="199">
        <v>6250239</v>
      </c>
      <c r="G23" s="199">
        <v>259972</v>
      </c>
      <c r="H23" s="199">
        <v>2409</v>
      </c>
      <c r="I23" s="199">
        <v>244</v>
      </c>
      <c r="J23" s="199">
        <v>380191</v>
      </c>
      <c r="K23" s="199">
        <v>8113</v>
      </c>
      <c r="L23" s="199">
        <v>39</v>
      </c>
      <c r="M23" s="199">
        <v>0</v>
      </c>
      <c r="N23" s="199">
        <v>5869</v>
      </c>
      <c r="O23" s="199">
        <v>0</v>
      </c>
      <c r="P23" s="199">
        <v>9788</v>
      </c>
      <c r="Q23" s="210">
        <v>802</v>
      </c>
    </row>
    <row r="24" spans="1:17" s="1" customFormat="1" ht="13.5" customHeight="1" x14ac:dyDescent="0.15">
      <c r="A24" s="37"/>
      <c r="B24" s="166" t="s">
        <v>13</v>
      </c>
      <c r="C24" s="166"/>
      <c r="D24" s="199">
        <v>34920</v>
      </c>
      <c r="E24" s="199">
        <v>3897</v>
      </c>
      <c r="F24" s="199">
        <v>4032677</v>
      </c>
      <c r="G24" s="199">
        <v>188545</v>
      </c>
      <c r="H24" s="199">
        <v>1576</v>
      </c>
      <c r="I24" s="199">
        <v>177</v>
      </c>
      <c r="J24" s="199">
        <v>255553</v>
      </c>
      <c r="K24" s="199">
        <v>5874</v>
      </c>
      <c r="L24" s="199">
        <v>16</v>
      </c>
      <c r="M24" s="199">
        <v>0</v>
      </c>
      <c r="N24" s="199">
        <v>810</v>
      </c>
      <c r="O24" s="199">
        <v>0</v>
      </c>
      <c r="P24" s="199">
        <v>7218</v>
      </c>
      <c r="Q24" s="210">
        <v>720</v>
      </c>
    </row>
    <row r="25" spans="1:17" s="1" customFormat="1" ht="13.5" customHeight="1" x14ac:dyDescent="0.15">
      <c r="A25" s="37"/>
      <c r="B25" s="166" t="s">
        <v>14</v>
      </c>
      <c r="C25" s="166"/>
      <c r="D25" s="199">
        <v>8702</v>
      </c>
      <c r="E25" s="199">
        <v>758</v>
      </c>
      <c r="F25" s="199">
        <v>906393</v>
      </c>
      <c r="G25" s="199">
        <v>28112</v>
      </c>
      <c r="H25" s="199">
        <v>595</v>
      </c>
      <c r="I25" s="199">
        <v>61</v>
      </c>
      <c r="J25" s="199">
        <v>76706</v>
      </c>
      <c r="K25" s="199">
        <v>1151</v>
      </c>
      <c r="L25" s="199">
        <v>10</v>
      </c>
      <c r="M25" s="199">
        <v>0</v>
      </c>
      <c r="N25" s="199">
        <v>1280</v>
      </c>
      <c r="O25" s="199">
        <v>0</v>
      </c>
      <c r="P25" s="199">
        <v>1445</v>
      </c>
      <c r="Q25" s="210">
        <v>168</v>
      </c>
    </row>
    <row r="26" spans="1:17" s="1" customFormat="1" ht="13.5" customHeight="1" x14ac:dyDescent="0.15">
      <c r="A26" s="38"/>
      <c r="B26" s="167" t="s">
        <v>15</v>
      </c>
      <c r="C26" s="167"/>
      <c r="D26" s="200">
        <v>19770</v>
      </c>
      <c r="E26" s="200">
        <v>2510</v>
      </c>
      <c r="F26" s="200">
        <v>2331879</v>
      </c>
      <c r="G26" s="200">
        <v>131645</v>
      </c>
      <c r="H26" s="200">
        <v>937</v>
      </c>
      <c r="I26" s="200">
        <v>122</v>
      </c>
      <c r="J26" s="200">
        <v>155769</v>
      </c>
      <c r="K26" s="200">
        <v>4751</v>
      </c>
      <c r="L26" s="200">
        <v>12</v>
      </c>
      <c r="M26" s="200">
        <v>1</v>
      </c>
      <c r="N26" s="200">
        <v>1724</v>
      </c>
      <c r="O26" s="200">
        <v>0</v>
      </c>
      <c r="P26" s="200">
        <v>2517</v>
      </c>
      <c r="Q26" s="211">
        <v>288</v>
      </c>
    </row>
    <row r="27" spans="1:17" s="41" customFormat="1" ht="13.5" customHeight="1" x14ac:dyDescent="0.15">
      <c r="A27" s="40"/>
      <c r="B27" s="166" t="s">
        <v>228</v>
      </c>
      <c r="C27" s="166"/>
      <c r="D27" s="199">
        <v>7929</v>
      </c>
      <c r="E27" s="199">
        <v>565</v>
      </c>
      <c r="F27" s="199">
        <v>812782</v>
      </c>
      <c r="G27" s="199">
        <v>22354</v>
      </c>
      <c r="H27" s="199">
        <v>424</v>
      </c>
      <c r="I27" s="199">
        <v>31</v>
      </c>
      <c r="J27" s="199">
        <v>54767</v>
      </c>
      <c r="K27" s="199">
        <v>325</v>
      </c>
      <c r="L27" s="199">
        <v>42</v>
      </c>
      <c r="M27" s="199">
        <v>11</v>
      </c>
      <c r="N27" s="199">
        <v>3835</v>
      </c>
      <c r="O27" s="199">
        <v>216</v>
      </c>
      <c r="P27" s="199">
        <v>1626</v>
      </c>
      <c r="Q27" s="210">
        <v>232</v>
      </c>
    </row>
    <row r="28" spans="1:17" s="1" customFormat="1" ht="13.5" customHeight="1" x14ac:dyDescent="0.15">
      <c r="A28" s="37"/>
      <c r="B28" s="166" t="s">
        <v>16</v>
      </c>
      <c r="C28" s="166"/>
      <c r="D28" s="199">
        <v>11188</v>
      </c>
      <c r="E28" s="199">
        <v>1103</v>
      </c>
      <c r="F28" s="199">
        <v>1210178</v>
      </c>
      <c r="G28" s="199">
        <v>48980</v>
      </c>
      <c r="H28" s="199">
        <v>575</v>
      </c>
      <c r="I28" s="199">
        <v>75</v>
      </c>
      <c r="J28" s="199">
        <v>91293</v>
      </c>
      <c r="K28" s="199">
        <v>2586</v>
      </c>
      <c r="L28" s="199">
        <v>53</v>
      </c>
      <c r="M28" s="199">
        <v>5</v>
      </c>
      <c r="N28" s="199">
        <v>6152</v>
      </c>
      <c r="O28" s="199">
        <v>178</v>
      </c>
      <c r="P28" s="199">
        <v>1891</v>
      </c>
      <c r="Q28" s="210">
        <v>222</v>
      </c>
    </row>
    <row r="29" spans="1:17" s="1" customFormat="1" ht="13.5" customHeight="1" x14ac:dyDescent="0.15">
      <c r="A29" s="37"/>
      <c r="B29" s="166" t="s">
        <v>17</v>
      </c>
      <c r="C29" s="166"/>
      <c r="D29" s="199">
        <v>13135</v>
      </c>
      <c r="E29" s="199">
        <v>1240</v>
      </c>
      <c r="F29" s="199">
        <v>1266284</v>
      </c>
      <c r="G29" s="199">
        <v>42753</v>
      </c>
      <c r="H29" s="199">
        <v>843</v>
      </c>
      <c r="I29" s="199">
        <v>83</v>
      </c>
      <c r="J29" s="199">
        <v>98035</v>
      </c>
      <c r="K29" s="199">
        <v>1138</v>
      </c>
      <c r="L29" s="199">
        <v>55</v>
      </c>
      <c r="M29" s="199">
        <v>1</v>
      </c>
      <c r="N29" s="199">
        <v>6895</v>
      </c>
      <c r="O29" s="199">
        <v>0</v>
      </c>
      <c r="P29" s="199">
        <v>2003</v>
      </c>
      <c r="Q29" s="210">
        <v>291</v>
      </c>
    </row>
    <row r="30" spans="1:17" s="1" customFormat="1" ht="13.5" customHeight="1" x14ac:dyDescent="0.15">
      <c r="A30" s="39"/>
      <c r="B30" s="168" t="s">
        <v>18</v>
      </c>
      <c r="C30" s="168"/>
      <c r="D30" s="201">
        <v>10451</v>
      </c>
      <c r="E30" s="201">
        <v>812</v>
      </c>
      <c r="F30" s="201">
        <v>980945</v>
      </c>
      <c r="G30" s="201">
        <v>25275</v>
      </c>
      <c r="H30" s="201">
        <v>653</v>
      </c>
      <c r="I30" s="201">
        <v>71</v>
      </c>
      <c r="J30" s="201">
        <v>78960</v>
      </c>
      <c r="K30" s="201">
        <v>741</v>
      </c>
      <c r="L30" s="201">
        <v>38</v>
      </c>
      <c r="M30" s="201">
        <v>1</v>
      </c>
      <c r="N30" s="201">
        <v>4067</v>
      </c>
      <c r="O30" s="201">
        <v>5</v>
      </c>
      <c r="P30" s="201">
        <v>1964</v>
      </c>
      <c r="Q30" s="212">
        <v>244</v>
      </c>
    </row>
    <row r="31" spans="1:17" s="1" customFormat="1" ht="13.5" customHeight="1" x14ac:dyDescent="0.15">
      <c r="A31" s="37"/>
      <c r="B31" s="166" t="s">
        <v>49</v>
      </c>
      <c r="C31" s="166"/>
      <c r="D31" s="199">
        <v>11525</v>
      </c>
      <c r="E31" s="199">
        <v>936</v>
      </c>
      <c r="F31" s="199">
        <v>1200352</v>
      </c>
      <c r="G31" s="199">
        <v>34041</v>
      </c>
      <c r="H31" s="199">
        <v>557</v>
      </c>
      <c r="I31" s="199">
        <v>65</v>
      </c>
      <c r="J31" s="199">
        <v>89812</v>
      </c>
      <c r="K31" s="199">
        <v>1195</v>
      </c>
      <c r="L31" s="199">
        <v>171</v>
      </c>
      <c r="M31" s="199">
        <v>19</v>
      </c>
      <c r="N31" s="199">
        <v>19331</v>
      </c>
      <c r="O31" s="199">
        <v>76</v>
      </c>
      <c r="P31" s="199">
        <v>1935</v>
      </c>
      <c r="Q31" s="210">
        <v>278</v>
      </c>
    </row>
    <row r="32" spans="1:17" s="135" customFormat="1" ht="17.25" customHeight="1" x14ac:dyDescent="0.15">
      <c r="A32" s="137"/>
      <c r="B32" s="169" t="s">
        <v>19</v>
      </c>
      <c r="C32" s="169"/>
      <c r="D32" s="202">
        <f>SUM(D11:D31)</f>
        <v>589201</v>
      </c>
      <c r="E32" s="202">
        <f t="shared" ref="E32:Q32" si="0">SUM(E11:E31)</f>
        <v>58750</v>
      </c>
      <c r="F32" s="202">
        <f t="shared" si="0"/>
        <v>68881577</v>
      </c>
      <c r="G32" s="202">
        <f t="shared" si="0"/>
        <v>2750597</v>
      </c>
      <c r="H32" s="202">
        <f t="shared" si="0"/>
        <v>31348</v>
      </c>
      <c r="I32" s="202">
        <f t="shared" si="0"/>
        <v>3400</v>
      </c>
      <c r="J32" s="202">
        <f t="shared" si="0"/>
        <v>4957918</v>
      </c>
      <c r="K32" s="202">
        <f t="shared" si="0"/>
        <v>97055</v>
      </c>
      <c r="L32" s="202">
        <f t="shared" si="0"/>
        <v>1113</v>
      </c>
      <c r="M32" s="202">
        <f t="shared" si="0"/>
        <v>136</v>
      </c>
      <c r="N32" s="202">
        <f t="shared" si="0"/>
        <v>144085</v>
      </c>
      <c r="O32" s="202">
        <f t="shared" si="0"/>
        <v>2123</v>
      </c>
      <c r="P32" s="202">
        <f t="shared" si="0"/>
        <v>99033</v>
      </c>
      <c r="Q32" s="202">
        <f t="shared" si="0"/>
        <v>10642</v>
      </c>
    </row>
    <row r="33" spans="1:17" s="1" customFormat="1" ht="13.5" customHeight="1" x14ac:dyDescent="0.15">
      <c r="A33" s="37"/>
      <c r="B33" s="166" t="s">
        <v>20</v>
      </c>
      <c r="C33" s="170"/>
      <c r="D33" s="200">
        <v>9443</v>
      </c>
      <c r="E33" s="200">
        <v>1043</v>
      </c>
      <c r="F33" s="200">
        <v>1123565</v>
      </c>
      <c r="G33" s="200">
        <v>53815</v>
      </c>
      <c r="H33" s="200">
        <v>522</v>
      </c>
      <c r="I33" s="200">
        <v>50</v>
      </c>
      <c r="J33" s="200">
        <v>84724</v>
      </c>
      <c r="K33" s="200">
        <v>2117</v>
      </c>
      <c r="L33" s="200">
        <v>0</v>
      </c>
      <c r="M33" s="200">
        <v>0</v>
      </c>
      <c r="N33" s="200">
        <v>0</v>
      </c>
      <c r="O33" s="200">
        <v>0</v>
      </c>
      <c r="P33" s="200">
        <v>1328</v>
      </c>
      <c r="Q33" s="211">
        <v>123</v>
      </c>
    </row>
    <row r="34" spans="1:17" s="1" customFormat="1" ht="13.5" customHeight="1" x14ac:dyDescent="0.15">
      <c r="A34" s="37"/>
      <c r="B34" s="166" t="s">
        <v>21</v>
      </c>
      <c r="C34" s="170"/>
      <c r="D34" s="199">
        <v>7700</v>
      </c>
      <c r="E34" s="199">
        <v>826</v>
      </c>
      <c r="F34" s="199">
        <v>899274</v>
      </c>
      <c r="G34" s="199">
        <v>38309</v>
      </c>
      <c r="H34" s="199">
        <v>378</v>
      </c>
      <c r="I34" s="199">
        <v>54</v>
      </c>
      <c r="J34" s="199">
        <v>53137</v>
      </c>
      <c r="K34" s="199">
        <v>1637</v>
      </c>
      <c r="L34" s="199">
        <v>0</v>
      </c>
      <c r="M34" s="199">
        <v>0</v>
      </c>
      <c r="N34" s="199">
        <v>0</v>
      </c>
      <c r="O34" s="199">
        <v>0</v>
      </c>
      <c r="P34" s="199">
        <v>1168</v>
      </c>
      <c r="Q34" s="210">
        <v>131</v>
      </c>
    </row>
    <row r="35" spans="1:17" s="1" customFormat="1" ht="13.5" customHeight="1" x14ac:dyDescent="0.15">
      <c r="A35" s="37"/>
      <c r="B35" s="166" t="s">
        <v>22</v>
      </c>
      <c r="C35" s="170"/>
      <c r="D35" s="199">
        <v>9506</v>
      </c>
      <c r="E35" s="199">
        <v>720</v>
      </c>
      <c r="F35" s="199">
        <v>1003511</v>
      </c>
      <c r="G35" s="199">
        <v>22741</v>
      </c>
      <c r="H35" s="199">
        <v>511</v>
      </c>
      <c r="I35" s="199">
        <v>51</v>
      </c>
      <c r="J35" s="199">
        <v>67571</v>
      </c>
      <c r="K35" s="199">
        <v>1510</v>
      </c>
      <c r="L35" s="199">
        <v>37</v>
      </c>
      <c r="M35" s="199">
        <v>4</v>
      </c>
      <c r="N35" s="199">
        <v>5601</v>
      </c>
      <c r="O35" s="199">
        <v>34</v>
      </c>
      <c r="P35" s="199">
        <v>1539</v>
      </c>
      <c r="Q35" s="210">
        <v>209</v>
      </c>
    </row>
    <row r="36" spans="1:17" s="1" customFormat="1" ht="13.5" customHeight="1" x14ac:dyDescent="0.15">
      <c r="A36" s="37"/>
      <c r="B36" s="166" t="s">
        <v>23</v>
      </c>
      <c r="C36" s="170"/>
      <c r="D36" s="199">
        <v>9139</v>
      </c>
      <c r="E36" s="199">
        <v>902</v>
      </c>
      <c r="F36" s="199">
        <v>1005695</v>
      </c>
      <c r="G36" s="199">
        <v>41173</v>
      </c>
      <c r="H36" s="199">
        <v>348</v>
      </c>
      <c r="I36" s="199">
        <v>28</v>
      </c>
      <c r="J36" s="199">
        <v>53740</v>
      </c>
      <c r="K36" s="199">
        <v>846</v>
      </c>
      <c r="L36" s="199">
        <v>13</v>
      </c>
      <c r="M36" s="199">
        <v>3</v>
      </c>
      <c r="N36" s="199">
        <v>2160</v>
      </c>
      <c r="O36" s="199">
        <v>144</v>
      </c>
      <c r="P36" s="199">
        <v>1722</v>
      </c>
      <c r="Q36" s="210">
        <v>240</v>
      </c>
    </row>
    <row r="37" spans="1:17" s="1" customFormat="1" ht="13.5" customHeight="1" x14ac:dyDescent="0.15">
      <c r="A37" s="37"/>
      <c r="B37" s="166" t="s">
        <v>284</v>
      </c>
      <c r="C37" s="170"/>
      <c r="D37" s="199">
        <v>2255</v>
      </c>
      <c r="E37" s="199">
        <v>141</v>
      </c>
      <c r="F37" s="199">
        <v>235843</v>
      </c>
      <c r="G37" s="199">
        <v>4284</v>
      </c>
      <c r="H37" s="199">
        <v>111</v>
      </c>
      <c r="I37" s="199">
        <v>5</v>
      </c>
      <c r="J37" s="199">
        <v>19780</v>
      </c>
      <c r="K37" s="199">
        <v>107</v>
      </c>
      <c r="L37" s="199">
        <v>2</v>
      </c>
      <c r="M37" s="199">
        <v>0</v>
      </c>
      <c r="N37" s="199">
        <v>119</v>
      </c>
      <c r="O37" s="199">
        <v>0</v>
      </c>
      <c r="P37" s="199">
        <v>499</v>
      </c>
      <c r="Q37" s="210">
        <v>86</v>
      </c>
    </row>
    <row r="38" spans="1:17" s="1" customFormat="1" ht="13.5" customHeight="1" x14ac:dyDescent="0.15">
      <c r="A38" s="38"/>
      <c r="B38" s="167" t="s">
        <v>24</v>
      </c>
      <c r="C38" s="171"/>
      <c r="D38" s="200">
        <v>6144</v>
      </c>
      <c r="E38" s="200">
        <v>674</v>
      </c>
      <c r="F38" s="200">
        <v>683259</v>
      </c>
      <c r="G38" s="200">
        <v>28051</v>
      </c>
      <c r="H38" s="200">
        <v>297</v>
      </c>
      <c r="I38" s="200">
        <v>26</v>
      </c>
      <c r="J38" s="200">
        <v>51364</v>
      </c>
      <c r="K38" s="200">
        <v>485</v>
      </c>
      <c r="L38" s="200">
        <v>37</v>
      </c>
      <c r="M38" s="200">
        <v>13</v>
      </c>
      <c r="N38" s="200">
        <v>3246</v>
      </c>
      <c r="O38" s="200">
        <v>88</v>
      </c>
      <c r="P38" s="200">
        <v>1310</v>
      </c>
      <c r="Q38" s="211">
        <v>159</v>
      </c>
    </row>
    <row r="39" spans="1:17" s="1" customFormat="1" ht="13.5" customHeight="1" x14ac:dyDescent="0.15">
      <c r="A39" s="37"/>
      <c r="B39" s="166" t="s">
        <v>25</v>
      </c>
      <c r="C39" s="170"/>
      <c r="D39" s="199">
        <v>3463</v>
      </c>
      <c r="E39" s="199">
        <v>384</v>
      </c>
      <c r="F39" s="199">
        <v>351735</v>
      </c>
      <c r="G39" s="199">
        <v>15423</v>
      </c>
      <c r="H39" s="199">
        <v>163</v>
      </c>
      <c r="I39" s="199">
        <v>11</v>
      </c>
      <c r="J39" s="199">
        <v>21568</v>
      </c>
      <c r="K39" s="199">
        <v>167</v>
      </c>
      <c r="L39" s="199">
        <v>22</v>
      </c>
      <c r="M39" s="199">
        <v>2</v>
      </c>
      <c r="N39" s="199">
        <v>2385</v>
      </c>
      <c r="O39" s="199">
        <v>10</v>
      </c>
      <c r="P39" s="199">
        <v>416</v>
      </c>
      <c r="Q39" s="210">
        <v>62</v>
      </c>
    </row>
    <row r="40" spans="1:17" s="1" customFormat="1" ht="13.5" customHeight="1" x14ac:dyDescent="0.15">
      <c r="A40" s="37"/>
      <c r="B40" s="166" t="s">
        <v>26</v>
      </c>
      <c r="C40" s="170"/>
      <c r="D40" s="199">
        <v>4993</v>
      </c>
      <c r="E40" s="199">
        <v>576</v>
      </c>
      <c r="F40" s="199">
        <v>540873</v>
      </c>
      <c r="G40" s="199">
        <v>25313</v>
      </c>
      <c r="H40" s="199">
        <v>257</v>
      </c>
      <c r="I40" s="199">
        <v>32</v>
      </c>
      <c r="J40" s="199">
        <v>39314</v>
      </c>
      <c r="K40" s="199">
        <v>757</v>
      </c>
      <c r="L40" s="199">
        <v>14</v>
      </c>
      <c r="M40" s="199">
        <v>3</v>
      </c>
      <c r="N40" s="199">
        <v>1752</v>
      </c>
      <c r="O40" s="199">
        <v>171</v>
      </c>
      <c r="P40" s="199">
        <v>807</v>
      </c>
      <c r="Q40" s="210">
        <v>89</v>
      </c>
    </row>
    <row r="41" spans="1:17" s="1" customFormat="1" ht="13.5" customHeight="1" x14ac:dyDescent="0.15">
      <c r="A41" s="37"/>
      <c r="B41" s="166" t="s">
        <v>27</v>
      </c>
      <c r="C41" s="170"/>
      <c r="D41" s="199">
        <v>6471</v>
      </c>
      <c r="E41" s="199">
        <v>501</v>
      </c>
      <c r="F41" s="199">
        <v>687211</v>
      </c>
      <c r="G41" s="199">
        <v>17961</v>
      </c>
      <c r="H41" s="199">
        <v>416</v>
      </c>
      <c r="I41" s="199">
        <v>31</v>
      </c>
      <c r="J41" s="199">
        <v>46349</v>
      </c>
      <c r="K41" s="199">
        <v>633</v>
      </c>
      <c r="L41" s="199">
        <v>12</v>
      </c>
      <c r="M41" s="199">
        <v>1</v>
      </c>
      <c r="N41" s="199">
        <v>947</v>
      </c>
      <c r="O41" s="199">
        <v>11</v>
      </c>
      <c r="P41" s="199">
        <v>1290</v>
      </c>
      <c r="Q41" s="210">
        <v>163</v>
      </c>
    </row>
    <row r="42" spans="1:17" s="1" customFormat="1" ht="13.5" customHeight="1" x14ac:dyDescent="0.15">
      <c r="A42" s="39"/>
      <c r="B42" s="168" t="s">
        <v>28</v>
      </c>
      <c r="C42" s="172"/>
      <c r="D42" s="201">
        <v>7663</v>
      </c>
      <c r="E42" s="201">
        <v>721</v>
      </c>
      <c r="F42" s="201">
        <v>817028</v>
      </c>
      <c r="G42" s="201">
        <v>32100</v>
      </c>
      <c r="H42" s="201">
        <v>449</v>
      </c>
      <c r="I42" s="201">
        <v>53</v>
      </c>
      <c r="J42" s="201">
        <v>64177</v>
      </c>
      <c r="K42" s="201">
        <v>1821</v>
      </c>
      <c r="L42" s="201">
        <v>45</v>
      </c>
      <c r="M42" s="201">
        <v>2</v>
      </c>
      <c r="N42" s="201">
        <v>3583</v>
      </c>
      <c r="O42" s="201">
        <v>11</v>
      </c>
      <c r="P42" s="201">
        <v>1195</v>
      </c>
      <c r="Q42" s="212">
        <v>130</v>
      </c>
    </row>
    <row r="43" spans="1:17" s="1" customFormat="1" ht="13.5" customHeight="1" x14ac:dyDescent="0.15">
      <c r="A43" s="37"/>
      <c r="B43" s="166" t="s">
        <v>29</v>
      </c>
      <c r="C43" s="170"/>
      <c r="D43" s="199">
        <v>8077</v>
      </c>
      <c r="E43" s="199">
        <v>833</v>
      </c>
      <c r="F43" s="199">
        <v>867648</v>
      </c>
      <c r="G43" s="199">
        <v>39075</v>
      </c>
      <c r="H43" s="199">
        <v>418</v>
      </c>
      <c r="I43" s="199">
        <v>46</v>
      </c>
      <c r="J43" s="199">
        <v>60065</v>
      </c>
      <c r="K43" s="199">
        <v>1170</v>
      </c>
      <c r="L43" s="199">
        <v>16</v>
      </c>
      <c r="M43" s="199">
        <v>3</v>
      </c>
      <c r="N43" s="199">
        <v>1386</v>
      </c>
      <c r="O43" s="199">
        <v>56</v>
      </c>
      <c r="P43" s="199">
        <v>1321</v>
      </c>
      <c r="Q43" s="210">
        <v>169</v>
      </c>
    </row>
    <row r="44" spans="1:17" s="1" customFormat="1" ht="13.5" customHeight="1" x14ac:dyDescent="0.15">
      <c r="A44" s="37"/>
      <c r="B44" s="166" t="s">
        <v>30</v>
      </c>
      <c r="C44" s="170"/>
      <c r="D44" s="199">
        <v>6450</v>
      </c>
      <c r="E44" s="199">
        <v>759</v>
      </c>
      <c r="F44" s="199">
        <v>739475</v>
      </c>
      <c r="G44" s="199">
        <v>34687</v>
      </c>
      <c r="H44" s="199">
        <v>417</v>
      </c>
      <c r="I44" s="199">
        <v>43</v>
      </c>
      <c r="J44" s="199">
        <v>71082</v>
      </c>
      <c r="K44" s="199">
        <v>2087</v>
      </c>
      <c r="L44" s="199">
        <v>2</v>
      </c>
      <c r="M44" s="199">
        <v>1</v>
      </c>
      <c r="N44" s="199">
        <v>378</v>
      </c>
      <c r="O44" s="199">
        <v>48</v>
      </c>
      <c r="P44" s="199">
        <v>892</v>
      </c>
      <c r="Q44" s="210">
        <v>103</v>
      </c>
    </row>
    <row r="45" spans="1:17" s="1" customFormat="1" ht="13.5" customHeight="1" x14ac:dyDescent="0.15">
      <c r="A45" s="37"/>
      <c r="B45" s="166" t="s">
        <v>31</v>
      </c>
      <c r="C45" s="170"/>
      <c r="D45" s="199">
        <v>2874</v>
      </c>
      <c r="E45" s="199">
        <v>364</v>
      </c>
      <c r="F45" s="199">
        <v>297542</v>
      </c>
      <c r="G45" s="199">
        <v>17926</v>
      </c>
      <c r="H45" s="199">
        <v>120</v>
      </c>
      <c r="I45" s="199">
        <v>17</v>
      </c>
      <c r="J45" s="199">
        <v>16264</v>
      </c>
      <c r="K45" s="199">
        <v>545</v>
      </c>
      <c r="L45" s="199">
        <v>2</v>
      </c>
      <c r="M45" s="199">
        <v>1</v>
      </c>
      <c r="N45" s="199">
        <v>255</v>
      </c>
      <c r="O45" s="199">
        <v>2</v>
      </c>
      <c r="P45" s="199">
        <v>464</v>
      </c>
      <c r="Q45" s="210">
        <v>57</v>
      </c>
    </row>
    <row r="46" spans="1:17" s="1" customFormat="1" ht="13.5" customHeight="1" x14ac:dyDescent="0.15">
      <c r="A46" s="37"/>
      <c r="B46" s="166" t="s">
        <v>32</v>
      </c>
      <c r="C46" s="170"/>
      <c r="D46" s="199">
        <v>1825</v>
      </c>
      <c r="E46" s="199">
        <v>281</v>
      </c>
      <c r="F46" s="199">
        <v>183149</v>
      </c>
      <c r="G46" s="199">
        <v>13123</v>
      </c>
      <c r="H46" s="199">
        <v>138</v>
      </c>
      <c r="I46" s="199">
        <v>17</v>
      </c>
      <c r="J46" s="199">
        <v>20058</v>
      </c>
      <c r="K46" s="199">
        <v>801</v>
      </c>
      <c r="L46" s="199">
        <v>9</v>
      </c>
      <c r="M46" s="199">
        <v>0</v>
      </c>
      <c r="N46" s="199">
        <v>743</v>
      </c>
      <c r="O46" s="199">
        <v>0</v>
      </c>
      <c r="P46" s="199">
        <v>295</v>
      </c>
      <c r="Q46" s="210">
        <v>31</v>
      </c>
    </row>
    <row r="47" spans="1:17" s="1" customFormat="1" ht="13.5" customHeight="1" x14ac:dyDescent="0.15">
      <c r="A47" s="37"/>
      <c r="B47" s="166" t="s">
        <v>33</v>
      </c>
      <c r="C47" s="170"/>
      <c r="D47" s="199">
        <v>3384</v>
      </c>
      <c r="E47" s="199">
        <v>373</v>
      </c>
      <c r="F47" s="199">
        <v>359965</v>
      </c>
      <c r="G47" s="199">
        <v>16616</v>
      </c>
      <c r="H47" s="199">
        <v>187</v>
      </c>
      <c r="I47" s="199">
        <v>14</v>
      </c>
      <c r="J47" s="199">
        <v>22714</v>
      </c>
      <c r="K47" s="199">
        <v>350</v>
      </c>
      <c r="L47" s="199">
        <v>1</v>
      </c>
      <c r="M47" s="199">
        <v>2</v>
      </c>
      <c r="N47" s="199">
        <v>20</v>
      </c>
      <c r="O47" s="199">
        <v>134</v>
      </c>
      <c r="P47" s="199">
        <v>623</v>
      </c>
      <c r="Q47" s="210">
        <v>64</v>
      </c>
    </row>
    <row r="48" spans="1:17" s="1" customFormat="1" ht="13.5" customHeight="1" x14ac:dyDescent="0.15">
      <c r="A48" s="38"/>
      <c r="B48" s="167" t="s">
        <v>34</v>
      </c>
      <c r="C48" s="171"/>
      <c r="D48" s="200">
        <v>1026</v>
      </c>
      <c r="E48" s="200">
        <v>86</v>
      </c>
      <c r="F48" s="200">
        <v>99710</v>
      </c>
      <c r="G48" s="200">
        <v>1861</v>
      </c>
      <c r="H48" s="200">
        <v>73</v>
      </c>
      <c r="I48" s="200">
        <v>7</v>
      </c>
      <c r="J48" s="200">
        <v>8999</v>
      </c>
      <c r="K48" s="200">
        <v>126</v>
      </c>
      <c r="L48" s="200">
        <v>1</v>
      </c>
      <c r="M48" s="200">
        <v>0</v>
      </c>
      <c r="N48" s="200">
        <v>89</v>
      </c>
      <c r="O48" s="200">
        <v>0</v>
      </c>
      <c r="P48" s="200">
        <v>239</v>
      </c>
      <c r="Q48" s="211">
        <v>30</v>
      </c>
    </row>
    <row r="49" spans="1:19" s="1" customFormat="1" ht="13.5" customHeight="1" x14ac:dyDescent="0.15">
      <c r="A49" s="37"/>
      <c r="B49" s="166" t="s">
        <v>35</v>
      </c>
      <c r="C49" s="170"/>
      <c r="D49" s="199">
        <v>3346</v>
      </c>
      <c r="E49" s="199">
        <v>298</v>
      </c>
      <c r="F49" s="199">
        <v>344539</v>
      </c>
      <c r="G49" s="199">
        <v>12940</v>
      </c>
      <c r="H49" s="199">
        <v>201</v>
      </c>
      <c r="I49" s="199">
        <v>20</v>
      </c>
      <c r="J49" s="199">
        <v>29801</v>
      </c>
      <c r="K49" s="199">
        <v>424</v>
      </c>
      <c r="L49" s="199">
        <v>3</v>
      </c>
      <c r="M49" s="199">
        <v>0</v>
      </c>
      <c r="N49" s="199">
        <v>176</v>
      </c>
      <c r="O49" s="199">
        <v>0</v>
      </c>
      <c r="P49" s="199">
        <v>675</v>
      </c>
      <c r="Q49" s="210">
        <v>87</v>
      </c>
    </row>
    <row r="50" spans="1:19" s="1" customFormat="1" ht="13.5" customHeight="1" x14ac:dyDescent="0.15">
      <c r="A50" s="37"/>
      <c r="B50" s="166" t="s">
        <v>36</v>
      </c>
      <c r="C50" s="170"/>
      <c r="D50" s="199">
        <v>2293</v>
      </c>
      <c r="E50" s="199">
        <v>174</v>
      </c>
      <c r="F50" s="199">
        <v>202581</v>
      </c>
      <c r="G50" s="199">
        <v>3869</v>
      </c>
      <c r="H50" s="199">
        <v>227</v>
      </c>
      <c r="I50" s="199">
        <v>18</v>
      </c>
      <c r="J50" s="199">
        <v>23362</v>
      </c>
      <c r="K50" s="199">
        <v>58</v>
      </c>
      <c r="L50" s="199">
        <v>19</v>
      </c>
      <c r="M50" s="199">
        <v>3</v>
      </c>
      <c r="N50" s="199">
        <v>1349</v>
      </c>
      <c r="O50" s="199">
        <v>2</v>
      </c>
      <c r="P50" s="199">
        <v>403</v>
      </c>
      <c r="Q50" s="210">
        <v>58</v>
      </c>
    </row>
    <row r="51" spans="1:19" s="1" customFormat="1" ht="13.5" customHeight="1" x14ac:dyDescent="0.15">
      <c r="A51" s="37"/>
      <c r="B51" s="166" t="s">
        <v>37</v>
      </c>
      <c r="C51" s="170"/>
      <c r="D51" s="199">
        <v>685</v>
      </c>
      <c r="E51" s="199">
        <v>44</v>
      </c>
      <c r="F51" s="199">
        <v>57254</v>
      </c>
      <c r="G51" s="199">
        <v>1425</v>
      </c>
      <c r="H51" s="199">
        <v>60</v>
      </c>
      <c r="I51" s="199">
        <v>10</v>
      </c>
      <c r="J51" s="199">
        <v>7513</v>
      </c>
      <c r="K51" s="199">
        <v>47</v>
      </c>
      <c r="L51" s="199">
        <v>11</v>
      </c>
      <c r="M51" s="199">
        <v>2</v>
      </c>
      <c r="N51" s="199">
        <v>783</v>
      </c>
      <c r="O51" s="199">
        <v>15</v>
      </c>
      <c r="P51" s="199">
        <v>73</v>
      </c>
      <c r="Q51" s="210">
        <v>18</v>
      </c>
    </row>
    <row r="52" spans="1:19" s="1" customFormat="1" ht="13.5" customHeight="1" x14ac:dyDescent="0.15">
      <c r="A52" s="39"/>
      <c r="B52" s="168" t="s">
        <v>38</v>
      </c>
      <c r="C52" s="172"/>
      <c r="D52" s="201">
        <v>6124</v>
      </c>
      <c r="E52" s="201">
        <v>707</v>
      </c>
      <c r="F52" s="201">
        <v>631899</v>
      </c>
      <c r="G52" s="201">
        <v>30950</v>
      </c>
      <c r="H52" s="201">
        <v>321</v>
      </c>
      <c r="I52" s="201">
        <v>31</v>
      </c>
      <c r="J52" s="201">
        <v>41162</v>
      </c>
      <c r="K52" s="201">
        <v>984</v>
      </c>
      <c r="L52" s="201">
        <v>2</v>
      </c>
      <c r="M52" s="201">
        <v>0</v>
      </c>
      <c r="N52" s="201">
        <v>130</v>
      </c>
      <c r="O52" s="201">
        <v>0</v>
      </c>
      <c r="P52" s="201">
        <v>1065</v>
      </c>
      <c r="Q52" s="212">
        <v>146</v>
      </c>
    </row>
    <row r="53" spans="1:19" s="1" customFormat="1" ht="13.5" customHeight="1" x14ac:dyDescent="0.15">
      <c r="A53" s="37"/>
      <c r="B53" s="166" t="s">
        <v>39</v>
      </c>
      <c r="C53" s="170"/>
      <c r="D53" s="199">
        <v>630</v>
      </c>
      <c r="E53" s="199">
        <v>31</v>
      </c>
      <c r="F53" s="199">
        <v>71639</v>
      </c>
      <c r="G53" s="199">
        <v>532</v>
      </c>
      <c r="H53" s="199">
        <v>27</v>
      </c>
      <c r="I53" s="199">
        <v>5</v>
      </c>
      <c r="J53" s="199">
        <v>2562</v>
      </c>
      <c r="K53" s="199">
        <v>31</v>
      </c>
      <c r="L53" s="199">
        <v>2</v>
      </c>
      <c r="M53" s="199">
        <v>0</v>
      </c>
      <c r="N53" s="199">
        <v>174</v>
      </c>
      <c r="O53" s="199">
        <v>0</v>
      </c>
      <c r="P53" s="199">
        <v>73</v>
      </c>
      <c r="Q53" s="210">
        <v>10</v>
      </c>
    </row>
    <row r="54" spans="1:19" s="1" customFormat="1" ht="17.25" customHeight="1" x14ac:dyDescent="0.15">
      <c r="A54" s="141"/>
      <c r="B54" s="142" t="s">
        <v>40</v>
      </c>
      <c r="C54" s="143"/>
      <c r="D54" s="138">
        <f>SUM(D33:D53)</f>
        <v>103491</v>
      </c>
      <c r="E54" s="138">
        <f t="shared" ref="E54:Q54" si="1">SUM(E33:E53)</f>
        <v>10438</v>
      </c>
      <c r="F54" s="138">
        <f t="shared" si="1"/>
        <v>11203395</v>
      </c>
      <c r="G54" s="138">
        <f t="shared" si="1"/>
        <v>452174</v>
      </c>
      <c r="H54" s="138">
        <f t="shared" si="1"/>
        <v>5641</v>
      </c>
      <c r="I54" s="138">
        <f t="shared" si="1"/>
        <v>569</v>
      </c>
      <c r="J54" s="138">
        <f t="shared" si="1"/>
        <v>805306</v>
      </c>
      <c r="K54" s="139">
        <f t="shared" si="1"/>
        <v>16703</v>
      </c>
      <c r="L54" s="139">
        <f t="shared" si="1"/>
        <v>250</v>
      </c>
      <c r="M54" s="139">
        <f t="shared" si="1"/>
        <v>40</v>
      </c>
      <c r="N54" s="139">
        <f t="shared" si="1"/>
        <v>25276</v>
      </c>
      <c r="O54" s="139">
        <f t="shared" si="1"/>
        <v>726</v>
      </c>
      <c r="P54" s="139">
        <f t="shared" si="1"/>
        <v>17397</v>
      </c>
      <c r="Q54" s="140">
        <f t="shared" si="1"/>
        <v>2165</v>
      </c>
    </row>
    <row r="55" spans="1:19" s="1" customFormat="1" ht="17.25" customHeight="1" x14ac:dyDescent="0.15">
      <c r="A55" s="144"/>
      <c r="B55" s="145" t="s">
        <v>41</v>
      </c>
      <c r="C55" s="146"/>
      <c r="D55" s="147">
        <f>D32+D54</f>
        <v>692692</v>
      </c>
      <c r="E55" s="147">
        <f t="shared" ref="E55:Q55" si="2">E32+E54</f>
        <v>69188</v>
      </c>
      <c r="F55" s="147">
        <f t="shared" si="2"/>
        <v>80084972</v>
      </c>
      <c r="G55" s="147">
        <f t="shared" si="2"/>
        <v>3202771</v>
      </c>
      <c r="H55" s="147">
        <f t="shared" si="2"/>
        <v>36989</v>
      </c>
      <c r="I55" s="147">
        <f t="shared" si="2"/>
        <v>3969</v>
      </c>
      <c r="J55" s="147">
        <f t="shared" si="2"/>
        <v>5763224</v>
      </c>
      <c r="K55" s="148">
        <f t="shared" si="2"/>
        <v>113758</v>
      </c>
      <c r="L55" s="148">
        <f t="shared" si="2"/>
        <v>1363</v>
      </c>
      <c r="M55" s="148">
        <f t="shared" si="2"/>
        <v>176</v>
      </c>
      <c r="N55" s="148">
        <f t="shared" si="2"/>
        <v>169361</v>
      </c>
      <c r="O55" s="148">
        <f t="shared" si="2"/>
        <v>2849</v>
      </c>
      <c r="P55" s="148">
        <f t="shared" si="2"/>
        <v>116430</v>
      </c>
      <c r="Q55" s="149">
        <f t="shared" si="2"/>
        <v>12807</v>
      </c>
    </row>
    <row r="56" spans="1:19" x14ac:dyDescent="0.15">
      <c r="D56" s="1"/>
      <c r="E56" s="1"/>
      <c r="F56" s="1"/>
      <c r="G56" s="1"/>
      <c r="H56" s="1"/>
      <c r="I56" s="1"/>
      <c r="J56" s="1"/>
      <c r="K56" s="1"/>
      <c r="L56" s="1"/>
      <c r="M56" s="1"/>
      <c r="N56" s="1"/>
      <c r="O56" s="1"/>
      <c r="P56" s="259" t="s">
        <v>224</v>
      </c>
      <c r="Q56" s="259"/>
      <c r="R56" s="1"/>
      <c r="S56" s="1"/>
    </row>
    <row r="57" spans="1:19" x14ac:dyDescent="0.15">
      <c r="D57" s="1"/>
      <c r="E57" s="1"/>
      <c r="F57" s="1"/>
      <c r="G57" s="1"/>
      <c r="H57" s="1"/>
      <c r="I57" s="1"/>
      <c r="J57" s="1"/>
      <c r="K57" s="1"/>
      <c r="L57" s="1"/>
      <c r="M57" s="1"/>
      <c r="N57" s="1"/>
      <c r="O57" s="1"/>
      <c r="P57" s="1"/>
      <c r="Q57" s="1"/>
      <c r="R57" s="1"/>
      <c r="S57" s="1"/>
    </row>
  </sheetData>
  <mergeCells count="23">
    <mergeCell ref="P56:Q56"/>
    <mergeCell ref="L7:M7"/>
    <mergeCell ref="N7:O7"/>
    <mergeCell ref="P7:Q7"/>
    <mergeCell ref="A1:J1"/>
    <mergeCell ref="A3:J3"/>
    <mergeCell ref="A5:C5"/>
    <mergeCell ref="D5:G5"/>
    <mergeCell ref="D6:E6"/>
    <mergeCell ref="F6:G6"/>
    <mergeCell ref="H5:K5"/>
    <mergeCell ref="J6:K6"/>
    <mergeCell ref="L5:O5"/>
    <mergeCell ref="P5:Q5"/>
    <mergeCell ref="P6:Q6"/>
    <mergeCell ref="L6:M6"/>
    <mergeCell ref="N6:O6"/>
    <mergeCell ref="A10:C10"/>
    <mergeCell ref="D7:E7"/>
    <mergeCell ref="F7:G7"/>
    <mergeCell ref="H7:I7"/>
    <mergeCell ref="J7:K7"/>
    <mergeCell ref="H6:I6"/>
  </mergeCells>
  <phoneticPr fontId="2"/>
  <pageMargins left="0.78740157480314965" right="0.78740157480314965" top="0.78740157480314965" bottom="0.78740157480314965" header="0.51181102362204722" footer="0.51181102362204722"/>
  <pageSetup paperSize="9" scale="59" orientation="landscape" r:id="rId1"/>
  <headerFooter alignWithMargins="0">
    <oddHeader>&amp;R&amp;F&amp;A</oddHeader>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Q56"/>
  <sheetViews>
    <sheetView showGridLines="0" view="pageBreakPreview" zoomScale="75" zoomScaleNormal="100" zoomScaleSheetLayoutView="75" workbookViewId="0">
      <selection activeCell="N12" sqref="N12"/>
    </sheetView>
  </sheetViews>
  <sheetFormatPr defaultRowHeight="11.25" x14ac:dyDescent="0.15"/>
  <cols>
    <col min="1" max="1" width="1" style="42" customWidth="1"/>
    <col min="2" max="2" width="9.375" style="42" customWidth="1"/>
    <col min="3" max="3" width="1" style="42" customWidth="1"/>
    <col min="4" max="9" width="11.375" style="42" customWidth="1"/>
    <col min="10" max="17" width="10.625" style="42" customWidth="1"/>
    <col min="18" max="18" width="9.375" style="42" customWidth="1"/>
    <col min="19" max="19" width="9.5" style="42" customWidth="1"/>
    <col min="20" max="16384" width="9" style="42"/>
  </cols>
  <sheetData>
    <row r="1" spans="1:17" s="4" customFormat="1" ht="14.25" x14ac:dyDescent="0.15">
      <c r="A1" s="264"/>
      <c r="B1" s="264"/>
      <c r="C1" s="264"/>
      <c r="D1" s="264"/>
      <c r="E1" s="264"/>
      <c r="F1" s="264"/>
      <c r="G1" s="264"/>
      <c r="H1" s="264"/>
      <c r="I1" s="264"/>
      <c r="J1" s="264"/>
    </row>
    <row r="2" spans="1:17" s="4" customFormat="1" x14ac:dyDescent="0.15">
      <c r="B2" s="5"/>
      <c r="C2" s="5"/>
      <c r="D2" s="5"/>
      <c r="E2" s="5"/>
      <c r="F2" s="5"/>
      <c r="G2" s="5"/>
      <c r="H2" s="5"/>
      <c r="I2" s="5"/>
      <c r="J2" s="5"/>
    </row>
    <row r="3" spans="1:17" s="4" customFormat="1" ht="13.5" customHeight="1" x14ac:dyDescent="0.15">
      <c r="A3" s="265" t="s">
        <v>217</v>
      </c>
      <c r="B3" s="265"/>
      <c r="C3" s="265"/>
      <c r="D3" s="265"/>
      <c r="E3" s="265"/>
      <c r="F3" s="265"/>
      <c r="G3" s="265"/>
      <c r="H3" s="265"/>
      <c r="I3" s="265"/>
      <c r="J3" s="265"/>
    </row>
    <row r="4" spans="1:17" s="4" customFormat="1" ht="13.5" customHeight="1" x14ac:dyDescent="0.15">
      <c r="A4" s="6"/>
      <c r="B4" s="6"/>
      <c r="C4" s="5"/>
      <c r="D4" s="5"/>
      <c r="E4" s="5"/>
      <c r="F4" s="5"/>
      <c r="G4" s="43"/>
      <c r="H4" s="43"/>
      <c r="I4" s="43"/>
      <c r="J4" s="43"/>
    </row>
    <row r="5" spans="1:17" s="48" customFormat="1" ht="26.25" customHeight="1" x14ac:dyDescent="0.15">
      <c r="A5" s="289" t="s">
        <v>50</v>
      </c>
      <c r="B5" s="290"/>
      <c r="C5" s="290"/>
      <c r="D5" s="305" t="s">
        <v>216</v>
      </c>
      <c r="E5" s="310"/>
      <c r="F5" s="311" t="s">
        <v>54</v>
      </c>
      <c r="G5" s="312"/>
      <c r="H5" s="312"/>
      <c r="I5" s="313"/>
      <c r="J5" s="315" t="s">
        <v>235</v>
      </c>
      <c r="K5" s="316"/>
      <c r="L5" s="316"/>
      <c r="M5" s="317"/>
      <c r="N5" s="311" t="s">
        <v>218</v>
      </c>
      <c r="O5" s="312"/>
      <c r="P5" s="312"/>
      <c r="Q5" s="314"/>
    </row>
    <row r="6" spans="1:17" s="50" customFormat="1" ht="13.5" customHeight="1" x14ac:dyDescent="0.15">
      <c r="A6" s="49"/>
      <c r="D6" s="308" t="s">
        <v>118</v>
      </c>
      <c r="E6" s="309"/>
      <c r="F6" s="299" t="s">
        <v>47</v>
      </c>
      <c r="G6" s="299"/>
      <c r="H6" s="299" t="s">
        <v>118</v>
      </c>
      <c r="I6" s="299"/>
      <c r="J6" s="302" t="s">
        <v>47</v>
      </c>
      <c r="K6" s="302"/>
      <c r="L6" s="299" t="s">
        <v>118</v>
      </c>
      <c r="M6" s="299"/>
      <c r="N6" s="302" t="s">
        <v>47</v>
      </c>
      <c r="O6" s="302"/>
      <c r="P6" s="299" t="s">
        <v>118</v>
      </c>
      <c r="Q6" s="307"/>
    </row>
    <row r="7" spans="1:17" s="50" customFormat="1" ht="13.5" customHeight="1" x14ac:dyDescent="0.15">
      <c r="A7" s="49"/>
      <c r="D7" s="300" t="s">
        <v>221</v>
      </c>
      <c r="E7" s="301"/>
      <c r="F7" s="300" t="s">
        <v>221</v>
      </c>
      <c r="G7" s="301"/>
      <c r="H7" s="300" t="s">
        <v>221</v>
      </c>
      <c r="I7" s="301"/>
      <c r="J7" s="300" t="s">
        <v>221</v>
      </c>
      <c r="K7" s="301"/>
      <c r="L7" s="300" t="s">
        <v>221</v>
      </c>
      <c r="M7" s="301"/>
      <c r="N7" s="300" t="s">
        <v>221</v>
      </c>
      <c r="O7" s="301"/>
      <c r="P7" s="300" t="s">
        <v>221</v>
      </c>
      <c r="Q7" s="303"/>
    </row>
    <row r="8" spans="1:17" s="50" customFormat="1" ht="13.5" customHeight="1" x14ac:dyDescent="0.15">
      <c r="A8" s="49"/>
      <c r="D8" s="53" t="s">
        <v>219</v>
      </c>
      <c r="E8" s="53" t="s">
        <v>222</v>
      </c>
      <c r="F8" s="53" t="s">
        <v>219</v>
      </c>
      <c r="G8" s="53" t="s">
        <v>222</v>
      </c>
      <c r="H8" s="53" t="s">
        <v>219</v>
      </c>
      <c r="I8" s="53" t="s">
        <v>222</v>
      </c>
      <c r="J8" s="53" t="s">
        <v>219</v>
      </c>
      <c r="K8" s="53" t="s">
        <v>222</v>
      </c>
      <c r="L8" s="53" t="s">
        <v>219</v>
      </c>
      <c r="M8" s="53" t="s">
        <v>222</v>
      </c>
      <c r="N8" s="53" t="s">
        <v>219</v>
      </c>
      <c r="O8" s="53" t="s">
        <v>222</v>
      </c>
      <c r="P8" s="53" t="s">
        <v>219</v>
      </c>
      <c r="Q8" s="73" t="s">
        <v>222</v>
      </c>
    </row>
    <row r="9" spans="1:17" s="50" customFormat="1" ht="13.5" customHeight="1" x14ac:dyDescent="0.15">
      <c r="A9" s="49"/>
      <c r="D9" s="53"/>
      <c r="E9" s="58"/>
      <c r="F9" s="58"/>
      <c r="G9" s="51"/>
      <c r="I9" s="51"/>
      <c r="J9" s="53"/>
      <c r="L9" s="51"/>
      <c r="M9" s="91"/>
      <c r="N9" s="76"/>
      <c r="O9" s="51"/>
      <c r="P9" s="91"/>
      <c r="Q9" s="89"/>
    </row>
    <row r="10" spans="1:17" s="95" customFormat="1" ht="13.5" customHeight="1" x14ac:dyDescent="0.15">
      <c r="A10" s="287" t="s">
        <v>42</v>
      </c>
      <c r="B10" s="288"/>
      <c r="C10" s="288"/>
      <c r="D10" s="59" t="s">
        <v>57</v>
      </c>
      <c r="E10" s="59" t="s">
        <v>57</v>
      </c>
      <c r="F10" s="60" t="s">
        <v>43</v>
      </c>
      <c r="G10" s="60" t="s">
        <v>43</v>
      </c>
      <c r="H10" s="103" t="s">
        <v>57</v>
      </c>
      <c r="I10" s="60" t="s">
        <v>57</v>
      </c>
      <c r="J10" s="60" t="s">
        <v>43</v>
      </c>
      <c r="K10" s="60" t="s">
        <v>43</v>
      </c>
      <c r="L10" s="103" t="s">
        <v>57</v>
      </c>
      <c r="M10" s="60" t="s">
        <v>57</v>
      </c>
      <c r="N10" s="102" t="s">
        <v>43</v>
      </c>
      <c r="O10" s="102" t="s">
        <v>43</v>
      </c>
      <c r="P10" s="104" t="s">
        <v>57</v>
      </c>
      <c r="Q10" s="93" t="s">
        <v>57</v>
      </c>
    </row>
    <row r="11" spans="1:17" s="1" customFormat="1" ht="13.5" customHeight="1" x14ac:dyDescent="0.15">
      <c r="A11" s="37"/>
      <c r="B11" s="166" t="s">
        <v>0</v>
      </c>
      <c r="C11" s="166"/>
      <c r="D11" s="198">
        <v>1722920</v>
      </c>
      <c r="E11" s="198">
        <v>16270</v>
      </c>
      <c r="F11" s="173">
        <f>'附表1-1'!D11+'附表1-1'!H11+'附表1-1'!L11+'附表1-1'!P11</f>
        <v>170172</v>
      </c>
      <c r="G11" s="134">
        <f>'附表1-1'!E11+'附表1-1'!I11+'附表1-1'!M11+'附表1-1'!Q11</f>
        <v>16710</v>
      </c>
      <c r="H11" s="134">
        <f>'附表1-1'!F11+'附表1-1'!J11+'附表1-1'!N11+'附表1-2'!D11</f>
        <v>21349036</v>
      </c>
      <c r="I11" s="134">
        <f>'附表1-1'!G11+'附表1-1'!K11+'附表1-1'!O11+'附表1-2'!E11</f>
        <v>704615</v>
      </c>
      <c r="J11" s="198">
        <v>2776</v>
      </c>
      <c r="K11" s="198">
        <v>84</v>
      </c>
      <c r="L11" s="198">
        <v>1410004</v>
      </c>
      <c r="M11" s="198">
        <v>3503</v>
      </c>
      <c r="N11" s="159">
        <f>F11+J11</f>
        <v>172948</v>
      </c>
      <c r="O11" s="159">
        <f>G11+K11</f>
        <v>16794</v>
      </c>
      <c r="P11" s="159">
        <f>H11+L11</f>
        <v>22759040</v>
      </c>
      <c r="Q11" s="189">
        <f>I11+M11</f>
        <v>708118</v>
      </c>
    </row>
    <row r="12" spans="1:17" s="1" customFormat="1" ht="13.5" customHeight="1" x14ac:dyDescent="0.15">
      <c r="A12" s="37"/>
      <c r="B12" s="166" t="s">
        <v>1</v>
      </c>
      <c r="C12" s="166"/>
      <c r="D12" s="199">
        <v>616910</v>
      </c>
      <c r="E12" s="199">
        <v>7302</v>
      </c>
      <c r="F12" s="163">
        <f>'附表1-1'!D12+'附表1-1'!H12+'附表1-1'!L12+'附表1-1'!P12</f>
        <v>68188</v>
      </c>
      <c r="G12" s="129">
        <f>'附表1-1'!E12+'附表1-1'!I12+'附表1-1'!M12+'附表1-1'!Q12</f>
        <v>7216</v>
      </c>
      <c r="H12" s="129">
        <f>'附表1-1'!F12+'附表1-1'!J12+'附表1-1'!N12+'附表1-2'!D12</f>
        <v>7978268</v>
      </c>
      <c r="I12" s="129">
        <f>'附表1-1'!G12+'附表1-1'!K12+'附表1-1'!O12+'附表1-2'!E12</f>
        <v>310635</v>
      </c>
      <c r="J12" s="199">
        <v>999</v>
      </c>
      <c r="K12" s="199">
        <v>24</v>
      </c>
      <c r="L12" s="199">
        <v>596089</v>
      </c>
      <c r="M12" s="199">
        <v>1245</v>
      </c>
      <c r="N12" s="160">
        <f t="shared" ref="N12:N31" si="0">F12+J12</f>
        <v>69187</v>
      </c>
      <c r="O12" s="160">
        <f t="shared" ref="O12:O31" si="1">G12+K12</f>
        <v>7240</v>
      </c>
      <c r="P12" s="160">
        <f t="shared" ref="P12:P31" si="2">H12+L12</f>
        <v>8574357</v>
      </c>
      <c r="Q12" s="190">
        <f t="shared" ref="Q12:Q31" si="3">I12+M12</f>
        <v>311880</v>
      </c>
    </row>
    <row r="13" spans="1:17" s="1" customFormat="1" ht="13.5" customHeight="1" x14ac:dyDescent="0.15">
      <c r="A13" s="37"/>
      <c r="B13" s="166" t="s">
        <v>2</v>
      </c>
      <c r="C13" s="166"/>
      <c r="D13" s="199">
        <v>305376</v>
      </c>
      <c r="E13" s="199">
        <v>3621</v>
      </c>
      <c r="F13" s="163">
        <f>'附表1-1'!D13+'附表1-1'!H13+'附表1-1'!L13+'附表1-1'!P13</f>
        <v>37658</v>
      </c>
      <c r="G13" s="129">
        <f>'附表1-1'!E13+'附表1-1'!I13+'附表1-1'!M13+'附表1-1'!Q13</f>
        <v>3479</v>
      </c>
      <c r="H13" s="129">
        <f>'附表1-1'!F13+'附表1-1'!J13+'附表1-1'!N13+'附表1-2'!D13</f>
        <v>3724740</v>
      </c>
      <c r="I13" s="129">
        <f>'附表1-1'!G13+'附表1-1'!K13+'附表1-1'!O13+'附表1-2'!E13</f>
        <v>109041</v>
      </c>
      <c r="J13" s="199">
        <v>354</v>
      </c>
      <c r="K13" s="199">
        <v>7</v>
      </c>
      <c r="L13" s="199">
        <v>128982</v>
      </c>
      <c r="M13" s="199">
        <v>105</v>
      </c>
      <c r="N13" s="160">
        <f t="shared" si="0"/>
        <v>38012</v>
      </c>
      <c r="O13" s="160">
        <f t="shared" si="1"/>
        <v>3486</v>
      </c>
      <c r="P13" s="160">
        <f t="shared" si="2"/>
        <v>3853722</v>
      </c>
      <c r="Q13" s="190">
        <f t="shared" si="3"/>
        <v>109146</v>
      </c>
    </row>
    <row r="14" spans="1:17" s="1" customFormat="1" ht="13.5" customHeight="1" x14ac:dyDescent="0.15">
      <c r="A14" s="37"/>
      <c r="B14" s="166" t="s">
        <v>3</v>
      </c>
      <c r="C14" s="166"/>
      <c r="D14" s="199">
        <v>430155</v>
      </c>
      <c r="E14" s="199">
        <v>4578</v>
      </c>
      <c r="F14" s="163">
        <f>'附表1-1'!D14+'附表1-1'!H14+'附表1-1'!L14+'附表1-1'!P14</f>
        <v>47420</v>
      </c>
      <c r="G14" s="129">
        <f>'附表1-1'!E14+'附表1-1'!I14+'附表1-1'!M14+'附表1-1'!Q14</f>
        <v>4515</v>
      </c>
      <c r="H14" s="129">
        <f>'附表1-1'!F14+'附表1-1'!J14+'附表1-1'!N14+'附表1-2'!D14</f>
        <v>5429667</v>
      </c>
      <c r="I14" s="129">
        <f>'附表1-1'!G14+'附表1-1'!K14+'附表1-1'!O14+'附表1-2'!E14</f>
        <v>181368</v>
      </c>
      <c r="J14" s="199">
        <v>552</v>
      </c>
      <c r="K14" s="199">
        <v>18</v>
      </c>
      <c r="L14" s="199">
        <v>209801</v>
      </c>
      <c r="M14" s="199">
        <v>1133</v>
      </c>
      <c r="N14" s="160">
        <f t="shared" si="0"/>
        <v>47972</v>
      </c>
      <c r="O14" s="160">
        <f t="shared" si="1"/>
        <v>4533</v>
      </c>
      <c r="P14" s="160">
        <f t="shared" si="2"/>
        <v>5639468</v>
      </c>
      <c r="Q14" s="190">
        <f t="shared" si="3"/>
        <v>182501</v>
      </c>
    </row>
    <row r="15" spans="1:17" s="1" customFormat="1" ht="13.5" customHeight="1" x14ac:dyDescent="0.15">
      <c r="A15" s="37"/>
      <c r="B15" s="166" t="s">
        <v>4</v>
      </c>
      <c r="C15" s="166"/>
      <c r="D15" s="199">
        <v>249235</v>
      </c>
      <c r="E15" s="199">
        <v>2016</v>
      </c>
      <c r="F15" s="163">
        <f>'附表1-1'!D15+'附表1-1'!H15+'附表1-1'!L15+'附表1-1'!P15</f>
        <v>36611</v>
      </c>
      <c r="G15" s="129">
        <f>'附表1-1'!E15+'附表1-1'!I15+'附表1-1'!M15+'附表1-1'!Q15</f>
        <v>3651</v>
      </c>
      <c r="H15" s="129">
        <f>'附表1-1'!F15+'附表1-1'!J15+'附表1-1'!N15+'附表1-2'!D15</f>
        <v>3837528</v>
      </c>
      <c r="I15" s="129">
        <f>'附表1-1'!G15+'附表1-1'!K15+'附表1-1'!O15+'附表1-2'!E15</f>
        <v>142852</v>
      </c>
      <c r="J15" s="199">
        <v>376</v>
      </c>
      <c r="K15" s="199">
        <v>7</v>
      </c>
      <c r="L15" s="199">
        <v>114728</v>
      </c>
      <c r="M15" s="199">
        <v>385</v>
      </c>
      <c r="N15" s="160">
        <f t="shared" si="0"/>
        <v>36987</v>
      </c>
      <c r="O15" s="160">
        <f t="shared" si="1"/>
        <v>3658</v>
      </c>
      <c r="P15" s="160">
        <f t="shared" si="2"/>
        <v>3952256</v>
      </c>
      <c r="Q15" s="190">
        <f t="shared" si="3"/>
        <v>143237</v>
      </c>
    </row>
    <row r="16" spans="1:17" s="1" customFormat="1" ht="13.5" customHeight="1" x14ac:dyDescent="0.15">
      <c r="A16" s="38"/>
      <c r="B16" s="167" t="s">
        <v>5</v>
      </c>
      <c r="C16" s="167"/>
      <c r="D16" s="200">
        <v>235683</v>
      </c>
      <c r="E16" s="200">
        <v>2431</v>
      </c>
      <c r="F16" s="174">
        <f>'附表1-1'!D16+'附表1-1'!H16+'附表1-1'!L16+'附表1-1'!P16</f>
        <v>32628</v>
      </c>
      <c r="G16" s="127">
        <f>'附表1-1'!E16+'附表1-1'!I16+'附表1-1'!M16+'附表1-1'!Q16</f>
        <v>3260</v>
      </c>
      <c r="H16" s="127">
        <f>'附表1-1'!F16+'附表1-1'!J16+'附表1-1'!N16+'附表1-2'!D16</f>
        <v>3259818</v>
      </c>
      <c r="I16" s="127">
        <f>'附表1-1'!G16+'附表1-1'!K16+'附表1-1'!O16+'附表1-2'!E16</f>
        <v>121080</v>
      </c>
      <c r="J16" s="200">
        <v>314</v>
      </c>
      <c r="K16" s="200">
        <v>4</v>
      </c>
      <c r="L16" s="200">
        <v>106097</v>
      </c>
      <c r="M16" s="200">
        <v>58</v>
      </c>
      <c r="N16" s="161">
        <f t="shared" si="0"/>
        <v>32942</v>
      </c>
      <c r="O16" s="161">
        <f t="shared" si="1"/>
        <v>3264</v>
      </c>
      <c r="P16" s="161">
        <f t="shared" si="2"/>
        <v>3365915</v>
      </c>
      <c r="Q16" s="191">
        <f t="shared" si="3"/>
        <v>121138</v>
      </c>
    </row>
    <row r="17" spans="1:17" s="1" customFormat="1" ht="13.5" customHeight="1" x14ac:dyDescent="0.15">
      <c r="A17" s="37"/>
      <c r="B17" s="166" t="s">
        <v>6</v>
      </c>
      <c r="C17" s="166"/>
      <c r="D17" s="199">
        <v>55979</v>
      </c>
      <c r="E17" s="199">
        <v>654</v>
      </c>
      <c r="F17" s="163">
        <f>'附表1-1'!D17+'附表1-1'!H17+'附表1-1'!L17+'附表1-1'!P17</f>
        <v>8320</v>
      </c>
      <c r="G17" s="129">
        <f>'附表1-1'!E17+'附表1-1'!I17+'附表1-1'!M17+'附表1-1'!Q17</f>
        <v>748</v>
      </c>
      <c r="H17" s="129">
        <f>'附表1-1'!F17+'附表1-1'!J17+'附表1-1'!N17+'附表1-2'!D17</f>
        <v>834106</v>
      </c>
      <c r="I17" s="129">
        <f>'附表1-1'!G17+'附表1-1'!K17+'附表1-1'!O17+'附表1-2'!E17</f>
        <v>24906</v>
      </c>
      <c r="J17" s="199">
        <v>97</v>
      </c>
      <c r="K17" s="199">
        <v>3</v>
      </c>
      <c r="L17" s="199">
        <v>25945</v>
      </c>
      <c r="M17" s="199">
        <v>11</v>
      </c>
      <c r="N17" s="160">
        <f t="shared" si="0"/>
        <v>8417</v>
      </c>
      <c r="O17" s="160">
        <f t="shared" si="1"/>
        <v>751</v>
      </c>
      <c r="P17" s="160">
        <f t="shared" si="2"/>
        <v>860051</v>
      </c>
      <c r="Q17" s="190">
        <f t="shared" si="3"/>
        <v>24917</v>
      </c>
    </row>
    <row r="18" spans="1:17" s="1" customFormat="1" ht="13.5" customHeight="1" x14ac:dyDescent="0.15">
      <c r="A18" s="37"/>
      <c r="B18" s="166" t="s">
        <v>7</v>
      </c>
      <c r="C18" s="166"/>
      <c r="D18" s="199">
        <v>122820</v>
      </c>
      <c r="E18" s="199">
        <v>1265</v>
      </c>
      <c r="F18" s="163">
        <f>'附表1-1'!D18+'附表1-1'!H18+'附表1-1'!L18+'附表1-1'!P18</f>
        <v>16053</v>
      </c>
      <c r="G18" s="129">
        <f>'附表1-1'!E18+'附表1-1'!I18+'附表1-1'!M18+'附表1-1'!Q18</f>
        <v>1562</v>
      </c>
      <c r="H18" s="129">
        <f>'附表1-1'!F18+'附表1-1'!J18+'附表1-1'!N18+'附表1-2'!D18</f>
        <v>1605013</v>
      </c>
      <c r="I18" s="129">
        <f>'附表1-1'!G18+'附表1-1'!K18+'附表1-1'!O18+'附表1-2'!E18</f>
        <v>60399</v>
      </c>
      <c r="J18" s="199">
        <v>180</v>
      </c>
      <c r="K18" s="199">
        <v>3</v>
      </c>
      <c r="L18" s="199">
        <v>52686</v>
      </c>
      <c r="M18" s="199">
        <v>211</v>
      </c>
      <c r="N18" s="160">
        <f t="shared" si="0"/>
        <v>16233</v>
      </c>
      <c r="O18" s="160">
        <f t="shared" si="1"/>
        <v>1565</v>
      </c>
      <c r="P18" s="160">
        <f t="shared" si="2"/>
        <v>1657699</v>
      </c>
      <c r="Q18" s="190">
        <f t="shared" si="3"/>
        <v>60610</v>
      </c>
    </row>
    <row r="19" spans="1:17" s="1" customFormat="1" ht="13.5" customHeight="1" x14ac:dyDescent="0.15">
      <c r="A19" s="37"/>
      <c r="B19" s="166" t="s">
        <v>8</v>
      </c>
      <c r="C19" s="166"/>
      <c r="D19" s="199">
        <v>197297</v>
      </c>
      <c r="E19" s="199">
        <v>2152</v>
      </c>
      <c r="F19" s="163">
        <f>'附表1-1'!D19+'附表1-1'!H19+'附表1-1'!L19+'附表1-1'!P19</f>
        <v>27517</v>
      </c>
      <c r="G19" s="129">
        <f>'附表1-1'!E19+'附表1-1'!I19+'附表1-1'!M19+'附表1-1'!Q19</f>
        <v>3179</v>
      </c>
      <c r="H19" s="129">
        <f>'附表1-1'!F19+'附表1-1'!J19+'附表1-1'!N19+'附表1-2'!D19</f>
        <v>3070786</v>
      </c>
      <c r="I19" s="129">
        <f>'附表1-1'!G19+'附表1-1'!K19+'附表1-1'!O19+'附表1-2'!E19</f>
        <v>129437</v>
      </c>
      <c r="J19" s="199">
        <v>374</v>
      </c>
      <c r="K19" s="199">
        <v>9</v>
      </c>
      <c r="L19" s="199">
        <v>125532</v>
      </c>
      <c r="M19" s="199">
        <v>252</v>
      </c>
      <c r="N19" s="160">
        <f t="shared" si="0"/>
        <v>27891</v>
      </c>
      <c r="O19" s="160">
        <f t="shared" si="1"/>
        <v>3188</v>
      </c>
      <c r="P19" s="160">
        <f t="shared" si="2"/>
        <v>3196318</v>
      </c>
      <c r="Q19" s="190">
        <f t="shared" si="3"/>
        <v>129689</v>
      </c>
    </row>
    <row r="20" spans="1:17" s="1" customFormat="1" ht="13.5" customHeight="1" x14ac:dyDescent="0.15">
      <c r="A20" s="39"/>
      <c r="B20" s="168" t="s">
        <v>9</v>
      </c>
      <c r="C20" s="168"/>
      <c r="D20" s="201">
        <v>153910</v>
      </c>
      <c r="E20" s="201">
        <v>1651</v>
      </c>
      <c r="F20" s="175">
        <f>'附表1-1'!D20+'附表1-1'!H20+'附表1-1'!L20+'附表1-1'!P20</f>
        <v>20348</v>
      </c>
      <c r="G20" s="132">
        <f>'附表1-1'!E20+'附表1-1'!I20+'附表1-1'!M20+'附表1-1'!Q20</f>
        <v>2043</v>
      </c>
      <c r="H20" s="132">
        <f>'附表1-1'!F20+'附表1-1'!J20+'附表1-1'!N20+'附表1-2'!D20</f>
        <v>2014872</v>
      </c>
      <c r="I20" s="132">
        <f>'附表1-1'!G20+'附表1-1'!K20+'附表1-1'!O20+'附表1-2'!E20</f>
        <v>66595</v>
      </c>
      <c r="J20" s="201">
        <v>192</v>
      </c>
      <c r="K20" s="201">
        <v>4</v>
      </c>
      <c r="L20" s="201">
        <v>53826</v>
      </c>
      <c r="M20" s="201">
        <v>59</v>
      </c>
      <c r="N20" s="162">
        <f t="shared" si="0"/>
        <v>20540</v>
      </c>
      <c r="O20" s="162">
        <f t="shared" si="1"/>
        <v>2047</v>
      </c>
      <c r="P20" s="162">
        <f t="shared" si="2"/>
        <v>2068698</v>
      </c>
      <c r="Q20" s="192">
        <f t="shared" si="3"/>
        <v>66654</v>
      </c>
    </row>
    <row r="21" spans="1:17" s="1" customFormat="1" ht="13.5" customHeight="1" x14ac:dyDescent="0.15">
      <c r="A21" s="37"/>
      <c r="B21" s="166" t="s">
        <v>10</v>
      </c>
      <c r="C21" s="166"/>
      <c r="D21" s="199">
        <v>184323</v>
      </c>
      <c r="E21" s="199">
        <v>1167</v>
      </c>
      <c r="F21" s="163">
        <f>'附表1-1'!D21+'附表1-1'!H21+'附表1-1'!L21+'附表1-1'!P21</f>
        <v>24260</v>
      </c>
      <c r="G21" s="129">
        <f>'附表1-1'!E21+'附表1-1'!I21+'附表1-1'!M21+'附表1-1'!Q21</f>
        <v>3029</v>
      </c>
      <c r="H21" s="129">
        <f>'附表1-1'!F21+'附表1-1'!J21+'附表1-1'!N21+'附表1-2'!D21</f>
        <v>2552948</v>
      </c>
      <c r="I21" s="129">
        <f>'附表1-1'!G21+'附表1-1'!K21+'附表1-1'!O21+'附表1-2'!E21</f>
        <v>137486</v>
      </c>
      <c r="J21" s="199">
        <v>288</v>
      </c>
      <c r="K21" s="199">
        <v>7</v>
      </c>
      <c r="L21" s="199">
        <v>87161</v>
      </c>
      <c r="M21" s="199">
        <v>265</v>
      </c>
      <c r="N21" s="160">
        <f t="shared" si="0"/>
        <v>24548</v>
      </c>
      <c r="O21" s="160">
        <f t="shared" si="1"/>
        <v>3036</v>
      </c>
      <c r="P21" s="160">
        <f t="shared" si="2"/>
        <v>2640109</v>
      </c>
      <c r="Q21" s="190">
        <f t="shared" si="3"/>
        <v>137751</v>
      </c>
    </row>
    <row r="22" spans="1:17" s="1" customFormat="1" ht="13.5" customHeight="1" x14ac:dyDescent="0.15">
      <c r="A22" s="37"/>
      <c r="B22" s="166" t="s">
        <v>11</v>
      </c>
      <c r="C22" s="166"/>
      <c r="D22" s="199">
        <v>155816</v>
      </c>
      <c r="E22" s="199">
        <v>1907</v>
      </c>
      <c r="F22" s="163">
        <f>'附表1-1'!D22+'附表1-1'!H22+'附表1-1'!L22+'附表1-1'!P22</f>
        <v>23980</v>
      </c>
      <c r="G22" s="129">
        <f>'附表1-1'!E22+'附表1-1'!I22+'附表1-1'!M22+'附表1-1'!Q22</f>
        <v>2549</v>
      </c>
      <c r="H22" s="129">
        <f>'附表1-1'!F22+'附表1-1'!J22+'附表1-1'!N22+'附表1-2'!D22</f>
        <v>2434444</v>
      </c>
      <c r="I22" s="129">
        <f>'附表1-1'!G22+'附表1-1'!K22+'附表1-1'!O22+'附表1-2'!E22</f>
        <v>98349</v>
      </c>
      <c r="J22" s="199">
        <v>205</v>
      </c>
      <c r="K22" s="199">
        <v>12</v>
      </c>
      <c r="L22" s="199">
        <v>54510</v>
      </c>
      <c r="M22" s="199">
        <v>627</v>
      </c>
      <c r="N22" s="160">
        <f t="shared" si="0"/>
        <v>24185</v>
      </c>
      <c r="O22" s="160">
        <f t="shared" si="1"/>
        <v>2561</v>
      </c>
      <c r="P22" s="160">
        <f t="shared" si="2"/>
        <v>2488954</v>
      </c>
      <c r="Q22" s="190">
        <f t="shared" si="3"/>
        <v>98976</v>
      </c>
    </row>
    <row r="23" spans="1:17" s="1" customFormat="1" ht="13.5" customHeight="1" x14ac:dyDescent="0.15">
      <c r="A23" s="37"/>
      <c r="B23" s="166" t="s">
        <v>12</v>
      </c>
      <c r="C23" s="166"/>
      <c r="D23" s="199">
        <v>603272</v>
      </c>
      <c r="E23" s="199">
        <v>3801</v>
      </c>
      <c r="F23" s="163">
        <f>'附表1-1'!D23+'附表1-1'!H23+'附表1-1'!L23+'附表1-1'!P23</f>
        <v>62764</v>
      </c>
      <c r="G23" s="129">
        <f>'附表1-1'!E23+'附表1-1'!I23+'附表1-1'!M23+'附表1-1'!Q23</f>
        <v>6000</v>
      </c>
      <c r="H23" s="129">
        <f>'附表1-1'!F23+'附表1-1'!J23+'附表1-1'!N23+'附表1-2'!D23</f>
        <v>7239571</v>
      </c>
      <c r="I23" s="129">
        <f>'附表1-1'!G23+'附表1-1'!K23+'附表1-1'!O23+'附表1-2'!E23</f>
        <v>271886</v>
      </c>
      <c r="J23" s="199">
        <v>805</v>
      </c>
      <c r="K23" s="199">
        <v>24</v>
      </c>
      <c r="L23" s="199">
        <v>328257</v>
      </c>
      <c r="M23" s="199">
        <v>834</v>
      </c>
      <c r="N23" s="160">
        <f t="shared" si="0"/>
        <v>63569</v>
      </c>
      <c r="O23" s="160">
        <f t="shared" si="1"/>
        <v>6024</v>
      </c>
      <c r="P23" s="160">
        <f t="shared" si="2"/>
        <v>7567828</v>
      </c>
      <c r="Q23" s="190">
        <f t="shared" si="3"/>
        <v>272720</v>
      </c>
    </row>
    <row r="24" spans="1:17" s="1" customFormat="1" ht="13.5" customHeight="1" x14ac:dyDescent="0.15">
      <c r="A24" s="37"/>
      <c r="B24" s="166" t="s">
        <v>13</v>
      </c>
      <c r="C24" s="166"/>
      <c r="D24" s="199">
        <v>442851</v>
      </c>
      <c r="E24" s="199">
        <v>3325</v>
      </c>
      <c r="F24" s="163">
        <f>'附表1-1'!D24+'附表1-1'!H24+'附表1-1'!L24+'附表1-1'!P24</f>
        <v>43730</v>
      </c>
      <c r="G24" s="129">
        <f>'附表1-1'!E24+'附表1-1'!I24+'附表1-1'!M24+'附表1-1'!Q24</f>
        <v>4794</v>
      </c>
      <c r="H24" s="129">
        <f>'附表1-1'!F24+'附表1-1'!J24+'附表1-1'!N24+'附表1-2'!D24</f>
        <v>4731891</v>
      </c>
      <c r="I24" s="129">
        <f>'附表1-1'!G24+'附表1-1'!K24+'附表1-1'!O24+'附表1-2'!E24</f>
        <v>197744</v>
      </c>
      <c r="J24" s="199">
        <v>477</v>
      </c>
      <c r="K24" s="199">
        <v>13</v>
      </c>
      <c r="L24" s="199">
        <v>188061</v>
      </c>
      <c r="M24" s="199">
        <v>821</v>
      </c>
      <c r="N24" s="160">
        <f t="shared" si="0"/>
        <v>44207</v>
      </c>
      <c r="O24" s="160">
        <f t="shared" si="1"/>
        <v>4807</v>
      </c>
      <c r="P24" s="160">
        <f t="shared" si="2"/>
        <v>4919952</v>
      </c>
      <c r="Q24" s="190">
        <f t="shared" si="3"/>
        <v>198565</v>
      </c>
    </row>
    <row r="25" spans="1:17" s="1" customFormat="1" ht="13.5" customHeight="1" x14ac:dyDescent="0.15">
      <c r="A25" s="37"/>
      <c r="B25" s="166" t="s">
        <v>14</v>
      </c>
      <c r="C25" s="166"/>
      <c r="D25" s="199">
        <v>80127</v>
      </c>
      <c r="E25" s="199">
        <v>890</v>
      </c>
      <c r="F25" s="163">
        <f>'附表1-1'!D25+'附表1-1'!H25+'附表1-1'!L25+'附表1-1'!P25</f>
        <v>10752</v>
      </c>
      <c r="G25" s="129">
        <f>'附表1-1'!E25+'附表1-1'!I25+'附表1-1'!M25+'附表1-1'!Q25</f>
        <v>987</v>
      </c>
      <c r="H25" s="129">
        <f>'附表1-1'!F25+'附表1-1'!J25+'附表1-1'!N25+'附表1-2'!D25</f>
        <v>1064506</v>
      </c>
      <c r="I25" s="129">
        <f>'附表1-1'!G25+'附表1-1'!K25+'附表1-1'!O25+'附表1-2'!E25</f>
        <v>30153</v>
      </c>
      <c r="J25" s="199">
        <v>129</v>
      </c>
      <c r="K25" s="199">
        <v>0</v>
      </c>
      <c r="L25" s="199">
        <v>32135</v>
      </c>
      <c r="M25" s="199">
        <v>0</v>
      </c>
      <c r="N25" s="160">
        <f t="shared" si="0"/>
        <v>10881</v>
      </c>
      <c r="O25" s="160">
        <f t="shared" si="1"/>
        <v>987</v>
      </c>
      <c r="P25" s="160">
        <f t="shared" si="2"/>
        <v>1096641</v>
      </c>
      <c r="Q25" s="190">
        <f t="shared" si="3"/>
        <v>30153</v>
      </c>
    </row>
    <row r="26" spans="1:17" s="1" customFormat="1" ht="13.5" customHeight="1" x14ac:dyDescent="0.15">
      <c r="A26" s="38"/>
      <c r="B26" s="167" t="s">
        <v>15</v>
      </c>
      <c r="C26" s="167"/>
      <c r="D26" s="200">
        <v>162902</v>
      </c>
      <c r="E26" s="200">
        <v>1620</v>
      </c>
      <c r="F26" s="174">
        <f>'附表1-1'!D26+'附表1-1'!H26+'附表1-1'!L26+'附表1-1'!P26</f>
        <v>23236</v>
      </c>
      <c r="G26" s="127">
        <f>'附表1-1'!E26+'附表1-1'!I26+'附表1-1'!M26+'附表1-1'!Q26</f>
        <v>2921</v>
      </c>
      <c r="H26" s="127">
        <f>'附表1-1'!F26+'附表1-1'!J26+'附表1-1'!N26+'附表1-2'!D26</f>
        <v>2652274</v>
      </c>
      <c r="I26" s="127">
        <f>'附表1-1'!G26+'附表1-1'!K26+'附表1-1'!O26+'附表1-2'!E26</f>
        <v>138016</v>
      </c>
      <c r="J26" s="200">
        <v>308</v>
      </c>
      <c r="K26" s="200">
        <v>10</v>
      </c>
      <c r="L26" s="200">
        <v>154964</v>
      </c>
      <c r="M26" s="200">
        <v>368</v>
      </c>
      <c r="N26" s="161">
        <f t="shared" si="0"/>
        <v>23544</v>
      </c>
      <c r="O26" s="161">
        <f t="shared" si="1"/>
        <v>2931</v>
      </c>
      <c r="P26" s="161">
        <f t="shared" si="2"/>
        <v>2807238</v>
      </c>
      <c r="Q26" s="191">
        <f t="shared" si="3"/>
        <v>138384</v>
      </c>
    </row>
    <row r="27" spans="1:17" s="41" customFormat="1" ht="13.5" customHeight="1" x14ac:dyDescent="0.15">
      <c r="A27" s="40"/>
      <c r="B27" s="166" t="s">
        <v>228</v>
      </c>
      <c r="C27" s="166"/>
      <c r="D27" s="199">
        <v>71812</v>
      </c>
      <c r="E27" s="199">
        <v>908</v>
      </c>
      <c r="F27" s="163">
        <f>'附表1-1'!D27+'附表1-1'!H27+'附表1-1'!L27+'附表1-1'!P27</f>
        <v>10021</v>
      </c>
      <c r="G27" s="129">
        <f>'附表1-1'!E27+'附表1-1'!I27+'附表1-1'!M27+'附表1-1'!Q27</f>
        <v>839</v>
      </c>
      <c r="H27" s="129">
        <f>'附表1-1'!F27+'附表1-1'!J27+'附表1-1'!N27+'附表1-2'!D27</f>
        <v>943196</v>
      </c>
      <c r="I27" s="129">
        <f>'附表1-1'!G27+'附表1-1'!K27+'附表1-1'!O27+'附表1-2'!E27</f>
        <v>23803</v>
      </c>
      <c r="J27" s="199">
        <v>79</v>
      </c>
      <c r="K27" s="199">
        <v>3</v>
      </c>
      <c r="L27" s="199">
        <v>41061</v>
      </c>
      <c r="M27" s="199">
        <v>61</v>
      </c>
      <c r="N27" s="160">
        <f t="shared" si="0"/>
        <v>10100</v>
      </c>
      <c r="O27" s="160">
        <f t="shared" si="1"/>
        <v>842</v>
      </c>
      <c r="P27" s="160">
        <f t="shared" si="2"/>
        <v>984257</v>
      </c>
      <c r="Q27" s="190">
        <f t="shared" si="3"/>
        <v>23864</v>
      </c>
    </row>
    <row r="28" spans="1:17" s="1" customFormat="1" ht="13.5" customHeight="1" x14ac:dyDescent="0.15">
      <c r="A28" s="37"/>
      <c r="B28" s="166" t="s">
        <v>16</v>
      </c>
      <c r="C28" s="166"/>
      <c r="D28" s="199">
        <v>106500</v>
      </c>
      <c r="E28" s="199">
        <v>1538</v>
      </c>
      <c r="F28" s="163">
        <f>'附表1-1'!D28+'附表1-1'!H28+'附表1-1'!L28+'附表1-1'!P28</f>
        <v>13707</v>
      </c>
      <c r="G28" s="129">
        <f>'附表1-1'!E28+'附表1-1'!I28+'附表1-1'!M28+'附表1-1'!Q28</f>
        <v>1405</v>
      </c>
      <c r="H28" s="129">
        <f>'附表1-1'!F28+'附表1-1'!J28+'附表1-1'!N28+'附表1-2'!D28</f>
        <v>1414123</v>
      </c>
      <c r="I28" s="129">
        <f>'附表1-1'!G28+'附表1-1'!K28+'附表1-1'!O28+'附表1-2'!E28</f>
        <v>53282</v>
      </c>
      <c r="J28" s="199">
        <v>176</v>
      </c>
      <c r="K28" s="199">
        <v>3</v>
      </c>
      <c r="L28" s="199">
        <v>55266</v>
      </c>
      <c r="M28" s="199">
        <v>58</v>
      </c>
      <c r="N28" s="160">
        <f t="shared" si="0"/>
        <v>13883</v>
      </c>
      <c r="O28" s="160">
        <f t="shared" si="1"/>
        <v>1408</v>
      </c>
      <c r="P28" s="160">
        <f t="shared" si="2"/>
        <v>1469389</v>
      </c>
      <c r="Q28" s="190">
        <f t="shared" si="3"/>
        <v>53340</v>
      </c>
    </row>
    <row r="29" spans="1:17" s="1" customFormat="1" ht="13.5" customHeight="1" x14ac:dyDescent="0.15">
      <c r="A29" s="37"/>
      <c r="B29" s="166" t="s">
        <v>17</v>
      </c>
      <c r="C29" s="166"/>
      <c r="D29" s="199">
        <v>90466</v>
      </c>
      <c r="E29" s="199">
        <v>1267</v>
      </c>
      <c r="F29" s="163">
        <f>'附表1-1'!D29+'附表1-1'!H29+'附表1-1'!L29+'附表1-1'!P29</f>
        <v>16036</v>
      </c>
      <c r="G29" s="129">
        <f>'附表1-1'!E29+'附表1-1'!I29+'附表1-1'!M29+'附表1-1'!Q29</f>
        <v>1615</v>
      </c>
      <c r="H29" s="129">
        <f>'附表1-1'!F29+'附表1-1'!J29+'附表1-1'!N29+'附表1-2'!D29</f>
        <v>1461680</v>
      </c>
      <c r="I29" s="129">
        <f>'附表1-1'!G29+'附表1-1'!K29+'附表1-1'!O29+'附表1-2'!E29</f>
        <v>45158</v>
      </c>
      <c r="J29" s="199">
        <v>169</v>
      </c>
      <c r="K29" s="199">
        <v>7</v>
      </c>
      <c r="L29" s="199">
        <v>79098</v>
      </c>
      <c r="M29" s="199">
        <v>150</v>
      </c>
      <c r="N29" s="160">
        <f t="shared" si="0"/>
        <v>16205</v>
      </c>
      <c r="O29" s="160">
        <f t="shared" si="1"/>
        <v>1622</v>
      </c>
      <c r="P29" s="160">
        <f t="shared" si="2"/>
        <v>1540778</v>
      </c>
      <c r="Q29" s="190">
        <f t="shared" si="3"/>
        <v>45308</v>
      </c>
    </row>
    <row r="30" spans="1:17" s="1" customFormat="1" ht="13.5" customHeight="1" x14ac:dyDescent="0.15">
      <c r="A30" s="39"/>
      <c r="B30" s="168" t="s">
        <v>18</v>
      </c>
      <c r="C30" s="168"/>
      <c r="D30" s="201">
        <v>85909</v>
      </c>
      <c r="E30" s="201">
        <v>819</v>
      </c>
      <c r="F30" s="175">
        <f>'附表1-1'!D30+'附表1-1'!H30+'附表1-1'!L30+'附表1-1'!P30</f>
        <v>13106</v>
      </c>
      <c r="G30" s="132">
        <f>'附表1-1'!E30+'附表1-1'!I30+'附表1-1'!M30+'附表1-1'!Q30</f>
        <v>1128</v>
      </c>
      <c r="H30" s="132">
        <f>'附表1-1'!F30+'附表1-1'!J30+'附表1-1'!N30+'附表1-2'!D30</f>
        <v>1149881</v>
      </c>
      <c r="I30" s="132">
        <f>'附表1-1'!G30+'附表1-1'!K30+'附表1-1'!O30+'附表1-2'!E30</f>
        <v>26840</v>
      </c>
      <c r="J30" s="201">
        <v>97</v>
      </c>
      <c r="K30" s="201">
        <v>5</v>
      </c>
      <c r="L30" s="201">
        <v>23353</v>
      </c>
      <c r="M30" s="201">
        <v>150</v>
      </c>
      <c r="N30" s="162">
        <f t="shared" si="0"/>
        <v>13203</v>
      </c>
      <c r="O30" s="162">
        <f t="shared" si="1"/>
        <v>1133</v>
      </c>
      <c r="P30" s="162">
        <f t="shared" si="2"/>
        <v>1173234</v>
      </c>
      <c r="Q30" s="192">
        <f t="shared" si="3"/>
        <v>26990</v>
      </c>
    </row>
    <row r="31" spans="1:17" s="1" customFormat="1" ht="13.5" customHeight="1" x14ac:dyDescent="0.15">
      <c r="A31" s="37"/>
      <c r="B31" s="166" t="s">
        <v>49</v>
      </c>
      <c r="C31" s="166"/>
      <c r="D31" s="199">
        <v>100016</v>
      </c>
      <c r="E31" s="199">
        <v>1195</v>
      </c>
      <c r="F31" s="163">
        <f>'附表1-1'!D31+'附表1-1'!H31+'附表1-1'!L31+'附表1-1'!P31</f>
        <v>14188</v>
      </c>
      <c r="G31" s="129">
        <f>'附表1-1'!E31+'附表1-1'!I31+'附表1-1'!M31+'附表1-1'!Q31</f>
        <v>1298</v>
      </c>
      <c r="H31" s="129">
        <f>'附表1-1'!F31+'附表1-1'!J31+'附表1-1'!N31+'附表1-2'!D31</f>
        <v>1409511</v>
      </c>
      <c r="I31" s="129">
        <f>'附表1-1'!G31+'附表1-1'!K31+'附表1-1'!O31+'附表1-2'!E31</f>
        <v>36507</v>
      </c>
      <c r="J31" s="199">
        <v>127</v>
      </c>
      <c r="K31" s="199">
        <v>2</v>
      </c>
      <c r="L31" s="199">
        <v>36338</v>
      </c>
      <c r="M31" s="199">
        <v>11</v>
      </c>
      <c r="N31" s="160">
        <f t="shared" si="0"/>
        <v>14315</v>
      </c>
      <c r="O31" s="160">
        <f t="shared" si="1"/>
        <v>1300</v>
      </c>
      <c r="P31" s="160">
        <f t="shared" si="2"/>
        <v>1445849</v>
      </c>
      <c r="Q31" s="190">
        <f t="shared" si="3"/>
        <v>36518</v>
      </c>
    </row>
    <row r="32" spans="1:17" s="135" customFormat="1" ht="17.25" customHeight="1" x14ac:dyDescent="0.15">
      <c r="A32" s="137"/>
      <c r="B32" s="169" t="s">
        <v>19</v>
      </c>
      <c r="C32" s="169"/>
      <c r="D32" s="138">
        <f t="shared" ref="D32:M32" si="4">SUM(D11:D31)</f>
        <v>6174279</v>
      </c>
      <c r="E32" s="138">
        <f t="shared" si="4"/>
        <v>60377</v>
      </c>
      <c r="F32" s="138">
        <f t="shared" si="4"/>
        <v>720695</v>
      </c>
      <c r="G32" s="138">
        <f t="shared" si="4"/>
        <v>72928</v>
      </c>
      <c r="H32" s="138">
        <f t="shared" si="4"/>
        <v>80157859</v>
      </c>
      <c r="I32" s="138">
        <f t="shared" si="4"/>
        <v>2910152</v>
      </c>
      <c r="J32" s="138">
        <f t="shared" si="4"/>
        <v>9074</v>
      </c>
      <c r="K32" s="138">
        <f t="shared" si="4"/>
        <v>249</v>
      </c>
      <c r="L32" s="138">
        <f t="shared" si="4"/>
        <v>3903894</v>
      </c>
      <c r="M32" s="138">
        <f t="shared" si="4"/>
        <v>10307</v>
      </c>
      <c r="N32" s="138">
        <f>SUM(N11:N31)</f>
        <v>729769</v>
      </c>
      <c r="O32" s="138">
        <f>SUM(O11:O31)</f>
        <v>73177</v>
      </c>
      <c r="P32" s="139">
        <f>SUM(P11:P31)</f>
        <v>84061753</v>
      </c>
      <c r="Q32" s="140">
        <f>SUM(Q11:Q31)</f>
        <v>2920459</v>
      </c>
    </row>
    <row r="33" spans="1:17" s="1" customFormat="1" ht="13.5" customHeight="1" x14ac:dyDescent="0.15">
      <c r="A33" s="37"/>
      <c r="B33" s="166" t="s">
        <v>20</v>
      </c>
      <c r="C33" s="170"/>
      <c r="D33" s="199">
        <v>141747</v>
      </c>
      <c r="E33" s="199">
        <v>834</v>
      </c>
      <c r="F33" s="163">
        <f>'附表1-1'!D33+'附表1-1'!H33+'附表1-1'!L33+'附表1-1'!P33</f>
        <v>11293</v>
      </c>
      <c r="G33" s="129">
        <f>'附表1-1'!E33+'附表1-1'!I33+'附表1-1'!M33+'附表1-1'!Q33</f>
        <v>1216</v>
      </c>
      <c r="H33" s="129">
        <f>'附表1-1'!F33+'附表1-1'!J33+'附表1-1'!N33+'附表1-2'!D33</f>
        <v>1350036</v>
      </c>
      <c r="I33" s="129">
        <f>'附表1-1'!G33+'附表1-1'!K33+'附表1-1'!O33+'附表1-2'!E33</f>
        <v>56766</v>
      </c>
      <c r="J33" s="199">
        <v>159</v>
      </c>
      <c r="K33" s="199">
        <v>7</v>
      </c>
      <c r="L33" s="199">
        <v>67743</v>
      </c>
      <c r="M33" s="199">
        <v>144</v>
      </c>
      <c r="N33" s="160">
        <f>F33+J33</f>
        <v>11452</v>
      </c>
      <c r="O33" s="160">
        <f>G33+K33</f>
        <v>1223</v>
      </c>
      <c r="P33" s="160">
        <f>H33+L33</f>
        <v>1417779</v>
      </c>
      <c r="Q33" s="190">
        <f>I33+M33</f>
        <v>56910</v>
      </c>
    </row>
    <row r="34" spans="1:17" s="1" customFormat="1" ht="13.5" customHeight="1" x14ac:dyDescent="0.15">
      <c r="A34" s="37"/>
      <c r="B34" s="166" t="s">
        <v>21</v>
      </c>
      <c r="C34" s="170"/>
      <c r="D34" s="199">
        <v>84175</v>
      </c>
      <c r="E34" s="199">
        <v>749</v>
      </c>
      <c r="F34" s="163">
        <f>'附表1-1'!D34+'附表1-1'!H34+'附表1-1'!L34+'附表1-1'!P34</f>
        <v>9246</v>
      </c>
      <c r="G34" s="129">
        <f>'附表1-1'!E34+'附表1-1'!I34+'附表1-1'!M34+'附表1-1'!Q34</f>
        <v>1011</v>
      </c>
      <c r="H34" s="129">
        <f>'附表1-1'!F34+'附表1-1'!J34+'附表1-1'!N34+'附表1-2'!D34</f>
        <v>1036586</v>
      </c>
      <c r="I34" s="129">
        <f>'附表1-1'!G34+'附表1-1'!K34+'附表1-1'!O34+'附表1-2'!E34</f>
        <v>40695</v>
      </c>
      <c r="J34" s="199">
        <v>132</v>
      </c>
      <c r="K34" s="199">
        <v>9</v>
      </c>
      <c r="L34" s="199">
        <v>73930</v>
      </c>
      <c r="M34" s="199">
        <v>582</v>
      </c>
      <c r="N34" s="160">
        <f t="shared" ref="N34:N53" si="5">F34+J34</f>
        <v>9378</v>
      </c>
      <c r="O34" s="160">
        <f t="shared" ref="O34:O53" si="6">G34+K34</f>
        <v>1020</v>
      </c>
      <c r="P34" s="160">
        <f t="shared" ref="P34:P53" si="7">H34+L34</f>
        <v>1110516</v>
      </c>
      <c r="Q34" s="190">
        <f t="shared" ref="Q34:Q53" si="8">I34+M34</f>
        <v>41277</v>
      </c>
    </row>
    <row r="35" spans="1:17" s="1" customFormat="1" ht="13.5" customHeight="1" x14ac:dyDescent="0.15">
      <c r="A35" s="37"/>
      <c r="B35" s="166" t="s">
        <v>22</v>
      </c>
      <c r="C35" s="170"/>
      <c r="D35" s="199">
        <v>76526</v>
      </c>
      <c r="E35" s="199">
        <v>1028</v>
      </c>
      <c r="F35" s="163">
        <f>'附表1-1'!D35+'附表1-1'!H35+'附表1-1'!L35+'附表1-1'!P35</f>
        <v>11593</v>
      </c>
      <c r="G35" s="129">
        <f>'附表1-1'!E35+'附表1-1'!I35+'附表1-1'!M35+'附表1-1'!Q35</f>
        <v>984</v>
      </c>
      <c r="H35" s="129">
        <f>'附表1-1'!F35+'附表1-1'!J35+'附表1-1'!N35+'附表1-2'!D35</f>
        <v>1153209</v>
      </c>
      <c r="I35" s="129">
        <f>'附表1-1'!G35+'附表1-1'!K35+'附表1-1'!O35+'附表1-2'!E35</f>
        <v>25313</v>
      </c>
      <c r="J35" s="199">
        <v>108</v>
      </c>
      <c r="K35" s="199">
        <v>3</v>
      </c>
      <c r="L35" s="199">
        <v>24941</v>
      </c>
      <c r="M35" s="199">
        <v>37</v>
      </c>
      <c r="N35" s="160">
        <f t="shared" si="5"/>
        <v>11701</v>
      </c>
      <c r="O35" s="160">
        <f t="shared" si="6"/>
        <v>987</v>
      </c>
      <c r="P35" s="160">
        <f t="shared" si="7"/>
        <v>1178150</v>
      </c>
      <c r="Q35" s="190">
        <f t="shared" si="8"/>
        <v>25350</v>
      </c>
    </row>
    <row r="36" spans="1:17" s="1" customFormat="1" ht="13.5" customHeight="1" x14ac:dyDescent="0.15">
      <c r="A36" s="37"/>
      <c r="B36" s="166" t="s">
        <v>23</v>
      </c>
      <c r="C36" s="170"/>
      <c r="D36" s="199">
        <v>87996</v>
      </c>
      <c r="E36" s="199">
        <v>1301</v>
      </c>
      <c r="F36" s="163">
        <f>'附表1-1'!D36+'附表1-1'!H36+'附表1-1'!L36+'附表1-1'!P36</f>
        <v>11222</v>
      </c>
      <c r="G36" s="129">
        <f>'附表1-1'!E36+'附表1-1'!I36+'附表1-1'!M36+'附表1-1'!Q36</f>
        <v>1173</v>
      </c>
      <c r="H36" s="129">
        <f>'附表1-1'!F36+'附表1-1'!J36+'附表1-1'!N36+'附表1-2'!D36</f>
        <v>1149591</v>
      </c>
      <c r="I36" s="129">
        <f>'附表1-1'!G36+'附表1-1'!K36+'附表1-1'!O36+'附表1-2'!E36</f>
        <v>43464</v>
      </c>
      <c r="J36" s="199">
        <v>99</v>
      </c>
      <c r="K36" s="199">
        <v>3</v>
      </c>
      <c r="L36" s="199">
        <v>26307</v>
      </c>
      <c r="M36" s="199">
        <v>60</v>
      </c>
      <c r="N36" s="160">
        <f t="shared" si="5"/>
        <v>11321</v>
      </c>
      <c r="O36" s="160">
        <f t="shared" si="6"/>
        <v>1176</v>
      </c>
      <c r="P36" s="160">
        <f t="shared" si="7"/>
        <v>1175898</v>
      </c>
      <c r="Q36" s="190">
        <f t="shared" si="8"/>
        <v>43524</v>
      </c>
    </row>
    <row r="37" spans="1:17" s="1" customFormat="1" ht="13.5" customHeight="1" x14ac:dyDescent="0.15">
      <c r="A37" s="37"/>
      <c r="B37" s="166" t="s">
        <v>284</v>
      </c>
      <c r="C37" s="170"/>
      <c r="D37" s="199">
        <v>22304</v>
      </c>
      <c r="E37" s="199">
        <v>344</v>
      </c>
      <c r="F37" s="163">
        <f>'附表1-1'!D37+'附表1-1'!H37+'附表1-1'!L37+'附表1-1'!P37</f>
        <v>2867</v>
      </c>
      <c r="G37" s="129">
        <f>'附表1-1'!E37+'附表1-1'!I37+'附表1-1'!M37+'附表1-1'!Q37</f>
        <v>232</v>
      </c>
      <c r="H37" s="129">
        <f>'附表1-1'!F37+'附表1-1'!J37+'附表1-1'!N37+'附表1-2'!D37</f>
        <v>278046</v>
      </c>
      <c r="I37" s="129">
        <f>'附表1-1'!G37+'附表1-1'!K37+'附表1-1'!O37+'附表1-2'!E37</f>
        <v>4735</v>
      </c>
      <c r="J37" s="199">
        <v>32</v>
      </c>
      <c r="K37" s="199">
        <v>1</v>
      </c>
      <c r="L37" s="199">
        <v>16397</v>
      </c>
      <c r="M37" s="199">
        <v>1</v>
      </c>
      <c r="N37" s="160">
        <f t="shared" si="5"/>
        <v>2899</v>
      </c>
      <c r="O37" s="160">
        <f t="shared" si="6"/>
        <v>233</v>
      </c>
      <c r="P37" s="160">
        <f t="shared" si="7"/>
        <v>294443</v>
      </c>
      <c r="Q37" s="190">
        <f t="shared" si="8"/>
        <v>4736</v>
      </c>
    </row>
    <row r="38" spans="1:17" s="1" customFormat="1" ht="13.5" customHeight="1" x14ac:dyDescent="0.15">
      <c r="A38" s="38"/>
      <c r="B38" s="167" t="s">
        <v>24</v>
      </c>
      <c r="C38" s="171"/>
      <c r="D38" s="200">
        <v>62917</v>
      </c>
      <c r="E38" s="200">
        <v>562</v>
      </c>
      <c r="F38" s="174">
        <f>'附表1-1'!D38+'附表1-1'!H38+'附表1-1'!L38+'附表1-1'!P38</f>
        <v>7788</v>
      </c>
      <c r="G38" s="127">
        <f>'附表1-1'!E38+'附表1-1'!I38+'附表1-1'!M38+'附表1-1'!Q38</f>
        <v>872</v>
      </c>
      <c r="H38" s="127">
        <f>'附表1-1'!F38+'附表1-1'!J38+'附表1-1'!N38+'附表1-2'!D38</f>
        <v>800786</v>
      </c>
      <c r="I38" s="127">
        <f>'附表1-1'!G38+'附表1-1'!K38+'附表1-1'!O38+'附表1-2'!E38</f>
        <v>29186</v>
      </c>
      <c r="J38" s="200">
        <v>66</v>
      </c>
      <c r="K38" s="200">
        <v>2</v>
      </c>
      <c r="L38" s="200">
        <v>15282</v>
      </c>
      <c r="M38" s="200">
        <v>67</v>
      </c>
      <c r="N38" s="161">
        <f t="shared" si="5"/>
        <v>7854</v>
      </c>
      <c r="O38" s="161">
        <f t="shared" si="6"/>
        <v>874</v>
      </c>
      <c r="P38" s="161">
        <f t="shared" si="7"/>
        <v>816068</v>
      </c>
      <c r="Q38" s="191">
        <f t="shared" si="8"/>
        <v>29253</v>
      </c>
    </row>
    <row r="39" spans="1:17" s="1" customFormat="1" ht="13.5" customHeight="1" x14ac:dyDescent="0.15">
      <c r="A39" s="37"/>
      <c r="B39" s="166" t="s">
        <v>25</v>
      </c>
      <c r="C39" s="170"/>
      <c r="D39" s="199">
        <v>20503</v>
      </c>
      <c r="E39" s="199">
        <v>330</v>
      </c>
      <c r="F39" s="163">
        <f>'附表1-1'!D39+'附表1-1'!H39+'附表1-1'!L39+'附表1-1'!P39</f>
        <v>4064</v>
      </c>
      <c r="G39" s="129">
        <f>'附表1-1'!E39+'附表1-1'!I39+'附表1-1'!M39+'附表1-1'!Q39</f>
        <v>459</v>
      </c>
      <c r="H39" s="129">
        <f>'附表1-1'!F39+'附表1-1'!J39+'附表1-1'!N39+'附表1-2'!D39</f>
        <v>396191</v>
      </c>
      <c r="I39" s="129">
        <f>'附表1-1'!G39+'附表1-1'!K39+'附表1-1'!O39+'附表1-2'!E39</f>
        <v>15930</v>
      </c>
      <c r="J39" s="199">
        <v>45</v>
      </c>
      <c r="K39" s="199">
        <v>0</v>
      </c>
      <c r="L39" s="199">
        <v>16157</v>
      </c>
      <c r="M39" s="199">
        <v>0</v>
      </c>
      <c r="N39" s="160">
        <f t="shared" si="5"/>
        <v>4109</v>
      </c>
      <c r="O39" s="160">
        <f t="shared" si="6"/>
        <v>459</v>
      </c>
      <c r="P39" s="160">
        <f t="shared" si="7"/>
        <v>412348</v>
      </c>
      <c r="Q39" s="190">
        <f t="shared" si="8"/>
        <v>15930</v>
      </c>
    </row>
    <row r="40" spans="1:17" s="1" customFormat="1" ht="13.5" customHeight="1" x14ac:dyDescent="0.15">
      <c r="A40" s="37"/>
      <c r="B40" s="166" t="s">
        <v>26</v>
      </c>
      <c r="C40" s="170"/>
      <c r="D40" s="199">
        <v>40180</v>
      </c>
      <c r="E40" s="199">
        <v>275</v>
      </c>
      <c r="F40" s="163">
        <f>'附表1-1'!D40+'附表1-1'!H40+'附表1-1'!L40+'附表1-1'!P40</f>
        <v>6071</v>
      </c>
      <c r="G40" s="129">
        <f>'附表1-1'!E40+'附表1-1'!I40+'附表1-1'!M40+'附表1-1'!Q40</f>
        <v>700</v>
      </c>
      <c r="H40" s="129">
        <f>'附表1-1'!F40+'附表1-1'!J40+'附表1-1'!N40+'附表1-2'!D40</f>
        <v>622119</v>
      </c>
      <c r="I40" s="129">
        <f>'附表1-1'!G40+'附表1-1'!K40+'附表1-1'!O40+'附表1-2'!E40</f>
        <v>26516</v>
      </c>
      <c r="J40" s="199">
        <v>87</v>
      </c>
      <c r="K40" s="199">
        <v>4</v>
      </c>
      <c r="L40" s="199">
        <v>30462</v>
      </c>
      <c r="M40" s="199">
        <v>51</v>
      </c>
      <c r="N40" s="160">
        <f t="shared" si="5"/>
        <v>6158</v>
      </c>
      <c r="O40" s="160">
        <f t="shared" si="6"/>
        <v>704</v>
      </c>
      <c r="P40" s="160">
        <f t="shared" si="7"/>
        <v>652581</v>
      </c>
      <c r="Q40" s="190">
        <f t="shared" si="8"/>
        <v>26567</v>
      </c>
    </row>
    <row r="41" spans="1:17" s="1" customFormat="1" ht="13.5" customHeight="1" x14ac:dyDescent="0.15">
      <c r="A41" s="37"/>
      <c r="B41" s="166" t="s">
        <v>27</v>
      </c>
      <c r="C41" s="170"/>
      <c r="D41" s="199">
        <v>79859</v>
      </c>
      <c r="E41" s="199">
        <v>541</v>
      </c>
      <c r="F41" s="163">
        <f>'附表1-1'!D41+'附表1-1'!H41+'附表1-1'!L41+'附表1-1'!P41</f>
        <v>8189</v>
      </c>
      <c r="G41" s="129">
        <f>'附表1-1'!E41+'附表1-1'!I41+'附表1-1'!M41+'附表1-1'!Q41</f>
        <v>696</v>
      </c>
      <c r="H41" s="129">
        <f>'附表1-1'!F41+'附表1-1'!J41+'附表1-1'!N41+'附表1-2'!D41</f>
        <v>814366</v>
      </c>
      <c r="I41" s="129">
        <f>'附表1-1'!G41+'附表1-1'!K41+'附表1-1'!O41+'附表1-2'!E41</f>
        <v>19146</v>
      </c>
      <c r="J41" s="199">
        <v>69</v>
      </c>
      <c r="K41" s="199">
        <v>4</v>
      </c>
      <c r="L41" s="199">
        <v>18475</v>
      </c>
      <c r="M41" s="199">
        <v>134</v>
      </c>
      <c r="N41" s="160">
        <f t="shared" si="5"/>
        <v>8258</v>
      </c>
      <c r="O41" s="160">
        <f t="shared" si="6"/>
        <v>700</v>
      </c>
      <c r="P41" s="160">
        <f t="shared" si="7"/>
        <v>832841</v>
      </c>
      <c r="Q41" s="190">
        <f t="shared" si="8"/>
        <v>19280</v>
      </c>
    </row>
    <row r="42" spans="1:17" s="1" customFormat="1" ht="13.5" customHeight="1" x14ac:dyDescent="0.15">
      <c r="A42" s="39"/>
      <c r="B42" s="168" t="s">
        <v>28</v>
      </c>
      <c r="C42" s="172"/>
      <c r="D42" s="201">
        <v>57574</v>
      </c>
      <c r="E42" s="201">
        <v>877</v>
      </c>
      <c r="F42" s="175">
        <f>'附表1-1'!D42+'附表1-1'!H42+'附表1-1'!L42+'附表1-1'!P42</f>
        <v>9352</v>
      </c>
      <c r="G42" s="132">
        <f>'附表1-1'!E42+'附表1-1'!I42+'附表1-1'!M42+'附表1-1'!Q42</f>
        <v>906</v>
      </c>
      <c r="H42" s="132">
        <f>'附表1-1'!F42+'附表1-1'!J42+'附表1-1'!N42+'附表1-2'!D42</f>
        <v>942362</v>
      </c>
      <c r="I42" s="132">
        <f>'附表1-1'!G42+'附表1-1'!K42+'附表1-1'!O42+'附表1-2'!E42</f>
        <v>34809</v>
      </c>
      <c r="J42" s="201">
        <v>76</v>
      </c>
      <c r="K42" s="201">
        <v>6</v>
      </c>
      <c r="L42" s="201">
        <v>32131</v>
      </c>
      <c r="M42" s="201">
        <v>60</v>
      </c>
      <c r="N42" s="162">
        <f t="shared" si="5"/>
        <v>9428</v>
      </c>
      <c r="O42" s="162">
        <f t="shared" si="6"/>
        <v>912</v>
      </c>
      <c r="P42" s="162">
        <f t="shared" si="7"/>
        <v>974493</v>
      </c>
      <c r="Q42" s="192">
        <f t="shared" si="8"/>
        <v>34869</v>
      </c>
    </row>
    <row r="43" spans="1:17" s="1" customFormat="1" ht="13.5" customHeight="1" x14ac:dyDescent="0.15">
      <c r="A43" s="37"/>
      <c r="B43" s="166" t="s">
        <v>29</v>
      </c>
      <c r="C43" s="170"/>
      <c r="D43" s="199">
        <v>67908</v>
      </c>
      <c r="E43" s="199">
        <v>697</v>
      </c>
      <c r="F43" s="163">
        <f>'附表1-1'!D43+'附表1-1'!H43+'附表1-1'!L43+'附表1-1'!P43</f>
        <v>9832</v>
      </c>
      <c r="G43" s="129">
        <f>'附表1-1'!E43+'附表1-1'!I43+'附表1-1'!M43+'附表1-1'!Q43</f>
        <v>1051</v>
      </c>
      <c r="H43" s="129">
        <f>'附表1-1'!F43+'附表1-1'!J43+'附表1-1'!N43+'附表1-2'!D43</f>
        <v>997007</v>
      </c>
      <c r="I43" s="129">
        <f>'附表1-1'!G43+'附表1-1'!K43+'附表1-1'!O43+'附表1-2'!E43</f>
        <v>40998</v>
      </c>
      <c r="J43" s="199">
        <v>87</v>
      </c>
      <c r="K43" s="199">
        <v>5</v>
      </c>
      <c r="L43" s="199">
        <v>31934</v>
      </c>
      <c r="M43" s="199">
        <v>239</v>
      </c>
      <c r="N43" s="160">
        <f t="shared" si="5"/>
        <v>9919</v>
      </c>
      <c r="O43" s="160">
        <f t="shared" si="6"/>
        <v>1056</v>
      </c>
      <c r="P43" s="160">
        <f t="shared" si="7"/>
        <v>1028941</v>
      </c>
      <c r="Q43" s="190">
        <f t="shared" si="8"/>
        <v>41237</v>
      </c>
    </row>
    <row r="44" spans="1:17" s="1" customFormat="1" ht="13.5" customHeight="1" x14ac:dyDescent="0.15">
      <c r="A44" s="37"/>
      <c r="B44" s="166" t="s">
        <v>30</v>
      </c>
      <c r="C44" s="170"/>
      <c r="D44" s="199">
        <v>56986</v>
      </c>
      <c r="E44" s="199">
        <v>781</v>
      </c>
      <c r="F44" s="163">
        <f>'附表1-1'!D44+'附表1-1'!H44+'附表1-1'!L44+'附表1-1'!P44</f>
        <v>7761</v>
      </c>
      <c r="G44" s="129">
        <f>'附表1-1'!E44+'附表1-1'!I44+'附表1-1'!M44+'附表1-1'!Q44</f>
        <v>906</v>
      </c>
      <c r="H44" s="129">
        <f>'附表1-1'!F44+'附表1-1'!J44+'附表1-1'!N44+'附表1-2'!D44</f>
        <v>867921</v>
      </c>
      <c r="I44" s="129">
        <f>'附表1-1'!G44+'附表1-1'!K44+'附表1-1'!O44+'附表1-2'!E44</f>
        <v>37603</v>
      </c>
      <c r="J44" s="199">
        <v>132</v>
      </c>
      <c r="K44" s="199">
        <v>3</v>
      </c>
      <c r="L44" s="199">
        <v>47814</v>
      </c>
      <c r="M44" s="199">
        <v>133</v>
      </c>
      <c r="N44" s="160">
        <f t="shared" si="5"/>
        <v>7893</v>
      </c>
      <c r="O44" s="160">
        <f t="shared" si="6"/>
        <v>909</v>
      </c>
      <c r="P44" s="160">
        <f t="shared" si="7"/>
        <v>915735</v>
      </c>
      <c r="Q44" s="190">
        <f t="shared" si="8"/>
        <v>37736</v>
      </c>
    </row>
    <row r="45" spans="1:17" s="1" customFormat="1" ht="13.5" customHeight="1" x14ac:dyDescent="0.15">
      <c r="A45" s="37"/>
      <c r="B45" s="166" t="s">
        <v>31</v>
      </c>
      <c r="C45" s="170"/>
      <c r="D45" s="199">
        <v>24852</v>
      </c>
      <c r="E45" s="199">
        <v>218</v>
      </c>
      <c r="F45" s="163">
        <f>'附表1-1'!D45+'附表1-1'!H45+'附表1-1'!L45+'附表1-1'!P45</f>
        <v>3460</v>
      </c>
      <c r="G45" s="129">
        <f>'附表1-1'!E45+'附表1-1'!I45+'附表1-1'!M45+'附表1-1'!Q45</f>
        <v>439</v>
      </c>
      <c r="H45" s="129">
        <f>'附表1-1'!F45+'附表1-1'!J45+'附表1-1'!N45+'附表1-2'!D45</f>
        <v>338913</v>
      </c>
      <c r="I45" s="129">
        <f>'附表1-1'!G45+'附表1-1'!K45+'附表1-1'!O45+'附表1-2'!E45</f>
        <v>18691</v>
      </c>
      <c r="J45" s="199">
        <v>29</v>
      </c>
      <c r="K45" s="199">
        <v>1</v>
      </c>
      <c r="L45" s="199">
        <v>7305</v>
      </c>
      <c r="M45" s="199">
        <v>34</v>
      </c>
      <c r="N45" s="160">
        <f t="shared" si="5"/>
        <v>3489</v>
      </c>
      <c r="O45" s="160">
        <f t="shared" si="6"/>
        <v>440</v>
      </c>
      <c r="P45" s="160">
        <f t="shared" si="7"/>
        <v>346218</v>
      </c>
      <c r="Q45" s="190">
        <f t="shared" si="8"/>
        <v>18725</v>
      </c>
    </row>
    <row r="46" spans="1:17" s="1" customFormat="1" ht="13.5" customHeight="1" x14ac:dyDescent="0.15">
      <c r="A46" s="37"/>
      <c r="B46" s="166" t="s">
        <v>32</v>
      </c>
      <c r="C46" s="170"/>
      <c r="D46" s="199">
        <v>14835</v>
      </c>
      <c r="E46" s="199">
        <v>58</v>
      </c>
      <c r="F46" s="163">
        <f>'附表1-1'!D46+'附表1-1'!H46+'附表1-1'!L46+'附表1-1'!P46</f>
        <v>2267</v>
      </c>
      <c r="G46" s="129">
        <f>'附表1-1'!E46+'附表1-1'!I46+'附表1-1'!M46+'附表1-1'!Q46</f>
        <v>329</v>
      </c>
      <c r="H46" s="129">
        <f>'附表1-1'!F46+'附表1-1'!J46+'附表1-1'!N46+'附表1-2'!D46</f>
        <v>218785</v>
      </c>
      <c r="I46" s="129">
        <f>'附表1-1'!G46+'附表1-1'!K46+'附表1-1'!O46+'附表1-2'!E46</f>
        <v>13982</v>
      </c>
      <c r="J46" s="199">
        <v>24</v>
      </c>
      <c r="K46" s="199">
        <v>1</v>
      </c>
      <c r="L46" s="199">
        <v>7646</v>
      </c>
      <c r="M46" s="199">
        <v>167</v>
      </c>
      <c r="N46" s="160">
        <f t="shared" si="5"/>
        <v>2291</v>
      </c>
      <c r="O46" s="160">
        <f t="shared" si="6"/>
        <v>330</v>
      </c>
      <c r="P46" s="160">
        <f t="shared" si="7"/>
        <v>226431</v>
      </c>
      <c r="Q46" s="190">
        <f t="shared" si="8"/>
        <v>14149</v>
      </c>
    </row>
    <row r="47" spans="1:17" s="1" customFormat="1" ht="13.5" customHeight="1" x14ac:dyDescent="0.15">
      <c r="A47" s="37"/>
      <c r="B47" s="166" t="s">
        <v>33</v>
      </c>
      <c r="C47" s="170"/>
      <c r="D47" s="199">
        <v>31962</v>
      </c>
      <c r="E47" s="199">
        <v>218</v>
      </c>
      <c r="F47" s="163">
        <f>'附表1-1'!D47+'附表1-1'!H47+'附表1-1'!L47+'附表1-1'!P47</f>
        <v>4195</v>
      </c>
      <c r="G47" s="129">
        <f>'附表1-1'!E47+'附表1-1'!I47+'附表1-1'!M47+'附表1-1'!Q47</f>
        <v>453</v>
      </c>
      <c r="H47" s="129">
        <f>'附表1-1'!F47+'附表1-1'!J47+'附表1-1'!N47+'附表1-2'!D47</f>
        <v>414661</v>
      </c>
      <c r="I47" s="129">
        <f>'附表1-1'!G47+'附表1-1'!K47+'附表1-1'!O47+'附表1-2'!E47</f>
        <v>17318</v>
      </c>
      <c r="J47" s="199">
        <v>44</v>
      </c>
      <c r="K47" s="199">
        <v>2</v>
      </c>
      <c r="L47" s="199">
        <v>11067</v>
      </c>
      <c r="M47" s="199">
        <v>48</v>
      </c>
      <c r="N47" s="160">
        <f t="shared" si="5"/>
        <v>4239</v>
      </c>
      <c r="O47" s="160">
        <f t="shared" si="6"/>
        <v>455</v>
      </c>
      <c r="P47" s="160">
        <f t="shared" si="7"/>
        <v>425728</v>
      </c>
      <c r="Q47" s="190">
        <f t="shared" si="8"/>
        <v>17366</v>
      </c>
    </row>
    <row r="48" spans="1:17" s="1" customFormat="1" ht="13.5" customHeight="1" x14ac:dyDescent="0.15">
      <c r="A48" s="38"/>
      <c r="B48" s="167" t="s">
        <v>34</v>
      </c>
      <c r="C48" s="171"/>
      <c r="D48" s="200">
        <v>9358</v>
      </c>
      <c r="E48" s="200">
        <v>86</v>
      </c>
      <c r="F48" s="174">
        <f>'附表1-1'!D48+'附表1-1'!H48+'附表1-1'!L48+'附表1-1'!P48</f>
        <v>1339</v>
      </c>
      <c r="G48" s="127">
        <f>'附表1-1'!E48+'附表1-1'!I48+'附表1-1'!M48+'附表1-1'!Q48</f>
        <v>123</v>
      </c>
      <c r="H48" s="127">
        <f>'附表1-1'!F48+'附表1-1'!J48+'附表1-1'!N48+'附表1-2'!D48</f>
        <v>118156</v>
      </c>
      <c r="I48" s="127">
        <f>'附表1-1'!G48+'附表1-1'!K48+'附表1-1'!O48+'附表1-2'!E48</f>
        <v>2073</v>
      </c>
      <c r="J48" s="200">
        <v>9</v>
      </c>
      <c r="K48" s="200">
        <v>1</v>
      </c>
      <c r="L48" s="200">
        <v>812</v>
      </c>
      <c r="M48" s="200">
        <v>11</v>
      </c>
      <c r="N48" s="161">
        <f t="shared" si="5"/>
        <v>1348</v>
      </c>
      <c r="O48" s="161">
        <f t="shared" si="6"/>
        <v>124</v>
      </c>
      <c r="P48" s="161">
        <f t="shared" si="7"/>
        <v>118968</v>
      </c>
      <c r="Q48" s="191">
        <f t="shared" si="8"/>
        <v>2084</v>
      </c>
    </row>
    <row r="49" spans="1:17" s="1" customFormat="1" ht="13.5" customHeight="1" x14ac:dyDescent="0.15">
      <c r="A49" s="37"/>
      <c r="B49" s="166" t="s">
        <v>35</v>
      </c>
      <c r="C49" s="170"/>
      <c r="D49" s="199">
        <v>36591</v>
      </c>
      <c r="E49" s="199">
        <v>275</v>
      </c>
      <c r="F49" s="163">
        <f>'附表1-1'!D49+'附表1-1'!H49+'附表1-1'!L49+'附表1-1'!P49</f>
        <v>4225</v>
      </c>
      <c r="G49" s="129">
        <f>'附表1-1'!E49+'附表1-1'!I49+'附表1-1'!M49+'附表1-1'!Q49</f>
        <v>405</v>
      </c>
      <c r="H49" s="129">
        <f>'附表1-1'!F49+'附表1-1'!J49+'附表1-1'!N49+'附表1-2'!D49</f>
        <v>411107</v>
      </c>
      <c r="I49" s="129">
        <f>'附表1-1'!G49+'附表1-1'!K49+'附表1-1'!O49+'附表1-2'!E49</f>
        <v>13639</v>
      </c>
      <c r="J49" s="199">
        <v>48</v>
      </c>
      <c r="K49" s="199">
        <v>1</v>
      </c>
      <c r="L49" s="199">
        <v>16430</v>
      </c>
      <c r="M49" s="199">
        <v>1</v>
      </c>
      <c r="N49" s="160">
        <f t="shared" si="5"/>
        <v>4273</v>
      </c>
      <c r="O49" s="160">
        <f t="shared" si="6"/>
        <v>406</v>
      </c>
      <c r="P49" s="160">
        <f t="shared" si="7"/>
        <v>427537</v>
      </c>
      <c r="Q49" s="190">
        <f t="shared" si="8"/>
        <v>13640</v>
      </c>
    </row>
    <row r="50" spans="1:17" s="1" customFormat="1" ht="13.5" customHeight="1" x14ac:dyDescent="0.15">
      <c r="A50" s="37"/>
      <c r="B50" s="166" t="s">
        <v>36</v>
      </c>
      <c r="C50" s="170"/>
      <c r="D50" s="199">
        <v>17613</v>
      </c>
      <c r="E50" s="199">
        <v>153</v>
      </c>
      <c r="F50" s="163">
        <f>'附表1-1'!D50+'附表1-1'!H50+'附表1-1'!L50+'附表1-1'!P50</f>
        <v>2942</v>
      </c>
      <c r="G50" s="129">
        <f>'附表1-1'!E50+'附表1-1'!I50+'附表1-1'!M50+'附表1-1'!Q50</f>
        <v>253</v>
      </c>
      <c r="H50" s="129">
        <f>'附表1-1'!F50+'附表1-1'!J50+'附表1-1'!N50+'附表1-2'!D50</f>
        <v>244905</v>
      </c>
      <c r="I50" s="129">
        <f>'附表1-1'!G50+'附表1-1'!K50+'附表1-1'!O50+'附表1-2'!E50</f>
        <v>4082</v>
      </c>
      <c r="J50" s="199">
        <v>27</v>
      </c>
      <c r="K50" s="199">
        <v>1</v>
      </c>
      <c r="L50" s="199">
        <v>16651</v>
      </c>
      <c r="M50" s="199">
        <v>2</v>
      </c>
      <c r="N50" s="160">
        <f t="shared" si="5"/>
        <v>2969</v>
      </c>
      <c r="O50" s="160">
        <f t="shared" si="6"/>
        <v>254</v>
      </c>
      <c r="P50" s="160">
        <f t="shared" si="7"/>
        <v>261556</v>
      </c>
      <c r="Q50" s="190">
        <f t="shared" si="8"/>
        <v>4084</v>
      </c>
    </row>
    <row r="51" spans="1:17" s="1" customFormat="1" ht="13.5" customHeight="1" x14ac:dyDescent="0.15">
      <c r="A51" s="37"/>
      <c r="B51" s="166" t="s">
        <v>37</v>
      </c>
      <c r="C51" s="170"/>
      <c r="D51" s="199">
        <v>2662</v>
      </c>
      <c r="E51" s="199">
        <v>47</v>
      </c>
      <c r="F51" s="163">
        <f>'附表1-1'!D51+'附表1-1'!H51+'附表1-1'!L51+'附表1-1'!P51</f>
        <v>829</v>
      </c>
      <c r="G51" s="129">
        <f>'附表1-1'!E51+'附表1-1'!I51+'附表1-1'!M51+'附表1-1'!Q51</f>
        <v>74</v>
      </c>
      <c r="H51" s="129">
        <f>'附表1-1'!F51+'附表1-1'!J51+'附表1-1'!N51+'附表1-2'!D51</f>
        <v>68212</v>
      </c>
      <c r="I51" s="129">
        <f>'附表1-1'!G51+'附表1-1'!K51+'附表1-1'!O51+'附表1-2'!E51</f>
        <v>1534</v>
      </c>
      <c r="J51" s="199">
        <v>12</v>
      </c>
      <c r="K51" s="199">
        <v>0</v>
      </c>
      <c r="L51" s="199">
        <v>2058</v>
      </c>
      <c r="M51" s="199">
        <v>0</v>
      </c>
      <c r="N51" s="160">
        <f t="shared" si="5"/>
        <v>841</v>
      </c>
      <c r="O51" s="160">
        <f t="shared" si="6"/>
        <v>74</v>
      </c>
      <c r="P51" s="160">
        <f t="shared" si="7"/>
        <v>70270</v>
      </c>
      <c r="Q51" s="190">
        <f t="shared" si="8"/>
        <v>1534</v>
      </c>
    </row>
    <row r="52" spans="1:17" s="1" customFormat="1" ht="13.5" customHeight="1" x14ac:dyDescent="0.15">
      <c r="A52" s="39"/>
      <c r="B52" s="168" t="s">
        <v>38</v>
      </c>
      <c r="C52" s="172"/>
      <c r="D52" s="201">
        <v>48329</v>
      </c>
      <c r="E52" s="201">
        <v>770</v>
      </c>
      <c r="F52" s="175">
        <f>'附表1-1'!D52+'附表1-1'!H52+'附表1-1'!L52+'附表1-1'!P52</f>
        <v>7512</v>
      </c>
      <c r="G52" s="132">
        <f>'附表1-1'!E52+'附表1-1'!I52+'附表1-1'!M52+'附表1-1'!Q52</f>
        <v>884</v>
      </c>
      <c r="H52" s="132">
        <f>'附表1-1'!F52+'附表1-1'!J52+'附表1-1'!N52+'附表1-2'!D52</f>
        <v>721520</v>
      </c>
      <c r="I52" s="132">
        <f>'附表1-1'!G52+'附表1-1'!K52+'附表1-1'!O52+'附表1-2'!E52</f>
        <v>32704</v>
      </c>
      <c r="J52" s="201">
        <v>59</v>
      </c>
      <c r="K52" s="201">
        <v>3</v>
      </c>
      <c r="L52" s="201">
        <v>14699</v>
      </c>
      <c r="M52" s="201">
        <v>18</v>
      </c>
      <c r="N52" s="162">
        <f t="shared" si="5"/>
        <v>7571</v>
      </c>
      <c r="O52" s="162">
        <f t="shared" si="6"/>
        <v>887</v>
      </c>
      <c r="P52" s="162">
        <f t="shared" si="7"/>
        <v>736219</v>
      </c>
      <c r="Q52" s="192">
        <f t="shared" si="8"/>
        <v>32722</v>
      </c>
    </row>
    <row r="53" spans="1:17" s="1" customFormat="1" ht="13.5" customHeight="1" x14ac:dyDescent="0.15">
      <c r="A53" s="37"/>
      <c r="B53" s="166" t="s">
        <v>39</v>
      </c>
      <c r="C53" s="170"/>
      <c r="D53" s="199">
        <v>4344</v>
      </c>
      <c r="E53" s="199">
        <v>21</v>
      </c>
      <c r="F53" s="163">
        <f>'附表1-1'!D53+'附表1-1'!H53+'附表1-1'!L53+'附表1-1'!P53</f>
        <v>732</v>
      </c>
      <c r="G53" s="129">
        <f>'附表1-1'!E53+'附表1-1'!I53+'附表1-1'!M53+'附表1-1'!Q53</f>
        <v>46</v>
      </c>
      <c r="H53" s="129">
        <f>'附表1-1'!F53+'附表1-1'!J53+'附表1-1'!N53+'附表1-2'!D53</f>
        <v>78719</v>
      </c>
      <c r="I53" s="129">
        <f>'附表1-1'!G53+'附表1-1'!K53+'附表1-1'!O53+'附表1-2'!E53</f>
        <v>584</v>
      </c>
      <c r="J53" s="199">
        <v>4</v>
      </c>
      <c r="K53" s="199">
        <v>0</v>
      </c>
      <c r="L53" s="199">
        <v>1164</v>
      </c>
      <c r="M53" s="199">
        <v>0</v>
      </c>
      <c r="N53" s="160">
        <f t="shared" si="5"/>
        <v>736</v>
      </c>
      <c r="O53" s="160">
        <f t="shared" si="6"/>
        <v>46</v>
      </c>
      <c r="P53" s="160">
        <f t="shared" si="7"/>
        <v>79883</v>
      </c>
      <c r="Q53" s="190">
        <f t="shared" si="8"/>
        <v>584</v>
      </c>
    </row>
    <row r="54" spans="1:17" s="1" customFormat="1" ht="17.25" customHeight="1" x14ac:dyDescent="0.15">
      <c r="A54" s="141"/>
      <c r="B54" s="142" t="s">
        <v>40</v>
      </c>
      <c r="C54" s="143"/>
      <c r="D54" s="138">
        <f>SUM(D33:D53)</f>
        <v>989221</v>
      </c>
      <c r="E54" s="138">
        <f t="shared" ref="E54:Q54" si="9">SUM(E33:E53)</f>
        <v>10165</v>
      </c>
      <c r="F54" s="138">
        <f t="shared" si="9"/>
        <v>126779</v>
      </c>
      <c r="G54" s="138">
        <f t="shared" si="9"/>
        <v>13212</v>
      </c>
      <c r="H54" s="138">
        <f t="shared" si="9"/>
        <v>13023198</v>
      </c>
      <c r="I54" s="138">
        <f t="shared" si="9"/>
        <v>479768</v>
      </c>
      <c r="J54" s="138">
        <f t="shared" si="9"/>
        <v>1348</v>
      </c>
      <c r="K54" s="139">
        <f t="shared" si="9"/>
        <v>57</v>
      </c>
      <c r="L54" s="139">
        <f t="shared" si="9"/>
        <v>479405</v>
      </c>
      <c r="M54" s="139">
        <f t="shared" si="9"/>
        <v>1789</v>
      </c>
      <c r="N54" s="139">
        <f t="shared" si="9"/>
        <v>128127</v>
      </c>
      <c r="O54" s="139">
        <f t="shared" si="9"/>
        <v>13269</v>
      </c>
      <c r="P54" s="139">
        <f t="shared" si="9"/>
        <v>13502603</v>
      </c>
      <c r="Q54" s="140">
        <f t="shared" si="9"/>
        <v>481557</v>
      </c>
    </row>
    <row r="55" spans="1:17" s="1" customFormat="1" ht="17.25" customHeight="1" x14ac:dyDescent="0.15">
      <c r="A55" s="144"/>
      <c r="B55" s="145" t="s">
        <v>41</v>
      </c>
      <c r="C55" s="146"/>
      <c r="D55" s="147">
        <f>D32+D54</f>
        <v>7163500</v>
      </c>
      <c r="E55" s="147">
        <f t="shared" ref="E55:Q55" si="10">E32+E54</f>
        <v>70542</v>
      </c>
      <c r="F55" s="147">
        <f t="shared" si="10"/>
        <v>847474</v>
      </c>
      <c r="G55" s="147">
        <f t="shared" si="10"/>
        <v>86140</v>
      </c>
      <c r="H55" s="147">
        <f t="shared" si="10"/>
        <v>93181057</v>
      </c>
      <c r="I55" s="147">
        <f t="shared" si="10"/>
        <v>3389920</v>
      </c>
      <c r="J55" s="147">
        <f t="shared" si="10"/>
        <v>10422</v>
      </c>
      <c r="K55" s="148">
        <f t="shared" si="10"/>
        <v>306</v>
      </c>
      <c r="L55" s="148">
        <f t="shared" si="10"/>
        <v>4383299</v>
      </c>
      <c r="M55" s="148">
        <f t="shared" si="10"/>
        <v>12096</v>
      </c>
      <c r="N55" s="148">
        <f t="shared" si="10"/>
        <v>857896</v>
      </c>
      <c r="O55" s="148">
        <f t="shared" si="10"/>
        <v>86446</v>
      </c>
      <c r="P55" s="148">
        <f t="shared" si="10"/>
        <v>97564356</v>
      </c>
      <c r="Q55" s="149">
        <f t="shared" si="10"/>
        <v>3402016</v>
      </c>
    </row>
    <row r="56" spans="1:17" x14ac:dyDescent="0.15">
      <c r="P56" s="270" t="s">
        <v>224</v>
      </c>
      <c r="Q56" s="270"/>
    </row>
  </sheetData>
  <mergeCells count="23">
    <mergeCell ref="P56:Q56"/>
    <mergeCell ref="L7:M7"/>
    <mergeCell ref="N7:O7"/>
    <mergeCell ref="P7:Q7"/>
    <mergeCell ref="L6:M6"/>
    <mergeCell ref="N6:O6"/>
    <mergeCell ref="P6:Q6"/>
    <mergeCell ref="N5:Q5"/>
    <mergeCell ref="J5:M5"/>
    <mergeCell ref="D7:E7"/>
    <mergeCell ref="F7:G7"/>
    <mergeCell ref="H7:I7"/>
    <mergeCell ref="J7:K7"/>
    <mergeCell ref="A10:C10"/>
    <mergeCell ref="A1:J1"/>
    <mergeCell ref="A3:J3"/>
    <mergeCell ref="A5:C5"/>
    <mergeCell ref="D6:E6"/>
    <mergeCell ref="D5:E5"/>
    <mergeCell ref="F6:G6"/>
    <mergeCell ref="H6:I6"/>
    <mergeCell ref="J6:K6"/>
    <mergeCell ref="F5:I5"/>
  </mergeCells>
  <phoneticPr fontId="2"/>
  <pageMargins left="0.78740157480314965" right="0.78740157480314965" top="0.78740157480314965" bottom="0.78740157480314965" header="0.51181102362204722" footer="0.51181102362204722"/>
  <pageSetup paperSize="9" scale="57" orientation="landscape" r:id="rId1"/>
  <headerFooter alignWithMargins="0">
    <oddHeader>&amp;R&amp;F&amp;A</oddHeader>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O56"/>
  <sheetViews>
    <sheetView showGridLines="0" view="pageBreakPreview" zoomScale="87" zoomScaleNormal="100" zoomScaleSheetLayoutView="87" workbookViewId="0">
      <selection activeCell="Q35" sqref="Q35"/>
    </sheetView>
  </sheetViews>
  <sheetFormatPr defaultRowHeight="11.25" x14ac:dyDescent="0.15"/>
  <cols>
    <col min="1" max="1" width="1" style="42" customWidth="1"/>
    <col min="2" max="2" width="9.375" style="42" customWidth="1"/>
    <col min="3" max="3" width="1" style="42" customWidth="1"/>
    <col min="4" max="9" width="12.5" style="42" customWidth="1"/>
    <col min="10" max="15" width="13.125" style="42" customWidth="1"/>
    <col min="16" max="16" width="9.375" style="42" customWidth="1"/>
    <col min="17" max="17" width="9.5" style="42" customWidth="1"/>
    <col min="18" max="16384" width="9" style="42"/>
  </cols>
  <sheetData>
    <row r="1" spans="1:15" s="4" customFormat="1" ht="14.25" x14ac:dyDescent="0.15">
      <c r="A1" s="264"/>
      <c r="B1" s="264"/>
      <c r="C1" s="264"/>
      <c r="D1" s="264"/>
      <c r="E1" s="264"/>
      <c r="F1" s="264"/>
      <c r="G1" s="264"/>
      <c r="H1" s="264"/>
      <c r="I1" s="264"/>
      <c r="J1" s="264"/>
    </row>
    <row r="2" spans="1:15" s="4" customFormat="1" x14ac:dyDescent="0.15">
      <c r="B2" s="5"/>
      <c r="C2" s="5"/>
      <c r="D2" s="5"/>
      <c r="E2" s="5"/>
      <c r="F2" s="5"/>
      <c r="G2" s="5"/>
      <c r="H2" s="5"/>
      <c r="I2" s="5"/>
      <c r="J2" s="5"/>
    </row>
    <row r="3" spans="1:15" s="4" customFormat="1" ht="13.5" customHeight="1" x14ac:dyDescent="0.15">
      <c r="A3" s="265" t="s">
        <v>245</v>
      </c>
      <c r="B3" s="265"/>
      <c r="C3" s="265"/>
      <c r="D3" s="265"/>
      <c r="E3" s="265"/>
      <c r="F3" s="265"/>
      <c r="G3" s="265"/>
      <c r="H3" s="265"/>
      <c r="I3" s="265"/>
      <c r="J3" s="265"/>
    </row>
    <row r="4" spans="1:15" s="4" customFormat="1" ht="13.5" customHeight="1" x14ac:dyDescent="0.15">
      <c r="A4" s="6"/>
      <c r="B4" s="6"/>
      <c r="C4" s="5"/>
      <c r="D4" s="5"/>
      <c r="E4" s="5"/>
      <c r="F4" s="5"/>
      <c r="G4" s="43"/>
      <c r="H4" s="43"/>
      <c r="I4" s="43"/>
      <c r="J4" s="43"/>
    </row>
    <row r="5" spans="1:15" s="48" customFormat="1" ht="13.5" customHeight="1" x14ac:dyDescent="0.15">
      <c r="A5" s="289" t="s">
        <v>50</v>
      </c>
      <c r="B5" s="290"/>
      <c r="C5" s="290"/>
      <c r="D5" s="318" t="s">
        <v>123</v>
      </c>
      <c r="E5" s="319"/>
      <c r="F5" s="318" t="s">
        <v>124</v>
      </c>
      <c r="G5" s="320"/>
      <c r="H5" s="318" t="s">
        <v>125</v>
      </c>
      <c r="I5" s="320"/>
      <c r="J5" s="319"/>
      <c r="K5" s="321" t="s">
        <v>128</v>
      </c>
      <c r="L5" s="321"/>
      <c r="M5" s="321"/>
      <c r="N5" s="321"/>
      <c r="O5" s="322"/>
    </row>
    <row r="6" spans="1:15" s="50" customFormat="1" ht="13.5" customHeight="1" x14ac:dyDescent="0.15">
      <c r="A6" s="49"/>
      <c r="D6" s="99"/>
      <c r="E6" s="99"/>
      <c r="F6" s="99"/>
      <c r="G6" s="99"/>
      <c r="H6" s="99"/>
      <c r="I6" s="99"/>
      <c r="J6" s="100"/>
      <c r="K6" s="302" t="s">
        <v>126</v>
      </c>
      <c r="L6" s="302"/>
      <c r="M6" s="302" t="s">
        <v>127</v>
      </c>
      <c r="N6" s="302"/>
      <c r="O6" s="101"/>
    </row>
    <row r="7" spans="1:15" s="50" customFormat="1" ht="13.5" customHeight="1" x14ac:dyDescent="0.15">
      <c r="A7" s="49"/>
      <c r="D7" s="53" t="s">
        <v>47</v>
      </c>
      <c r="E7" s="54" t="s">
        <v>129</v>
      </c>
      <c r="F7" s="53" t="s">
        <v>47</v>
      </c>
      <c r="G7" s="54" t="s">
        <v>118</v>
      </c>
      <c r="H7" s="53" t="s">
        <v>47</v>
      </c>
      <c r="I7" s="54" t="s">
        <v>129</v>
      </c>
      <c r="J7" s="54" t="s">
        <v>118</v>
      </c>
      <c r="K7" s="53" t="s">
        <v>47</v>
      </c>
      <c r="L7" s="54" t="s">
        <v>129</v>
      </c>
      <c r="M7" s="53" t="s">
        <v>47</v>
      </c>
      <c r="N7" s="54" t="s">
        <v>118</v>
      </c>
      <c r="O7" s="89"/>
    </row>
    <row r="8" spans="1:15" s="50" customFormat="1" ht="13.5" customHeight="1" x14ac:dyDescent="0.15">
      <c r="A8" s="49"/>
      <c r="D8" s="53"/>
      <c r="E8" s="53"/>
      <c r="F8" s="53"/>
      <c r="G8" s="53"/>
      <c r="H8" s="53"/>
      <c r="I8" s="53"/>
      <c r="J8" s="53"/>
      <c r="K8" s="53"/>
      <c r="L8" s="51"/>
      <c r="M8" s="51"/>
      <c r="N8" s="53"/>
      <c r="O8" s="74" t="s">
        <v>47</v>
      </c>
    </row>
    <row r="9" spans="1:15" s="50" customFormat="1" ht="13.5" customHeight="1" x14ac:dyDescent="0.15">
      <c r="A9" s="49"/>
      <c r="D9" s="53"/>
      <c r="E9" s="53"/>
      <c r="F9" s="53"/>
      <c r="G9" s="51"/>
      <c r="H9" s="51"/>
      <c r="I9" s="51"/>
      <c r="J9" s="53"/>
      <c r="K9" s="51"/>
      <c r="L9" s="51"/>
      <c r="M9" s="51"/>
      <c r="N9" s="51"/>
      <c r="O9" s="89"/>
    </row>
    <row r="10" spans="1:15" s="95" customFormat="1" ht="13.5" customHeight="1" x14ac:dyDescent="0.15">
      <c r="A10" s="287" t="s">
        <v>42</v>
      </c>
      <c r="B10" s="288"/>
      <c r="C10" s="288"/>
      <c r="D10" s="60" t="s">
        <v>43</v>
      </c>
      <c r="E10" s="60" t="s">
        <v>57</v>
      </c>
      <c r="F10" s="60" t="s">
        <v>43</v>
      </c>
      <c r="G10" s="60" t="s">
        <v>57</v>
      </c>
      <c r="H10" s="60" t="s">
        <v>43</v>
      </c>
      <c r="I10" s="60" t="s">
        <v>57</v>
      </c>
      <c r="J10" s="60" t="s">
        <v>57</v>
      </c>
      <c r="K10" s="60" t="s">
        <v>43</v>
      </c>
      <c r="L10" s="60" t="s">
        <v>57</v>
      </c>
      <c r="M10" s="60" t="s">
        <v>43</v>
      </c>
      <c r="N10" s="102" t="s">
        <v>57</v>
      </c>
      <c r="O10" s="93" t="s">
        <v>43</v>
      </c>
    </row>
    <row r="11" spans="1:15" s="1" customFormat="1" ht="13.5" customHeight="1" x14ac:dyDescent="0.15">
      <c r="A11" s="37"/>
      <c r="B11" s="166" t="s">
        <v>0</v>
      </c>
      <c r="C11" s="166"/>
      <c r="D11" s="198">
        <v>14287</v>
      </c>
      <c r="E11" s="198">
        <v>49799</v>
      </c>
      <c r="F11" s="173">
        <v>0</v>
      </c>
      <c r="G11" s="173">
        <v>0</v>
      </c>
      <c r="H11" s="198">
        <v>189742</v>
      </c>
      <c r="I11" s="198">
        <v>663973</v>
      </c>
      <c r="J11" s="198">
        <v>23522774</v>
      </c>
      <c r="K11" s="198">
        <v>204029</v>
      </c>
      <c r="L11" s="198">
        <v>713772</v>
      </c>
      <c r="M11" s="198">
        <v>189742</v>
      </c>
      <c r="N11" s="198">
        <v>23522774</v>
      </c>
      <c r="O11" s="209">
        <v>204029</v>
      </c>
    </row>
    <row r="12" spans="1:15" s="1" customFormat="1" ht="13.5" customHeight="1" x14ac:dyDescent="0.15">
      <c r="A12" s="37"/>
      <c r="B12" s="166" t="s">
        <v>1</v>
      </c>
      <c r="C12" s="166"/>
      <c r="D12" s="199">
        <v>5745</v>
      </c>
      <c r="E12" s="199">
        <v>19573</v>
      </c>
      <c r="F12" s="163">
        <v>0</v>
      </c>
      <c r="G12" s="163">
        <v>0</v>
      </c>
      <c r="H12" s="199">
        <v>76427</v>
      </c>
      <c r="I12" s="199">
        <v>267184</v>
      </c>
      <c r="J12" s="199">
        <v>8886634</v>
      </c>
      <c r="K12" s="199">
        <v>82172</v>
      </c>
      <c r="L12" s="199">
        <v>286757</v>
      </c>
      <c r="M12" s="199">
        <v>76427</v>
      </c>
      <c r="N12" s="199">
        <v>8886634</v>
      </c>
      <c r="O12" s="210">
        <v>82172</v>
      </c>
    </row>
    <row r="13" spans="1:15" s="1" customFormat="1" ht="13.5" customHeight="1" x14ac:dyDescent="0.15">
      <c r="A13" s="37"/>
      <c r="B13" s="166" t="s">
        <v>2</v>
      </c>
      <c r="C13" s="166"/>
      <c r="D13" s="199">
        <v>6289</v>
      </c>
      <c r="E13" s="199">
        <v>22012</v>
      </c>
      <c r="F13" s="163">
        <v>0</v>
      </c>
      <c r="G13" s="163">
        <v>0</v>
      </c>
      <c r="H13" s="199">
        <v>41498</v>
      </c>
      <c r="I13" s="199">
        <v>145243</v>
      </c>
      <c r="J13" s="199">
        <v>3962868</v>
      </c>
      <c r="K13" s="199">
        <v>47787</v>
      </c>
      <c r="L13" s="199">
        <v>167255</v>
      </c>
      <c r="M13" s="199">
        <v>41498</v>
      </c>
      <c r="N13" s="199">
        <v>3962868</v>
      </c>
      <c r="O13" s="210">
        <v>47787</v>
      </c>
    </row>
    <row r="14" spans="1:15" s="1" customFormat="1" ht="13.5" customHeight="1" x14ac:dyDescent="0.15">
      <c r="A14" s="37"/>
      <c r="B14" s="166" t="s">
        <v>3</v>
      </c>
      <c r="C14" s="166"/>
      <c r="D14" s="199">
        <v>3982</v>
      </c>
      <c r="E14" s="199">
        <v>13938</v>
      </c>
      <c r="F14" s="163">
        <v>0</v>
      </c>
      <c r="G14" s="163">
        <v>0</v>
      </c>
      <c r="H14" s="199">
        <v>52505</v>
      </c>
      <c r="I14" s="199">
        <v>183768</v>
      </c>
      <c r="J14" s="199">
        <v>5821977</v>
      </c>
      <c r="K14" s="199">
        <v>56487</v>
      </c>
      <c r="L14" s="199">
        <v>197706</v>
      </c>
      <c r="M14" s="199">
        <v>52505</v>
      </c>
      <c r="N14" s="199">
        <v>5821977</v>
      </c>
      <c r="O14" s="210">
        <v>56487</v>
      </c>
    </row>
    <row r="15" spans="1:15" s="1" customFormat="1" ht="13.5" customHeight="1" x14ac:dyDescent="0.15">
      <c r="A15" s="37"/>
      <c r="B15" s="166" t="s">
        <v>4</v>
      </c>
      <c r="C15" s="166"/>
      <c r="D15" s="199">
        <v>4858</v>
      </c>
      <c r="E15" s="199">
        <v>17003</v>
      </c>
      <c r="F15" s="163">
        <v>0</v>
      </c>
      <c r="G15" s="163">
        <v>0</v>
      </c>
      <c r="H15" s="199">
        <v>40645</v>
      </c>
      <c r="I15" s="199">
        <v>142258</v>
      </c>
      <c r="J15" s="199">
        <v>4105853</v>
      </c>
      <c r="K15" s="199">
        <v>45503</v>
      </c>
      <c r="L15" s="199">
        <v>159261</v>
      </c>
      <c r="M15" s="199">
        <v>40645</v>
      </c>
      <c r="N15" s="199">
        <v>4105853</v>
      </c>
      <c r="O15" s="210">
        <v>45503</v>
      </c>
    </row>
    <row r="16" spans="1:15" s="1" customFormat="1" ht="13.5" customHeight="1" x14ac:dyDescent="0.15">
      <c r="A16" s="38"/>
      <c r="B16" s="167" t="s">
        <v>5</v>
      </c>
      <c r="C16" s="167"/>
      <c r="D16" s="200">
        <v>4244</v>
      </c>
      <c r="E16" s="200">
        <v>14854</v>
      </c>
      <c r="F16" s="174">
        <v>0</v>
      </c>
      <c r="G16" s="174">
        <v>0</v>
      </c>
      <c r="H16" s="200">
        <v>36206</v>
      </c>
      <c r="I16" s="200">
        <v>126721</v>
      </c>
      <c r="J16" s="200">
        <v>3487053</v>
      </c>
      <c r="K16" s="200">
        <v>40450</v>
      </c>
      <c r="L16" s="200">
        <v>141575</v>
      </c>
      <c r="M16" s="200">
        <v>36206</v>
      </c>
      <c r="N16" s="200">
        <v>3487053</v>
      </c>
      <c r="O16" s="211">
        <v>40450</v>
      </c>
    </row>
    <row r="17" spans="1:15" s="1" customFormat="1" ht="13.5" customHeight="1" x14ac:dyDescent="0.15">
      <c r="A17" s="37"/>
      <c r="B17" s="166" t="s">
        <v>6</v>
      </c>
      <c r="C17" s="166"/>
      <c r="D17" s="199">
        <v>1215</v>
      </c>
      <c r="E17" s="199">
        <v>4253</v>
      </c>
      <c r="F17" s="163">
        <v>0</v>
      </c>
      <c r="G17" s="163">
        <v>0</v>
      </c>
      <c r="H17" s="199">
        <v>9168</v>
      </c>
      <c r="I17" s="199">
        <v>32088</v>
      </c>
      <c r="J17" s="199">
        <v>884968</v>
      </c>
      <c r="K17" s="199">
        <v>10383</v>
      </c>
      <c r="L17" s="199">
        <v>36341</v>
      </c>
      <c r="M17" s="199">
        <v>9168</v>
      </c>
      <c r="N17" s="199">
        <v>884968</v>
      </c>
      <c r="O17" s="210">
        <v>10383</v>
      </c>
    </row>
    <row r="18" spans="1:15" s="1" customFormat="1" ht="13.5" customHeight="1" x14ac:dyDescent="0.15">
      <c r="A18" s="37"/>
      <c r="B18" s="166" t="s">
        <v>7</v>
      </c>
      <c r="C18" s="166"/>
      <c r="D18" s="199">
        <v>1613</v>
      </c>
      <c r="E18" s="199">
        <v>5646</v>
      </c>
      <c r="F18" s="163">
        <v>0</v>
      </c>
      <c r="G18" s="163">
        <v>0</v>
      </c>
      <c r="H18" s="199">
        <v>17798</v>
      </c>
      <c r="I18" s="199">
        <v>62293</v>
      </c>
      <c r="J18" s="199">
        <v>1721722</v>
      </c>
      <c r="K18" s="199">
        <v>19411</v>
      </c>
      <c r="L18" s="199">
        <v>67939</v>
      </c>
      <c r="M18" s="199">
        <v>17798</v>
      </c>
      <c r="N18" s="199">
        <v>1721722</v>
      </c>
      <c r="O18" s="210">
        <v>19411</v>
      </c>
    </row>
    <row r="19" spans="1:15" s="1" customFormat="1" ht="13.5" customHeight="1" x14ac:dyDescent="0.15">
      <c r="A19" s="37"/>
      <c r="B19" s="166" t="s">
        <v>8</v>
      </c>
      <c r="C19" s="166"/>
      <c r="D19" s="199">
        <v>3570</v>
      </c>
      <c r="E19" s="199">
        <v>12495</v>
      </c>
      <c r="F19" s="163">
        <v>0</v>
      </c>
      <c r="G19" s="163">
        <v>0</v>
      </c>
      <c r="H19" s="199">
        <v>31079</v>
      </c>
      <c r="I19" s="199">
        <v>108777</v>
      </c>
      <c r="J19" s="199">
        <v>3331864</v>
      </c>
      <c r="K19" s="199">
        <v>34649</v>
      </c>
      <c r="L19" s="199">
        <v>121272</v>
      </c>
      <c r="M19" s="199">
        <v>31079</v>
      </c>
      <c r="N19" s="199">
        <v>3331864</v>
      </c>
      <c r="O19" s="210">
        <v>34649</v>
      </c>
    </row>
    <row r="20" spans="1:15" s="1" customFormat="1" ht="13.5" customHeight="1" x14ac:dyDescent="0.15">
      <c r="A20" s="39"/>
      <c r="B20" s="168" t="s">
        <v>9</v>
      </c>
      <c r="C20" s="168"/>
      <c r="D20" s="201">
        <v>2956</v>
      </c>
      <c r="E20" s="201">
        <v>10346</v>
      </c>
      <c r="F20" s="175">
        <v>0</v>
      </c>
      <c r="G20" s="175">
        <v>0</v>
      </c>
      <c r="H20" s="201">
        <v>22587</v>
      </c>
      <c r="I20" s="201">
        <v>79055</v>
      </c>
      <c r="J20" s="201">
        <v>2135367</v>
      </c>
      <c r="K20" s="201">
        <v>25543</v>
      </c>
      <c r="L20" s="201">
        <v>89401</v>
      </c>
      <c r="M20" s="201">
        <v>22587</v>
      </c>
      <c r="N20" s="201">
        <v>2135367</v>
      </c>
      <c r="O20" s="212">
        <v>25543</v>
      </c>
    </row>
    <row r="21" spans="1:15" s="1" customFormat="1" ht="13.5" customHeight="1" x14ac:dyDescent="0.15">
      <c r="A21" s="37"/>
      <c r="B21" s="166" t="s">
        <v>10</v>
      </c>
      <c r="C21" s="166"/>
      <c r="D21" s="199">
        <v>2746</v>
      </c>
      <c r="E21" s="199">
        <v>9612</v>
      </c>
      <c r="F21" s="163">
        <v>0</v>
      </c>
      <c r="G21" s="163">
        <v>0</v>
      </c>
      <c r="H21" s="199">
        <v>27584</v>
      </c>
      <c r="I21" s="199">
        <v>96544</v>
      </c>
      <c r="J21" s="199">
        <v>2777860</v>
      </c>
      <c r="K21" s="199">
        <v>30330</v>
      </c>
      <c r="L21" s="199">
        <v>106156</v>
      </c>
      <c r="M21" s="199">
        <v>27584</v>
      </c>
      <c r="N21" s="199">
        <v>2777860</v>
      </c>
      <c r="O21" s="210">
        <v>30330</v>
      </c>
    </row>
    <row r="22" spans="1:15" s="1" customFormat="1" ht="13.5" customHeight="1" x14ac:dyDescent="0.15">
      <c r="A22" s="37"/>
      <c r="B22" s="166" t="s">
        <v>11</v>
      </c>
      <c r="C22" s="166"/>
      <c r="D22" s="199">
        <v>2410</v>
      </c>
      <c r="E22" s="199">
        <v>8435</v>
      </c>
      <c r="F22" s="163">
        <v>0</v>
      </c>
      <c r="G22" s="163">
        <v>0</v>
      </c>
      <c r="H22" s="199">
        <v>26746</v>
      </c>
      <c r="I22" s="199">
        <v>93611</v>
      </c>
      <c r="J22" s="199">
        <v>2590803</v>
      </c>
      <c r="K22" s="199">
        <v>29156</v>
      </c>
      <c r="L22" s="199">
        <v>102046</v>
      </c>
      <c r="M22" s="199">
        <v>26746</v>
      </c>
      <c r="N22" s="199">
        <v>2590803</v>
      </c>
      <c r="O22" s="210">
        <v>29156</v>
      </c>
    </row>
    <row r="23" spans="1:15" s="1" customFormat="1" ht="13.5" customHeight="1" x14ac:dyDescent="0.15">
      <c r="A23" s="37"/>
      <c r="B23" s="166" t="s">
        <v>12</v>
      </c>
      <c r="C23" s="166"/>
      <c r="D23" s="199">
        <v>5063</v>
      </c>
      <c r="E23" s="199">
        <v>17721</v>
      </c>
      <c r="F23" s="163">
        <v>0</v>
      </c>
      <c r="G23" s="163">
        <v>0</v>
      </c>
      <c r="H23" s="199">
        <v>69593</v>
      </c>
      <c r="I23" s="199">
        <v>243577</v>
      </c>
      <c r="J23" s="199">
        <v>7840635</v>
      </c>
      <c r="K23" s="199">
        <v>74656</v>
      </c>
      <c r="L23" s="199">
        <v>261298</v>
      </c>
      <c r="M23" s="199">
        <v>69593</v>
      </c>
      <c r="N23" s="199">
        <v>7840635</v>
      </c>
      <c r="O23" s="210">
        <v>74656</v>
      </c>
    </row>
    <row r="24" spans="1:15" s="1" customFormat="1" ht="13.5" customHeight="1" x14ac:dyDescent="0.15">
      <c r="A24" s="37"/>
      <c r="B24" s="166" t="s">
        <v>13</v>
      </c>
      <c r="C24" s="166"/>
      <c r="D24" s="199">
        <v>5213</v>
      </c>
      <c r="E24" s="199">
        <v>18246</v>
      </c>
      <c r="F24" s="163">
        <v>0</v>
      </c>
      <c r="G24" s="163">
        <v>0</v>
      </c>
      <c r="H24" s="199">
        <v>49014</v>
      </c>
      <c r="I24" s="199">
        <v>171549</v>
      </c>
      <c r="J24" s="199">
        <v>5118585</v>
      </c>
      <c r="K24" s="199">
        <v>54227</v>
      </c>
      <c r="L24" s="199">
        <v>189795</v>
      </c>
      <c r="M24" s="199">
        <v>49014</v>
      </c>
      <c r="N24" s="199">
        <v>5118585</v>
      </c>
      <c r="O24" s="210">
        <v>54227</v>
      </c>
    </row>
    <row r="25" spans="1:15" s="1" customFormat="1" ht="13.5" customHeight="1" x14ac:dyDescent="0.15">
      <c r="A25" s="37"/>
      <c r="B25" s="166" t="s">
        <v>14</v>
      </c>
      <c r="C25" s="166"/>
      <c r="D25" s="199">
        <v>1484</v>
      </c>
      <c r="E25" s="199">
        <v>5194</v>
      </c>
      <c r="F25" s="163">
        <v>0</v>
      </c>
      <c r="G25" s="163">
        <v>0</v>
      </c>
      <c r="H25" s="199">
        <v>11868</v>
      </c>
      <c r="I25" s="199">
        <v>41538</v>
      </c>
      <c r="J25" s="199">
        <v>1135502</v>
      </c>
      <c r="K25" s="199">
        <v>13352</v>
      </c>
      <c r="L25" s="199">
        <v>46732</v>
      </c>
      <c r="M25" s="199">
        <v>11868</v>
      </c>
      <c r="N25" s="199">
        <v>1135502</v>
      </c>
      <c r="O25" s="210">
        <v>13352</v>
      </c>
    </row>
    <row r="26" spans="1:15" s="1" customFormat="1" ht="13.5" customHeight="1" x14ac:dyDescent="0.15">
      <c r="A26" s="38"/>
      <c r="B26" s="167" t="s">
        <v>15</v>
      </c>
      <c r="C26" s="167"/>
      <c r="D26" s="200">
        <v>2469</v>
      </c>
      <c r="E26" s="200">
        <v>8642</v>
      </c>
      <c r="F26" s="174">
        <v>0</v>
      </c>
      <c r="G26" s="174">
        <v>0</v>
      </c>
      <c r="H26" s="200">
        <v>26475</v>
      </c>
      <c r="I26" s="200">
        <v>92662</v>
      </c>
      <c r="J26" s="200">
        <v>2954422</v>
      </c>
      <c r="K26" s="200">
        <v>28944</v>
      </c>
      <c r="L26" s="200">
        <v>101304</v>
      </c>
      <c r="M26" s="200">
        <v>26475</v>
      </c>
      <c r="N26" s="200">
        <v>2954422</v>
      </c>
      <c r="O26" s="211">
        <v>28944</v>
      </c>
    </row>
    <row r="27" spans="1:15" s="41" customFormat="1" ht="13.5" customHeight="1" x14ac:dyDescent="0.15">
      <c r="A27" s="40"/>
      <c r="B27" s="166" t="s">
        <v>228</v>
      </c>
      <c r="C27" s="166"/>
      <c r="D27" s="199">
        <v>1452</v>
      </c>
      <c r="E27" s="199">
        <v>5082</v>
      </c>
      <c r="F27" s="163">
        <v>0</v>
      </c>
      <c r="G27" s="163">
        <v>0</v>
      </c>
      <c r="H27" s="199">
        <v>10942</v>
      </c>
      <c r="I27" s="199">
        <v>38297</v>
      </c>
      <c r="J27" s="199">
        <v>1008121</v>
      </c>
      <c r="K27" s="199">
        <v>12394</v>
      </c>
      <c r="L27" s="199">
        <v>43379</v>
      </c>
      <c r="M27" s="199">
        <v>10942</v>
      </c>
      <c r="N27" s="199">
        <v>1008121</v>
      </c>
      <c r="O27" s="210">
        <v>12394</v>
      </c>
    </row>
    <row r="28" spans="1:15" s="1" customFormat="1" ht="13.5" customHeight="1" x14ac:dyDescent="0.15">
      <c r="A28" s="37"/>
      <c r="B28" s="166" t="s">
        <v>16</v>
      </c>
      <c r="C28" s="166"/>
      <c r="D28" s="199">
        <v>1915</v>
      </c>
      <c r="E28" s="199">
        <v>6703</v>
      </c>
      <c r="F28" s="163">
        <v>0</v>
      </c>
      <c r="G28" s="163">
        <v>0</v>
      </c>
      <c r="H28" s="199">
        <v>15291</v>
      </c>
      <c r="I28" s="199">
        <v>53518</v>
      </c>
      <c r="J28" s="199">
        <v>1532329</v>
      </c>
      <c r="K28" s="199">
        <v>17206</v>
      </c>
      <c r="L28" s="199">
        <v>60221</v>
      </c>
      <c r="M28" s="199">
        <v>15291</v>
      </c>
      <c r="N28" s="199">
        <v>1532329</v>
      </c>
      <c r="O28" s="210">
        <v>17206</v>
      </c>
    </row>
    <row r="29" spans="1:15" s="1" customFormat="1" ht="13.5" customHeight="1" x14ac:dyDescent="0.15">
      <c r="A29" s="37"/>
      <c r="B29" s="166" t="s">
        <v>17</v>
      </c>
      <c r="C29" s="166"/>
      <c r="D29" s="199">
        <v>4884</v>
      </c>
      <c r="E29" s="199">
        <v>17094</v>
      </c>
      <c r="F29" s="163">
        <v>0</v>
      </c>
      <c r="G29" s="163">
        <v>0</v>
      </c>
      <c r="H29" s="199">
        <v>17827</v>
      </c>
      <c r="I29" s="199">
        <v>62395</v>
      </c>
      <c r="J29" s="199">
        <v>1588697</v>
      </c>
      <c r="K29" s="199">
        <v>22711</v>
      </c>
      <c r="L29" s="199">
        <v>79489</v>
      </c>
      <c r="M29" s="199">
        <v>17827</v>
      </c>
      <c r="N29" s="199">
        <v>1588697</v>
      </c>
      <c r="O29" s="210">
        <v>22711</v>
      </c>
    </row>
    <row r="30" spans="1:15" s="1" customFormat="1" ht="13.5" customHeight="1" x14ac:dyDescent="0.15">
      <c r="A30" s="39"/>
      <c r="B30" s="168" t="s">
        <v>18</v>
      </c>
      <c r="C30" s="168"/>
      <c r="D30" s="201">
        <v>2642</v>
      </c>
      <c r="E30" s="201">
        <v>9248</v>
      </c>
      <c r="F30" s="175">
        <v>0</v>
      </c>
      <c r="G30" s="175">
        <v>0</v>
      </c>
      <c r="H30" s="201">
        <v>14336</v>
      </c>
      <c r="I30" s="201">
        <v>50177</v>
      </c>
      <c r="J30" s="201">
        <v>1203277</v>
      </c>
      <c r="K30" s="201">
        <v>16978</v>
      </c>
      <c r="L30" s="201">
        <v>59425</v>
      </c>
      <c r="M30" s="201">
        <v>14336</v>
      </c>
      <c r="N30" s="201">
        <v>1203277</v>
      </c>
      <c r="O30" s="212">
        <v>16978</v>
      </c>
    </row>
    <row r="31" spans="1:15" s="1" customFormat="1" ht="13.5" customHeight="1" x14ac:dyDescent="0.15">
      <c r="A31" s="37"/>
      <c r="B31" s="166" t="s">
        <v>49</v>
      </c>
      <c r="C31" s="166"/>
      <c r="D31" s="199">
        <v>2157</v>
      </c>
      <c r="E31" s="199">
        <v>7550</v>
      </c>
      <c r="F31" s="163">
        <v>0</v>
      </c>
      <c r="G31" s="163">
        <v>0</v>
      </c>
      <c r="H31" s="199">
        <v>15615</v>
      </c>
      <c r="I31" s="199">
        <v>54652</v>
      </c>
      <c r="J31" s="199">
        <v>1482434</v>
      </c>
      <c r="K31" s="199">
        <v>17772</v>
      </c>
      <c r="L31" s="199">
        <v>62202</v>
      </c>
      <c r="M31" s="199">
        <v>15615</v>
      </c>
      <c r="N31" s="199">
        <v>1482434</v>
      </c>
      <c r="O31" s="210">
        <v>17772</v>
      </c>
    </row>
    <row r="32" spans="1:15" s="135" customFormat="1" ht="17.25" customHeight="1" x14ac:dyDescent="0.15">
      <c r="A32" s="137"/>
      <c r="B32" s="169" t="s">
        <v>19</v>
      </c>
      <c r="C32" s="169"/>
      <c r="D32" s="202">
        <f>SUM(D11:D31)</f>
        <v>81194</v>
      </c>
      <c r="E32" s="202">
        <f t="shared" ref="E32:O32" si="0">SUM(E11:E31)</f>
        <v>283446</v>
      </c>
      <c r="F32" s="202">
        <f t="shared" si="0"/>
        <v>0</v>
      </c>
      <c r="G32" s="202">
        <f t="shared" si="0"/>
        <v>0</v>
      </c>
      <c r="H32" s="202">
        <f t="shared" si="0"/>
        <v>802946</v>
      </c>
      <c r="I32" s="202">
        <f t="shared" si="0"/>
        <v>2809880</v>
      </c>
      <c r="J32" s="202">
        <f t="shared" si="0"/>
        <v>87093745</v>
      </c>
      <c r="K32" s="202">
        <f t="shared" si="0"/>
        <v>884140</v>
      </c>
      <c r="L32" s="202">
        <f t="shared" si="0"/>
        <v>3093326</v>
      </c>
      <c r="M32" s="202">
        <f t="shared" si="0"/>
        <v>802946</v>
      </c>
      <c r="N32" s="202">
        <f t="shared" si="0"/>
        <v>87093745</v>
      </c>
      <c r="O32" s="202">
        <f t="shared" si="0"/>
        <v>884140</v>
      </c>
    </row>
    <row r="33" spans="1:15" s="1" customFormat="1" ht="13.5" customHeight="1" x14ac:dyDescent="0.15">
      <c r="A33" s="37"/>
      <c r="B33" s="166" t="s">
        <v>20</v>
      </c>
      <c r="C33" s="170"/>
      <c r="D33" s="200">
        <v>1335</v>
      </c>
      <c r="E33" s="200">
        <v>4673</v>
      </c>
      <c r="F33" s="174">
        <v>0</v>
      </c>
      <c r="G33" s="174">
        <v>0</v>
      </c>
      <c r="H33" s="200">
        <v>12675</v>
      </c>
      <c r="I33" s="200">
        <v>44363</v>
      </c>
      <c r="J33" s="200">
        <v>1474689</v>
      </c>
      <c r="K33" s="200">
        <v>14010</v>
      </c>
      <c r="L33" s="200">
        <v>49036</v>
      </c>
      <c r="M33" s="200">
        <v>12675</v>
      </c>
      <c r="N33" s="200">
        <v>1474689</v>
      </c>
      <c r="O33" s="211">
        <v>14010</v>
      </c>
    </row>
    <row r="34" spans="1:15" s="1" customFormat="1" ht="13.5" customHeight="1" x14ac:dyDescent="0.15">
      <c r="A34" s="37"/>
      <c r="B34" s="166" t="s">
        <v>21</v>
      </c>
      <c r="C34" s="170"/>
      <c r="D34" s="199">
        <v>1103</v>
      </c>
      <c r="E34" s="199">
        <v>3861</v>
      </c>
      <c r="F34" s="163">
        <v>0</v>
      </c>
      <c r="G34" s="163">
        <v>0</v>
      </c>
      <c r="H34" s="199">
        <v>10398</v>
      </c>
      <c r="I34" s="199">
        <v>36393</v>
      </c>
      <c r="J34" s="199">
        <v>1155890</v>
      </c>
      <c r="K34" s="199">
        <v>11501</v>
      </c>
      <c r="L34" s="199">
        <v>40254</v>
      </c>
      <c r="M34" s="199">
        <v>10398</v>
      </c>
      <c r="N34" s="199">
        <v>1155890</v>
      </c>
      <c r="O34" s="210">
        <v>11501</v>
      </c>
    </row>
    <row r="35" spans="1:15" s="1" customFormat="1" ht="13.5" customHeight="1" x14ac:dyDescent="0.15">
      <c r="A35" s="37"/>
      <c r="B35" s="166" t="s">
        <v>22</v>
      </c>
      <c r="C35" s="170"/>
      <c r="D35" s="199">
        <v>1771</v>
      </c>
      <c r="E35" s="199">
        <v>6199</v>
      </c>
      <c r="F35" s="163">
        <v>0</v>
      </c>
      <c r="G35" s="163">
        <v>0</v>
      </c>
      <c r="H35" s="199">
        <v>12688</v>
      </c>
      <c r="I35" s="199">
        <v>44408</v>
      </c>
      <c r="J35" s="199">
        <v>1203500</v>
      </c>
      <c r="K35" s="199">
        <v>14459</v>
      </c>
      <c r="L35" s="199">
        <v>50607</v>
      </c>
      <c r="M35" s="199">
        <v>12688</v>
      </c>
      <c r="N35" s="199">
        <v>1203500</v>
      </c>
      <c r="O35" s="210">
        <v>14459</v>
      </c>
    </row>
    <row r="36" spans="1:15" s="1" customFormat="1" ht="13.5" customHeight="1" x14ac:dyDescent="0.15">
      <c r="A36" s="37"/>
      <c r="B36" s="166" t="s">
        <v>23</v>
      </c>
      <c r="C36" s="170"/>
      <c r="D36" s="199">
        <v>1532</v>
      </c>
      <c r="E36" s="199">
        <v>5363</v>
      </c>
      <c r="F36" s="163">
        <v>0</v>
      </c>
      <c r="G36" s="163">
        <v>0</v>
      </c>
      <c r="H36" s="199">
        <v>12497</v>
      </c>
      <c r="I36" s="199">
        <v>43739</v>
      </c>
      <c r="J36" s="199">
        <v>1219472</v>
      </c>
      <c r="K36" s="199">
        <v>14029</v>
      </c>
      <c r="L36" s="199">
        <v>49102</v>
      </c>
      <c r="M36" s="199">
        <v>12497</v>
      </c>
      <c r="N36" s="199">
        <v>1219472</v>
      </c>
      <c r="O36" s="210">
        <v>14029</v>
      </c>
    </row>
    <row r="37" spans="1:15" s="1" customFormat="1" ht="13.5" customHeight="1" x14ac:dyDescent="0.15">
      <c r="A37" s="37"/>
      <c r="B37" s="166" t="s">
        <v>284</v>
      </c>
      <c r="C37" s="170"/>
      <c r="D37" s="199">
        <v>441</v>
      </c>
      <c r="E37" s="199">
        <v>1544</v>
      </c>
      <c r="F37" s="163">
        <v>0</v>
      </c>
      <c r="G37" s="163">
        <v>0</v>
      </c>
      <c r="H37" s="199">
        <v>3132</v>
      </c>
      <c r="I37" s="199">
        <v>10962</v>
      </c>
      <c r="J37" s="199">
        <v>299179</v>
      </c>
      <c r="K37" s="199">
        <v>3573</v>
      </c>
      <c r="L37" s="199">
        <v>12506</v>
      </c>
      <c r="M37" s="199">
        <v>3132</v>
      </c>
      <c r="N37" s="199">
        <v>299179</v>
      </c>
      <c r="O37" s="210">
        <v>3573</v>
      </c>
    </row>
    <row r="38" spans="1:15" s="1" customFormat="1" ht="13.5" customHeight="1" x14ac:dyDescent="0.15">
      <c r="A38" s="38"/>
      <c r="B38" s="167" t="s">
        <v>24</v>
      </c>
      <c r="C38" s="171"/>
      <c r="D38" s="200">
        <v>1120</v>
      </c>
      <c r="E38" s="200">
        <v>3920</v>
      </c>
      <c r="F38" s="174">
        <v>0</v>
      </c>
      <c r="G38" s="174">
        <v>0</v>
      </c>
      <c r="H38" s="200">
        <v>8728</v>
      </c>
      <c r="I38" s="200">
        <v>30548</v>
      </c>
      <c r="J38" s="200">
        <v>845321</v>
      </c>
      <c r="K38" s="200">
        <v>9848</v>
      </c>
      <c r="L38" s="200">
        <v>34468</v>
      </c>
      <c r="M38" s="200">
        <v>8728</v>
      </c>
      <c r="N38" s="200">
        <v>845321</v>
      </c>
      <c r="O38" s="211">
        <v>9848</v>
      </c>
    </row>
    <row r="39" spans="1:15" s="1" customFormat="1" ht="13.5" customHeight="1" x14ac:dyDescent="0.15">
      <c r="A39" s="37"/>
      <c r="B39" s="166" t="s">
        <v>25</v>
      </c>
      <c r="C39" s="170"/>
      <c r="D39" s="199">
        <v>593</v>
      </c>
      <c r="E39" s="199">
        <v>2076</v>
      </c>
      <c r="F39" s="163">
        <v>0</v>
      </c>
      <c r="G39" s="163">
        <v>0</v>
      </c>
      <c r="H39" s="199">
        <v>4568</v>
      </c>
      <c r="I39" s="199">
        <v>15988</v>
      </c>
      <c r="J39" s="199">
        <v>428278</v>
      </c>
      <c r="K39" s="199">
        <v>5161</v>
      </c>
      <c r="L39" s="199">
        <v>18064</v>
      </c>
      <c r="M39" s="199">
        <v>4568</v>
      </c>
      <c r="N39" s="199">
        <v>428278</v>
      </c>
      <c r="O39" s="210">
        <v>5161</v>
      </c>
    </row>
    <row r="40" spans="1:15" s="1" customFormat="1" ht="13.5" customHeight="1" x14ac:dyDescent="0.15">
      <c r="A40" s="37"/>
      <c r="B40" s="166" t="s">
        <v>26</v>
      </c>
      <c r="C40" s="170"/>
      <c r="D40" s="199">
        <v>852</v>
      </c>
      <c r="E40" s="199">
        <v>2983</v>
      </c>
      <c r="F40" s="163">
        <v>0</v>
      </c>
      <c r="G40" s="163">
        <v>0</v>
      </c>
      <c r="H40" s="199">
        <v>6862</v>
      </c>
      <c r="I40" s="199">
        <v>24017</v>
      </c>
      <c r="J40" s="199">
        <v>679148</v>
      </c>
      <c r="K40" s="199">
        <v>7714</v>
      </c>
      <c r="L40" s="199">
        <v>27000</v>
      </c>
      <c r="M40" s="199">
        <v>6862</v>
      </c>
      <c r="N40" s="199">
        <v>679148</v>
      </c>
      <c r="O40" s="210">
        <v>7714</v>
      </c>
    </row>
    <row r="41" spans="1:15" s="1" customFormat="1" ht="13.5" customHeight="1" x14ac:dyDescent="0.15">
      <c r="A41" s="37"/>
      <c r="B41" s="166" t="s">
        <v>27</v>
      </c>
      <c r="C41" s="170"/>
      <c r="D41" s="199">
        <v>1370</v>
      </c>
      <c r="E41" s="199">
        <v>4795</v>
      </c>
      <c r="F41" s="163">
        <v>0</v>
      </c>
      <c r="G41" s="163">
        <v>0</v>
      </c>
      <c r="H41" s="199">
        <v>8958</v>
      </c>
      <c r="I41" s="199">
        <v>31353</v>
      </c>
      <c r="J41" s="199">
        <v>852596</v>
      </c>
      <c r="K41" s="199">
        <v>10328</v>
      </c>
      <c r="L41" s="199">
        <v>36148</v>
      </c>
      <c r="M41" s="199">
        <v>8958</v>
      </c>
      <c r="N41" s="199">
        <v>852596</v>
      </c>
      <c r="O41" s="210">
        <v>10328</v>
      </c>
    </row>
    <row r="42" spans="1:15" s="1" customFormat="1" ht="13.5" customHeight="1" x14ac:dyDescent="0.15">
      <c r="A42" s="39"/>
      <c r="B42" s="168" t="s">
        <v>28</v>
      </c>
      <c r="C42" s="172"/>
      <c r="D42" s="201">
        <v>1194</v>
      </c>
      <c r="E42" s="201">
        <v>4180</v>
      </c>
      <c r="F42" s="175">
        <v>0</v>
      </c>
      <c r="G42" s="175">
        <v>0</v>
      </c>
      <c r="H42" s="201">
        <v>10340</v>
      </c>
      <c r="I42" s="201">
        <v>36190</v>
      </c>
      <c r="J42" s="201">
        <v>1009362</v>
      </c>
      <c r="K42" s="201">
        <v>11534</v>
      </c>
      <c r="L42" s="201">
        <v>40370</v>
      </c>
      <c r="M42" s="201">
        <v>10340</v>
      </c>
      <c r="N42" s="201">
        <v>1009362</v>
      </c>
      <c r="O42" s="212">
        <v>11534</v>
      </c>
    </row>
    <row r="43" spans="1:15" s="1" customFormat="1" ht="13.5" customHeight="1" x14ac:dyDescent="0.15">
      <c r="A43" s="37"/>
      <c r="B43" s="166" t="s">
        <v>29</v>
      </c>
      <c r="C43" s="170"/>
      <c r="D43" s="199">
        <v>1360</v>
      </c>
      <c r="E43" s="199">
        <v>4760</v>
      </c>
      <c r="F43" s="163">
        <v>0</v>
      </c>
      <c r="G43" s="163">
        <v>0</v>
      </c>
      <c r="H43" s="199">
        <v>10975</v>
      </c>
      <c r="I43" s="199">
        <v>38413</v>
      </c>
      <c r="J43" s="199">
        <v>1070178</v>
      </c>
      <c r="K43" s="199">
        <v>12335</v>
      </c>
      <c r="L43" s="199">
        <v>43173</v>
      </c>
      <c r="M43" s="199">
        <v>10975</v>
      </c>
      <c r="N43" s="199">
        <v>1070178</v>
      </c>
      <c r="O43" s="210">
        <v>12335</v>
      </c>
    </row>
    <row r="44" spans="1:15" s="1" customFormat="1" ht="13.5" customHeight="1" x14ac:dyDescent="0.15">
      <c r="A44" s="37"/>
      <c r="B44" s="166" t="s">
        <v>30</v>
      </c>
      <c r="C44" s="170"/>
      <c r="D44" s="199">
        <v>892</v>
      </c>
      <c r="E44" s="199">
        <v>3122</v>
      </c>
      <c r="F44" s="163">
        <v>0</v>
      </c>
      <c r="G44" s="163">
        <v>0</v>
      </c>
      <c r="H44" s="199">
        <v>8802</v>
      </c>
      <c r="I44" s="199">
        <v>30807</v>
      </c>
      <c r="J44" s="199">
        <v>953471</v>
      </c>
      <c r="K44" s="199">
        <v>9694</v>
      </c>
      <c r="L44" s="199">
        <v>33929</v>
      </c>
      <c r="M44" s="199">
        <v>8802</v>
      </c>
      <c r="N44" s="199">
        <v>953471</v>
      </c>
      <c r="O44" s="210">
        <v>9694</v>
      </c>
    </row>
    <row r="45" spans="1:15" s="1" customFormat="1" ht="13.5" customHeight="1" x14ac:dyDescent="0.15">
      <c r="A45" s="37"/>
      <c r="B45" s="166" t="s">
        <v>31</v>
      </c>
      <c r="C45" s="170"/>
      <c r="D45" s="199">
        <v>457</v>
      </c>
      <c r="E45" s="199">
        <v>1600</v>
      </c>
      <c r="F45" s="163">
        <v>0</v>
      </c>
      <c r="G45" s="163">
        <v>0</v>
      </c>
      <c r="H45" s="199">
        <v>3929</v>
      </c>
      <c r="I45" s="199">
        <v>13752</v>
      </c>
      <c r="J45" s="199">
        <v>364943</v>
      </c>
      <c r="K45" s="199">
        <v>4386</v>
      </c>
      <c r="L45" s="199">
        <v>15352</v>
      </c>
      <c r="M45" s="199">
        <v>3929</v>
      </c>
      <c r="N45" s="199">
        <v>364943</v>
      </c>
      <c r="O45" s="210">
        <v>4386</v>
      </c>
    </row>
    <row r="46" spans="1:15" s="1" customFormat="1" ht="13.5" customHeight="1" x14ac:dyDescent="0.15">
      <c r="A46" s="37"/>
      <c r="B46" s="166" t="s">
        <v>32</v>
      </c>
      <c r="C46" s="170"/>
      <c r="D46" s="199">
        <v>321</v>
      </c>
      <c r="E46" s="199">
        <v>1124</v>
      </c>
      <c r="F46" s="163">
        <v>0</v>
      </c>
      <c r="G46" s="163">
        <v>0</v>
      </c>
      <c r="H46" s="199">
        <v>2621</v>
      </c>
      <c r="I46" s="199">
        <v>9173</v>
      </c>
      <c r="J46" s="199">
        <v>240580</v>
      </c>
      <c r="K46" s="199">
        <v>2942</v>
      </c>
      <c r="L46" s="199">
        <v>10297</v>
      </c>
      <c r="M46" s="199">
        <v>2621</v>
      </c>
      <c r="N46" s="199">
        <v>240580</v>
      </c>
      <c r="O46" s="210">
        <v>2942</v>
      </c>
    </row>
    <row r="47" spans="1:15" s="1" customFormat="1" ht="13.5" customHeight="1" x14ac:dyDescent="0.15">
      <c r="A47" s="37"/>
      <c r="B47" s="166" t="s">
        <v>33</v>
      </c>
      <c r="C47" s="170"/>
      <c r="D47" s="199">
        <v>562</v>
      </c>
      <c r="E47" s="199">
        <v>1967</v>
      </c>
      <c r="F47" s="163">
        <v>0</v>
      </c>
      <c r="G47" s="163">
        <v>0</v>
      </c>
      <c r="H47" s="199">
        <v>4694</v>
      </c>
      <c r="I47" s="199">
        <v>16429</v>
      </c>
      <c r="J47" s="199">
        <v>443094</v>
      </c>
      <c r="K47" s="199">
        <v>5256</v>
      </c>
      <c r="L47" s="199">
        <v>18396</v>
      </c>
      <c r="M47" s="199">
        <v>4694</v>
      </c>
      <c r="N47" s="199">
        <v>443094</v>
      </c>
      <c r="O47" s="210">
        <v>5256</v>
      </c>
    </row>
    <row r="48" spans="1:15" s="1" customFormat="1" ht="13.5" customHeight="1" x14ac:dyDescent="0.15">
      <c r="A48" s="38"/>
      <c r="B48" s="167" t="s">
        <v>34</v>
      </c>
      <c r="C48" s="171"/>
      <c r="D48" s="200">
        <v>275</v>
      </c>
      <c r="E48" s="200">
        <v>963</v>
      </c>
      <c r="F48" s="174">
        <v>0</v>
      </c>
      <c r="G48" s="174">
        <v>0</v>
      </c>
      <c r="H48" s="200">
        <v>1472</v>
      </c>
      <c r="I48" s="200">
        <v>5152</v>
      </c>
      <c r="J48" s="200">
        <v>121052</v>
      </c>
      <c r="K48" s="200">
        <v>1747</v>
      </c>
      <c r="L48" s="200">
        <v>6115</v>
      </c>
      <c r="M48" s="200">
        <v>1472</v>
      </c>
      <c r="N48" s="200">
        <v>121052</v>
      </c>
      <c r="O48" s="211">
        <v>1747</v>
      </c>
    </row>
    <row r="49" spans="1:15" s="1" customFormat="1" ht="13.5" customHeight="1" x14ac:dyDescent="0.15">
      <c r="A49" s="37"/>
      <c r="B49" s="166" t="s">
        <v>35</v>
      </c>
      <c r="C49" s="170"/>
      <c r="D49" s="199">
        <v>728</v>
      </c>
      <c r="E49" s="199">
        <v>2548</v>
      </c>
      <c r="F49" s="163">
        <v>0</v>
      </c>
      <c r="G49" s="163">
        <v>0</v>
      </c>
      <c r="H49" s="199">
        <v>4679</v>
      </c>
      <c r="I49" s="199">
        <v>16377</v>
      </c>
      <c r="J49" s="199">
        <v>441177</v>
      </c>
      <c r="K49" s="199">
        <v>5407</v>
      </c>
      <c r="L49" s="199">
        <v>18925</v>
      </c>
      <c r="M49" s="199">
        <v>4679</v>
      </c>
      <c r="N49" s="199">
        <v>441177</v>
      </c>
      <c r="O49" s="210">
        <v>5407</v>
      </c>
    </row>
    <row r="50" spans="1:15" s="1" customFormat="1" ht="13.5" customHeight="1" x14ac:dyDescent="0.15">
      <c r="A50" s="37"/>
      <c r="B50" s="166" t="s">
        <v>36</v>
      </c>
      <c r="C50" s="170"/>
      <c r="D50" s="199">
        <v>529</v>
      </c>
      <c r="E50" s="199">
        <v>1852</v>
      </c>
      <c r="F50" s="163">
        <v>0</v>
      </c>
      <c r="G50" s="163">
        <v>0</v>
      </c>
      <c r="H50" s="199">
        <v>3223</v>
      </c>
      <c r="I50" s="199">
        <v>11280</v>
      </c>
      <c r="J50" s="199">
        <v>265640</v>
      </c>
      <c r="K50" s="199">
        <v>3752</v>
      </c>
      <c r="L50" s="199">
        <v>13132</v>
      </c>
      <c r="M50" s="199">
        <v>3223</v>
      </c>
      <c r="N50" s="199">
        <v>265640</v>
      </c>
      <c r="O50" s="210">
        <v>3752</v>
      </c>
    </row>
    <row r="51" spans="1:15" s="1" customFormat="1" ht="13.5" customHeight="1" x14ac:dyDescent="0.15">
      <c r="A51" s="37"/>
      <c r="B51" s="166" t="s">
        <v>37</v>
      </c>
      <c r="C51" s="170"/>
      <c r="D51" s="199">
        <v>196</v>
      </c>
      <c r="E51" s="199">
        <v>686</v>
      </c>
      <c r="F51" s="163">
        <v>0</v>
      </c>
      <c r="G51" s="163">
        <v>0</v>
      </c>
      <c r="H51" s="199">
        <v>915</v>
      </c>
      <c r="I51" s="199">
        <v>3203</v>
      </c>
      <c r="J51" s="199">
        <v>71804</v>
      </c>
      <c r="K51" s="199">
        <v>1111</v>
      </c>
      <c r="L51" s="199">
        <v>3889</v>
      </c>
      <c r="M51" s="199">
        <v>915</v>
      </c>
      <c r="N51" s="199">
        <v>71804</v>
      </c>
      <c r="O51" s="210">
        <v>1111</v>
      </c>
    </row>
    <row r="52" spans="1:15" s="1" customFormat="1" ht="13.5" customHeight="1" x14ac:dyDescent="0.15">
      <c r="A52" s="39"/>
      <c r="B52" s="168" t="s">
        <v>38</v>
      </c>
      <c r="C52" s="172"/>
      <c r="D52" s="201">
        <v>1143</v>
      </c>
      <c r="E52" s="201">
        <v>4001</v>
      </c>
      <c r="F52" s="175">
        <v>0</v>
      </c>
      <c r="G52" s="175">
        <v>0</v>
      </c>
      <c r="H52" s="201">
        <v>8458</v>
      </c>
      <c r="I52" s="201">
        <v>29603</v>
      </c>
      <c r="J52" s="201">
        <v>769638</v>
      </c>
      <c r="K52" s="201">
        <v>9601</v>
      </c>
      <c r="L52" s="201">
        <v>33604</v>
      </c>
      <c r="M52" s="201">
        <v>8458</v>
      </c>
      <c r="N52" s="201">
        <v>769638</v>
      </c>
      <c r="O52" s="212">
        <v>9601</v>
      </c>
    </row>
    <row r="53" spans="1:15" s="1" customFormat="1" ht="13.5" customHeight="1" x14ac:dyDescent="0.15">
      <c r="A53" s="37"/>
      <c r="B53" s="166" t="s">
        <v>39</v>
      </c>
      <c r="C53" s="170"/>
      <c r="D53" s="201">
        <v>92</v>
      </c>
      <c r="E53" s="201">
        <v>322</v>
      </c>
      <c r="F53" s="175">
        <v>0</v>
      </c>
      <c r="G53" s="175">
        <v>0</v>
      </c>
      <c r="H53" s="201">
        <v>782</v>
      </c>
      <c r="I53" s="201">
        <v>2737</v>
      </c>
      <c r="J53" s="201">
        <v>80467</v>
      </c>
      <c r="K53" s="201">
        <v>874</v>
      </c>
      <c r="L53" s="201">
        <v>3059</v>
      </c>
      <c r="M53" s="201">
        <v>782</v>
      </c>
      <c r="N53" s="201">
        <v>80467</v>
      </c>
      <c r="O53" s="212">
        <v>874</v>
      </c>
    </row>
    <row r="54" spans="1:15" s="1" customFormat="1" ht="17.25" customHeight="1" x14ac:dyDescent="0.15">
      <c r="A54" s="141"/>
      <c r="B54" s="142" t="s">
        <v>40</v>
      </c>
      <c r="C54" s="143"/>
      <c r="D54" s="138">
        <f>SUM(D33:D53)</f>
        <v>17866</v>
      </c>
      <c r="E54" s="138">
        <f t="shared" ref="E54:O54" si="1">SUM(E33:E53)</f>
        <v>62539</v>
      </c>
      <c r="F54" s="138">
        <f t="shared" si="1"/>
        <v>0</v>
      </c>
      <c r="G54" s="138">
        <f t="shared" si="1"/>
        <v>0</v>
      </c>
      <c r="H54" s="138">
        <f t="shared" si="1"/>
        <v>141396</v>
      </c>
      <c r="I54" s="138">
        <f t="shared" si="1"/>
        <v>494887</v>
      </c>
      <c r="J54" s="138">
        <f t="shared" si="1"/>
        <v>13989479</v>
      </c>
      <c r="K54" s="139">
        <f t="shared" si="1"/>
        <v>159262</v>
      </c>
      <c r="L54" s="139">
        <f t="shared" si="1"/>
        <v>557426</v>
      </c>
      <c r="M54" s="139">
        <f t="shared" si="1"/>
        <v>141396</v>
      </c>
      <c r="N54" s="139">
        <f t="shared" si="1"/>
        <v>13989479</v>
      </c>
      <c r="O54" s="140">
        <f t="shared" si="1"/>
        <v>159262</v>
      </c>
    </row>
    <row r="55" spans="1:15" s="1" customFormat="1" ht="17.25" customHeight="1" x14ac:dyDescent="0.15">
      <c r="A55" s="144"/>
      <c r="B55" s="145" t="s">
        <v>41</v>
      </c>
      <c r="C55" s="146"/>
      <c r="D55" s="147">
        <f>D32+D54</f>
        <v>99060</v>
      </c>
      <c r="E55" s="147">
        <f t="shared" ref="E55:O55" si="2">E32+E54</f>
        <v>345985</v>
      </c>
      <c r="F55" s="147">
        <f t="shared" si="2"/>
        <v>0</v>
      </c>
      <c r="G55" s="147">
        <f t="shared" si="2"/>
        <v>0</v>
      </c>
      <c r="H55" s="147">
        <f t="shared" si="2"/>
        <v>944342</v>
      </c>
      <c r="I55" s="147">
        <f t="shared" si="2"/>
        <v>3304767</v>
      </c>
      <c r="J55" s="147">
        <f t="shared" si="2"/>
        <v>101083224</v>
      </c>
      <c r="K55" s="148">
        <f t="shared" si="2"/>
        <v>1043402</v>
      </c>
      <c r="L55" s="148">
        <f t="shared" si="2"/>
        <v>3650752</v>
      </c>
      <c r="M55" s="148">
        <f t="shared" si="2"/>
        <v>944342</v>
      </c>
      <c r="N55" s="148">
        <f t="shared" si="2"/>
        <v>101083224</v>
      </c>
      <c r="O55" s="149">
        <f t="shared" si="2"/>
        <v>1043402</v>
      </c>
    </row>
    <row r="56" spans="1:15" x14ac:dyDescent="0.15">
      <c r="N56" s="270" t="s">
        <v>224</v>
      </c>
      <c r="O56" s="270"/>
    </row>
  </sheetData>
  <mergeCells count="11">
    <mergeCell ref="K6:L6"/>
    <mergeCell ref="M6:N6"/>
    <mergeCell ref="A10:C10"/>
    <mergeCell ref="N56:O56"/>
    <mergeCell ref="K5:O5"/>
    <mergeCell ref="A1:J1"/>
    <mergeCell ref="A3:J3"/>
    <mergeCell ref="A5:C5"/>
    <mergeCell ref="D5:E5"/>
    <mergeCell ref="F5:G5"/>
    <mergeCell ref="H5:J5"/>
  </mergeCells>
  <phoneticPr fontId="2"/>
  <pageMargins left="0.78740157480314965" right="0.78740157480314965" top="0.78740157480314965" bottom="0.78740157480314965" header="0.51181102362204722" footer="0.51181102362204722"/>
  <pageSetup paperSize="9" scale="59" orientation="landscape" r:id="rId1"/>
  <headerFooter alignWithMargins="0">
    <oddHeader>&amp;R&amp;F&amp;A</oddHeader>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S56"/>
  <sheetViews>
    <sheetView showGridLines="0" view="pageBreakPreview" topLeftCell="A25" zoomScaleNormal="90" zoomScaleSheetLayoutView="100" workbookViewId="0">
      <selection activeCell="U50" sqref="U50"/>
    </sheetView>
  </sheetViews>
  <sheetFormatPr defaultRowHeight="11.25" x14ac:dyDescent="0.15"/>
  <cols>
    <col min="1" max="1" width="1" style="42" customWidth="1"/>
    <col min="2" max="2" width="9.375" style="42" customWidth="1"/>
    <col min="3" max="3" width="1" style="42" customWidth="1"/>
    <col min="4" max="8" width="7.875" style="42" customWidth="1"/>
    <col min="9" max="13" width="7.125" style="42" customWidth="1"/>
    <col min="14" max="14" width="9.375" style="42" customWidth="1"/>
    <col min="15" max="19" width="9.625" style="42" customWidth="1"/>
    <col min="20" max="20" width="9.375" style="42" customWidth="1"/>
    <col min="21" max="21" width="9.5" style="42" customWidth="1"/>
    <col min="22" max="16384" width="9" style="42"/>
  </cols>
  <sheetData>
    <row r="1" spans="1:19" s="4" customFormat="1" ht="14.25" x14ac:dyDescent="0.15">
      <c r="A1" s="264"/>
      <c r="B1" s="264"/>
      <c r="C1" s="264"/>
      <c r="D1" s="264"/>
      <c r="E1" s="264"/>
      <c r="F1" s="264"/>
      <c r="G1" s="264"/>
      <c r="H1" s="264"/>
      <c r="I1" s="264"/>
      <c r="J1" s="264"/>
      <c r="K1" s="264"/>
      <c r="L1" s="264"/>
      <c r="M1" s="264"/>
      <c r="N1" s="264"/>
      <c r="O1" s="264"/>
      <c r="P1" s="3"/>
      <c r="Q1" s="3"/>
    </row>
    <row r="2" spans="1:19" s="4" customFormat="1" x14ac:dyDescent="0.15">
      <c r="B2" s="5"/>
      <c r="C2" s="5"/>
      <c r="D2" s="5"/>
      <c r="E2" s="5"/>
      <c r="F2" s="5"/>
      <c r="G2" s="5"/>
      <c r="H2" s="5"/>
      <c r="I2" s="5"/>
      <c r="J2" s="5"/>
      <c r="K2" s="5"/>
      <c r="L2" s="5"/>
      <c r="M2" s="5"/>
      <c r="N2" s="5"/>
      <c r="O2" s="5"/>
      <c r="P2" s="5"/>
      <c r="Q2" s="5"/>
    </row>
    <row r="3" spans="1:19" s="4" customFormat="1" ht="13.5" customHeight="1" x14ac:dyDescent="0.15">
      <c r="A3" s="265" t="s">
        <v>130</v>
      </c>
      <c r="B3" s="265"/>
      <c r="C3" s="265"/>
      <c r="D3" s="265"/>
      <c r="E3" s="265"/>
      <c r="F3" s="265"/>
      <c r="G3" s="265"/>
      <c r="H3" s="265"/>
      <c r="I3" s="265"/>
      <c r="J3" s="265"/>
      <c r="K3" s="265"/>
      <c r="L3" s="265"/>
      <c r="M3" s="265"/>
      <c r="N3" s="265"/>
      <c r="O3" s="265"/>
      <c r="P3" s="5"/>
      <c r="Q3" s="5"/>
    </row>
    <row r="4" spans="1:19" s="4" customFormat="1" ht="13.5" customHeight="1" x14ac:dyDescent="0.15">
      <c r="A4" s="6"/>
      <c r="B4" s="6"/>
      <c r="C4" s="5"/>
      <c r="D4" s="5"/>
      <c r="E4" s="5"/>
      <c r="F4" s="5"/>
      <c r="G4" s="5"/>
      <c r="H4" s="5"/>
      <c r="I4" s="43"/>
      <c r="J4" s="43"/>
      <c r="K4" s="43"/>
      <c r="L4" s="43"/>
      <c r="M4" s="43"/>
      <c r="N4" s="43"/>
      <c r="O4" s="43"/>
      <c r="P4" s="5"/>
      <c r="Q4" s="5"/>
    </row>
    <row r="5" spans="1:19" s="48" customFormat="1" ht="13.5" customHeight="1" x14ac:dyDescent="0.15">
      <c r="A5" s="289" t="s">
        <v>50</v>
      </c>
      <c r="B5" s="290"/>
      <c r="C5" s="290"/>
      <c r="D5" s="284" t="s">
        <v>131</v>
      </c>
      <c r="E5" s="285"/>
      <c r="F5" s="285"/>
      <c r="G5" s="285"/>
      <c r="H5" s="285"/>
      <c r="I5" s="285"/>
      <c r="J5" s="285"/>
      <c r="K5" s="285"/>
      <c r="L5" s="285"/>
      <c r="M5" s="285"/>
      <c r="N5" s="285"/>
      <c r="O5" s="285"/>
      <c r="P5" s="285"/>
      <c r="Q5" s="285"/>
      <c r="R5" s="285"/>
      <c r="S5" s="286"/>
    </row>
    <row r="6" spans="1:19" s="50" customFormat="1" ht="13.5" customHeight="1" x14ac:dyDescent="0.15">
      <c r="A6" s="49"/>
      <c r="D6" s="72"/>
      <c r="E6" s="72"/>
      <c r="F6" s="72"/>
      <c r="G6" s="72" t="s">
        <v>135</v>
      </c>
      <c r="H6" s="96"/>
      <c r="I6" s="188"/>
      <c r="J6" s="188"/>
      <c r="K6" s="188"/>
      <c r="L6" s="188"/>
      <c r="M6" s="98"/>
      <c r="N6" s="96"/>
      <c r="O6" s="98"/>
      <c r="P6" s="323" t="s">
        <v>141</v>
      </c>
      <c r="Q6" s="324"/>
      <c r="R6" s="325"/>
      <c r="S6" s="253"/>
    </row>
    <row r="7" spans="1:19" s="50" customFormat="1" ht="13.5" customHeight="1" x14ac:dyDescent="0.15">
      <c r="A7" s="49"/>
      <c r="D7" s="54" t="s">
        <v>132</v>
      </c>
      <c r="E7" s="53" t="s">
        <v>133</v>
      </c>
      <c r="F7" s="53" t="s">
        <v>134</v>
      </c>
      <c r="G7" s="53" t="s">
        <v>136</v>
      </c>
      <c r="H7" s="53" t="s">
        <v>137</v>
      </c>
      <c r="I7" s="85" t="s">
        <v>138</v>
      </c>
      <c r="J7" s="85" t="s">
        <v>138</v>
      </c>
      <c r="K7" s="85" t="s">
        <v>138</v>
      </c>
      <c r="L7" s="85" t="s">
        <v>138</v>
      </c>
      <c r="M7" s="85" t="s">
        <v>138</v>
      </c>
      <c r="N7" s="53" t="s">
        <v>236</v>
      </c>
      <c r="O7" s="53" t="s">
        <v>138</v>
      </c>
      <c r="P7" s="53" t="s">
        <v>140</v>
      </c>
      <c r="Q7" s="53" t="s">
        <v>139</v>
      </c>
      <c r="R7" s="53" t="s">
        <v>143</v>
      </c>
      <c r="S7" s="89" t="s">
        <v>293</v>
      </c>
    </row>
    <row r="8" spans="1:19" s="50" customFormat="1" ht="13.5" customHeight="1" x14ac:dyDescent="0.15">
      <c r="A8" s="49"/>
      <c r="D8" s="53"/>
      <c r="E8" s="53"/>
      <c r="F8" s="53"/>
      <c r="G8" s="53"/>
      <c r="H8" s="53"/>
      <c r="I8" s="53" t="s">
        <v>264</v>
      </c>
      <c r="J8" s="53" t="s">
        <v>265</v>
      </c>
      <c r="K8" s="53" t="s">
        <v>266</v>
      </c>
      <c r="L8" s="53" t="s">
        <v>268</v>
      </c>
      <c r="M8" s="53" t="s">
        <v>269</v>
      </c>
      <c r="N8" s="53"/>
      <c r="O8" s="53" t="s">
        <v>142</v>
      </c>
      <c r="P8" s="53"/>
      <c r="Q8" s="53"/>
      <c r="R8" s="53"/>
      <c r="S8" s="73"/>
    </row>
    <row r="9" spans="1:19" s="50" customFormat="1" ht="13.5" customHeight="1" x14ac:dyDescent="0.15">
      <c r="A9" s="49"/>
      <c r="D9" s="53"/>
      <c r="E9" s="53"/>
      <c r="F9" s="53"/>
      <c r="G9" s="53"/>
      <c r="H9" s="53"/>
      <c r="I9" s="51"/>
      <c r="J9" s="51"/>
      <c r="K9" s="51" t="s">
        <v>267</v>
      </c>
      <c r="L9" s="51"/>
      <c r="M9" s="51"/>
      <c r="N9" s="51"/>
      <c r="O9" s="51"/>
      <c r="P9" s="53"/>
      <c r="Q9" s="53"/>
      <c r="R9" s="51"/>
      <c r="S9" s="89"/>
    </row>
    <row r="10" spans="1:19" s="95" customFormat="1" ht="13.5" customHeight="1" x14ac:dyDescent="0.15">
      <c r="A10" s="287" t="s">
        <v>42</v>
      </c>
      <c r="B10" s="288"/>
      <c r="C10" s="288"/>
      <c r="D10" s="60" t="s">
        <v>43</v>
      </c>
      <c r="E10" s="60" t="s">
        <v>43</v>
      </c>
      <c r="F10" s="60" t="s">
        <v>43</v>
      </c>
      <c r="G10" s="60" t="s">
        <v>43</v>
      </c>
      <c r="H10" s="60" t="s">
        <v>43</v>
      </c>
      <c r="I10" s="60" t="s">
        <v>43</v>
      </c>
      <c r="J10" s="60" t="s">
        <v>43</v>
      </c>
      <c r="K10" s="60" t="s">
        <v>43</v>
      </c>
      <c r="L10" s="60" t="s">
        <v>43</v>
      </c>
      <c r="M10" s="60" t="s">
        <v>43</v>
      </c>
      <c r="N10" s="60" t="s">
        <v>43</v>
      </c>
      <c r="O10" s="60" t="s">
        <v>43</v>
      </c>
      <c r="P10" s="60" t="s">
        <v>43</v>
      </c>
      <c r="Q10" s="60" t="s">
        <v>43</v>
      </c>
      <c r="R10" s="60" t="s">
        <v>43</v>
      </c>
      <c r="S10" s="93" t="s">
        <v>43</v>
      </c>
    </row>
    <row r="11" spans="1:19" s="1" customFormat="1" ht="13.5" customHeight="1" x14ac:dyDescent="0.15">
      <c r="A11" s="37"/>
      <c r="B11" s="166" t="s">
        <v>0</v>
      </c>
      <c r="C11" s="166"/>
      <c r="D11" s="198">
        <v>26</v>
      </c>
      <c r="E11" s="198">
        <v>22427</v>
      </c>
      <c r="F11" s="198">
        <v>182336</v>
      </c>
      <c r="G11" s="198">
        <v>11852</v>
      </c>
      <c r="H11" s="198">
        <v>142495</v>
      </c>
      <c r="I11" s="198">
        <v>97902</v>
      </c>
      <c r="J11" s="198">
        <v>17337</v>
      </c>
      <c r="K11" s="198">
        <v>110993</v>
      </c>
      <c r="L11" s="198">
        <v>65462</v>
      </c>
      <c r="M11" s="198">
        <v>22109</v>
      </c>
      <c r="N11" s="198">
        <v>53254</v>
      </c>
      <c r="O11" s="198">
        <v>2184</v>
      </c>
      <c r="P11" s="198">
        <v>4457</v>
      </c>
      <c r="Q11" s="198">
        <v>3445</v>
      </c>
      <c r="R11" s="198">
        <v>7902</v>
      </c>
      <c r="S11" s="209">
        <v>1724</v>
      </c>
    </row>
    <row r="12" spans="1:19" s="1" customFormat="1" ht="13.5" customHeight="1" x14ac:dyDescent="0.15">
      <c r="A12" s="37"/>
      <c r="B12" s="166" t="s">
        <v>1</v>
      </c>
      <c r="C12" s="166"/>
      <c r="D12" s="199">
        <v>17</v>
      </c>
      <c r="E12" s="199">
        <v>7771</v>
      </c>
      <c r="F12" s="199">
        <v>74032</v>
      </c>
      <c r="G12" s="199">
        <v>4170</v>
      </c>
      <c r="H12" s="199">
        <v>56511</v>
      </c>
      <c r="I12" s="199">
        <v>40697</v>
      </c>
      <c r="J12" s="199">
        <v>7199</v>
      </c>
      <c r="K12" s="199">
        <v>45190</v>
      </c>
      <c r="L12" s="199">
        <v>24458</v>
      </c>
      <c r="M12" s="199">
        <v>8982</v>
      </c>
      <c r="N12" s="199">
        <v>20528</v>
      </c>
      <c r="O12" s="199">
        <v>1145</v>
      </c>
      <c r="P12" s="199">
        <v>1616</v>
      </c>
      <c r="Q12" s="199">
        <v>1280</v>
      </c>
      <c r="R12" s="199">
        <v>2896</v>
      </c>
      <c r="S12" s="210">
        <v>631</v>
      </c>
    </row>
    <row r="13" spans="1:19" s="1" customFormat="1" ht="13.5" customHeight="1" x14ac:dyDescent="0.15">
      <c r="A13" s="37"/>
      <c r="B13" s="166" t="s">
        <v>2</v>
      </c>
      <c r="C13" s="166"/>
      <c r="D13" s="199">
        <v>3</v>
      </c>
      <c r="E13" s="199">
        <v>4340</v>
      </c>
      <c r="F13" s="199">
        <v>40198</v>
      </c>
      <c r="G13" s="199">
        <v>2029</v>
      </c>
      <c r="H13" s="199">
        <v>32937</v>
      </c>
      <c r="I13" s="199">
        <v>23209</v>
      </c>
      <c r="J13" s="199">
        <v>4151</v>
      </c>
      <c r="K13" s="199">
        <v>26823</v>
      </c>
      <c r="L13" s="199">
        <v>14718</v>
      </c>
      <c r="M13" s="199">
        <v>4814</v>
      </c>
      <c r="N13" s="199">
        <v>9656</v>
      </c>
      <c r="O13" s="199">
        <v>612</v>
      </c>
      <c r="P13" s="199">
        <v>1045</v>
      </c>
      <c r="Q13" s="199">
        <v>782</v>
      </c>
      <c r="R13" s="199">
        <v>1827</v>
      </c>
      <c r="S13" s="210">
        <v>414</v>
      </c>
    </row>
    <row r="14" spans="1:19" s="1" customFormat="1" ht="13.5" customHeight="1" x14ac:dyDescent="0.15">
      <c r="A14" s="37"/>
      <c r="B14" s="166" t="s">
        <v>3</v>
      </c>
      <c r="C14" s="166"/>
      <c r="D14" s="199">
        <v>0</v>
      </c>
      <c r="E14" s="199">
        <v>5491</v>
      </c>
      <c r="F14" s="199">
        <v>50929</v>
      </c>
      <c r="G14" s="199">
        <v>3087</v>
      </c>
      <c r="H14" s="199">
        <v>39125</v>
      </c>
      <c r="I14" s="199">
        <v>26784</v>
      </c>
      <c r="J14" s="199">
        <v>4389</v>
      </c>
      <c r="K14" s="199">
        <v>30638</v>
      </c>
      <c r="L14" s="199">
        <v>18266</v>
      </c>
      <c r="M14" s="199">
        <v>5466</v>
      </c>
      <c r="N14" s="199">
        <v>14596</v>
      </c>
      <c r="O14" s="199">
        <v>467</v>
      </c>
      <c r="P14" s="199">
        <v>1131</v>
      </c>
      <c r="Q14" s="199">
        <v>881</v>
      </c>
      <c r="R14" s="199">
        <v>1978</v>
      </c>
      <c r="S14" s="210">
        <v>395</v>
      </c>
    </row>
    <row r="15" spans="1:19" s="1" customFormat="1" ht="13.5" customHeight="1" x14ac:dyDescent="0.15">
      <c r="A15" s="37"/>
      <c r="B15" s="166" t="s">
        <v>4</v>
      </c>
      <c r="C15" s="166"/>
      <c r="D15" s="199">
        <v>4</v>
      </c>
      <c r="E15" s="199">
        <v>4067</v>
      </c>
      <c r="F15" s="199">
        <v>39371</v>
      </c>
      <c r="G15" s="199">
        <v>2033</v>
      </c>
      <c r="H15" s="199">
        <v>31426</v>
      </c>
      <c r="I15" s="199">
        <v>21988</v>
      </c>
      <c r="J15" s="199">
        <v>4291</v>
      </c>
      <c r="K15" s="199">
        <v>25426</v>
      </c>
      <c r="L15" s="199">
        <v>13964</v>
      </c>
      <c r="M15" s="199">
        <v>4308</v>
      </c>
      <c r="N15" s="199">
        <v>10922</v>
      </c>
      <c r="O15" s="199">
        <v>491</v>
      </c>
      <c r="P15" s="199">
        <v>908</v>
      </c>
      <c r="Q15" s="199">
        <v>729</v>
      </c>
      <c r="R15" s="199">
        <v>1637</v>
      </c>
      <c r="S15" s="210">
        <v>318</v>
      </c>
    </row>
    <row r="16" spans="1:19" s="1" customFormat="1" ht="13.5" customHeight="1" x14ac:dyDescent="0.15">
      <c r="A16" s="38"/>
      <c r="B16" s="167" t="s">
        <v>5</v>
      </c>
      <c r="C16" s="193"/>
      <c r="D16" s="200">
        <v>3</v>
      </c>
      <c r="E16" s="200">
        <v>3486</v>
      </c>
      <c r="F16" s="200">
        <v>35236</v>
      </c>
      <c r="G16" s="200">
        <v>2019</v>
      </c>
      <c r="H16" s="200">
        <v>28080</v>
      </c>
      <c r="I16" s="200">
        <v>19872</v>
      </c>
      <c r="J16" s="200">
        <v>3558</v>
      </c>
      <c r="K16" s="200">
        <v>22462</v>
      </c>
      <c r="L16" s="200">
        <v>13006</v>
      </c>
      <c r="M16" s="200">
        <v>4208</v>
      </c>
      <c r="N16" s="200">
        <v>10348</v>
      </c>
      <c r="O16" s="200">
        <v>702</v>
      </c>
      <c r="P16" s="200">
        <v>997</v>
      </c>
      <c r="Q16" s="200">
        <v>629</v>
      </c>
      <c r="R16" s="200">
        <v>1626</v>
      </c>
      <c r="S16" s="211">
        <v>273</v>
      </c>
    </row>
    <row r="17" spans="1:19" s="1" customFormat="1" ht="13.5" customHeight="1" x14ac:dyDescent="0.15">
      <c r="A17" s="37"/>
      <c r="B17" s="166" t="s">
        <v>6</v>
      </c>
      <c r="C17" s="166"/>
      <c r="D17" s="199">
        <v>0</v>
      </c>
      <c r="E17" s="199">
        <v>935</v>
      </c>
      <c r="F17" s="199">
        <v>8888</v>
      </c>
      <c r="G17" s="199">
        <v>570</v>
      </c>
      <c r="H17" s="199">
        <v>7124</v>
      </c>
      <c r="I17" s="199">
        <v>4928</v>
      </c>
      <c r="J17" s="199">
        <v>1030</v>
      </c>
      <c r="K17" s="199">
        <v>5686</v>
      </c>
      <c r="L17" s="199">
        <v>3229</v>
      </c>
      <c r="M17" s="199">
        <v>997</v>
      </c>
      <c r="N17" s="199">
        <v>2256</v>
      </c>
      <c r="O17" s="199">
        <v>135</v>
      </c>
      <c r="P17" s="199">
        <v>216</v>
      </c>
      <c r="Q17" s="199">
        <v>175</v>
      </c>
      <c r="R17" s="199">
        <v>391</v>
      </c>
      <c r="S17" s="210">
        <v>78</v>
      </c>
    </row>
    <row r="18" spans="1:19" s="1" customFormat="1" ht="13.5" customHeight="1" x14ac:dyDescent="0.15">
      <c r="A18" s="37"/>
      <c r="B18" s="166" t="s">
        <v>7</v>
      </c>
      <c r="C18" s="166"/>
      <c r="D18" s="199">
        <v>1</v>
      </c>
      <c r="E18" s="199">
        <v>1760</v>
      </c>
      <c r="F18" s="199">
        <v>17300</v>
      </c>
      <c r="G18" s="199">
        <v>921</v>
      </c>
      <c r="H18" s="199">
        <v>13457</v>
      </c>
      <c r="I18" s="199">
        <v>9270</v>
      </c>
      <c r="J18" s="199">
        <v>1740</v>
      </c>
      <c r="K18" s="199">
        <v>10625</v>
      </c>
      <c r="L18" s="199">
        <v>6056</v>
      </c>
      <c r="M18" s="199">
        <v>1785</v>
      </c>
      <c r="N18" s="199">
        <v>4920</v>
      </c>
      <c r="O18" s="199">
        <v>387</v>
      </c>
      <c r="P18" s="199">
        <v>398</v>
      </c>
      <c r="Q18" s="199">
        <v>262</v>
      </c>
      <c r="R18" s="199">
        <v>660</v>
      </c>
      <c r="S18" s="210">
        <v>157</v>
      </c>
    </row>
    <row r="19" spans="1:19" s="1" customFormat="1" ht="13.5" customHeight="1" x14ac:dyDescent="0.15">
      <c r="A19" s="37"/>
      <c r="B19" s="166" t="s">
        <v>8</v>
      </c>
      <c r="C19" s="166"/>
      <c r="D19" s="199">
        <v>4</v>
      </c>
      <c r="E19" s="199">
        <v>3097</v>
      </c>
      <c r="F19" s="199">
        <v>29978</v>
      </c>
      <c r="G19" s="199">
        <v>1748</v>
      </c>
      <c r="H19" s="199">
        <v>23440</v>
      </c>
      <c r="I19" s="199">
        <v>16595</v>
      </c>
      <c r="J19" s="199">
        <v>2963</v>
      </c>
      <c r="K19" s="199">
        <v>18622</v>
      </c>
      <c r="L19" s="199">
        <v>10290</v>
      </c>
      <c r="M19" s="199">
        <v>3592</v>
      </c>
      <c r="N19" s="199">
        <v>9271</v>
      </c>
      <c r="O19" s="199">
        <v>692</v>
      </c>
      <c r="P19" s="199">
        <v>631</v>
      </c>
      <c r="Q19" s="199">
        <v>513</v>
      </c>
      <c r="R19" s="199">
        <v>1144</v>
      </c>
      <c r="S19" s="210">
        <v>216</v>
      </c>
    </row>
    <row r="20" spans="1:19" s="1" customFormat="1" ht="13.5" customHeight="1" x14ac:dyDescent="0.15">
      <c r="A20" s="39"/>
      <c r="B20" s="168" t="s">
        <v>9</v>
      </c>
      <c r="C20" s="194"/>
      <c r="D20" s="201">
        <v>4</v>
      </c>
      <c r="E20" s="201">
        <v>2170</v>
      </c>
      <c r="F20" s="201">
        <v>21993</v>
      </c>
      <c r="G20" s="201">
        <v>1259</v>
      </c>
      <c r="H20" s="201">
        <v>17493</v>
      </c>
      <c r="I20" s="201">
        <v>12107</v>
      </c>
      <c r="J20" s="201">
        <v>2235</v>
      </c>
      <c r="K20" s="201">
        <v>13823</v>
      </c>
      <c r="L20" s="201">
        <v>8274</v>
      </c>
      <c r="M20" s="201">
        <v>2708</v>
      </c>
      <c r="N20" s="201">
        <v>6509</v>
      </c>
      <c r="O20" s="201">
        <v>555</v>
      </c>
      <c r="P20" s="201">
        <v>745</v>
      </c>
      <c r="Q20" s="201">
        <v>424</v>
      </c>
      <c r="R20" s="201">
        <v>1169</v>
      </c>
      <c r="S20" s="212">
        <v>186</v>
      </c>
    </row>
    <row r="21" spans="1:19" s="1" customFormat="1" ht="13.5" customHeight="1" x14ac:dyDescent="0.15">
      <c r="A21" s="37"/>
      <c r="B21" s="166" t="s">
        <v>10</v>
      </c>
      <c r="C21" s="166"/>
      <c r="D21" s="199">
        <v>0</v>
      </c>
      <c r="E21" s="199">
        <v>2349</v>
      </c>
      <c r="F21" s="199">
        <v>26752</v>
      </c>
      <c r="G21" s="199">
        <v>1397</v>
      </c>
      <c r="H21" s="199">
        <v>19730</v>
      </c>
      <c r="I21" s="199">
        <v>14470</v>
      </c>
      <c r="J21" s="199">
        <v>2677</v>
      </c>
      <c r="K21" s="199">
        <v>16092</v>
      </c>
      <c r="L21" s="199">
        <v>8298</v>
      </c>
      <c r="M21" s="199">
        <v>2906</v>
      </c>
      <c r="N21" s="199">
        <v>7325</v>
      </c>
      <c r="O21" s="199">
        <v>352</v>
      </c>
      <c r="P21" s="199">
        <v>545</v>
      </c>
      <c r="Q21" s="199">
        <v>372</v>
      </c>
      <c r="R21" s="199">
        <v>904</v>
      </c>
      <c r="S21" s="210">
        <v>149</v>
      </c>
    </row>
    <row r="22" spans="1:19" s="1" customFormat="1" ht="13.5" customHeight="1" x14ac:dyDescent="0.15">
      <c r="A22" s="37"/>
      <c r="B22" s="166" t="s">
        <v>11</v>
      </c>
      <c r="C22" s="166"/>
      <c r="D22" s="199">
        <v>1</v>
      </c>
      <c r="E22" s="199">
        <v>2579</v>
      </c>
      <c r="F22" s="199">
        <v>25960</v>
      </c>
      <c r="G22" s="199">
        <v>1545</v>
      </c>
      <c r="H22" s="199">
        <v>20073</v>
      </c>
      <c r="I22" s="199">
        <v>13821</v>
      </c>
      <c r="J22" s="199">
        <v>2709</v>
      </c>
      <c r="K22" s="199">
        <v>16022</v>
      </c>
      <c r="L22" s="199">
        <v>8991</v>
      </c>
      <c r="M22" s="199">
        <v>2662</v>
      </c>
      <c r="N22" s="199">
        <v>7034</v>
      </c>
      <c r="O22" s="199">
        <v>353</v>
      </c>
      <c r="P22" s="199">
        <v>623</v>
      </c>
      <c r="Q22" s="199">
        <v>434</v>
      </c>
      <c r="R22" s="199">
        <v>1057</v>
      </c>
      <c r="S22" s="210">
        <v>253</v>
      </c>
    </row>
    <row r="23" spans="1:19" s="1" customFormat="1" ht="13.5" customHeight="1" x14ac:dyDescent="0.15">
      <c r="A23" s="37"/>
      <c r="B23" s="166" t="s">
        <v>12</v>
      </c>
      <c r="C23" s="166"/>
      <c r="D23" s="199">
        <v>7</v>
      </c>
      <c r="E23" s="199">
        <v>7489</v>
      </c>
      <c r="F23" s="199">
        <v>67460</v>
      </c>
      <c r="G23" s="199">
        <v>3875</v>
      </c>
      <c r="H23" s="199">
        <v>51998</v>
      </c>
      <c r="I23" s="199">
        <v>36797</v>
      </c>
      <c r="J23" s="199">
        <v>5922</v>
      </c>
      <c r="K23" s="199">
        <v>40954</v>
      </c>
      <c r="L23" s="199">
        <v>23137</v>
      </c>
      <c r="M23" s="199">
        <v>7684</v>
      </c>
      <c r="N23" s="199">
        <v>18970</v>
      </c>
      <c r="O23" s="199">
        <v>799</v>
      </c>
      <c r="P23" s="199">
        <v>1627</v>
      </c>
      <c r="Q23" s="199">
        <v>1195</v>
      </c>
      <c r="R23" s="199">
        <v>2774</v>
      </c>
      <c r="S23" s="210">
        <v>489</v>
      </c>
    </row>
    <row r="24" spans="1:19" s="1" customFormat="1" ht="13.5" customHeight="1" x14ac:dyDescent="0.15">
      <c r="A24" s="37"/>
      <c r="B24" s="166" t="s">
        <v>13</v>
      </c>
      <c r="C24" s="166"/>
      <c r="D24" s="199">
        <v>3</v>
      </c>
      <c r="E24" s="199">
        <v>5187</v>
      </c>
      <c r="F24" s="199">
        <v>47664</v>
      </c>
      <c r="G24" s="199">
        <v>2320</v>
      </c>
      <c r="H24" s="199">
        <v>34824</v>
      </c>
      <c r="I24" s="199">
        <v>24732</v>
      </c>
      <c r="J24" s="199">
        <v>4154</v>
      </c>
      <c r="K24" s="199">
        <v>27729</v>
      </c>
      <c r="L24" s="199">
        <v>15490</v>
      </c>
      <c r="M24" s="199">
        <v>4706</v>
      </c>
      <c r="N24" s="199">
        <v>13112</v>
      </c>
      <c r="O24" s="199">
        <v>553</v>
      </c>
      <c r="P24" s="199">
        <v>1207</v>
      </c>
      <c r="Q24" s="199">
        <v>762</v>
      </c>
      <c r="R24" s="199">
        <v>1969</v>
      </c>
      <c r="S24" s="210">
        <v>251</v>
      </c>
    </row>
    <row r="25" spans="1:19" s="1" customFormat="1" ht="13.5" customHeight="1" x14ac:dyDescent="0.15">
      <c r="A25" s="37"/>
      <c r="B25" s="166" t="s">
        <v>14</v>
      </c>
      <c r="C25" s="166"/>
      <c r="D25" s="199">
        <v>0</v>
      </c>
      <c r="E25" s="199">
        <v>1350</v>
      </c>
      <c r="F25" s="199">
        <v>11475</v>
      </c>
      <c r="G25" s="199">
        <v>643</v>
      </c>
      <c r="H25" s="199">
        <v>9109</v>
      </c>
      <c r="I25" s="199">
        <v>5962</v>
      </c>
      <c r="J25" s="199">
        <v>1106</v>
      </c>
      <c r="K25" s="199">
        <v>7056</v>
      </c>
      <c r="L25" s="199">
        <v>4499</v>
      </c>
      <c r="M25" s="199">
        <v>1388</v>
      </c>
      <c r="N25" s="199">
        <v>3624</v>
      </c>
      <c r="O25" s="199">
        <v>281</v>
      </c>
      <c r="P25" s="199">
        <v>288</v>
      </c>
      <c r="Q25" s="199">
        <v>198</v>
      </c>
      <c r="R25" s="199">
        <v>486</v>
      </c>
      <c r="S25" s="210">
        <v>102</v>
      </c>
    </row>
    <row r="26" spans="1:19" s="1" customFormat="1" ht="13.5" customHeight="1" x14ac:dyDescent="0.15">
      <c r="A26" s="38"/>
      <c r="B26" s="167" t="s">
        <v>15</v>
      </c>
      <c r="C26" s="167"/>
      <c r="D26" s="200">
        <v>3</v>
      </c>
      <c r="E26" s="200">
        <v>2479</v>
      </c>
      <c r="F26" s="200">
        <v>25480</v>
      </c>
      <c r="G26" s="200">
        <v>1550</v>
      </c>
      <c r="H26" s="200">
        <v>19878</v>
      </c>
      <c r="I26" s="200">
        <v>14434</v>
      </c>
      <c r="J26" s="200">
        <v>2560</v>
      </c>
      <c r="K26" s="200">
        <v>16036</v>
      </c>
      <c r="L26" s="200">
        <v>8436</v>
      </c>
      <c r="M26" s="200">
        <v>3027</v>
      </c>
      <c r="N26" s="200">
        <v>7618</v>
      </c>
      <c r="O26" s="200">
        <v>288</v>
      </c>
      <c r="P26" s="200">
        <v>529</v>
      </c>
      <c r="Q26" s="200">
        <v>381</v>
      </c>
      <c r="R26" s="200">
        <v>910</v>
      </c>
      <c r="S26" s="211">
        <v>165</v>
      </c>
    </row>
    <row r="27" spans="1:19" s="41" customFormat="1" ht="13.5" customHeight="1" x14ac:dyDescent="0.15">
      <c r="A27" s="40"/>
      <c r="B27" s="166" t="s">
        <v>228</v>
      </c>
      <c r="C27" s="166"/>
      <c r="D27" s="199">
        <v>3</v>
      </c>
      <c r="E27" s="199">
        <v>1171</v>
      </c>
      <c r="F27" s="199">
        <v>10645</v>
      </c>
      <c r="G27" s="199">
        <v>564</v>
      </c>
      <c r="H27" s="199">
        <v>8941</v>
      </c>
      <c r="I27" s="199">
        <v>6087</v>
      </c>
      <c r="J27" s="199">
        <v>1192</v>
      </c>
      <c r="K27" s="199">
        <v>7272</v>
      </c>
      <c r="L27" s="199">
        <v>4065</v>
      </c>
      <c r="M27" s="199">
        <v>1582</v>
      </c>
      <c r="N27" s="199">
        <v>2803</v>
      </c>
      <c r="O27" s="199">
        <v>279</v>
      </c>
      <c r="P27" s="199">
        <v>302</v>
      </c>
      <c r="Q27" s="199">
        <v>218</v>
      </c>
      <c r="R27" s="199">
        <v>520</v>
      </c>
      <c r="S27" s="210">
        <v>90</v>
      </c>
    </row>
    <row r="28" spans="1:19" s="1" customFormat="1" ht="13.5" customHeight="1" x14ac:dyDescent="0.15">
      <c r="A28" s="37"/>
      <c r="B28" s="166" t="s">
        <v>16</v>
      </c>
      <c r="C28" s="166"/>
      <c r="D28" s="199">
        <v>1</v>
      </c>
      <c r="E28" s="199">
        <v>1750</v>
      </c>
      <c r="F28" s="199">
        <v>14820</v>
      </c>
      <c r="G28" s="199">
        <v>823</v>
      </c>
      <c r="H28" s="199">
        <v>11792</v>
      </c>
      <c r="I28" s="199">
        <v>8103</v>
      </c>
      <c r="J28" s="199">
        <v>1436</v>
      </c>
      <c r="K28" s="199">
        <v>9303</v>
      </c>
      <c r="L28" s="199">
        <v>5606</v>
      </c>
      <c r="M28" s="199">
        <v>1770</v>
      </c>
      <c r="N28" s="199">
        <v>4551</v>
      </c>
      <c r="O28" s="199">
        <v>331</v>
      </c>
      <c r="P28" s="199">
        <v>383</v>
      </c>
      <c r="Q28" s="199">
        <v>273</v>
      </c>
      <c r="R28" s="199">
        <v>656</v>
      </c>
      <c r="S28" s="210">
        <v>109</v>
      </c>
    </row>
    <row r="29" spans="1:19" s="1" customFormat="1" ht="13.5" customHeight="1" x14ac:dyDescent="0.15">
      <c r="A29" s="37"/>
      <c r="B29" s="166" t="s">
        <v>17</v>
      </c>
      <c r="C29" s="166"/>
      <c r="D29" s="199">
        <v>0</v>
      </c>
      <c r="E29" s="199">
        <v>2141</v>
      </c>
      <c r="F29" s="199">
        <v>17226</v>
      </c>
      <c r="G29" s="199">
        <v>957</v>
      </c>
      <c r="H29" s="199">
        <v>14478</v>
      </c>
      <c r="I29" s="199">
        <v>9805</v>
      </c>
      <c r="J29" s="199">
        <v>2216</v>
      </c>
      <c r="K29" s="199">
        <v>12036</v>
      </c>
      <c r="L29" s="199">
        <v>6855</v>
      </c>
      <c r="M29" s="199">
        <v>2549</v>
      </c>
      <c r="N29" s="199">
        <v>5367</v>
      </c>
      <c r="O29" s="199">
        <v>535</v>
      </c>
      <c r="P29" s="199">
        <v>707</v>
      </c>
      <c r="Q29" s="199">
        <v>700</v>
      </c>
      <c r="R29" s="199">
        <v>1407</v>
      </c>
      <c r="S29" s="210">
        <v>150</v>
      </c>
    </row>
    <row r="30" spans="1:19" s="1" customFormat="1" ht="13.5" customHeight="1" x14ac:dyDescent="0.15">
      <c r="A30" s="39"/>
      <c r="B30" s="168" t="s">
        <v>18</v>
      </c>
      <c r="C30" s="168"/>
      <c r="D30" s="201">
        <v>7</v>
      </c>
      <c r="E30" s="201">
        <v>1471</v>
      </c>
      <c r="F30" s="201">
        <v>13932</v>
      </c>
      <c r="G30" s="201">
        <v>569</v>
      </c>
      <c r="H30" s="201">
        <v>11493</v>
      </c>
      <c r="I30" s="201">
        <v>7784</v>
      </c>
      <c r="J30" s="201">
        <v>1617</v>
      </c>
      <c r="K30" s="201">
        <v>9262</v>
      </c>
      <c r="L30" s="201">
        <v>5453</v>
      </c>
      <c r="M30" s="201">
        <v>2078</v>
      </c>
      <c r="N30" s="201">
        <v>4431</v>
      </c>
      <c r="O30" s="201">
        <v>561</v>
      </c>
      <c r="P30" s="201">
        <v>454</v>
      </c>
      <c r="Q30" s="201">
        <v>314</v>
      </c>
      <c r="R30" s="201">
        <v>768</v>
      </c>
      <c r="S30" s="212">
        <v>148</v>
      </c>
    </row>
    <row r="31" spans="1:19" s="1" customFormat="1" ht="13.5" customHeight="1" x14ac:dyDescent="0.15">
      <c r="A31" s="37"/>
      <c r="B31" s="166" t="s">
        <v>49</v>
      </c>
      <c r="C31" s="166"/>
      <c r="D31" s="199">
        <v>1</v>
      </c>
      <c r="E31" s="199">
        <v>2158</v>
      </c>
      <c r="F31" s="199">
        <v>15075</v>
      </c>
      <c r="G31" s="199">
        <v>893</v>
      </c>
      <c r="H31" s="199">
        <v>12110</v>
      </c>
      <c r="I31" s="199">
        <v>8431</v>
      </c>
      <c r="J31" s="199">
        <v>1579</v>
      </c>
      <c r="K31" s="199">
        <v>9604</v>
      </c>
      <c r="L31" s="199">
        <v>5577</v>
      </c>
      <c r="M31" s="199">
        <v>2025</v>
      </c>
      <c r="N31" s="199">
        <v>4980</v>
      </c>
      <c r="O31" s="199">
        <v>604</v>
      </c>
      <c r="P31" s="199">
        <v>372</v>
      </c>
      <c r="Q31" s="199">
        <v>282</v>
      </c>
      <c r="R31" s="199">
        <v>637</v>
      </c>
      <c r="S31" s="210">
        <v>148</v>
      </c>
    </row>
    <row r="32" spans="1:19" s="135" customFormat="1" ht="17.25" customHeight="1" x14ac:dyDescent="0.15">
      <c r="A32" s="137"/>
      <c r="B32" s="169" t="s">
        <v>19</v>
      </c>
      <c r="C32" s="169"/>
      <c r="D32" s="202">
        <f>SUM(D11:D31)</f>
        <v>88</v>
      </c>
      <c r="E32" s="202">
        <f t="shared" ref="E32:S32" si="0">SUM(E11:E31)</f>
        <v>85668</v>
      </c>
      <c r="F32" s="202">
        <f t="shared" si="0"/>
        <v>776750</v>
      </c>
      <c r="G32" s="202">
        <f t="shared" si="0"/>
        <v>44824</v>
      </c>
      <c r="H32" s="202">
        <f t="shared" si="0"/>
        <v>606514</v>
      </c>
      <c r="I32" s="202">
        <f t="shared" si="0"/>
        <v>423778</v>
      </c>
      <c r="J32" s="202">
        <f t="shared" si="0"/>
        <v>76061</v>
      </c>
      <c r="K32" s="202">
        <f t="shared" si="0"/>
        <v>481654</v>
      </c>
      <c r="L32" s="202">
        <f t="shared" si="0"/>
        <v>274130</v>
      </c>
      <c r="M32" s="202">
        <f t="shared" si="0"/>
        <v>91346</v>
      </c>
      <c r="N32" s="202">
        <f t="shared" si="0"/>
        <v>222075</v>
      </c>
      <c r="O32" s="202">
        <f t="shared" si="0"/>
        <v>12306</v>
      </c>
      <c r="P32" s="202">
        <f t="shared" si="0"/>
        <v>19181</v>
      </c>
      <c r="Q32" s="202">
        <f t="shared" si="0"/>
        <v>14249</v>
      </c>
      <c r="R32" s="202">
        <f t="shared" si="0"/>
        <v>33318</v>
      </c>
      <c r="S32" s="202">
        <f t="shared" si="0"/>
        <v>6446</v>
      </c>
    </row>
    <row r="33" spans="1:19" s="1" customFormat="1" ht="13.5" customHeight="1" x14ac:dyDescent="0.15">
      <c r="A33" s="37"/>
      <c r="B33" s="166" t="s">
        <v>20</v>
      </c>
      <c r="C33" s="170"/>
      <c r="D33" s="199">
        <v>4</v>
      </c>
      <c r="E33" s="199">
        <v>1379</v>
      </c>
      <c r="F33" s="199">
        <v>12256</v>
      </c>
      <c r="G33" s="199">
        <v>802</v>
      </c>
      <c r="H33" s="199">
        <v>9623</v>
      </c>
      <c r="I33" s="199">
        <v>6953</v>
      </c>
      <c r="J33" s="199">
        <v>1281</v>
      </c>
      <c r="K33" s="199">
        <v>7563</v>
      </c>
      <c r="L33" s="199">
        <v>4019</v>
      </c>
      <c r="M33" s="199">
        <v>1340</v>
      </c>
      <c r="N33" s="199">
        <v>3554</v>
      </c>
      <c r="O33" s="199">
        <v>198</v>
      </c>
      <c r="P33" s="199">
        <v>253</v>
      </c>
      <c r="Q33" s="199">
        <v>230</v>
      </c>
      <c r="R33" s="199">
        <v>483</v>
      </c>
      <c r="S33" s="210">
        <v>115</v>
      </c>
    </row>
    <row r="34" spans="1:19" s="1" customFormat="1" ht="13.5" customHeight="1" x14ac:dyDescent="0.15">
      <c r="A34" s="37"/>
      <c r="B34" s="166" t="s">
        <v>21</v>
      </c>
      <c r="C34" s="170"/>
      <c r="D34" s="199">
        <v>2</v>
      </c>
      <c r="E34" s="199">
        <v>1190</v>
      </c>
      <c r="F34" s="199">
        <v>10057</v>
      </c>
      <c r="G34" s="199">
        <v>634</v>
      </c>
      <c r="H34" s="199">
        <v>7787</v>
      </c>
      <c r="I34" s="199">
        <v>5565</v>
      </c>
      <c r="J34" s="199">
        <v>983</v>
      </c>
      <c r="K34" s="199">
        <v>6212</v>
      </c>
      <c r="L34" s="199">
        <v>3292</v>
      </c>
      <c r="M34" s="199">
        <v>1169</v>
      </c>
      <c r="N34" s="199">
        <v>2828</v>
      </c>
      <c r="O34" s="199">
        <v>160</v>
      </c>
      <c r="P34" s="199">
        <v>240</v>
      </c>
      <c r="Q34" s="199">
        <v>189</v>
      </c>
      <c r="R34" s="199">
        <v>429</v>
      </c>
      <c r="S34" s="210">
        <v>74</v>
      </c>
    </row>
    <row r="35" spans="1:19" s="1" customFormat="1" ht="13.5" customHeight="1" x14ac:dyDescent="0.15">
      <c r="A35" s="37"/>
      <c r="B35" s="166" t="s">
        <v>22</v>
      </c>
      <c r="C35" s="170"/>
      <c r="D35" s="199">
        <v>1</v>
      </c>
      <c r="E35" s="199">
        <v>1498</v>
      </c>
      <c r="F35" s="199">
        <v>12278</v>
      </c>
      <c r="G35" s="199">
        <v>625</v>
      </c>
      <c r="H35" s="199">
        <v>9753</v>
      </c>
      <c r="I35" s="199">
        <v>6677</v>
      </c>
      <c r="J35" s="199">
        <v>1275</v>
      </c>
      <c r="K35" s="199">
        <v>7686</v>
      </c>
      <c r="L35" s="199">
        <v>4627</v>
      </c>
      <c r="M35" s="199">
        <v>1718</v>
      </c>
      <c r="N35" s="199">
        <v>3738</v>
      </c>
      <c r="O35" s="199">
        <v>459</v>
      </c>
      <c r="P35" s="199">
        <v>321</v>
      </c>
      <c r="Q35" s="199">
        <v>243</v>
      </c>
      <c r="R35" s="199">
        <v>549</v>
      </c>
      <c r="S35" s="210">
        <v>100</v>
      </c>
    </row>
    <row r="36" spans="1:19" s="1" customFormat="1" ht="13.5" customHeight="1" x14ac:dyDescent="0.15">
      <c r="A36" s="37"/>
      <c r="B36" s="166" t="s">
        <v>23</v>
      </c>
      <c r="C36" s="170"/>
      <c r="D36" s="199">
        <v>1</v>
      </c>
      <c r="E36" s="199">
        <v>1417</v>
      </c>
      <c r="F36" s="199">
        <v>12154</v>
      </c>
      <c r="G36" s="199">
        <v>607</v>
      </c>
      <c r="H36" s="199">
        <v>9712</v>
      </c>
      <c r="I36" s="199">
        <v>6531</v>
      </c>
      <c r="J36" s="199">
        <v>1111</v>
      </c>
      <c r="K36" s="199">
        <v>7411</v>
      </c>
      <c r="L36" s="199">
        <v>4704</v>
      </c>
      <c r="M36" s="199">
        <v>2027</v>
      </c>
      <c r="N36" s="199">
        <v>3598</v>
      </c>
      <c r="O36" s="199">
        <v>243</v>
      </c>
      <c r="P36" s="199">
        <v>283</v>
      </c>
      <c r="Q36" s="199">
        <v>196</v>
      </c>
      <c r="R36" s="199">
        <v>474</v>
      </c>
      <c r="S36" s="210">
        <v>95</v>
      </c>
    </row>
    <row r="37" spans="1:19" s="1" customFormat="1" ht="13.5" customHeight="1" x14ac:dyDescent="0.15">
      <c r="A37" s="37"/>
      <c r="B37" s="166" t="s">
        <v>284</v>
      </c>
      <c r="C37" s="170"/>
      <c r="D37" s="199">
        <v>1</v>
      </c>
      <c r="E37" s="199">
        <v>406</v>
      </c>
      <c r="F37" s="199">
        <v>3049</v>
      </c>
      <c r="G37" s="199">
        <v>178</v>
      </c>
      <c r="H37" s="199">
        <v>2424</v>
      </c>
      <c r="I37" s="199">
        <v>1617</v>
      </c>
      <c r="J37" s="199">
        <v>257</v>
      </c>
      <c r="K37" s="199">
        <v>1896</v>
      </c>
      <c r="L37" s="199">
        <v>1201</v>
      </c>
      <c r="M37" s="199">
        <v>450</v>
      </c>
      <c r="N37" s="199">
        <v>859</v>
      </c>
      <c r="O37" s="199">
        <v>79</v>
      </c>
      <c r="P37" s="199">
        <v>85</v>
      </c>
      <c r="Q37" s="199">
        <v>58</v>
      </c>
      <c r="R37" s="199">
        <v>143</v>
      </c>
      <c r="S37" s="210">
        <v>29</v>
      </c>
    </row>
    <row r="38" spans="1:19" s="1" customFormat="1" ht="13.5" customHeight="1" x14ac:dyDescent="0.15">
      <c r="A38" s="38"/>
      <c r="B38" s="167" t="s">
        <v>24</v>
      </c>
      <c r="C38" s="171"/>
      <c r="D38" s="200">
        <v>2</v>
      </c>
      <c r="E38" s="200">
        <v>1022</v>
      </c>
      <c r="F38" s="200">
        <v>8460</v>
      </c>
      <c r="G38" s="200">
        <v>437</v>
      </c>
      <c r="H38" s="200">
        <v>6645</v>
      </c>
      <c r="I38" s="200">
        <v>4732</v>
      </c>
      <c r="J38" s="200">
        <v>771</v>
      </c>
      <c r="K38" s="200">
        <v>5313</v>
      </c>
      <c r="L38" s="200">
        <v>2960</v>
      </c>
      <c r="M38" s="200">
        <v>1207</v>
      </c>
      <c r="N38" s="200">
        <v>2474</v>
      </c>
      <c r="O38" s="200">
        <v>219</v>
      </c>
      <c r="P38" s="200">
        <v>184</v>
      </c>
      <c r="Q38" s="200">
        <v>163</v>
      </c>
      <c r="R38" s="200">
        <v>347</v>
      </c>
      <c r="S38" s="211">
        <v>52</v>
      </c>
    </row>
    <row r="39" spans="1:19" s="1" customFormat="1" ht="13.5" customHeight="1" x14ac:dyDescent="0.15">
      <c r="A39" s="37"/>
      <c r="B39" s="166" t="s">
        <v>25</v>
      </c>
      <c r="C39" s="170"/>
      <c r="D39" s="199">
        <v>0</v>
      </c>
      <c r="E39" s="199">
        <v>514</v>
      </c>
      <c r="F39" s="199">
        <v>4436</v>
      </c>
      <c r="G39" s="199">
        <v>205</v>
      </c>
      <c r="H39" s="199">
        <v>3510</v>
      </c>
      <c r="I39" s="199">
        <v>2519</v>
      </c>
      <c r="J39" s="199">
        <v>483</v>
      </c>
      <c r="K39" s="199">
        <v>2822</v>
      </c>
      <c r="L39" s="199">
        <v>1550</v>
      </c>
      <c r="M39" s="199">
        <v>580</v>
      </c>
      <c r="N39" s="199">
        <v>1358</v>
      </c>
      <c r="O39" s="199">
        <v>131</v>
      </c>
      <c r="P39" s="199">
        <v>114</v>
      </c>
      <c r="Q39" s="199">
        <v>83</v>
      </c>
      <c r="R39" s="199">
        <v>197</v>
      </c>
      <c r="S39" s="210">
        <v>35</v>
      </c>
    </row>
    <row r="40" spans="1:19" s="1" customFormat="1" ht="13.5" customHeight="1" x14ac:dyDescent="0.15">
      <c r="A40" s="37"/>
      <c r="B40" s="166" t="s">
        <v>26</v>
      </c>
      <c r="C40" s="170"/>
      <c r="D40" s="199">
        <v>1</v>
      </c>
      <c r="E40" s="199">
        <v>714</v>
      </c>
      <c r="F40" s="199">
        <v>6636</v>
      </c>
      <c r="G40" s="199">
        <v>389</v>
      </c>
      <c r="H40" s="199">
        <v>5259</v>
      </c>
      <c r="I40" s="199">
        <v>3678</v>
      </c>
      <c r="J40" s="199">
        <v>642</v>
      </c>
      <c r="K40" s="199">
        <v>4240</v>
      </c>
      <c r="L40" s="199">
        <v>2368</v>
      </c>
      <c r="M40" s="199">
        <v>872</v>
      </c>
      <c r="N40" s="199">
        <v>2108</v>
      </c>
      <c r="O40" s="199">
        <v>163</v>
      </c>
      <c r="P40" s="199">
        <v>154</v>
      </c>
      <c r="Q40" s="199">
        <v>125</v>
      </c>
      <c r="R40" s="199">
        <v>279</v>
      </c>
      <c r="S40" s="210">
        <v>37</v>
      </c>
    </row>
    <row r="41" spans="1:19" s="1" customFormat="1" ht="13.5" customHeight="1" x14ac:dyDescent="0.15">
      <c r="A41" s="37"/>
      <c r="B41" s="166" t="s">
        <v>27</v>
      </c>
      <c r="C41" s="170"/>
      <c r="D41" s="199">
        <v>1</v>
      </c>
      <c r="E41" s="199">
        <v>1008</v>
      </c>
      <c r="F41" s="199">
        <v>8674</v>
      </c>
      <c r="G41" s="199">
        <v>497</v>
      </c>
      <c r="H41" s="199">
        <v>7002</v>
      </c>
      <c r="I41" s="199">
        <v>4694</v>
      </c>
      <c r="J41" s="199">
        <v>857</v>
      </c>
      <c r="K41" s="199">
        <v>5494</v>
      </c>
      <c r="L41" s="199">
        <v>3438</v>
      </c>
      <c r="M41" s="199">
        <v>1183</v>
      </c>
      <c r="N41" s="199">
        <v>2638</v>
      </c>
      <c r="O41" s="199">
        <v>345</v>
      </c>
      <c r="P41" s="199">
        <v>203</v>
      </c>
      <c r="Q41" s="199">
        <v>154</v>
      </c>
      <c r="R41" s="199">
        <v>357</v>
      </c>
      <c r="S41" s="210">
        <v>72</v>
      </c>
    </row>
    <row r="42" spans="1:19" s="1" customFormat="1" ht="13.5" customHeight="1" x14ac:dyDescent="0.15">
      <c r="A42" s="39"/>
      <c r="B42" s="168" t="s">
        <v>28</v>
      </c>
      <c r="C42" s="172"/>
      <c r="D42" s="201">
        <v>3</v>
      </c>
      <c r="E42" s="201">
        <v>1068</v>
      </c>
      <c r="F42" s="201">
        <v>10020</v>
      </c>
      <c r="G42" s="201">
        <v>545</v>
      </c>
      <c r="H42" s="201">
        <v>8020</v>
      </c>
      <c r="I42" s="201">
        <v>5663</v>
      </c>
      <c r="J42" s="201">
        <v>940</v>
      </c>
      <c r="K42" s="201">
        <v>6475</v>
      </c>
      <c r="L42" s="201">
        <v>3650</v>
      </c>
      <c r="M42" s="201">
        <v>1186</v>
      </c>
      <c r="N42" s="201">
        <v>3078</v>
      </c>
      <c r="O42" s="201">
        <v>302</v>
      </c>
      <c r="P42" s="201">
        <v>240</v>
      </c>
      <c r="Q42" s="201">
        <v>175</v>
      </c>
      <c r="R42" s="201">
        <v>415</v>
      </c>
      <c r="S42" s="212">
        <v>66</v>
      </c>
    </row>
    <row r="43" spans="1:19" s="1" customFormat="1" ht="13.5" customHeight="1" x14ac:dyDescent="0.15">
      <c r="A43" s="37"/>
      <c r="B43" s="166" t="s">
        <v>29</v>
      </c>
      <c r="C43" s="170"/>
      <c r="D43" s="199">
        <v>0</v>
      </c>
      <c r="E43" s="199">
        <v>1143</v>
      </c>
      <c r="F43" s="199">
        <v>10635</v>
      </c>
      <c r="G43" s="199">
        <v>599</v>
      </c>
      <c r="H43" s="199">
        <v>8660</v>
      </c>
      <c r="I43" s="199">
        <v>5981</v>
      </c>
      <c r="J43" s="199">
        <v>1130</v>
      </c>
      <c r="K43" s="199">
        <v>6918</v>
      </c>
      <c r="L43" s="199">
        <v>4061</v>
      </c>
      <c r="M43" s="199">
        <v>1442</v>
      </c>
      <c r="N43" s="199">
        <v>3109</v>
      </c>
      <c r="O43" s="199">
        <v>267</v>
      </c>
      <c r="P43" s="199">
        <v>235</v>
      </c>
      <c r="Q43" s="199">
        <v>169</v>
      </c>
      <c r="R43" s="199">
        <v>404</v>
      </c>
      <c r="S43" s="210">
        <v>79</v>
      </c>
    </row>
    <row r="44" spans="1:19" s="1" customFormat="1" ht="13.5" customHeight="1" x14ac:dyDescent="0.15">
      <c r="A44" s="37"/>
      <c r="B44" s="166" t="s">
        <v>30</v>
      </c>
      <c r="C44" s="170"/>
      <c r="D44" s="199">
        <v>1</v>
      </c>
      <c r="E44" s="199">
        <v>881</v>
      </c>
      <c r="F44" s="199">
        <v>8456</v>
      </c>
      <c r="G44" s="199">
        <v>526</v>
      </c>
      <c r="H44" s="199">
        <v>6483</v>
      </c>
      <c r="I44" s="199">
        <v>4702</v>
      </c>
      <c r="J44" s="199">
        <v>829</v>
      </c>
      <c r="K44" s="199">
        <v>5248</v>
      </c>
      <c r="L44" s="199">
        <v>2705</v>
      </c>
      <c r="M44" s="199">
        <v>871</v>
      </c>
      <c r="N44" s="199">
        <v>2357</v>
      </c>
      <c r="O44" s="199">
        <v>88</v>
      </c>
      <c r="P44" s="199">
        <v>215</v>
      </c>
      <c r="Q44" s="199">
        <v>153</v>
      </c>
      <c r="R44" s="199">
        <v>368</v>
      </c>
      <c r="S44" s="210">
        <v>79</v>
      </c>
    </row>
    <row r="45" spans="1:19" s="1" customFormat="1" ht="13.5" customHeight="1" x14ac:dyDescent="0.15">
      <c r="A45" s="37"/>
      <c r="B45" s="166" t="s">
        <v>31</v>
      </c>
      <c r="C45" s="170"/>
      <c r="D45" s="199">
        <v>0</v>
      </c>
      <c r="E45" s="199">
        <v>334</v>
      </c>
      <c r="F45" s="199">
        <v>3817</v>
      </c>
      <c r="G45" s="199">
        <v>173</v>
      </c>
      <c r="H45" s="199">
        <v>2876</v>
      </c>
      <c r="I45" s="199">
        <v>2129</v>
      </c>
      <c r="J45" s="199">
        <v>379</v>
      </c>
      <c r="K45" s="199">
        <v>2318</v>
      </c>
      <c r="L45" s="199">
        <v>1207</v>
      </c>
      <c r="M45" s="199">
        <v>421</v>
      </c>
      <c r="N45" s="199">
        <v>1106</v>
      </c>
      <c r="O45" s="199">
        <v>50</v>
      </c>
      <c r="P45" s="199">
        <v>89</v>
      </c>
      <c r="Q45" s="199">
        <v>58</v>
      </c>
      <c r="R45" s="199">
        <v>147</v>
      </c>
      <c r="S45" s="210">
        <v>26</v>
      </c>
    </row>
    <row r="46" spans="1:19" s="1" customFormat="1" ht="13.5" customHeight="1" x14ac:dyDescent="0.15">
      <c r="A46" s="37"/>
      <c r="B46" s="166" t="s">
        <v>32</v>
      </c>
      <c r="C46" s="170"/>
      <c r="D46" s="199">
        <v>0</v>
      </c>
      <c r="E46" s="199">
        <v>271</v>
      </c>
      <c r="F46" s="199">
        <v>2530</v>
      </c>
      <c r="G46" s="199">
        <v>134</v>
      </c>
      <c r="H46" s="199">
        <v>2032</v>
      </c>
      <c r="I46" s="199">
        <v>1425</v>
      </c>
      <c r="J46" s="199">
        <v>291</v>
      </c>
      <c r="K46" s="199">
        <v>1662</v>
      </c>
      <c r="L46" s="199">
        <v>915</v>
      </c>
      <c r="M46" s="199">
        <v>312</v>
      </c>
      <c r="N46" s="199">
        <v>777</v>
      </c>
      <c r="O46" s="199">
        <v>51</v>
      </c>
      <c r="P46" s="199">
        <v>63</v>
      </c>
      <c r="Q46" s="199">
        <v>41</v>
      </c>
      <c r="R46" s="199">
        <v>104</v>
      </c>
      <c r="S46" s="210">
        <v>14</v>
      </c>
    </row>
    <row r="47" spans="1:19" s="1" customFormat="1" ht="13.5" customHeight="1" x14ac:dyDescent="0.15">
      <c r="A47" s="37"/>
      <c r="B47" s="166" t="s">
        <v>33</v>
      </c>
      <c r="C47" s="170"/>
      <c r="D47" s="199">
        <v>0</v>
      </c>
      <c r="E47" s="199">
        <v>523</v>
      </c>
      <c r="F47" s="199">
        <v>4545</v>
      </c>
      <c r="G47" s="199">
        <v>209</v>
      </c>
      <c r="H47" s="199">
        <v>3698</v>
      </c>
      <c r="I47" s="199">
        <v>2681</v>
      </c>
      <c r="J47" s="199">
        <v>515</v>
      </c>
      <c r="K47" s="199">
        <v>3049</v>
      </c>
      <c r="L47" s="199">
        <v>1547</v>
      </c>
      <c r="M47" s="199">
        <v>581</v>
      </c>
      <c r="N47" s="199">
        <v>1277</v>
      </c>
      <c r="O47" s="199">
        <v>86</v>
      </c>
      <c r="P47" s="199">
        <v>111</v>
      </c>
      <c r="Q47" s="199">
        <v>97</v>
      </c>
      <c r="R47" s="199">
        <v>208</v>
      </c>
      <c r="S47" s="210">
        <v>30</v>
      </c>
    </row>
    <row r="48" spans="1:19" s="1" customFormat="1" ht="13.5" customHeight="1" x14ac:dyDescent="0.15">
      <c r="A48" s="38"/>
      <c r="B48" s="167" t="s">
        <v>34</v>
      </c>
      <c r="C48" s="171"/>
      <c r="D48" s="200">
        <v>0</v>
      </c>
      <c r="E48" s="200">
        <v>180</v>
      </c>
      <c r="F48" s="200">
        <v>1438</v>
      </c>
      <c r="G48" s="200">
        <v>95</v>
      </c>
      <c r="H48" s="200">
        <v>1142</v>
      </c>
      <c r="I48" s="200">
        <v>773</v>
      </c>
      <c r="J48" s="200">
        <v>157</v>
      </c>
      <c r="K48" s="200">
        <v>926</v>
      </c>
      <c r="L48" s="200">
        <v>523</v>
      </c>
      <c r="M48" s="200">
        <v>213</v>
      </c>
      <c r="N48" s="200">
        <v>416</v>
      </c>
      <c r="O48" s="200">
        <v>31</v>
      </c>
      <c r="P48" s="200">
        <v>47</v>
      </c>
      <c r="Q48" s="200">
        <v>45</v>
      </c>
      <c r="R48" s="200">
        <v>92</v>
      </c>
      <c r="S48" s="211">
        <v>10</v>
      </c>
    </row>
    <row r="49" spans="1:19" s="1" customFormat="1" ht="13.5" customHeight="1" x14ac:dyDescent="0.15">
      <c r="A49" s="37"/>
      <c r="B49" s="166" t="s">
        <v>35</v>
      </c>
      <c r="C49" s="170"/>
      <c r="D49" s="199">
        <v>0</v>
      </c>
      <c r="E49" s="199">
        <v>594</v>
      </c>
      <c r="F49" s="199">
        <v>4535</v>
      </c>
      <c r="G49" s="199">
        <v>211</v>
      </c>
      <c r="H49" s="199">
        <v>3619</v>
      </c>
      <c r="I49" s="199">
        <v>2474</v>
      </c>
      <c r="J49" s="199">
        <v>460</v>
      </c>
      <c r="K49" s="199">
        <v>2905</v>
      </c>
      <c r="L49" s="199">
        <v>1701</v>
      </c>
      <c r="M49" s="199">
        <v>629</v>
      </c>
      <c r="N49" s="199">
        <v>1296</v>
      </c>
      <c r="O49" s="199">
        <v>109</v>
      </c>
      <c r="P49" s="199">
        <v>111</v>
      </c>
      <c r="Q49" s="199">
        <v>84</v>
      </c>
      <c r="R49" s="199">
        <v>195</v>
      </c>
      <c r="S49" s="210">
        <v>30</v>
      </c>
    </row>
    <row r="50" spans="1:19" s="1" customFormat="1" ht="13.5" customHeight="1" x14ac:dyDescent="0.15">
      <c r="A50" s="37"/>
      <c r="B50" s="166" t="s">
        <v>36</v>
      </c>
      <c r="C50" s="170"/>
      <c r="D50" s="199">
        <v>0</v>
      </c>
      <c r="E50" s="199">
        <v>344</v>
      </c>
      <c r="F50" s="199">
        <v>3113</v>
      </c>
      <c r="G50" s="199">
        <v>185</v>
      </c>
      <c r="H50" s="199">
        <v>2529</v>
      </c>
      <c r="I50" s="199">
        <v>1631</v>
      </c>
      <c r="J50" s="199">
        <v>359</v>
      </c>
      <c r="K50" s="199">
        <v>2067</v>
      </c>
      <c r="L50" s="199">
        <v>1288</v>
      </c>
      <c r="M50" s="199">
        <v>461</v>
      </c>
      <c r="N50" s="199">
        <v>997</v>
      </c>
      <c r="O50" s="199">
        <v>82</v>
      </c>
      <c r="P50" s="199">
        <v>103</v>
      </c>
      <c r="Q50" s="199">
        <v>82</v>
      </c>
      <c r="R50" s="199">
        <v>185</v>
      </c>
      <c r="S50" s="210">
        <v>43</v>
      </c>
    </row>
    <row r="51" spans="1:19" s="1" customFormat="1" ht="13.5" customHeight="1" x14ac:dyDescent="0.15">
      <c r="A51" s="37"/>
      <c r="B51" s="166" t="s">
        <v>37</v>
      </c>
      <c r="C51" s="170"/>
      <c r="D51" s="199">
        <v>0</v>
      </c>
      <c r="E51" s="199">
        <v>120</v>
      </c>
      <c r="F51" s="199">
        <v>881</v>
      </c>
      <c r="G51" s="199">
        <v>82</v>
      </c>
      <c r="H51" s="199">
        <v>759</v>
      </c>
      <c r="I51" s="199">
        <v>512</v>
      </c>
      <c r="J51" s="199">
        <v>116</v>
      </c>
      <c r="K51" s="199">
        <v>637</v>
      </c>
      <c r="L51" s="199">
        <v>373</v>
      </c>
      <c r="M51" s="199">
        <v>98</v>
      </c>
      <c r="N51" s="199">
        <v>296</v>
      </c>
      <c r="O51" s="199">
        <v>18</v>
      </c>
      <c r="P51" s="199">
        <v>49</v>
      </c>
      <c r="Q51" s="199">
        <v>22</v>
      </c>
      <c r="R51" s="199">
        <v>71</v>
      </c>
      <c r="S51" s="210">
        <v>8</v>
      </c>
    </row>
    <row r="52" spans="1:19" s="1" customFormat="1" ht="13.5" customHeight="1" x14ac:dyDescent="0.15">
      <c r="A52" s="39"/>
      <c r="B52" s="168" t="s">
        <v>38</v>
      </c>
      <c r="C52" s="172"/>
      <c r="D52" s="201">
        <v>0</v>
      </c>
      <c r="E52" s="201">
        <v>913</v>
      </c>
      <c r="F52" s="201">
        <v>8216</v>
      </c>
      <c r="G52" s="201">
        <v>453</v>
      </c>
      <c r="H52" s="201">
        <v>6410</v>
      </c>
      <c r="I52" s="201">
        <v>4547</v>
      </c>
      <c r="J52" s="201">
        <v>842</v>
      </c>
      <c r="K52" s="201">
        <v>5111</v>
      </c>
      <c r="L52" s="201">
        <v>2819</v>
      </c>
      <c r="M52" s="201">
        <v>912</v>
      </c>
      <c r="N52" s="201">
        <v>2320</v>
      </c>
      <c r="O52" s="201">
        <v>160</v>
      </c>
      <c r="P52" s="201">
        <v>210</v>
      </c>
      <c r="Q52" s="201">
        <v>136</v>
      </c>
      <c r="R52" s="201">
        <v>346</v>
      </c>
      <c r="S52" s="212">
        <v>55</v>
      </c>
    </row>
    <row r="53" spans="1:19" s="1" customFormat="1" ht="13.5" customHeight="1" x14ac:dyDescent="0.15">
      <c r="A53" s="37"/>
      <c r="B53" s="166" t="s">
        <v>39</v>
      </c>
      <c r="C53" s="170"/>
      <c r="D53" s="199">
        <v>1</v>
      </c>
      <c r="E53" s="199">
        <v>97</v>
      </c>
      <c r="F53" s="199">
        <v>757</v>
      </c>
      <c r="G53" s="199">
        <v>44</v>
      </c>
      <c r="H53" s="199">
        <v>636</v>
      </c>
      <c r="I53" s="199">
        <v>378</v>
      </c>
      <c r="J53" s="199">
        <v>60</v>
      </c>
      <c r="K53" s="199">
        <v>488</v>
      </c>
      <c r="L53" s="199">
        <v>349</v>
      </c>
      <c r="M53" s="199">
        <v>103</v>
      </c>
      <c r="N53" s="199">
        <v>240</v>
      </c>
      <c r="O53" s="199">
        <v>27</v>
      </c>
      <c r="P53" s="199">
        <v>25</v>
      </c>
      <c r="Q53" s="199">
        <v>9</v>
      </c>
      <c r="R53" s="199">
        <v>34</v>
      </c>
      <c r="S53" s="210">
        <v>9</v>
      </c>
    </row>
    <row r="54" spans="1:19" s="1" customFormat="1" ht="17.25" customHeight="1" x14ac:dyDescent="0.15">
      <c r="A54" s="141"/>
      <c r="B54" s="142" t="s">
        <v>40</v>
      </c>
      <c r="C54" s="143"/>
      <c r="D54" s="138">
        <f>SUM(D33:D53)</f>
        <v>18</v>
      </c>
      <c r="E54" s="138">
        <f t="shared" ref="E54:S54" si="1">SUM(E33:E53)</f>
        <v>15616</v>
      </c>
      <c r="F54" s="138">
        <f t="shared" si="1"/>
        <v>136943</v>
      </c>
      <c r="G54" s="138">
        <f t="shared" si="1"/>
        <v>7630</v>
      </c>
      <c r="H54" s="138">
        <f t="shared" si="1"/>
        <v>108579</v>
      </c>
      <c r="I54" s="138">
        <f t="shared" si="1"/>
        <v>75862</v>
      </c>
      <c r="J54" s="138">
        <f>SUM(J33:J53)</f>
        <v>13738</v>
      </c>
      <c r="K54" s="138">
        <f>SUM(K33:K53)</f>
        <v>86441</v>
      </c>
      <c r="L54" s="138">
        <f>SUM(L33:L53)</f>
        <v>49297</v>
      </c>
      <c r="M54" s="138">
        <f>SUM(M33:M53)</f>
        <v>17775</v>
      </c>
      <c r="N54" s="138">
        <f t="shared" si="1"/>
        <v>40424</v>
      </c>
      <c r="O54" s="138">
        <f t="shared" si="1"/>
        <v>3268</v>
      </c>
      <c r="P54" s="138">
        <f t="shared" si="1"/>
        <v>3335</v>
      </c>
      <c r="Q54" s="138">
        <f t="shared" si="1"/>
        <v>2512</v>
      </c>
      <c r="R54" s="139">
        <f t="shared" si="1"/>
        <v>5827</v>
      </c>
      <c r="S54" s="140">
        <f t="shared" si="1"/>
        <v>1058</v>
      </c>
    </row>
    <row r="55" spans="1:19" s="1" customFormat="1" ht="17.25" customHeight="1" x14ac:dyDescent="0.15">
      <c r="A55" s="144"/>
      <c r="B55" s="145" t="s">
        <v>41</v>
      </c>
      <c r="C55" s="146"/>
      <c r="D55" s="147">
        <f>D32+D54</f>
        <v>106</v>
      </c>
      <c r="E55" s="147">
        <f t="shared" ref="E55:R55" si="2">E32+E54</f>
        <v>101284</v>
      </c>
      <c r="F55" s="147">
        <f t="shared" si="2"/>
        <v>913693</v>
      </c>
      <c r="G55" s="147">
        <f t="shared" si="2"/>
        <v>52454</v>
      </c>
      <c r="H55" s="147">
        <f t="shared" si="2"/>
        <v>715093</v>
      </c>
      <c r="I55" s="147">
        <f t="shared" si="2"/>
        <v>499640</v>
      </c>
      <c r="J55" s="147">
        <f>J32+J54</f>
        <v>89799</v>
      </c>
      <c r="K55" s="147">
        <f>K32+K54</f>
        <v>568095</v>
      </c>
      <c r="L55" s="147">
        <f>L32+L54</f>
        <v>323427</v>
      </c>
      <c r="M55" s="147">
        <f>M32+M54</f>
        <v>109121</v>
      </c>
      <c r="N55" s="147">
        <f t="shared" si="2"/>
        <v>262499</v>
      </c>
      <c r="O55" s="147">
        <f t="shared" si="2"/>
        <v>15574</v>
      </c>
      <c r="P55" s="147">
        <f t="shared" si="2"/>
        <v>22516</v>
      </c>
      <c r="Q55" s="147">
        <f t="shared" si="2"/>
        <v>16761</v>
      </c>
      <c r="R55" s="148">
        <f t="shared" si="2"/>
        <v>39145</v>
      </c>
      <c r="S55" s="149">
        <f>S32+S54</f>
        <v>7504</v>
      </c>
    </row>
    <row r="56" spans="1:19" x14ac:dyDescent="0.15">
      <c r="S56" s="251"/>
    </row>
  </sheetData>
  <mergeCells count="6">
    <mergeCell ref="A10:C10"/>
    <mergeCell ref="A1:O1"/>
    <mergeCell ref="A3:O3"/>
    <mergeCell ref="A5:C5"/>
    <mergeCell ref="D5:S5"/>
    <mergeCell ref="P6:R6"/>
  </mergeCells>
  <phoneticPr fontId="2"/>
  <pageMargins left="0.78740157480314965" right="0.78740157480314965" top="0.78740157480314965" bottom="0.78740157480314965" header="0.51181102362204722" footer="0.51181102362204722"/>
  <pageSetup paperSize="9" scale="59" orientation="landscape" r:id="rId1"/>
  <headerFooter alignWithMargins="0">
    <oddHeader>&amp;R&amp;F&amp;A</oddHeader>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A1:O56"/>
  <sheetViews>
    <sheetView showGridLines="0" view="pageBreakPreview" topLeftCell="A13" zoomScale="90" zoomScaleNormal="100" zoomScaleSheetLayoutView="90" workbookViewId="0">
      <selection activeCell="M36" sqref="M36"/>
    </sheetView>
  </sheetViews>
  <sheetFormatPr defaultRowHeight="11.25" x14ac:dyDescent="0.15"/>
  <cols>
    <col min="1" max="1" width="1" style="42" customWidth="1"/>
    <col min="2" max="2" width="9.375" style="42" customWidth="1"/>
    <col min="3" max="3" width="1" style="42" customWidth="1"/>
    <col min="4" max="14" width="12.375" style="42" customWidth="1"/>
    <col min="15" max="15" width="15.5" style="42" customWidth="1"/>
    <col min="16" max="16" width="9.375" style="42" customWidth="1"/>
    <col min="17" max="17" width="9.5" style="42" customWidth="1"/>
    <col min="18" max="16384" width="9" style="42"/>
  </cols>
  <sheetData>
    <row r="1" spans="1:15" s="4" customFormat="1" ht="14.25" x14ac:dyDescent="0.15">
      <c r="A1" s="264"/>
      <c r="B1" s="264"/>
      <c r="C1" s="264"/>
      <c r="D1" s="264"/>
      <c r="E1" s="264"/>
      <c r="F1" s="264"/>
      <c r="G1" s="264"/>
      <c r="H1" s="264"/>
      <c r="I1" s="264"/>
      <c r="J1" s="264"/>
      <c r="K1" s="3"/>
      <c r="L1" s="3"/>
    </row>
    <row r="2" spans="1:15" s="4" customFormat="1" x14ac:dyDescent="0.15">
      <c r="B2" s="5"/>
      <c r="C2" s="5"/>
      <c r="D2" s="5"/>
      <c r="E2" s="5"/>
      <c r="F2" s="5"/>
      <c r="G2" s="5"/>
      <c r="H2" s="5"/>
      <c r="I2" s="5"/>
      <c r="J2" s="5"/>
      <c r="K2" s="5"/>
      <c r="L2" s="5"/>
    </row>
    <row r="3" spans="1:15" s="4" customFormat="1" ht="13.5" customHeight="1" x14ac:dyDescent="0.15">
      <c r="A3" s="265" t="s">
        <v>144</v>
      </c>
      <c r="B3" s="265"/>
      <c r="C3" s="265"/>
      <c r="D3" s="265"/>
      <c r="E3" s="265"/>
      <c r="F3" s="265"/>
      <c r="G3" s="265"/>
      <c r="H3" s="265"/>
      <c r="I3" s="265"/>
      <c r="J3" s="265"/>
      <c r="K3" s="5"/>
      <c r="L3" s="5"/>
    </row>
    <row r="4" spans="1:15" s="4" customFormat="1" ht="13.5" customHeight="1" x14ac:dyDescent="0.15">
      <c r="A4" s="6"/>
      <c r="B4" s="6"/>
      <c r="C4" s="5"/>
      <c r="D4" s="5"/>
      <c r="E4" s="5"/>
      <c r="F4" s="5"/>
      <c r="G4" s="43"/>
      <c r="H4" s="43"/>
      <c r="I4" s="43"/>
      <c r="J4" s="43"/>
      <c r="K4" s="5"/>
      <c r="L4" s="5"/>
    </row>
    <row r="5" spans="1:15" s="48" customFormat="1" ht="13.5" customHeight="1" x14ac:dyDescent="0.15">
      <c r="A5" s="289" t="s">
        <v>50</v>
      </c>
      <c r="B5" s="290"/>
      <c r="C5" s="290"/>
      <c r="D5" s="284" t="s">
        <v>131</v>
      </c>
      <c r="E5" s="329"/>
      <c r="F5" s="329"/>
      <c r="G5" s="329"/>
      <c r="H5" s="329"/>
      <c r="I5" s="329"/>
      <c r="J5" s="329"/>
      <c r="K5" s="329"/>
      <c r="L5" s="329"/>
      <c r="M5" s="329"/>
      <c r="N5" s="329"/>
      <c r="O5" s="330"/>
    </row>
    <row r="6" spans="1:15" s="50" customFormat="1" ht="13.5" customHeight="1" x14ac:dyDescent="0.15">
      <c r="A6" s="49"/>
      <c r="D6" s="72"/>
      <c r="E6" s="72"/>
      <c r="F6" s="326" t="s">
        <v>146</v>
      </c>
      <c r="G6" s="327"/>
      <c r="H6" s="328"/>
      <c r="I6" s="94" t="s">
        <v>223</v>
      </c>
      <c r="J6" s="323" t="s">
        <v>154</v>
      </c>
      <c r="K6" s="324"/>
      <c r="L6" s="324"/>
      <c r="M6" s="324"/>
      <c r="N6" s="325"/>
      <c r="O6" s="86" t="s">
        <v>155</v>
      </c>
    </row>
    <row r="7" spans="1:15" s="50" customFormat="1" ht="13.5" customHeight="1" x14ac:dyDescent="0.15">
      <c r="A7" s="49"/>
      <c r="D7" s="54" t="s">
        <v>292</v>
      </c>
      <c r="E7" s="54" t="s">
        <v>145</v>
      </c>
      <c r="F7" s="53" t="s">
        <v>153</v>
      </c>
      <c r="G7" s="53" t="s">
        <v>148</v>
      </c>
      <c r="H7" s="58"/>
      <c r="I7" s="53" t="s">
        <v>151</v>
      </c>
      <c r="J7" s="53" t="s">
        <v>164</v>
      </c>
      <c r="K7" s="53" t="s">
        <v>159</v>
      </c>
      <c r="L7" s="53" t="s">
        <v>160</v>
      </c>
      <c r="M7" s="53" t="s">
        <v>162</v>
      </c>
      <c r="N7" s="53"/>
      <c r="O7" s="89" t="s">
        <v>156</v>
      </c>
    </row>
    <row r="8" spans="1:15" s="50" customFormat="1" ht="13.5" customHeight="1" x14ac:dyDescent="0.15">
      <c r="A8" s="49"/>
      <c r="D8" s="53"/>
      <c r="E8" s="53"/>
      <c r="F8" s="53" t="s">
        <v>147</v>
      </c>
      <c r="G8" s="53" t="s">
        <v>149</v>
      </c>
      <c r="H8" s="53" t="s">
        <v>54</v>
      </c>
      <c r="I8" s="53" t="s">
        <v>152</v>
      </c>
      <c r="J8" s="53" t="s">
        <v>258</v>
      </c>
      <c r="K8" s="53" t="s">
        <v>259</v>
      </c>
      <c r="L8" s="53" t="s">
        <v>161</v>
      </c>
      <c r="M8" s="51" t="s">
        <v>161</v>
      </c>
      <c r="N8" s="53" t="s">
        <v>163</v>
      </c>
      <c r="O8" s="73" t="s">
        <v>157</v>
      </c>
    </row>
    <row r="9" spans="1:15" s="50" customFormat="1" ht="13.5" customHeight="1" x14ac:dyDescent="0.15">
      <c r="A9" s="49"/>
      <c r="D9" s="53"/>
      <c r="E9" s="53"/>
      <c r="F9" s="53"/>
      <c r="G9" s="51"/>
      <c r="H9" s="51"/>
      <c r="I9" s="51"/>
      <c r="J9" s="53" t="s">
        <v>158</v>
      </c>
      <c r="K9" s="53"/>
      <c r="L9" s="53"/>
      <c r="M9" s="51"/>
      <c r="N9" s="51"/>
      <c r="O9" s="89"/>
    </row>
    <row r="10" spans="1:15" s="95" customFormat="1" ht="13.5" customHeight="1" x14ac:dyDescent="0.15">
      <c r="A10" s="287" t="s">
        <v>42</v>
      </c>
      <c r="B10" s="288"/>
      <c r="C10" s="288"/>
      <c r="D10" s="60" t="s">
        <v>43</v>
      </c>
      <c r="E10" s="60" t="s">
        <v>43</v>
      </c>
      <c r="F10" s="60" t="s">
        <v>43</v>
      </c>
      <c r="G10" s="60" t="s">
        <v>43</v>
      </c>
      <c r="H10" s="60" t="s">
        <v>43</v>
      </c>
      <c r="I10" s="60" t="s">
        <v>43</v>
      </c>
      <c r="J10" s="60" t="s">
        <v>43</v>
      </c>
      <c r="K10" s="60" t="s">
        <v>43</v>
      </c>
      <c r="L10" s="60" t="s">
        <v>43</v>
      </c>
      <c r="M10" s="60" t="s">
        <v>43</v>
      </c>
      <c r="N10" s="60" t="s">
        <v>43</v>
      </c>
      <c r="O10" s="93" t="s">
        <v>43</v>
      </c>
    </row>
    <row r="11" spans="1:15" s="1" customFormat="1" ht="13.5" customHeight="1" x14ac:dyDescent="0.15">
      <c r="A11" s="37"/>
      <c r="B11" s="166" t="s">
        <v>0</v>
      </c>
      <c r="C11" s="166"/>
      <c r="D11" s="198">
        <v>2462</v>
      </c>
      <c r="E11" s="198">
        <v>14</v>
      </c>
      <c r="F11" s="198">
        <v>28131</v>
      </c>
      <c r="G11" s="198">
        <v>7555</v>
      </c>
      <c r="H11" s="198">
        <v>35686</v>
      </c>
      <c r="I11" s="198">
        <v>10127</v>
      </c>
      <c r="J11" s="198">
        <v>13966</v>
      </c>
      <c r="K11" s="198">
        <v>8496</v>
      </c>
      <c r="L11" s="198">
        <v>2276</v>
      </c>
      <c r="M11" s="198">
        <v>6367</v>
      </c>
      <c r="N11" s="198">
        <v>26209</v>
      </c>
      <c r="O11" s="209">
        <v>1760</v>
      </c>
    </row>
    <row r="12" spans="1:15" s="1" customFormat="1" ht="13.5" customHeight="1" x14ac:dyDescent="0.15">
      <c r="A12" s="37"/>
      <c r="B12" s="166" t="s">
        <v>1</v>
      </c>
      <c r="C12" s="166"/>
      <c r="D12" s="199">
        <v>974</v>
      </c>
      <c r="E12" s="199">
        <v>4</v>
      </c>
      <c r="F12" s="199">
        <v>11777</v>
      </c>
      <c r="G12" s="199">
        <v>3236</v>
      </c>
      <c r="H12" s="199">
        <v>15013</v>
      </c>
      <c r="I12" s="199">
        <v>4227</v>
      </c>
      <c r="J12" s="199">
        <v>5800</v>
      </c>
      <c r="K12" s="199">
        <v>3362</v>
      </c>
      <c r="L12" s="199">
        <v>790</v>
      </c>
      <c r="M12" s="199">
        <v>2495</v>
      </c>
      <c r="N12" s="199">
        <v>10541</v>
      </c>
      <c r="O12" s="210">
        <v>627</v>
      </c>
    </row>
    <row r="13" spans="1:15" s="1" customFormat="1" ht="13.5" customHeight="1" x14ac:dyDescent="0.15">
      <c r="A13" s="37"/>
      <c r="B13" s="166" t="s">
        <v>2</v>
      </c>
      <c r="C13" s="166"/>
      <c r="D13" s="199">
        <v>525</v>
      </c>
      <c r="E13" s="199">
        <v>1</v>
      </c>
      <c r="F13" s="199">
        <v>4281</v>
      </c>
      <c r="G13" s="199">
        <v>1470</v>
      </c>
      <c r="H13" s="199">
        <v>5751</v>
      </c>
      <c r="I13" s="199">
        <v>2784</v>
      </c>
      <c r="J13" s="199">
        <v>2966</v>
      </c>
      <c r="K13" s="199">
        <v>1726</v>
      </c>
      <c r="L13" s="199">
        <v>508</v>
      </c>
      <c r="M13" s="199">
        <v>2605</v>
      </c>
      <c r="N13" s="199">
        <v>6506</v>
      </c>
      <c r="O13" s="210">
        <v>416</v>
      </c>
    </row>
    <row r="14" spans="1:15" s="1" customFormat="1" ht="13.5" customHeight="1" x14ac:dyDescent="0.15">
      <c r="A14" s="37"/>
      <c r="B14" s="166" t="s">
        <v>3</v>
      </c>
      <c r="C14" s="166"/>
      <c r="D14" s="199">
        <v>719</v>
      </c>
      <c r="E14" s="199">
        <v>3</v>
      </c>
      <c r="F14" s="199">
        <v>8447</v>
      </c>
      <c r="G14" s="199">
        <v>2641</v>
      </c>
      <c r="H14" s="199">
        <v>11088</v>
      </c>
      <c r="I14" s="199">
        <v>3015</v>
      </c>
      <c r="J14" s="199">
        <v>3916</v>
      </c>
      <c r="K14" s="199">
        <v>2213</v>
      </c>
      <c r="L14" s="199">
        <v>563</v>
      </c>
      <c r="M14" s="199">
        <v>1809</v>
      </c>
      <c r="N14" s="199">
        <v>7268</v>
      </c>
      <c r="O14" s="210">
        <v>444</v>
      </c>
    </row>
    <row r="15" spans="1:15" s="1" customFormat="1" ht="13.5" customHeight="1" x14ac:dyDescent="0.15">
      <c r="A15" s="37"/>
      <c r="B15" s="166" t="s">
        <v>4</v>
      </c>
      <c r="C15" s="166"/>
      <c r="D15" s="199">
        <v>494</v>
      </c>
      <c r="E15" s="199">
        <v>0</v>
      </c>
      <c r="F15" s="199">
        <v>5984</v>
      </c>
      <c r="G15" s="199">
        <v>1473</v>
      </c>
      <c r="H15" s="199">
        <v>7457</v>
      </c>
      <c r="I15" s="199">
        <v>2681</v>
      </c>
      <c r="J15" s="199">
        <v>3271</v>
      </c>
      <c r="K15" s="199">
        <v>1661</v>
      </c>
      <c r="L15" s="199">
        <v>584</v>
      </c>
      <c r="M15" s="199">
        <v>2065</v>
      </c>
      <c r="N15" s="199">
        <v>6415</v>
      </c>
      <c r="O15" s="210">
        <v>384</v>
      </c>
    </row>
    <row r="16" spans="1:15" s="1" customFormat="1" ht="13.5" customHeight="1" x14ac:dyDescent="0.15">
      <c r="A16" s="38"/>
      <c r="B16" s="167" t="s">
        <v>5</v>
      </c>
      <c r="C16" s="167"/>
      <c r="D16" s="200">
        <v>443</v>
      </c>
      <c r="E16" s="200">
        <v>2</v>
      </c>
      <c r="F16" s="200">
        <v>4844</v>
      </c>
      <c r="G16" s="200">
        <v>1605</v>
      </c>
      <c r="H16" s="200">
        <v>6449</v>
      </c>
      <c r="I16" s="200">
        <v>2145</v>
      </c>
      <c r="J16" s="200">
        <v>2782</v>
      </c>
      <c r="K16" s="200">
        <v>1299</v>
      </c>
      <c r="L16" s="200">
        <v>427</v>
      </c>
      <c r="M16" s="200">
        <v>2057</v>
      </c>
      <c r="N16" s="200">
        <v>5584</v>
      </c>
      <c r="O16" s="211">
        <v>319</v>
      </c>
    </row>
    <row r="17" spans="1:15" s="1" customFormat="1" ht="13.5" customHeight="1" x14ac:dyDescent="0.15">
      <c r="A17" s="37"/>
      <c r="B17" s="166" t="s">
        <v>6</v>
      </c>
      <c r="C17" s="166"/>
      <c r="D17" s="199">
        <v>101</v>
      </c>
      <c r="E17" s="199">
        <v>2</v>
      </c>
      <c r="F17" s="199">
        <v>1149</v>
      </c>
      <c r="G17" s="199">
        <v>390</v>
      </c>
      <c r="H17" s="199">
        <v>1539</v>
      </c>
      <c r="I17" s="199">
        <v>618</v>
      </c>
      <c r="J17" s="199">
        <v>666</v>
      </c>
      <c r="K17" s="199">
        <v>346</v>
      </c>
      <c r="L17" s="199">
        <v>99</v>
      </c>
      <c r="M17" s="199">
        <v>628</v>
      </c>
      <c r="N17" s="199">
        <v>1498</v>
      </c>
      <c r="O17" s="210">
        <v>86</v>
      </c>
    </row>
    <row r="18" spans="1:15" s="1" customFormat="1" ht="13.5" customHeight="1" x14ac:dyDescent="0.15">
      <c r="A18" s="37"/>
      <c r="B18" s="166" t="s">
        <v>7</v>
      </c>
      <c r="C18" s="166"/>
      <c r="D18" s="199">
        <v>220</v>
      </c>
      <c r="E18" s="199">
        <v>0</v>
      </c>
      <c r="F18" s="199">
        <v>2388</v>
      </c>
      <c r="G18" s="199">
        <v>655</v>
      </c>
      <c r="H18" s="199">
        <v>3043</v>
      </c>
      <c r="I18" s="199">
        <v>1047</v>
      </c>
      <c r="J18" s="199">
        <v>1285</v>
      </c>
      <c r="K18" s="199">
        <v>734</v>
      </c>
      <c r="L18" s="199">
        <v>229</v>
      </c>
      <c r="M18" s="199">
        <v>895</v>
      </c>
      <c r="N18" s="199">
        <v>2681</v>
      </c>
      <c r="O18" s="210">
        <v>138</v>
      </c>
    </row>
    <row r="19" spans="1:15" s="1" customFormat="1" ht="13.5" customHeight="1" x14ac:dyDescent="0.15">
      <c r="A19" s="37"/>
      <c r="B19" s="166" t="s">
        <v>8</v>
      </c>
      <c r="C19" s="166"/>
      <c r="D19" s="199">
        <v>377</v>
      </c>
      <c r="E19" s="199">
        <v>4</v>
      </c>
      <c r="F19" s="199">
        <v>5148</v>
      </c>
      <c r="G19" s="199">
        <v>1066</v>
      </c>
      <c r="H19" s="199">
        <v>6214</v>
      </c>
      <c r="I19" s="199">
        <v>1792</v>
      </c>
      <c r="J19" s="199">
        <v>2584</v>
      </c>
      <c r="K19" s="199">
        <v>1439</v>
      </c>
      <c r="L19" s="199">
        <v>323</v>
      </c>
      <c r="M19" s="199">
        <v>1571</v>
      </c>
      <c r="N19" s="199">
        <v>4930</v>
      </c>
      <c r="O19" s="210">
        <v>289</v>
      </c>
    </row>
    <row r="20" spans="1:15" s="1" customFormat="1" ht="13.5" customHeight="1" x14ac:dyDescent="0.15">
      <c r="A20" s="39"/>
      <c r="B20" s="168" t="s">
        <v>9</v>
      </c>
      <c r="C20" s="168"/>
      <c r="D20" s="201">
        <v>303</v>
      </c>
      <c r="E20" s="201">
        <v>1</v>
      </c>
      <c r="F20" s="201">
        <v>2775</v>
      </c>
      <c r="G20" s="201">
        <v>829</v>
      </c>
      <c r="H20" s="201">
        <v>3604</v>
      </c>
      <c r="I20" s="201">
        <v>1469</v>
      </c>
      <c r="J20" s="201">
        <v>1808</v>
      </c>
      <c r="K20" s="201">
        <v>867</v>
      </c>
      <c r="L20" s="201">
        <v>262</v>
      </c>
      <c r="M20" s="201">
        <v>1499</v>
      </c>
      <c r="N20" s="201">
        <v>3814</v>
      </c>
      <c r="O20" s="212">
        <v>246</v>
      </c>
    </row>
    <row r="21" spans="1:15" s="1" customFormat="1" ht="13.5" customHeight="1" x14ac:dyDescent="0.15">
      <c r="A21" s="37"/>
      <c r="B21" s="166" t="s">
        <v>10</v>
      </c>
      <c r="C21" s="166"/>
      <c r="D21" s="199">
        <v>355</v>
      </c>
      <c r="E21" s="199">
        <v>3</v>
      </c>
      <c r="F21" s="199">
        <v>4405</v>
      </c>
      <c r="G21" s="199">
        <v>953</v>
      </c>
      <c r="H21" s="199">
        <v>5358</v>
      </c>
      <c r="I21" s="199">
        <v>1747</v>
      </c>
      <c r="J21" s="199">
        <v>2346</v>
      </c>
      <c r="K21" s="199">
        <v>1066</v>
      </c>
      <c r="L21" s="199">
        <v>366</v>
      </c>
      <c r="M21" s="199">
        <v>924</v>
      </c>
      <c r="N21" s="199">
        <v>4030</v>
      </c>
      <c r="O21" s="210">
        <v>209</v>
      </c>
    </row>
    <row r="22" spans="1:15" s="1" customFormat="1" ht="13.5" customHeight="1" x14ac:dyDescent="0.15">
      <c r="A22" s="37"/>
      <c r="B22" s="166" t="s">
        <v>11</v>
      </c>
      <c r="C22" s="166"/>
      <c r="D22" s="199">
        <v>324</v>
      </c>
      <c r="E22" s="199">
        <v>3</v>
      </c>
      <c r="F22" s="199">
        <v>3527</v>
      </c>
      <c r="G22" s="199">
        <v>930</v>
      </c>
      <c r="H22" s="199">
        <v>4457</v>
      </c>
      <c r="I22" s="199">
        <v>1594</v>
      </c>
      <c r="J22" s="199">
        <v>1949</v>
      </c>
      <c r="K22" s="199">
        <v>1008</v>
      </c>
      <c r="L22" s="199">
        <v>294</v>
      </c>
      <c r="M22" s="199">
        <v>1283</v>
      </c>
      <c r="N22" s="199">
        <v>3878</v>
      </c>
      <c r="O22" s="210">
        <v>231</v>
      </c>
    </row>
    <row r="23" spans="1:15" s="1" customFormat="1" ht="13.5" customHeight="1" x14ac:dyDescent="0.15">
      <c r="A23" s="37"/>
      <c r="B23" s="166" t="s">
        <v>12</v>
      </c>
      <c r="C23" s="166"/>
      <c r="D23" s="199">
        <v>798</v>
      </c>
      <c r="E23" s="199">
        <v>7</v>
      </c>
      <c r="F23" s="199">
        <v>11943</v>
      </c>
      <c r="G23" s="199">
        <v>3896</v>
      </c>
      <c r="H23" s="199">
        <v>15839</v>
      </c>
      <c r="I23" s="199">
        <v>3880</v>
      </c>
      <c r="J23" s="199">
        <v>5351</v>
      </c>
      <c r="K23" s="199">
        <v>3096</v>
      </c>
      <c r="L23" s="199">
        <v>725</v>
      </c>
      <c r="M23" s="199">
        <v>2347</v>
      </c>
      <c r="N23" s="199">
        <v>9703</v>
      </c>
      <c r="O23" s="210">
        <v>635</v>
      </c>
    </row>
    <row r="24" spans="1:15" s="1" customFormat="1" ht="13.5" customHeight="1" x14ac:dyDescent="0.15">
      <c r="A24" s="37"/>
      <c r="B24" s="166" t="s">
        <v>13</v>
      </c>
      <c r="C24" s="166"/>
      <c r="D24" s="199">
        <v>608</v>
      </c>
      <c r="E24" s="199">
        <v>4</v>
      </c>
      <c r="F24" s="199">
        <v>8574</v>
      </c>
      <c r="G24" s="199">
        <v>3076</v>
      </c>
      <c r="H24" s="199">
        <v>11650</v>
      </c>
      <c r="I24" s="199">
        <v>2583</v>
      </c>
      <c r="J24" s="199">
        <v>4102</v>
      </c>
      <c r="K24" s="199">
        <v>2018</v>
      </c>
      <c r="L24" s="199">
        <v>556</v>
      </c>
      <c r="M24" s="199">
        <v>1290</v>
      </c>
      <c r="N24" s="199">
        <v>6814</v>
      </c>
      <c r="O24" s="210">
        <v>367</v>
      </c>
    </row>
    <row r="25" spans="1:15" s="1" customFormat="1" ht="13.5" customHeight="1" x14ac:dyDescent="0.15">
      <c r="A25" s="37"/>
      <c r="B25" s="166" t="s">
        <v>14</v>
      </c>
      <c r="C25" s="166"/>
      <c r="D25" s="199">
        <v>104</v>
      </c>
      <c r="E25" s="199">
        <v>3</v>
      </c>
      <c r="F25" s="199">
        <v>1655</v>
      </c>
      <c r="G25" s="199">
        <v>540</v>
      </c>
      <c r="H25" s="199">
        <v>2195</v>
      </c>
      <c r="I25" s="199">
        <v>761</v>
      </c>
      <c r="J25" s="199">
        <v>981</v>
      </c>
      <c r="K25" s="199">
        <v>508</v>
      </c>
      <c r="L25" s="199">
        <v>142</v>
      </c>
      <c r="M25" s="199">
        <v>808</v>
      </c>
      <c r="N25" s="199">
        <v>2050</v>
      </c>
      <c r="O25" s="210">
        <v>112</v>
      </c>
    </row>
    <row r="26" spans="1:15" s="1" customFormat="1" ht="13.5" customHeight="1" x14ac:dyDescent="0.15">
      <c r="A26" s="38"/>
      <c r="B26" s="167" t="s">
        <v>15</v>
      </c>
      <c r="C26" s="167"/>
      <c r="D26" s="200">
        <v>315</v>
      </c>
      <c r="E26" s="200">
        <v>1</v>
      </c>
      <c r="F26" s="200">
        <v>4639</v>
      </c>
      <c r="G26" s="200">
        <v>851</v>
      </c>
      <c r="H26" s="200">
        <v>5490</v>
      </c>
      <c r="I26" s="200">
        <v>1681</v>
      </c>
      <c r="J26" s="200">
        <v>2057</v>
      </c>
      <c r="K26" s="200">
        <v>1151</v>
      </c>
      <c r="L26" s="200">
        <v>275</v>
      </c>
      <c r="M26" s="200">
        <v>773</v>
      </c>
      <c r="N26" s="200">
        <v>3594</v>
      </c>
      <c r="O26" s="211">
        <v>200</v>
      </c>
    </row>
    <row r="27" spans="1:15" s="41" customFormat="1" ht="13.5" customHeight="1" x14ac:dyDescent="0.15">
      <c r="A27" s="40"/>
      <c r="B27" s="166" t="s">
        <v>228</v>
      </c>
      <c r="C27" s="166"/>
      <c r="D27" s="199">
        <v>132</v>
      </c>
      <c r="E27" s="199">
        <v>0</v>
      </c>
      <c r="F27" s="199">
        <v>1126</v>
      </c>
      <c r="G27" s="199">
        <v>537</v>
      </c>
      <c r="H27" s="199">
        <v>1663</v>
      </c>
      <c r="I27" s="199">
        <v>699</v>
      </c>
      <c r="J27" s="199">
        <v>822</v>
      </c>
      <c r="K27" s="199">
        <v>452</v>
      </c>
      <c r="L27" s="199">
        <v>123</v>
      </c>
      <c r="M27" s="199">
        <v>918</v>
      </c>
      <c r="N27" s="199">
        <v>1921</v>
      </c>
      <c r="O27" s="210">
        <v>108</v>
      </c>
    </row>
    <row r="28" spans="1:15" s="1" customFormat="1" ht="13.5" customHeight="1" x14ac:dyDescent="0.15">
      <c r="A28" s="37"/>
      <c r="B28" s="166" t="s">
        <v>16</v>
      </c>
      <c r="C28" s="166"/>
      <c r="D28" s="199">
        <v>158</v>
      </c>
      <c r="E28" s="199">
        <v>1</v>
      </c>
      <c r="F28" s="199">
        <v>2522</v>
      </c>
      <c r="G28" s="199">
        <v>657</v>
      </c>
      <c r="H28" s="199">
        <v>3179</v>
      </c>
      <c r="I28" s="199">
        <v>1039</v>
      </c>
      <c r="J28" s="199">
        <v>1350</v>
      </c>
      <c r="K28" s="199">
        <v>729</v>
      </c>
      <c r="L28" s="199">
        <v>154</v>
      </c>
      <c r="M28" s="199">
        <v>718</v>
      </c>
      <c r="N28" s="199">
        <v>2500</v>
      </c>
      <c r="O28" s="210">
        <v>163</v>
      </c>
    </row>
    <row r="29" spans="1:15" s="1" customFormat="1" ht="13.5" customHeight="1" x14ac:dyDescent="0.15">
      <c r="A29" s="37"/>
      <c r="B29" s="166" t="s">
        <v>17</v>
      </c>
      <c r="C29" s="166"/>
      <c r="D29" s="199">
        <v>184</v>
      </c>
      <c r="E29" s="199">
        <v>0</v>
      </c>
      <c r="F29" s="199">
        <v>2153</v>
      </c>
      <c r="G29" s="199">
        <v>605</v>
      </c>
      <c r="H29" s="199">
        <v>2758</v>
      </c>
      <c r="I29" s="199">
        <v>1338</v>
      </c>
      <c r="J29" s="199">
        <v>1501</v>
      </c>
      <c r="K29" s="199">
        <v>780</v>
      </c>
      <c r="L29" s="199">
        <v>368</v>
      </c>
      <c r="M29" s="199">
        <v>1889</v>
      </c>
      <c r="N29" s="199">
        <v>3781</v>
      </c>
      <c r="O29" s="210">
        <v>417</v>
      </c>
    </row>
    <row r="30" spans="1:15" s="1" customFormat="1" ht="13.5" customHeight="1" x14ac:dyDescent="0.15">
      <c r="A30" s="39"/>
      <c r="B30" s="168" t="s">
        <v>18</v>
      </c>
      <c r="C30" s="168"/>
      <c r="D30" s="201">
        <v>162</v>
      </c>
      <c r="E30" s="201">
        <v>0</v>
      </c>
      <c r="F30" s="201">
        <v>1446</v>
      </c>
      <c r="G30" s="201">
        <v>625</v>
      </c>
      <c r="H30" s="201">
        <v>2071</v>
      </c>
      <c r="I30" s="201">
        <v>1076</v>
      </c>
      <c r="J30" s="201">
        <v>1009</v>
      </c>
      <c r="K30" s="201">
        <v>548</v>
      </c>
      <c r="L30" s="201">
        <v>207</v>
      </c>
      <c r="M30" s="201">
        <v>1295</v>
      </c>
      <c r="N30" s="201">
        <v>2589</v>
      </c>
      <c r="O30" s="212">
        <v>167</v>
      </c>
    </row>
    <row r="31" spans="1:15" s="1" customFormat="1" ht="13.5" customHeight="1" x14ac:dyDescent="0.15">
      <c r="A31" s="37"/>
      <c r="B31" s="166" t="s">
        <v>49</v>
      </c>
      <c r="C31" s="166"/>
      <c r="D31" s="199">
        <v>180</v>
      </c>
      <c r="E31" s="199">
        <v>0</v>
      </c>
      <c r="F31" s="199">
        <v>2348</v>
      </c>
      <c r="G31" s="199">
        <v>669</v>
      </c>
      <c r="H31" s="199">
        <v>3017</v>
      </c>
      <c r="I31" s="199">
        <v>1049</v>
      </c>
      <c r="J31" s="199">
        <v>1281</v>
      </c>
      <c r="K31" s="199">
        <v>646</v>
      </c>
      <c r="L31" s="199">
        <v>163</v>
      </c>
      <c r="M31" s="199">
        <v>1036</v>
      </c>
      <c r="N31" s="199">
        <v>2621</v>
      </c>
      <c r="O31" s="210">
        <v>162</v>
      </c>
    </row>
    <row r="32" spans="1:15" s="135" customFormat="1" ht="17.25" customHeight="1" x14ac:dyDescent="0.15">
      <c r="A32" s="137"/>
      <c r="B32" s="169" t="s">
        <v>19</v>
      </c>
      <c r="C32" s="169"/>
      <c r="D32" s="202">
        <f>SUM(D11:D31)</f>
        <v>9938</v>
      </c>
      <c r="E32" s="202">
        <f t="shared" ref="E32:O32" si="0">SUM(E11:E31)</f>
        <v>53</v>
      </c>
      <c r="F32" s="202">
        <f t="shared" si="0"/>
        <v>119262</v>
      </c>
      <c r="G32" s="202">
        <f t="shared" si="0"/>
        <v>34259</v>
      </c>
      <c r="H32" s="202">
        <f t="shared" si="0"/>
        <v>153521</v>
      </c>
      <c r="I32" s="202">
        <f t="shared" si="0"/>
        <v>47352</v>
      </c>
      <c r="J32" s="202">
        <f t="shared" si="0"/>
        <v>61793</v>
      </c>
      <c r="K32" s="202">
        <f t="shared" si="0"/>
        <v>34145</v>
      </c>
      <c r="L32" s="202">
        <f t="shared" si="0"/>
        <v>9434</v>
      </c>
      <c r="M32" s="202">
        <f t="shared" si="0"/>
        <v>35272</v>
      </c>
      <c r="N32" s="202">
        <f t="shared" si="0"/>
        <v>118927</v>
      </c>
      <c r="O32" s="202">
        <f t="shared" si="0"/>
        <v>7480</v>
      </c>
    </row>
    <row r="33" spans="1:15" s="1" customFormat="1" ht="13.5" customHeight="1" x14ac:dyDescent="0.15">
      <c r="A33" s="37"/>
      <c r="B33" s="166" t="s">
        <v>20</v>
      </c>
      <c r="C33" s="170"/>
      <c r="D33" s="199">
        <v>165</v>
      </c>
      <c r="E33" s="199">
        <v>1</v>
      </c>
      <c r="F33" s="199">
        <v>2016</v>
      </c>
      <c r="G33" s="199">
        <v>346</v>
      </c>
      <c r="H33" s="199">
        <v>2362</v>
      </c>
      <c r="I33" s="199">
        <v>665</v>
      </c>
      <c r="J33" s="199">
        <v>946</v>
      </c>
      <c r="K33" s="199">
        <v>468</v>
      </c>
      <c r="L33" s="199">
        <v>146</v>
      </c>
      <c r="M33" s="199">
        <v>439</v>
      </c>
      <c r="N33" s="199">
        <v>1705</v>
      </c>
      <c r="O33" s="210">
        <v>103</v>
      </c>
    </row>
    <row r="34" spans="1:15" s="1" customFormat="1" ht="13.5" customHeight="1" x14ac:dyDescent="0.15">
      <c r="A34" s="37"/>
      <c r="B34" s="166" t="s">
        <v>21</v>
      </c>
      <c r="C34" s="170"/>
      <c r="D34" s="199">
        <v>118</v>
      </c>
      <c r="E34" s="199">
        <v>0</v>
      </c>
      <c r="F34" s="199">
        <v>1636</v>
      </c>
      <c r="G34" s="199">
        <v>392</v>
      </c>
      <c r="H34" s="199">
        <v>2028</v>
      </c>
      <c r="I34" s="199">
        <v>657</v>
      </c>
      <c r="J34" s="199">
        <v>812</v>
      </c>
      <c r="K34" s="199">
        <v>495</v>
      </c>
      <c r="L34" s="199">
        <v>113</v>
      </c>
      <c r="M34" s="199">
        <v>453</v>
      </c>
      <c r="N34" s="199">
        <v>1574</v>
      </c>
      <c r="O34" s="210">
        <v>101</v>
      </c>
    </row>
    <row r="35" spans="1:15" s="1" customFormat="1" ht="13.5" customHeight="1" x14ac:dyDescent="0.15">
      <c r="A35" s="37"/>
      <c r="B35" s="166" t="s">
        <v>22</v>
      </c>
      <c r="C35" s="170"/>
      <c r="D35" s="199">
        <v>136</v>
      </c>
      <c r="E35" s="199">
        <v>0</v>
      </c>
      <c r="F35" s="199">
        <v>1836</v>
      </c>
      <c r="G35" s="199">
        <v>488</v>
      </c>
      <c r="H35" s="199">
        <v>2324</v>
      </c>
      <c r="I35" s="199">
        <v>909</v>
      </c>
      <c r="J35" s="199">
        <v>1045</v>
      </c>
      <c r="K35" s="199">
        <v>488</v>
      </c>
      <c r="L35" s="199">
        <v>137</v>
      </c>
      <c r="M35" s="199">
        <v>826</v>
      </c>
      <c r="N35" s="199">
        <v>2120</v>
      </c>
      <c r="O35" s="210">
        <v>131</v>
      </c>
    </row>
    <row r="36" spans="1:15" s="1" customFormat="1" ht="13.5" customHeight="1" x14ac:dyDescent="0.15">
      <c r="A36" s="37"/>
      <c r="B36" s="166" t="s">
        <v>23</v>
      </c>
      <c r="C36" s="170"/>
      <c r="D36" s="199">
        <v>162</v>
      </c>
      <c r="E36" s="199">
        <v>1</v>
      </c>
      <c r="F36" s="199">
        <v>1884</v>
      </c>
      <c r="G36" s="199">
        <v>575</v>
      </c>
      <c r="H36" s="199">
        <v>2459</v>
      </c>
      <c r="I36" s="199">
        <v>820</v>
      </c>
      <c r="J36" s="199">
        <v>994</v>
      </c>
      <c r="K36" s="199">
        <v>548</v>
      </c>
      <c r="L36" s="199">
        <v>117</v>
      </c>
      <c r="M36" s="199">
        <v>555</v>
      </c>
      <c r="N36" s="199">
        <v>1881</v>
      </c>
      <c r="O36" s="210">
        <v>101</v>
      </c>
    </row>
    <row r="37" spans="1:15" s="1" customFormat="1" ht="13.5" customHeight="1" x14ac:dyDescent="0.15">
      <c r="A37" s="37"/>
      <c r="B37" s="166" t="s">
        <v>284</v>
      </c>
      <c r="C37" s="170"/>
      <c r="D37" s="199">
        <v>30</v>
      </c>
      <c r="E37" s="199">
        <v>0</v>
      </c>
      <c r="F37" s="199">
        <v>385</v>
      </c>
      <c r="G37" s="199">
        <v>163</v>
      </c>
      <c r="H37" s="199">
        <v>548</v>
      </c>
      <c r="I37" s="199">
        <v>206</v>
      </c>
      <c r="J37" s="199">
        <v>259</v>
      </c>
      <c r="K37" s="199">
        <v>118</v>
      </c>
      <c r="L37" s="199">
        <v>27</v>
      </c>
      <c r="M37" s="199">
        <v>177</v>
      </c>
      <c r="N37" s="199">
        <v>502</v>
      </c>
      <c r="O37" s="210">
        <v>37</v>
      </c>
    </row>
    <row r="38" spans="1:15" s="1" customFormat="1" ht="13.5" customHeight="1" x14ac:dyDescent="0.15">
      <c r="A38" s="38"/>
      <c r="B38" s="167" t="s">
        <v>24</v>
      </c>
      <c r="C38" s="171"/>
      <c r="D38" s="200">
        <v>106</v>
      </c>
      <c r="E38" s="200">
        <v>2</v>
      </c>
      <c r="F38" s="200">
        <v>1397</v>
      </c>
      <c r="G38" s="200">
        <v>506</v>
      </c>
      <c r="H38" s="200">
        <v>1903</v>
      </c>
      <c r="I38" s="200">
        <v>564</v>
      </c>
      <c r="J38" s="200">
        <v>737</v>
      </c>
      <c r="K38" s="200">
        <v>386</v>
      </c>
      <c r="L38" s="200">
        <v>88</v>
      </c>
      <c r="M38" s="200">
        <v>398</v>
      </c>
      <c r="N38" s="200">
        <v>1356</v>
      </c>
      <c r="O38" s="211">
        <v>87</v>
      </c>
    </row>
    <row r="39" spans="1:15" s="1" customFormat="1" ht="13.5" customHeight="1" x14ac:dyDescent="0.15">
      <c r="A39" s="37"/>
      <c r="B39" s="166" t="s">
        <v>25</v>
      </c>
      <c r="C39" s="170"/>
      <c r="D39" s="199">
        <v>48</v>
      </c>
      <c r="E39" s="199">
        <v>0</v>
      </c>
      <c r="F39" s="199">
        <v>706</v>
      </c>
      <c r="G39" s="199">
        <v>114</v>
      </c>
      <c r="H39" s="199">
        <v>820</v>
      </c>
      <c r="I39" s="199">
        <v>350</v>
      </c>
      <c r="J39" s="199">
        <v>466</v>
      </c>
      <c r="K39" s="199">
        <v>186</v>
      </c>
      <c r="L39" s="199">
        <v>55</v>
      </c>
      <c r="M39" s="199">
        <v>311</v>
      </c>
      <c r="N39" s="199">
        <v>855</v>
      </c>
      <c r="O39" s="210">
        <v>46</v>
      </c>
    </row>
    <row r="40" spans="1:15" s="1" customFormat="1" ht="13.5" customHeight="1" x14ac:dyDescent="0.15">
      <c r="A40" s="37"/>
      <c r="B40" s="166" t="s">
        <v>26</v>
      </c>
      <c r="C40" s="170"/>
      <c r="D40" s="199">
        <v>87</v>
      </c>
      <c r="E40" s="199">
        <v>1</v>
      </c>
      <c r="F40" s="199">
        <v>1053</v>
      </c>
      <c r="G40" s="199">
        <v>264</v>
      </c>
      <c r="H40" s="199">
        <v>1317</v>
      </c>
      <c r="I40" s="199">
        <v>419</v>
      </c>
      <c r="J40" s="199">
        <v>588</v>
      </c>
      <c r="K40" s="199">
        <v>321</v>
      </c>
      <c r="L40" s="199">
        <v>86</v>
      </c>
      <c r="M40" s="199">
        <v>363</v>
      </c>
      <c r="N40" s="199">
        <v>1134</v>
      </c>
      <c r="O40" s="210">
        <v>76</v>
      </c>
    </row>
    <row r="41" spans="1:15" s="1" customFormat="1" ht="13.5" customHeight="1" x14ac:dyDescent="0.15">
      <c r="A41" s="37"/>
      <c r="B41" s="166" t="s">
        <v>27</v>
      </c>
      <c r="C41" s="170"/>
      <c r="D41" s="199">
        <v>103</v>
      </c>
      <c r="E41" s="199">
        <v>1</v>
      </c>
      <c r="F41" s="199">
        <v>1244</v>
      </c>
      <c r="G41" s="199">
        <v>473</v>
      </c>
      <c r="H41" s="199">
        <v>1717</v>
      </c>
      <c r="I41" s="199">
        <v>588</v>
      </c>
      <c r="J41" s="199">
        <v>735</v>
      </c>
      <c r="K41" s="199">
        <v>399</v>
      </c>
      <c r="L41" s="199">
        <v>95</v>
      </c>
      <c r="M41" s="199">
        <v>614</v>
      </c>
      <c r="N41" s="199">
        <v>1517</v>
      </c>
      <c r="O41" s="210">
        <v>89</v>
      </c>
    </row>
    <row r="42" spans="1:15" s="1" customFormat="1" ht="13.5" customHeight="1" x14ac:dyDescent="0.15">
      <c r="A42" s="39"/>
      <c r="B42" s="168" t="s">
        <v>28</v>
      </c>
      <c r="C42" s="172"/>
      <c r="D42" s="201">
        <v>134</v>
      </c>
      <c r="E42" s="201">
        <v>0</v>
      </c>
      <c r="F42" s="201">
        <v>1683</v>
      </c>
      <c r="G42" s="201">
        <v>436</v>
      </c>
      <c r="H42" s="201">
        <v>2119</v>
      </c>
      <c r="I42" s="201">
        <v>642</v>
      </c>
      <c r="J42" s="201">
        <v>942</v>
      </c>
      <c r="K42" s="201">
        <v>503</v>
      </c>
      <c r="L42" s="201">
        <v>107</v>
      </c>
      <c r="M42" s="201">
        <v>519</v>
      </c>
      <c r="N42" s="201">
        <v>1720</v>
      </c>
      <c r="O42" s="212">
        <v>114</v>
      </c>
    </row>
    <row r="43" spans="1:15" s="1" customFormat="1" ht="13.5" customHeight="1" x14ac:dyDescent="0.15">
      <c r="A43" s="37"/>
      <c r="B43" s="166" t="s">
        <v>29</v>
      </c>
      <c r="C43" s="170"/>
      <c r="D43" s="199">
        <v>126</v>
      </c>
      <c r="E43" s="199">
        <v>3</v>
      </c>
      <c r="F43" s="199">
        <v>1649</v>
      </c>
      <c r="G43" s="199">
        <v>466</v>
      </c>
      <c r="H43" s="199">
        <v>2115</v>
      </c>
      <c r="I43" s="199">
        <v>796</v>
      </c>
      <c r="J43" s="199">
        <v>930</v>
      </c>
      <c r="K43" s="199">
        <v>550</v>
      </c>
      <c r="L43" s="199">
        <v>99</v>
      </c>
      <c r="M43" s="199">
        <v>509</v>
      </c>
      <c r="N43" s="199">
        <v>1731</v>
      </c>
      <c r="O43" s="210">
        <v>91</v>
      </c>
    </row>
    <row r="44" spans="1:15" s="1" customFormat="1" ht="13.5" customHeight="1" x14ac:dyDescent="0.15">
      <c r="A44" s="37"/>
      <c r="B44" s="166" t="s">
        <v>30</v>
      </c>
      <c r="C44" s="170"/>
      <c r="D44" s="199">
        <v>153</v>
      </c>
      <c r="E44" s="199">
        <v>2</v>
      </c>
      <c r="F44" s="199">
        <v>1422</v>
      </c>
      <c r="G44" s="199">
        <v>344</v>
      </c>
      <c r="H44" s="199">
        <v>1766</v>
      </c>
      <c r="I44" s="199">
        <v>492</v>
      </c>
      <c r="J44" s="199">
        <v>654</v>
      </c>
      <c r="K44" s="199">
        <v>350</v>
      </c>
      <c r="L44" s="199">
        <v>113</v>
      </c>
      <c r="M44" s="199">
        <v>262</v>
      </c>
      <c r="N44" s="199">
        <v>1187</v>
      </c>
      <c r="O44" s="210">
        <v>72</v>
      </c>
    </row>
    <row r="45" spans="1:15" s="1" customFormat="1" ht="13.5" customHeight="1" x14ac:dyDescent="0.15">
      <c r="A45" s="37"/>
      <c r="B45" s="166" t="s">
        <v>31</v>
      </c>
      <c r="C45" s="170"/>
      <c r="D45" s="199">
        <v>42</v>
      </c>
      <c r="E45" s="199">
        <v>0</v>
      </c>
      <c r="F45" s="199">
        <v>641</v>
      </c>
      <c r="G45" s="199">
        <v>150</v>
      </c>
      <c r="H45" s="199">
        <v>791</v>
      </c>
      <c r="I45" s="199">
        <v>239</v>
      </c>
      <c r="J45" s="199">
        <v>265</v>
      </c>
      <c r="K45" s="199">
        <v>141</v>
      </c>
      <c r="L45" s="199">
        <v>42</v>
      </c>
      <c r="M45" s="199">
        <v>162</v>
      </c>
      <c r="N45" s="199">
        <v>513</v>
      </c>
      <c r="O45" s="210">
        <v>34</v>
      </c>
    </row>
    <row r="46" spans="1:15" s="1" customFormat="1" ht="13.5" customHeight="1" x14ac:dyDescent="0.15">
      <c r="A46" s="37"/>
      <c r="B46" s="166" t="s">
        <v>32</v>
      </c>
      <c r="C46" s="170"/>
      <c r="D46" s="199">
        <v>45</v>
      </c>
      <c r="E46" s="199">
        <v>1</v>
      </c>
      <c r="F46" s="199">
        <v>383</v>
      </c>
      <c r="G46" s="199">
        <v>92</v>
      </c>
      <c r="H46" s="199">
        <v>475</v>
      </c>
      <c r="I46" s="199">
        <v>192</v>
      </c>
      <c r="J46" s="199">
        <v>220</v>
      </c>
      <c r="K46" s="199">
        <v>90</v>
      </c>
      <c r="L46" s="199">
        <v>30</v>
      </c>
      <c r="M46" s="199">
        <v>182</v>
      </c>
      <c r="N46" s="199">
        <v>432</v>
      </c>
      <c r="O46" s="210">
        <v>23</v>
      </c>
    </row>
    <row r="47" spans="1:15" s="1" customFormat="1" ht="13.5" customHeight="1" x14ac:dyDescent="0.15">
      <c r="A47" s="37"/>
      <c r="B47" s="166" t="s">
        <v>33</v>
      </c>
      <c r="C47" s="170"/>
      <c r="D47" s="199">
        <v>61</v>
      </c>
      <c r="E47" s="199">
        <v>0</v>
      </c>
      <c r="F47" s="199">
        <v>753</v>
      </c>
      <c r="G47" s="199">
        <v>226</v>
      </c>
      <c r="H47" s="199">
        <v>979</v>
      </c>
      <c r="I47" s="199">
        <v>316</v>
      </c>
      <c r="J47" s="199">
        <v>352</v>
      </c>
      <c r="K47" s="199">
        <v>186</v>
      </c>
      <c r="L47" s="199">
        <v>66</v>
      </c>
      <c r="M47" s="199">
        <v>257</v>
      </c>
      <c r="N47" s="199">
        <v>734</v>
      </c>
      <c r="O47" s="210">
        <v>56</v>
      </c>
    </row>
    <row r="48" spans="1:15" s="1" customFormat="1" ht="13.5" customHeight="1" x14ac:dyDescent="0.15">
      <c r="A48" s="38"/>
      <c r="B48" s="167" t="s">
        <v>34</v>
      </c>
      <c r="C48" s="171"/>
      <c r="D48" s="200">
        <v>16</v>
      </c>
      <c r="E48" s="200">
        <v>0</v>
      </c>
      <c r="F48" s="200">
        <v>187</v>
      </c>
      <c r="G48" s="200">
        <v>93</v>
      </c>
      <c r="H48" s="200">
        <v>280</v>
      </c>
      <c r="I48" s="200">
        <v>120</v>
      </c>
      <c r="J48" s="200">
        <v>96</v>
      </c>
      <c r="K48" s="200">
        <v>49</v>
      </c>
      <c r="L48" s="200">
        <v>23</v>
      </c>
      <c r="M48" s="200">
        <v>160</v>
      </c>
      <c r="N48" s="200">
        <v>281</v>
      </c>
      <c r="O48" s="211">
        <v>26</v>
      </c>
    </row>
    <row r="49" spans="1:15" s="1" customFormat="1" ht="13.5" customHeight="1" x14ac:dyDescent="0.15">
      <c r="A49" s="37"/>
      <c r="B49" s="166" t="s">
        <v>35</v>
      </c>
      <c r="C49" s="170"/>
      <c r="D49" s="199">
        <v>54</v>
      </c>
      <c r="E49" s="199">
        <v>0</v>
      </c>
      <c r="F49" s="199">
        <v>662</v>
      </c>
      <c r="G49" s="199">
        <v>217</v>
      </c>
      <c r="H49" s="199">
        <v>879</v>
      </c>
      <c r="I49" s="199">
        <v>300</v>
      </c>
      <c r="J49" s="199">
        <v>350</v>
      </c>
      <c r="K49" s="199">
        <v>176</v>
      </c>
      <c r="L49" s="199">
        <v>56</v>
      </c>
      <c r="M49" s="199">
        <v>328</v>
      </c>
      <c r="N49" s="199">
        <v>775</v>
      </c>
      <c r="O49" s="210">
        <v>43</v>
      </c>
    </row>
    <row r="50" spans="1:15" s="1" customFormat="1" ht="13.5" customHeight="1" x14ac:dyDescent="0.15">
      <c r="A50" s="37"/>
      <c r="B50" s="166" t="s">
        <v>36</v>
      </c>
      <c r="C50" s="170"/>
      <c r="D50" s="199">
        <v>36</v>
      </c>
      <c r="E50" s="199">
        <v>0</v>
      </c>
      <c r="F50" s="199">
        <v>368</v>
      </c>
      <c r="G50" s="199">
        <v>150</v>
      </c>
      <c r="H50" s="199">
        <v>518</v>
      </c>
      <c r="I50" s="199">
        <v>267</v>
      </c>
      <c r="J50" s="199">
        <v>257</v>
      </c>
      <c r="K50" s="199">
        <v>123</v>
      </c>
      <c r="L50" s="199">
        <v>67</v>
      </c>
      <c r="M50" s="199">
        <v>376</v>
      </c>
      <c r="N50" s="199">
        <v>694</v>
      </c>
      <c r="O50" s="210">
        <v>45</v>
      </c>
    </row>
    <row r="51" spans="1:15" s="1" customFormat="1" ht="13.5" customHeight="1" x14ac:dyDescent="0.15">
      <c r="A51" s="37"/>
      <c r="B51" s="166" t="s">
        <v>37</v>
      </c>
      <c r="C51" s="170"/>
      <c r="D51" s="199">
        <v>8</v>
      </c>
      <c r="E51" s="199">
        <v>0</v>
      </c>
      <c r="F51" s="199">
        <v>101</v>
      </c>
      <c r="G51" s="199">
        <v>33</v>
      </c>
      <c r="H51" s="199">
        <v>134</v>
      </c>
      <c r="I51" s="199">
        <v>71</v>
      </c>
      <c r="J51" s="199">
        <v>75</v>
      </c>
      <c r="K51" s="199">
        <v>36</v>
      </c>
      <c r="L51" s="199">
        <v>8</v>
      </c>
      <c r="M51" s="199">
        <v>146</v>
      </c>
      <c r="N51" s="199">
        <v>220</v>
      </c>
      <c r="O51" s="210">
        <v>16</v>
      </c>
    </row>
    <row r="52" spans="1:15" s="1" customFormat="1" ht="13.5" customHeight="1" x14ac:dyDescent="0.15">
      <c r="A52" s="39"/>
      <c r="B52" s="168" t="s">
        <v>38</v>
      </c>
      <c r="C52" s="172"/>
      <c r="D52" s="201">
        <v>112</v>
      </c>
      <c r="E52" s="201">
        <v>0</v>
      </c>
      <c r="F52" s="201">
        <v>1333</v>
      </c>
      <c r="G52" s="201">
        <v>384</v>
      </c>
      <c r="H52" s="201">
        <v>1717</v>
      </c>
      <c r="I52" s="201">
        <v>513</v>
      </c>
      <c r="J52" s="201">
        <v>653</v>
      </c>
      <c r="K52" s="201">
        <v>307</v>
      </c>
      <c r="L52" s="201">
        <v>83</v>
      </c>
      <c r="M52" s="201">
        <v>352</v>
      </c>
      <c r="N52" s="201">
        <v>1195</v>
      </c>
      <c r="O52" s="212">
        <v>75</v>
      </c>
    </row>
    <row r="53" spans="1:15" s="1" customFormat="1" ht="13.5" customHeight="1" x14ac:dyDescent="0.15">
      <c r="A53" s="37"/>
      <c r="B53" s="166" t="s">
        <v>39</v>
      </c>
      <c r="C53" s="170"/>
      <c r="D53" s="201">
        <v>9</v>
      </c>
      <c r="E53" s="201">
        <v>0</v>
      </c>
      <c r="F53" s="201">
        <v>79</v>
      </c>
      <c r="G53" s="201">
        <v>31</v>
      </c>
      <c r="H53" s="201">
        <v>110</v>
      </c>
      <c r="I53" s="201">
        <v>58</v>
      </c>
      <c r="J53" s="201">
        <v>67</v>
      </c>
      <c r="K53" s="201">
        <v>39</v>
      </c>
      <c r="L53" s="201">
        <v>16</v>
      </c>
      <c r="M53" s="201">
        <v>56</v>
      </c>
      <c r="N53" s="201">
        <v>145</v>
      </c>
      <c r="O53" s="212">
        <v>4</v>
      </c>
    </row>
    <row r="54" spans="1:15" s="1" customFormat="1" ht="17.25" customHeight="1" x14ac:dyDescent="0.15">
      <c r="A54" s="141"/>
      <c r="B54" s="142" t="s">
        <v>40</v>
      </c>
      <c r="C54" s="143"/>
      <c r="D54" s="138">
        <f>SUM(D33:D53)</f>
        <v>1751</v>
      </c>
      <c r="E54" s="138">
        <f t="shared" ref="E54:O54" si="1">SUM(E33:E53)</f>
        <v>12</v>
      </c>
      <c r="F54" s="138">
        <f t="shared" si="1"/>
        <v>21418</v>
      </c>
      <c r="G54" s="138">
        <f t="shared" si="1"/>
        <v>5943</v>
      </c>
      <c r="H54" s="138">
        <f t="shared" si="1"/>
        <v>27361</v>
      </c>
      <c r="I54" s="138">
        <f t="shared" si="1"/>
        <v>9184</v>
      </c>
      <c r="J54" s="138">
        <f t="shared" si="1"/>
        <v>11443</v>
      </c>
      <c r="K54" s="138">
        <f t="shared" si="1"/>
        <v>5959</v>
      </c>
      <c r="L54" s="138">
        <f t="shared" si="1"/>
        <v>1574</v>
      </c>
      <c r="M54" s="139">
        <f t="shared" si="1"/>
        <v>7445</v>
      </c>
      <c r="N54" s="139">
        <f t="shared" si="1"/>
        <v>22271</v>
      </c>
      <c r="O54" s="140">
        <f t="shared" si="1"/>
        <v>1370</v>
      </c>
    </row>
    <row r="55" spans="1:15" s="1" customFormat="1" ht="17.25" customHeight="1" x14ac:dyDescent="0.15">
      <c r="A55" s="144"/>
      <c r="B55" s="145" t="s">
        <v>41</v>
      </c>
      <c r="C55" s="146"/>
      <c r="D55" s="147">
        <f>D32+D54</f>
        <v>11689</v>
      </c>
      <c r="E55" s="147">
        <f t="shared" ref="E55:O55" si="2">E32+E54</f>
        <v>65</v>
      </c>
      <c r="F55" s="147">
        <f t="shared" si="2"/>
        <v>140680</v>
      </c>
      <c r="G55" s="147">
        <f t="shared" si="2"/>
        <v>40202</v>
      </c>
      <c r="H55" s="147">
        <f t="shared" si="2"/>
        <v>180882</v>
      </c>
      <c r="I55" s="147">
        <f t="shared" si="2"/>
        <v>56536</v>
      </c>
      <c r="J55" s="147">
        <f t="shared" si="2"/>
        <v>73236</v>
      </c>
      <c r="K55" s="147">
        <f t="shared" si="2"/>
        <v>40104</v>
      </c>
      <c r="L55" s="147">
        <f t="shared" si="2"/>
        <v>11008</v>
      </c>
      <c r="M55" s="148">
        <f t="shared" si="2"/>
        <v>42717</v>
      </c>
      <c r="N55" s="148">
        <f t="shared" si="2"/>
        <v>141198</v>
      </c>
      <c r="O55" s="149">
        <f t="shared" si="2"/>
        <v>8850</v>
      </c>
    </row>
    <row r="56" spans="1:15" x14ac:dyDescent="0.15">
      <c r="N56" s="270" t="s">
        <v>224</v>
      </c>
      <c r="O56" s="270"/>
    </row>
  </sheetData>
  <mergeCells count="8">
    <mergeCell ref="N56:O56"/>
    <mergeCell ref="A10:C10"/>
    <mergeCell ref="J6:N6"/>
    <mergeCell ref="A1:J1"/>
    <mergeCell ref="A3:J3"/>
    <mergeCell ref="A5:C5"/>
    <mergeCell ref="F6:H6"/>
    <mergeCell ref="D5:O5"/>
  </mergeCells>
  <phoneticPr fontId="2"/>
  <pageMargins left="0.78740157480314965" right="0.78740157480314965" top="0.78740157480314965" bottom="0.78740157480314965" header="0.51181102362204722" footer="0.51181102362204722"/>
  <pageSetup paperSize="9" scale="59" orientation="landscape" r:id="rId1"/>
  <headerFooter alignWithMargins="0">
    <oddHeader>&amp;R&amp;F&amp;A</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28</vt:i4>
      </vt:variant>
    </vt:vector>
  </HeadingPairs>
  <TitlesOfParts>
    <vt:vector size="42" baseType="lpstr">
      <vt:lpstr>第1表</vt:lpstr>
      <vt:lpstr>第2表-1</vt:lpstr>
      <vt:lpstr>第2表-2</vt:lpstr>
      <vt:lpstr>第2表-3</vt:lpstr>
      <vt:lpstr>附表1-1</vt:lpstr>
      <vt:lpstr>附表1-2</vt:lpstr>
      <vt:lpstr>附表2</vt:lpstr>
      <vt:lpstr>附表3-1</vt:lpstr>
      <vt:lpstr>附表3-2</vt:lpstr>
      <vt:lpstr>附表3-3</vt:lpstr>
      <vt:lpstr>附表4</vt:lpstr>
      <vt:lpstr>附表5</vt:lpstr>
      <vt:lpstr>第3表</vt:lpstr>
      <vt:lpstr>第4表</vt:lpstr>
      <vt:lpstr>第1表!Print_Area</vt:lpstr>
      <vt:lpstr>'第2表-1'!Print_Area</vt:lpstr>
      <vt:lpstr>'第2表-2'!Print_Area</vt:lpstr>
      <vt:lpstr>'第2表-3'!Print_Area</vt:lpstr>
      <vt:lpstr>第3表!Print_Area</vt:lpstr>
      <vt:lpstr>第4表!Print_Area</vt:lpstr>
      <vt:lpstr>'附表1-1'!Print_Area</vt:lpstr>
      <vt:lpstr>'附表1-2'!Print_Area</vt:lpstr>
      <vt:lpstr>附表2!Print_Area</vt:lpstr>
      <vt:lpstr>'附表3-1'!Print_Area</vt:lpstr>
      <vt:lpstr>'附表3-2'!Print_Area</vt:lpstr>
      <vt:lpstr>'附表3-3'!Print_Area</vt:lpstr>
      <vt:lpstr>附表4!Print_Area</vt:lpstr>
      <vt:lpstr>附表5!Print_Area</vt:lpstr>
      <vt:lpstr>第1表!Print_Titles</vt:lpstr>
      <vt:lpstr>'第2表-1'!Print_Titles</vt:lpstr>
      <vt:lpstr>'第2表-2'!Print_Titles</vt:lpstr>
      <vt:lpstr>'第2表-3'!Print_Titles</vt:lpstr>
      <vt:lpstr>第3表!Print_Titles</vt:lpstr>
      <vt:lpstr>第4表!Print_Titles</vt:lpstr>
      <vt:lpstr>'附表1-1'!Print_Titles</vt:lpstr>
      <vt:lpstr>'附表1-2'!Print_Titles</vt:lpstr>
      <vt:lpstr>附表2!Print_Titles</vt:lpstr>
      <vt:lpstr>'附表3-1'!Print_Titles</vt:lpstr>
      <vt:lpstr>'附表3-2'!Print_Titles</vt:lpstr>
      <vt:lpstr>'附表3-3'!Print_Titles</vt:lpstr>
      <vt:lpstr>附表4!Print_Titles</vt:lpstr>
      <vt:lpstr>附表5!Print_Titles</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p99565</dc:creator>
  <cp:lastModifiedBy>Gifu</cp:lastModifiedBy>
  <cp:lastPrinted>2021-10-26T08:47:12Z</cp:lastPrinted>
  <dcterms:created xsi:type="dcterms:W3CDTF">2007-07-19T05:40:28Z</dcterms:created>
  <dcterms:modified xsi:type="dcterms:W3CDTF">2022-12-05T08:19:28Z</dcterms:modified>
</cp:coreProperties>
</file>