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11都市建築部\1016建築指導課\06【建築指導係】\110着工統計\０２ホームページ\年次計\R3年次計\"/>
    </mc:Choice>
  </mc:AlternateContent>
  <bookViews>
    <workbookView xWindow="0" yWindow="0" windowWidth="28800" windowHeight="11835"/>
  </bookViews>
  <sheets>
    <sheet name="(1)" sheetId="1" r:id="rId1"/>
    <sheet name="(2)" sheetId="2" r:id="rId2"/>
    <sheet name="(3)" sheetId="3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 fullCalcOnLoad="1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3" l="1"/>
  <c r="P17" i="3"/>
  <c r="O17" i="3"/>
  <c r="N17" i="3"/>
  <c r="M17" i="3"/>
  <c r="L17" i="3"/>
  <c r="K17" i="3"/>
  <c r="J17" i="3"/>
  <c r="I17" i="3"/>
  <c r="H17" i="3"/>
  <c r="G17" i="3" s="1"/>
  <c r="F17" i="3"/>
  <c r="E17" i="3"/>
  <c r="D17" i="3"/>
  <c r="C17" i="3" s="1"/>
  <c r="Q16" i="3"/>
  <c r="Q19" i="3" s="1"/>
  <c r="P16" i="3"/>
  <c r="P19" i="3" s="1"/>
  <c r="O16" i="3"/>
  <c r="O19" i="3" s="1"/>
  <c r="N16" i="3"/>
  <c r="N19" i="3" s="1"/>
  <c r="M16" i="3"/>
  <c r="M19" i="3" s="1"/>
  <c r="L19" i="3" s="1"/>
  <c r="L16" i="3"/>
  <c r="K16" i="3"/>
  <c r="K19" i="3" s="1"/>
  <c r="J16" i="3"/>
  <c r="J19" i="3" s="1"/>
  <c r="I16" i="3"/>
  <c r="I19" i="3" s="1"/>
  <c r="H16" i="3"/>
  <c r="G16" i="3" s="1"/>
  <c r="F16" i="3"/>
  <c r="F19" i="3" s="1"/>
  <c r="E16" i="3"/>
  <c r="E19" i="3" s="1"/>
  <c r="D16" i="3"/>
  <c r="C16" i="3" s="1"/>
  <c r="B16" i="3" s="1"/>
  <c r="L14" i="3"/>
  <c r="G14" i="3"/>
  <c r="C14" i="3"/>
  <c r="B14" i="3"/>
  <c r="L13" i="3"/>
  <c r="G13" i="3"/>
  <c r="C13" i="3"/>
  <c r="B13" i="3"/>
  <c r="L12" i="3"/>
  <c r="G12" i="3"/>
  <c r="C12" i="3"/>
  <c r="B12" i="3"/>
  <c r="L11" i="3"/>
  <c r="G11" i="3"/>
  <c r="C11" i="3"/>
  <c r="B11" i="3"/>
  <c r="L10" i="3"/>
  <c r="G10" i="3"/>
  <c r="C10" i="3"/>
  <c r="B10" i="3"/>
  <c r="L9" i="3"/>
  <c r="G9" i="3"/>
  <c r="C9" i="3"/>
  <c r="B9" i="3"/>
  <c r="L8" i="3"/>
  <c r="G8" i="3"/>
  <c r="C8" i="3"/>
  <c r="B8" i="3"/>
  <c r="L7" i="3"/>
  <c r="G7" i="3"/>
  <c r="C7" i="3"/>
  <c r="B7" i="3"/>
  <c r="L6" i="3"/>
  <c r="G6" i="3"/>
  <c r="C6" i="3"/>
  <c r="B6" i="3"/>
  <c r="Q17" i="2"/>
  <c r="P17" i="2"/>
  <c r="O17" i="2"/>
  <c r="N17" i="2"/>
  <c r="M17" i="2"/>
  <c r="L17" i="2"/>
  <c r="K17" i="2"/>
  <c r="J17" i="2"/>
  <c r="I17" i="2"/>
  <c r="H17" i="2"/>
  <c r="G17" i="2" s="1"/>
  <c r="F17" i="2"/>
  <c r="E17" i="2"/>
  <c r="D17" i="2"/>
  <c r="C17" i="2" s="1"/>
  <c r="Q16" i="2"/>
  <c r="Q19" i="2" s="1"/>
  <c r="P16" i="2"/>
  <c r="P19" i="2" s="1"/>
  <c r="O16" i="2"/>
  <c r="O19" i="2" s="1"/>
  <c r="N16" i="2"/>
  <c r="N19" i="2" s="1"/>
  <c r="M16" i="2"/>
  <c r="M19" i="2" s="1"/>
  <c r="L19" i="2" s="1"/>
  <c r="L16" i="2"/>
  <c r="K16" i="2"/>
  <c r="K19" i="2" s="1"/>
  <c r="J16" i="2"/>
  <c r="J19" i="2" s="1"/>
  <c r="I16" i="2"/>
  <c r="I19" i="2" s="1"/>
  <c r="H16" i="2"/>
  <c r="G16" i="2" s="1"/>
  <c r="F16" i="2"/>
  <c r="F19" i="2" s="1"/>
  <c r="E16" i="2"/>
  <c r="E19" i="2" s="1"/>
  <c r="D16" i="2"/>
  <c r="C16" i="2" s="1"/>
  <c r="B16" i="2" s="1"/>
  <c r="L14" i="2"/>
  <c r="G14" i="2"/>
  <c r="C14" i="2"/>
  <c r="B14" i="2"/>
  <c r="L13" i="2"/>
  <c r="G13" i="2"/>
  <c r="C13" i="2"/>
  <c r="B13" i="2"/>
  <c r="L12" i="2"/>
  <c r="G12" i="2"/>
  <c r="C12" i="2"/>
  <c r="B12" i="2"/>
  <c r="L11" i="2"/>
  <c r="G11" i="2"/>
  <c r="C11" i="2"/>
  <c r="B11" i="2"/>
  <c r="L10" i="2"/>
  <c r="G10" i="2"/>
  <c r="C10" i="2"/>
  <c r="B10" i="2"/>
  <c r="L9" i="2"/>
  <c r="G9" i="2"/>
  <c r="C9" i="2"/>
  <c r="B9" i="2"/>
  <c r="L8" i="2"/>
  <c r="G8" i="2"/>
  <c r="C8" i="2"/>
  <c r="B8" i="2"/>
  <c r="L7" i="2"/>
  <c r="G7" i="2"/>
  <c r="C7" i="2"/>
  <c r="B7" i="2"/>
  <c r="L6" i="2"/>
  <c r="G6" i="2"/>
  <c r="C6" i="2"/>
  <c r="B6" i="2"/>
  <c r="B69" i="1"/>
  <c r="B67" i="1"/>
  <c r="B65" i="1"/>
  <c r="B64" i="1"/>
  <c r="B62" i="1"/>
  <c r="B61" i="1"/>
  <c r="B59" i="1"/>
  <c r="B58" i="1"/>
  <c r="B57" i="1"/>
  <c r="B56" i="1"/>
  <c r="B55" i="1"/>
  <c r="B54" i="1"/>
  <c r="B53" i="1"/>
  <c r="B52" i="1"/>
  <c r="B50" i="1"/>
  <c r="B49" i="1"/>
  <c r="B47" i="1"/>
  <c r="B46" i="1"/>
  <c r="B45" i="1"/>
  <c r="B44" i="1"/>
  <c r="B42" i="1"/>
  <c r="B41" i="1"/>
  <c r="B40" i="1"/>
  <c r="B39" i="1"/>
  <c r="B37" i="1"/>
  <c r="B36" i="1"/>
  <c r="B35" i="1"/>
  <c r="B33" i="1"/>
  <c r="B32" i="1"/>
  <c r="B30" i="1"/>
  <c r="B29" i="1"/>
  <c r="B28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17" i="3" l="1"/>
  <c r="D19" i="3"/>
  <c r="C19" i="3" s="1"/>
  <c r="H19" i="3"/>
  <c r="G19" i="3" s="1"/>
  <c r="B17" i="2"/>
  <c r="D19" i="2"/>
  <c r="C19" i="2" s="1"/>
  <c r="H19" i="2"/>
  <c r="G19" i="2" s="1"/>
  <c r="B19" i="3" l="1"/>
  <c r="B19" i="2"/>
</calcChain>
</file>

<file path=xl/sharedStrings.xml><?xml version="1.0" encoding="utf-8"?>
<sst xmlns="http://schemas.openxmlformats.org/spreadsheetml/2006/main" count="149" uniqueCount="99">
  <si>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2"/>
  </si>
  <si>
    <t>令和  3年分</t>
    <phoneticPr fontId="2"/>
  </si>
  <si>
    <t>単位：平方メートル</t>
    <rPh sb="0" eb="2">
      <t>タンイ</t>
    </rPh>
    <rPh sb="3" eb="5">
      <t>ヘイホウ</t>
    </rPh>
    <phoneticPr fontId="2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</si>
  <si>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2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</si>
  <si>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2"/>
  </si>
  <si>
    <t>合計</t>
    <rPh sb="0" eb="2">
      <t>ゴウケイ</t>
    </rPh>
    <phoneticPr fontId="2"/>
  </si>
  <si>
    <t>居住専用</t>
    <rPh sb="0" eb="1">
      <t>イ</t>
    </rPh>
    <rPh sb="1" eb="2">
      <t>ジュウ</t>
    </rPh>
    <rPh sb="2" eb="4">
      <t>センヨウ</t>
    </rPh>
    <phoneticPr fontId="2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</si>
  <si>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2"/>
  </si>
  <si>
    <t>農林水産業用</t>
    <rPh sb="0" eb="2">
      <t>ノウリン</t>
    </rPh>
    <rPh sb="2" eb="5">
      <t>スイサンギョウ</t>
    </rPh>
    <rPh sb="5" eb="6">
      <t>ヨウ</t>
    </rPh>
    <phoneticPr fontId="2"/>
  </si>
  <si>
    <t>鉱工業用</t>
    <rPh sb="0" eb="3">
      <t>コウコウギョウ</t>
    </rPh>
    <rPh sb="3" eb="4">
      <t>ヨウ</t>
    </rPh>
    <phoneticPr fontId="2"/>
  </si>
  <si>
    <t>公益事業用</t>
    <rPh sb="0" eb="2">
      <t>コウエキ</t>
    </rPh>
    <rPh sb="2" eb="5">
      <t>ジギョウヨウ</t>
    </rPh>
    <phoneticPr fontId="2"/>
  </si>
  <si>
    <t>商業用</t>
    <rPh sb="0" eb="3">
      <t>ショウギョウヨウ</t>
    </rPh>
    <phoneticPr fontId="2"/>
  </si>
  <si>
    <t>ｻｰﾋﾞｽ業用</t>
    <rPh sb="5" eb="6">
      <t>ギョウ</t>
    </rPh>
    <rPh sb="6" eb="7">
      <t>ヨウ</t>
    </rPh>
    <phoneticPr fontId="2"/>
  </si>
  <si>
    <t>公務文教用</t>
    <rPh sb="0" eb="2">
      <t>コウム</t>
    </rPh>
    <rPh sb="2" eb="4">
      <t>ブンキョウ</t>
    </rPh>
    <rPh sb="4" eb="5">
      <t>ヨウ</t>
    </rPh>
    <phoneticPr fontId="2"/>
  </si>
  <si>
    <t>その他</t>
    <rPh sb="0" eb="3">
      <t>ソノタ</t>
    </rPh>
    <phoneticPr fontId="2"/>
  </si>
  <si>
    <t>木造</t>
    <rPh sb="0" eb="2">
      <t>モクゾウ</t>
    </rPh>
    <phoneticPr fontId="2"/>
  </si>
  <si>
    <t>非木造</t>
    <rPh sb="0" eb="1">
      <t>ヒ</t>
    </rPh>
    <rPh sb="1" eb="3">
      <t>モクゾウ</t>
    </rPh>
    <phoneticPr fontId="2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</si>
  <si>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</si>
  <si>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</si>
  <si>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</si>
  <si>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</si>
  <si>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</si>
  <si>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</si>
  <si>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</si>
  <si>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</si>
  <si>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</si>
  <si>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</si>
  <si>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</si>
  <si>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</si>
  <si>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</si>
  <si>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</si>
  <si>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</si>
  <si>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</si>
  <si>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</si>
  <si>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</si>
  <si>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</si>
  <si>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</si>
  <si>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</si>
  <si>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市　計</t>
    <phoneticPr fontId="2"/>
  </si>
  <si>
    <t>岐南町</t>
  </si>
  <si>
    <t>笠松町</t>
  </si>
  <si>
    <t>羽島郡</t>
    <phoneticPr fontId="2"/>
  </si>
  <si>
    <t>養老町</t>
  </si>
  <si>
    <t>養老郡</t>
    <phoneticPr fontId="2"/>
  </si>
  <si>
    <t>垂井町</t>
  </si>
  <si>
    <t>関ヶ原町</t>
  </si>
  <si>
    <t>不破郡</t>
    <phoneticPr fontId="2"/>
  </si>
  <si>
    <t>神戸町</t>
  </si>
  <si>
    <t>輪之内町</t>
  </si>
  <si>
    <t>安八町</t>
  </si>
  <si>
    <t>安八郡</t>
    <phoneticPr fontId="2"/>
  </si>
  <si>
    <t>揖斐川町</t>
  </si>
  <si>
    <t>大野町</t>
  </si>
  <si>
    <t>池田町</t>
  </si>
  <si>
    <t>揖斐郡</t>
    <phoneticPr fontId="2"/>
  </si>
  <si>
    <t>北方町</t>
  </si>
  <si>
    <t>本巣郡</t>
    <phoneticPr fontId="2"/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</si>
  <si>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</si>
  <si>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</si>
  <si>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</si>
  <si>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</si>
  <si>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</si>
  <si>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</si>
  <si>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</si>
  <si>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加茂郡</t>
    <phoneticPr fontId="2"/>
  </si>
  <si>
    <t>御嵩町</t>
  </si>
  <si>
    <t>可児郡</t>
    <phoneticPr fontId="2"/>
  </si>
  <si>
    <t>白川村</t>
  </si>
  <si>
    <t>大野郡</t>
    <phoneticPr fontId="2"/>
  </si>
  <si>
    <t>町村計</t>
  </si>
  <si>
    <t>合　計</t>
  </si>
  <si>
    <t>（県市町村名）岐阜県</t>
    <phoneticPr fontId="2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</si>
  <si>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2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</si>
  <si>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2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</si>
  <si>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2"/>
  </si>
  <si>
    <t>公共</t>
    <rPh sb="0" eb="2">
      <t>コウキョウ</t>
    </rPh>
    <phoneticPr fontId="2"/>
  </si>
  <si>
    <t>民間</t>
    <rPh sb="0" eb="2">
      <t>ミンカン</t>
    </rPh>
    <phoneticPr fontId="2"/>
  </si>
  <si>
    <t>鉄筋鉄骨</t>
    <rPh sb="0" eb="2">
      <t>テッキン</t>
    </rPh>
    <rPh sb="2" eb="4">
      <t>テッコツ</t>
    </rPh>
    <phoneticPr fontId="2"/>
  </si>
  <si>
    <t>鉄筋</t>
    <rPh sb="0" eb="2">
      <t>テッキン</t>
    </rPh>
    <phoneticPr fontId="2"/>
  </si>
  <si>
    <t>ｺﾝｸﾘｰﾄ</t>
    <phoneticPr fontId="2"/>
  </si>
  <si>
    <t>公共計</t>
    <rPh sb="0" eb="2">
      <t>コウキョウ</t>
    </rPh>
    <rPh sb="2" eb="3">
      <t>ケイ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</si>
  <si>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</si>
  <si>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</si>
  <si>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市町村</t>
    <rPh sb="0" eb="3">
      <t>シチョウソン</t>
    </rPh>
    <phoneticPr fontId="2"/>
  </si>
  <si>
    <t>民間計</t>
    <rPh sb="0" eb="2">
      <t>ミンカン</t>
    </rPh>
    <rPh sb="2" eb="3">
      <t>ケイ</t>
    </rPh>
    <phoneticPr fontId="2"/>
  </si>
  <si>
    <t>会社</t>
    <rPh sb="0" eb="2">
      <t>カイシャ</t>
    </rPh>
    <phoneticPr fontId="2"/>
  </si>
  <si>
    <t>団体</t>
    <rPh sb="0" eb="2">
      <t>ダンタイ</t>
    </rPh>
    <phoneticPr fontId="2"/>
  </si>
  <si>
    <t>個人</t>
    <rPh sb="0" eb="2">
      <t>コジン</t>
    </rPh>
    <phoneticPr fontId="2"/>
  </si>
  <si>
    <t>ｺﾝｸﾘｰﾄ造</t>
    <rPh sb="6" eb="7">
      <t>ゾウ</t>
    </rPh>
    <phoneticPr fontId="2"/>
  </si>
  <si>
    <t>鉄骨造</t>
    <rPh sb="0" eb="2">
      <t>テッコツ</t>
    </rPh>
    <rPh sb="2" eb="3">
      <t>ゾウ</t>
    </rPh>
    <phoneticPr fontId="2"/>
  </si>
  <si>
    <t>ﾌﾞﾛｯｸ造</t>
    <rPh sb="5" eb="6">
      <t>ゾウ</t>
    </rPh>
    <phoneticPr fontId="2"/>
  </si>
  <si>
    <t>サービス業用</t>
    <rPh sb="4" eb="5">
      <t>ギョウ</t>
    </rPh>
    <rPh sb="5" eb="6">
      <t>ヨウ</t>
    </rPh>
    <phoneticPr fontId="2"/>
  </si>
  <si>
    <t>公務・文教用</t>
    <rPh sb="0" eb="2">
      <t>コウム</t>
    </rPh>
    <rPh sb="3" eb="5">
      <t>ブンキョウ</t>
    </rPh>
    <rPh sb="5" eb="6">
      <t>ヨウ</t>
    </rPh>
    <phoneticPr fontId="2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</si>
  <si>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2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</si>
  <si>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2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</si>
  <si>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2"/>
  </si>
  <si>
    <t>　　　　単位：万円</t>
    <rPh sb="4" eb="6">
      <t>タンイ</t>
    </rPh>
    <rPh sb="7" eb="9">
      <t>マンエン</t>
    </rPh>
    <phoneticPr fontId="2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</si>
  <si>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2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</si>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</sst>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5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shrinkToFit="1"/>
    </xf>
    <xf numFmtId="0" fontId="1" fillId="0" borderId="2" xfId="0" applyFont="1" applyBorder="1" applyAlignment="1">
      <alignment horizontal="center" shrinkToFit="1"/>
    </xf>
    <xf numFmtId="0" fontId="1" fillId="0" borderId="3" xfId="0" applyFont="1" applyBorder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0" fontId="1" fillId="0" borderId="6" xfId="0" applyFont="1" applyBorder="1" applyAlignment="1">
      <alignment horizontal="center" shrinkToFit="1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shrinkToFit="1"/>
    </xf>
    <xf numFmtId="0" fontId="1" fillId="0" borderId="8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4" fillId="0" borderId="9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1" fillId="0" borderId="11" xfId="0" applyFont="1" applyBorder="1" applyAlignment="1">
      <alignment horizontal="center" shrinkToFit="1"/>
    </xf>
    <xf numFmtId="0" fontId="1" fillId="0" borderId="12" xfId="0" applyNumberFormat="1" applyFont="1" applyBorder="1" applyAlignment="1">
      <alignment shrinkToFit="1"/>
    </xf>
    <xf numFmtId="0" fontId="1" fillId="0" borderId="13" xfId="0" applyNumberFormat="1" applyFont="1" applyBorder="1" applyAlignment="1">
      <alignment shrinkToFit="1"/>
    </xf>
    <xf numFmtId="0" fontId="1" fillId="0" borderId="14" xfId="0" applyNumberFormat="1" applyFont="1" applyBorder="1" applyAlignment="1">
      <alignment shrinkToFit="1"/>
    </xf>
    <xf numFmtId="0" fontId="1" fillId="0" borderId="15" xfId="0" applyNumberFormat="1" applyFont="1" applyBorder="1" applyAlignment="1">
      <alignment shrinkToFit="1"/>
    </xf>
    <xf numFmtId="0" fontId="1" fillId="0" borderId="0" xfId="0" applyFont="1" applyBorder="1"/>
    <xf numFmtId="0" fontId="1" fillId="0" borderId="16" xfId="0" applyFont="1" applyBorder="1" applyAlignment="1">
      <alignment shrinkToFit="1"/>
    </xf>
    <xf numFmtId="0" fontId="1" fillId="0" borderId="17" xfId="0" applyFont="1" applyBorder="1" applyAlignment="1">
      <alignment shrinkToFit="1"/>
    </xf>
    <xf numFmtId="0" fontId="1" fillId="0" borderId="18" xfId="0" applyFont="1" applyBorder="1" applyAlignment="1">
      <alignment shrinkToFit="1"/>
    </xf>
    <xf numFmtId="0" fontId="1" fillId="0" borderId="19" xfId="0" applyFont="1" applyBorder="1" applyAlignment="1">
      <alignment shrinkToFit="1"/>
    </xf>
    <xf numFmtId="0" fontId="1" fillId="0" borderId="0" xfId="0" applyFont="1"/>
    <xf numFmtId="0" fontId="1" fillId="0" borderId="20" xfId="0" applyFont="1" applyBorder="1" applyAlignment="1">
      <alignment shrinkToFit="1"/>
    </xf>
    <xf numFmtId="0" fontId="1" fillId="0" borderId="21" xfId="0" applyFont="1" applyBorder="1" applyAlignment="1">
      <alignment shrinkToFit="1"/>
    </xf>
    <xf numFmtId="0" fontId="1" fillId="0" borderId="22" xfId="0" applyFont="1" applyBorder="1" applyAlignment="1">
      <alignment shrinkToFit="1"/>
    </xf>
    <xf numFmtId="0" fontId="1" fillId="0" borderId="23" xfId="0" applyFont="1" applyBorder="1" applyAlignment="1">
      <alignment shrinkToFit="1"/>
    </xf>
    <xf numFmtId="0" fontId="1" fillId="0" borderId="24" xfId="0" applyFont="1" applyBorder="1" applyAlignment="1">
      <alignment shrinkToFit="1"/>
    </xf>
    <xf numFmtId="0" fontId="1" fillId="0" borderId="25" xfId="0" applyFont="1" applyBorder="1" applyAlignment="1">
      <alignment shrinkToFit="1"/>
    </xf>
    <xf numFmtId="0" fontId="1" fillId="0" borderId="26" xfId="0" applyFont="1" applyBorder="1" applyAlignment="1">
      <alignment shrinkToFit="1"/>
    </xf>
    <xf numFmtId="0" fontId="1" fillId="0" borderId="27" xfId="0" applyFont="1" applyBorder="1" applyAlignment="1">
      <alignment shrinkToFit="1"/>
    </xf>
    <xf numFmtId="0" fontId="1" fillId="0" borderId="28" xfId="0" applyFont="1" applyBorder="1" applyAlignment="1">
      <alignment shrinkToFit="1"/>
    </xf>
    <xf numFmtId="0" fontId="1" fillId="0" borderId="29" xfId="0" applyFont="1" applyBorder="1" applyAlignment="1">
      <alignment shrinkToFit="1"/>
    </xf>
    <xf numFmtId="0" fontId="1" fillId="0" borderId="30" xfId="0" applyFont="1" applyBorder="1" applyAlignment="1">
      <alignment shrinkToFit="1"/>
    </xf>
    <xf numFmtId="0" fontId="1" fillId="0" borderId="31" xfId="0" applyFont="1" applyBorder="1" applyAlignment="1">
      <alignment shrinkToFit="1"/>
    </xf>
    <xf numFmtId="0" fontId="1" fillId="0" borderId="0" xfId="0" applyFont="1" applyAlignment="1">
      <alignment shrinkToFit="1"/>
    </xf>
    <xf numFmtId="0" fontId="1" fillId="0" borderId="32" xfId="0" applyFont="1" applyBorder="1" applyAlignment="1">
      <alignment horizontal="center" shrinkToFit="1"/>
    </xf>
    <xf numFmtId="0" fontId="1" fillId="0" borderId="33" xfId="0" applyFont="1" applyBorder="1" applyAlignment="1">
      <alignment horizontal="center" shrinkToFit="1"/>
    </xf>
    <xf numFmtId="0" fontId="1" fillId="0" borderId="34" xfId="0" applyFont="1" applyBorder="1" applyAlignment="1">
      <alignment horizontal="center" shrinkToFit="1"/>
    </xf>
    <xf numFmtId="0" fontId="1" fillId="0" borderId="35" xfId="0" applyFont="1" applyBorder="1" applyAlignment="1">
      <alignment horizontal="center" shrinkToFit="1"/>
    </xf>
    <xf numFmtId="0" fontId="1" fillId="0" borderId="36" xfId="0" applyFont="1" applyBorder="1" applyAlignment="1">
      <alignment horizontal="center" shrinkToFit="1"/>
    </xf>
    <xf numFmtId="0" fontId="1" fillId="0" borderId="37" xfId="0" applyFont="1" applyBorder="1" applyAlignment="1">
      <alignment horizontal="center" shrinkToFit="1"/>
    </xf>
    <xf numFmtId="0" fontId="1" fillId="0" borderId="38" xfId="0" applyFont="1" applyBorder="1" applyAlignment="1">
      <alignment horizontal="center" shrinkToFit="1"/>
    </xf>
    <xf numFmtId="0" fontId="1" fillId="0" borderId="39" xfId="0" applyFont="1" applyBorder="1" applyAlignment="1">
      <alignment horizontal="center" shrinkToFit="1"/>
    </xf>
    <xf numFmtId="0" fontId="1" fillId="0" borderId="7" xfId="0" applyFont="1" applyBorder="1" applyAlignment="1">
      <alignment shrinkToFit="1"/>
    </xf>
    <xf numFmtId="176" fontId="1" fillId="0" borderId="8" xfId="0" applyNumberFormat="1" applyFont="1" applyBorder="1" applyAlignment="1">
      <alignment shrinkToFit="1"/>
    </xf>
    <xf numFmtId="176" fontId="1" fillId="0" borderId="9" xfId="0" applyNumberFormat="1" applyFont="1" applyBorder="1" applyAlignment="1">
      <alignment shrinkToFit="1"/>
    </xf>
    <xf numFmtId="176" fontId="1" fillId="0" borderId="40" xfId="0" applyNumberFormat="1" applyFont="1" applyBorder="1" applyAlignment="1">
      <alignment shrinkToFit="1"/>
    </xf>
    <xf numFmtId="0" fontId="1" fillId="0" borderId="41" xfId="0" applyFont="1" applyBorder="1" applyAlignment="1">
      <alignment shrinkToFit="1"/>
    </xf>
    <xf numFmtId="176" fontId="1" fillId="0" borderId="42" xfId="0" applyNumberFormat="1" applyFont="1" applyBorder="1" applyAlignment="1">
      <alignment shrinkToFit="1"/>
    </xf>
    <xf numFmtId="176" fontId="1" fillId="0" borderId="43" xfId="0" applyNumberFormat="1" applyFont="1" applyBorder="1" applyAlignment="1">
      <alignment shrinkToFit="1"/>
    </xf>
    <xf numFmtId="176" fontId="1" fillId="0" borderId="44" xfId="0" applyNumberFormat="1" applyFont="1" applyBorder="1" applyAlignment="1">
      <alignment shrinkToFit="1"/>
    </xf>
    <xf numFmtId="0" fontId="1" fillId="0" borderId="45" xfId="0" applyFont="1" applyBorder="1" applyAlignment="1">
      <alignment horizontal="center" shrinkToFit="1"/>
    </xf>
    <xf numFmtId="176" fontId="1" fillId="0" borderId="46" xfId="0" applyNumberFormat="1" applyFont="1" applyBorder="1" applyAlignment="1">
      <alignment shrinkToFit="1"/>
    </xf>
    <xf numFmtId="176" fontId="1" fillId="0" borderId="47" xfId="0" applyNumberFormat="1" applyFont="1" applyBorder="1" applyAlignment="1">
      <alignment shrinkToFit="1"/>
    </xf>
    <xf numFmtId="176" fontId="1" fillId="0" borderId="48" xfId="0" applyNumberFormat="1" applyFont="1" applyBorder="1" applyAlignment="1">
      <alignment shrinkToFit="1"/>
    </xf>
    <xf numFmtId="0" fontId="1" fillId="0" borderId="49" xfId="0" applyFont="1" applyBorder="1" applyAlignment="1">
      <alignment horizontal="center" shrinkToFit="1"/>
    </xf>
    <xf numFmtId="176" fontId="1" fillId="0" borderId="50" xfId="0" applyNumberFormat="1" applyFont="1" applyBorder="1" applyAlignment="1">
      <alignment shrinkToFit="1"/>
    </xf>
    <xf numFmtId="176" fontId="1" fillId="0" borderId="51" xfId="0" applyNumberFormat="1" applyFont="1" applyBorder="1" applyAlignment="1">
      <alignment shrinkToFit="1"/>
    </xf>
    <xf numFmtId="176" fontId="1" fillId="0" borderId="52" xfId="0" applyNumberFormat="1" applyFont="1" applyBorder="1" applyAlignment="1">
      <alignment shrinkToFit="1"/>
    </xf>
    <xf numFmtId="0" fontId="1" fillId="0" borderId="0" xfId="0" applyFont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6" sqref="E6"/>
    </sheetView>
  </sheetViews>
  <sheetFormatPr defaultColWidth="7.625" defaultRowHeight="15" customHeight="1" x14ac:dyDescent="0.15"/>
  <cols>
    <col min="1" max="13" width="9.625" style="39" customWidth="1"/>
    <col min="14" max="16384" width="7.625" style="26"/>
  </cols>
  <sheetData>
    <row r="1" spans="1:13" s="1" customFormat="1" ht="18" customHeight="1" x14ac:dyDescent="0.2">
      <c r="F1" s="2" t="s">
        <v>0</v>
      </c>
      <c r="I1" s="1" t="s">
        <v>1</v>
      </c>
    </row>
    <row r="2" spans="1:13" s="1" customFormat="1" ht="15" customHeight="1" thickBot="1" x14ac:dyDescent="0.2">
      <c r="M2" s="3" t="s">
        <v>2</v>
      </c>
    </row>
    <row r="3" spans="1:13" s="10" customFormat="1" ht="15" customHeight="1" x14ac:dyDescent="0.15">
      <c r="A3" s="4"/>
      <c r="B3" s="5"/>
      <c r="C3" s="6" t="s">
        <v>3</v>
      </c>
      <c r="D3" s="7"/>
      <c r="E3" s="7"/>
      <c r="F3" s="7"/>
      <c r="G3" s="7"/>
      <c r="H3" s="7"/>
      <c r="I3" s="7"/>
      <c r="J3" s="7"/>
      <c r="K3" s="8"/>
      <c r="L3" s="6" t="s">
        <v>4</v>
      </c>
      <c r="M3" s="9"/>
    </row>
    <row r="4" spans="1:13" s="10" customFormat="1" ht="15" customHeight="1" thickBot="1" x14ac:dyDescent="0.2">
      <c r="A4" s="11"/>
      <c r="B4" s="12" t="s">
        <v>5</v>
      </c>
      <c r="C4" s="13" t="s">
        <v>6</v>
      </c>
      <c r="D4" s="14" t="s">
        <v>7</v>
      </c>
      <c r="E4" s="14" t="s">
        <v>8</v>
      </c>
      <c r="F4" s="13" t="s">
        <v>9</v>
      </c>
      <c r="G4" s="13" t="s">
        <v>10</v>
      </c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16" t="s">
        <v>16</v>
      </c>
    </row>
    <row r="5" spans="1:13" s="21" customFormat="1" ht="15" customHeight="1" x14ac:dyDescent="0.15">
      <c r="A5" s="17" t="s">
        <v>17</v>
      </c>
      <c r="B5" s="18">
        <f t="shared" ref="B5:B26" si="0">SUM( C5:K5)</f>
        <v>375921</v>
      </c>
      <c r="C5" s="19">
        <v>295952</v>
      </c>
      <c r="D5" s="19">
        <v>3633</v>
      </c>
      <c r="E5" s="19">
        <v>2220</v>
      </c>
      <c r="F5" s="19">
        <v>7267</v>
      </c>
      <c r="G5" s="19">
        <v>1761</v>
      </c>
      <c r="H5" s="19">
        <v>15661</v>
      </c>
      <c r="I5" s="19">
        <v>17483</v>
      </c>
      <c r="J5" s="19">
        <v>26178</v>
      </c>
      <c r="K5" s="19">
        <v>5766</v>
      </c>
      <c r="L5" s="19">
        <v>232382</v>
      </c>
      <c r="M5" s="20">
        <v>143539</v>
      </c>
    </row>
    <row r="6" spans="1:13" ht="15" customHeight="1" x14ac:dyDescent="0.15">
      <c r="A6" s="22" t="s">
        <v>18</v>
      </c>
      <c r="B6" s="23">
        <f t="shared" si="0"/>
        <v>187380</v>
      </c>
      <c r="C6" s="24">
        <v>111929</v>
      </c>
      <c r="D6" s="24">
        <v>581</v>
      </c>
      <c r="E6" s="24">
        <v>1696</v>
      </c>
      <c r="F6" s="24">
        <v>35322</v>
      </c>
      <c r="G6" s="24">
        <v>2508</v>
      </c>
      <c r="H6" s="24">
        <v>10631</v>
      </c>
      <c r="I6" s="24">
        <v>10077</v>
      </c>
      <c r="J6" s="24">
        <v>8366</v>
      </c>
      <c r="K6" s="24">
        <v>6270</v>
      </c>
      <c r="L6" s="24">
        <v>94009</v>
      </c>
      <c r="M6" s="25">
        <v>93371</v>
      </c>
    </row>
    <row r="7" spans="1:13" ht="15" customHeight="1" x14ac:dyDescent="0.15">
      <c r="A7" s="22" t="s">
        <v>19</v>
      </c>
      <c r="B7" s="23">
        <f t="shared" si="0"/>
        <v>69584</v>
      </c>
      <c r="C7" s="24">
        <v>41117</v>
      </c>
      <c r="D7" s="24">
        <v>659</v>
      </c>
      <c r="E7" s="24">
        <v>1262</v>
      </c>
      <c r="F7" s="24">
        <v>1818</v>
      </c>
      <c r="G7" s="24">
        <v>3757</v>
      </c>
      <c r="H7" s="24">
        <v>985</v>
      </c>
      <c r="I7" s="24">
        <v>17160</v>
      </c>
      <c r="J7" s="24">
        <v>2524</v>
      </c>
      <c r="K7" s="24">
        <v>302</v>
      </c>
      <c r="L7" s="24">
        <v>40631</v>
      </c>
      <c r="M7" s="25">
        <v>28953</v>
      </c>
    </row>
    <row r="8" spans="1:13" ht="15" customHeight="1" x14ac:dyDescent="0.15">
      <c r="A8" s="22" t="s">
        <v>20</v>
      </c>
      <c r="B8" s="23">
        <f t="shared" si="0"/>
        <v>85308</v>
      </c>
      <c r="C8" s="24">
        <v>43235</v>
      </c>
      <c r="D8" s="24">
        <v>646</v>
      </c>
      <c r="E8" s="24">
        <v>0</v>
      </c>
      <c r="F8" s="24">
        <v>3890</v>
      </c>
      <c r="G8" s="24">
        <v>0</v>
      </c>
      <c r="H8" s="24">
        <v>3457</v>
      </c>
      <c r="I8" s="24">
        <v>28735</v>
      </c>
      <c r="J8" s="24">
        <v>4649</v>
      </c>
      <c r="K8" s="24">
        <v>696</v>
      </c>
      <c r="L8" s="24">
        <v>36518</v>
      </c>
      <c r="M8" s="25">
        <v>48790</v>
      </c>
    </row>
    <row r="9" spans="1:13" ht="15" customHeight="1" x14ac:dyDescent="0.15">
      <c r="A9" s="22" t="s">
        <v>21</v>
      </c>
      <c r="B9" s="23">
        <f t="shared" si="0"/>
        <v>79169</v>
      </c>
      <c r="C9" s="24">
        <v>40233</v>
      </c>
      <c r="D9" s="24">
        <v>701</v>
      </c>
      <c r="E9" s="24">
        <v>115</v>
      </c>
      <c r="F9" s="24">
        <v>16614</v>
      </c>
      <c r="G9" s="24">
        <v>54</v>
      </c>
      <c r="H9" s="24">
        <v>1324</v>
      </c>
      <c r="I9" s="24">
        <v>3806</v>
      </c>
      <c r="J9" s="24">
        <v>10296</v>
      </c>
      <c r="K9" s="24">
        <v>6026</v>
      </c>
      <c r="L9" s="24">
        <v>40265</v>
      </c>
      <c r="M9" s="25">
        <v>38904</v>
      </c>
    </row>
    <row r="10" spans="1:13" ht="15" customHeight="1" x14ac:dyDescent="0.15">
      <c r="A10" s="22" t="s">
        <v>22</v>
      </c>
      <c r="B10" s="23">
        <f t="shared" si="0"/>
        <v>84030</v>
      </c>
      <c r="C10" s="24">
        <v>36760</v>
      </c>
      <c r="D10" s="24">
        <v>291</v>
      </c>
      <c r="E10" s="24">
        <v>71</v>
      </c>
      <c r="F10" s="24">
        <v>26168</v>
      </c>
      <c r="G10" s="24">
        <v>1451</v>
      </c>
      <c r="H10" s="24">
        <v>4390</v>
      </c>
      <c r="I10" s="24">
        <v>4330</v>
      </c>
      <c r="J10" s="24">
        <v>8430</v>
      </c>
      <c r="K10" s="24">
        <v>2139</v>
      </c>
      <c r="L10" s="24">
        <v>37523</v>
      </c>
      <c r="M10" s="25">
        <v>46507</v>
      </c>
    </row>
    <row r="11" spans="1:13" ht="15" customHeight="1" x14ac:dyDescent="0.15">
      <c r="A11" s="22" t="s">
        <v>23</v>
      </c>
      <c r="B11" s="23">
        <f t="shared" si="0"/>
        <v>12895</v>
      </c>
      <c r="C11" s="24">
        <v>6292</v>
      </c>
      <c r="D11" s="24">
        <v>131</v>
      </c>
      <c r="E11" s="24">
        <v>360</v>
      </c>
      <c r="F11" s="24">
        <v>3918</v>
      </c>
      <c r="G11" s="24">
        <v>1383</v>
      </c>
      <c r="H11" s="24">
        <v>180</v>
      </c>
      <c r="I11" s="24">
        <v>164</v>
      </c>
      <c r="J11" s="24">
        <v>443</v>
      </c>
      <c r="K11" s="24">
        <v>24</v>
      </c>
      <c r="L11" s="24">
        <v>6392</v>
      </c>
      <c r="M11" s="25">
        <v>6503</v>
      </c>
    </row>
    <row r="12" spans="1:13" ht="15" customHeight="1" x14ac:dyDescent="0.15">
      <c r="A12" s="22" t="s">
        <v>24</v>
      </c>
      <c r="B12" s="23">
        <f t="shared" si="0"/>
        <v>25402</v>
      </c>
      <c r="C12" s="24">
        <v>19240</v>
      </c>
      <c r="D12" s="24">
        <v>0</v>
      </c>
      <c r="E12" s="24">
        <v>157</v>
      </c>
      <c r="F12" s="24">
        <v>4599</v>
      </c>
      <c r="G12" s="24">
        <v>170</v>
      </c>
      <c r="H12" s="24">
        <v>226</v>
      </c>
      <c r="I12" s="24">
        <v>670</v>
      </c>
      <c r="J12" s="24">
        <v>298</v>
      </c>
      <c r="K12" s="24">
        <v>42</v>
      </c>
      <c r="L12" s="24">
        <v>17903</v>
      </c>
      <c r="M12" s="25">
        <v>7499</v>
      </c>
    </row>
    <row r="13" spans="1:13" ht="15" customHeight="1" x14ac:dyDescent="0.15">
      <c r="A13" s="22" t="s">
        <v>25</v>
      </c>
      <c r="B13" s="23">
        <f t="shared" si="0"/>
        <v>73039</v>
      </c>
      <c r="C13" s="24">
        <v>53608</v>
      </c>
      <c r="D13" s="24">
        <v>1330</v>
      </c>
      <c r="E13" s="24">
        <v>1535</v>
      </c>
      <c r="F13" s="24">
        <v>2543</v>
      </c>
      <c r="G13" s="24">
        <v>854</v>
      </c>
      <c r="H13" s="24">
        <v>2555</v>
      </c>
      <c r="I13" s="24">
        <v>1879</v>
      </c>
      <c r="J13" s="24">
        <v>7970</v>
      </c>
      <c r="K13" s="24">
        <v>765</v>
      </c>
      <c r="L13" s="24">
        <v>51743</v>
      </c>
      <c r="M13" s="25">
        <v>21296</v>
      </c>
    </row>
    <row r="14" spans="1:13" ht="15" customHeight="1" x14ac:dyDescent="0.15">
      <c r="A14" s="22" t="s">
        <v>26</v>
      </c>
      <c r="B14" s="23">
        <f t="shared" si="0"/>
        <v>31290</v>
      </c>
      <c r="C14" s="24">
        <v>18719</v>
      </c>
      <c r="D14" s="24">
        <v>306</v>
      </c>
      <c r="E14" s="24">
        <v>2430</v>
      </c>
      <c r="F14" s="24">
        <v>2108</v>
      </c>
      <c r="G14" s="24">
        <v>0</v>
      </c>
      <c r="H14" s="24">
        <v>3179</v>
      </c>
      <c r="I14" s="24">
        <v>538</v>
      </c>
      <c r="J14" s="24">
        <v>1626</v>
      </c>
      <c r="K14" s="24">
        <v>2384</v>
      </c>
      <c r="L14" s="24">
        <v>17276</v>
      </c>
      <c r="M14" s="25">
        <v>14014</v>
      </c>
    </row>
    <row r="15" spans="1:13" ht="15" customHeight="1" x14ac:dyDescent="0.15">
      <c r="A15" s="22" t="s">
        <v>27</v>
      </c>
      <c r="B15" s="23">
        <f t="shared" si="0"/>
        <v>59945</v>
      </c>
      <c r="C15" s="24">
        <v>42482</v>
      </c>
      <c r="D15" s="24">
        <v>644</v>
      </c>
      <c r="E15" s="24">
        <v>70</v>
      </c>
      <c r="F15" s="24">
        <v>3748</v>
      </c>
      <c r="G15" s="24">
        <v>656</v>
      </c>
      <c r="H15" s="24">
        <v>321</v>
      </c>
      <c r="I15" s="24">
        <v>1183</v>
      </c>
      <c r="J15" s="24">
        <v>9703</v>
      </c>
      <c r="K15" s="24">
        <v>1138</v>
      </c>
      <c r="L15" s="24">
        <v>41344</v>
      </c>
      <c r="M15" s="25">
        <v>18601</v>
      </c>
    </row>
    <row r="16" spans="1:13" ht="15" customHeight="1" x14ac:dyDescent="0.15">
      <c r="A16" s="22" t="s">
        <v>28</v>
      </c>
      <c r="B16" s="23">
        <f t="shared" si="0"/>
        <v>133372</v>
      </c>
      <c r="C16" s="24">
        <v>29020</v>
      </c>
      <c r="D16" s="24">
        <v>0</v>
      </c>
      <c r="E16" s="24">
        <v>0</v>
      </c>
      <c r="F16" s="24">
        <v>7520</v>
      </c>
      <c r="G16" s="24">
        <v>11675</v>
      </c>
      <c r="H16" s="24">
        <v>76401</v>
      </c>
      <c r="I16" s="24">
        <v>4494</v>
      </c>
      <c r="J16" s="24">
        <v>2848</v>
      </c>
      <c r="K16" s="24">
        <v>1414</v>
      </c>
      <c r="L16" s="24">
        <v>30741</v>
      </c>
      <c r="M16" s="25">
        <v>102631</v>
      </c>
    </row>
    <row r="17" spans="1:13" ht="15" customHeight="1" x14ac:dyDescent="0.15">
      <c r="A17" s="22" t="s">
        <v>29</v>
      </c>
      <c r="B17" s="23">
        <f t="shared" si="0"/>
        <v>136293</v>
      </c>
      <c r="C17" s="24">
        <v>95531</v>
      </c>
      <c r="D17" s="24">
        <v>466</v>
      </c>
      <c r="E17" s="24">
        <v>54</v>
      </c>
      <c r="F17" s="24">
        <v>22045</v>
      </c>
      <c r="G17" s="24">
        <v>1502</v>
      </c>
      <c r="H17" s="24">
        <v>1747</v>
      </c>
      <c r="I17" s="24">
        <v>1839</v>
      </c>
      <c r="J17" s="24">
        <v>12088</v>
      </c>
      <c r="K17" s="24">
        <v>1021</v>
      </c>
      <c r="L17" s="24">
        <v>84406</v>
      </c>
      <c r="M17" s="25">
        <v>51887</v>
      </c>
    </row>
    <row r="18" spans="1:13" ht="15" customHeight="1" x14ac:dyDescent="0.15">
      <c r="A18" s="22" t="s">
        <v>30</v>
      </c>
      <c r="B18" s="23">
        <f t="shared" si="0"/>
        <v>102074</v>
      </c>
      <c r="C18" s="24">
        <v>63907</v>
      </c>
      <c r="D18" s="24">
        <v>244</v>
      </c>
      <c r="E18" s="24">
        <v>26</v>
      </c>
      <c r="F18" s="24">
        <v>27934</v>
      </c>
      <c r="G18" s="24">
        <v>979</v>
      </c>
      <c r="H18" s="24">
        <v>5940</v>
      </c>
      <c r="I18" s="24">
        <v>617</v>
      </c>
      <c r="J18" s="24">
        <v>239</v>
      </c>
      <c r="K18" s="24">
        <v>2188</v>
      </c>
      <c r="L18" s="24">
        <v>52533</v>
      </c>
      <c r="M18" s="25">
        <v>49541</v>
      </c>
    </row>
    <row r="19" spans="1:13" ht="15" customHeight="1" x14ac:dyDescent="0.15">
      <c r="A19" s="22" t="s">
        <v>31</v>
      </c>
      <c r="B19" s="23">
        <f t="shared" si="0"/>
        <v>20067</v>
      </c>
      <c r="C19" s="24">
        <v>10315</v>
      </c>
      <c r="D19" s="24">
        <v>0</v>
      </c>
      <c r="E19" s="24">
        <v>106</v>
      </c>
      <c r="F19" s="24">
        <v>7421</v>
      </c>
      <c r="G19" s="24">
        <v>139</v>
      </c>
      <c r="H19" s="24">
        <v>0</v>
      </c>
      <c r="I19" s="24">
        <v>99</v>
      </c>
      <c r="J19" s="24">
        <v>565</v>
      </c>
      <c r="K19" s="24">
        <v>1422</v>
      </c>
      <c r="L19" s="24">
        <v>10396</v>
      </c>
      <c r="M19" s="25">
        <v>9671</v>
      </c>
    </row>
    <row r="20" spans="1:13" ht="15" customHeight="1" x14ac:dyDescent="0.15">
      <c r="A20" s="22" t="s">
        <v>32</v>
      </c>
      <c r="B20" s="23">
        <f t="shared" si="0"/>
        <v>56873</v>
      </c>
      <c r="C20" s="24">
        <v>52042</v>
      </c>
      <c r="D20" s="24">
        <v>116</v>
      </c>
      <c r="E20" s="24">
        <v>162</v>
      </c>
      <c r="F20" s="24">
        <v>1999</v>
      </c>
      <c r="G20" s="24">
        <v>72</v>
      </c>
      <c r="H20" s="24">
        <v>657</v>
      </c>
      <c r="I20" s="24">
        <v>864</v>
      </c>
      <c r="J20" s="24">
        <v>590</v>
      </c>
      <c r="K20" s="24">
        <v>371</v>
      </c>
      <c r="L20" s="24">
        <v>46511</v>
      </c>
      <c r="M20" s="25">
        <v>10362</v>
      </c>
    </row>
    <row r="21" spans="1:13" ht="15" customHeight="1" x14ac:dyDescent="0.15">
      <c r="A21" s="22" t="s">
        <v>33</v>
      </c>
      <c r="B21" s="23">
        <f t="shared" si="0"/>
        <v>13491</v>
      </c>
      <c r="C21" s="24">
        <v>7464</v>
      </c>
      <c r="D21" s="24">
        <v>85</v>
      </c>
      <c r="E21" s="24">
        <v>0</v>
      </c>
      <c r="F21" s="24">
        <v>4556</v>
      </c>
      <c r="G21" s="24">
        <v>29</v>
      </c>
      <c r="H21" s="24">
        <v>318</v>
      </c>
      <c r="I21" s="24">
        <v>334</v>
      </c>
      <c r="J21" s="24">
        <v>83</v>
      </c>
      <c r="K21" s="24">
        <v>622</v>
      </c>
      <c r="L21" s="24">
        <v>7912</v>
      </c>
      <c r="M21" s="25">
        <v>5579</v>
      </c>
    </row>
    <row r="22" spans="1:13" ht="15" customHeight="1" x14ac:dyDescent="0.15">
      <c r="A22" s="22" t="s">
        <v>34</v>
      </c>
      <c r="B22" s="23">
        <f t="shared" si="0"/>
        <v>54418</v>
      </c>
      <c r="C22" s="24">
        <v>18212</v>
      </c>
      <c r="D22" s="24">
        <v>161</v>
      </c>
      <c r="E22" s="24">
        <v>159</v>
      </c>
      <c r="F22" s="24">
        <v>29335</v>
      </c>
      <c r="G22" s="24">
        <v>0</v>
      </c>
      <c r="H22" s="24">
        <v>128</v>
      </c>
      <c r="I22" s="24">
        <v>0</v>
      </c>
      <c r="J22" s="24">
        <v>4355</v>
      </c>
      <c r="K22" s="24">
        <v>2068</v>
      </c>
      <c r="L22" s="24">
        <v>16752</v>
      </c>
      <c r="M22" s="25">
        <v>37666</v>
      </c>
    </row>
    <row r="23" spans="1:13" ht="15" customHeight="1" x14ac:dyDescent="0.15">
      <c r="A23" s="22" t="s">
        <v>35</v>
      </c>
      <c r="B23" s="23">
        <f t="shared" si="0"/>
        <v>24641</v>
      </c>
      <c r="C23" s="24">
        <v>14571</v>
      </c>
      <c r="D23" s="24">
        <v>0</v>
      </c>
      <c r="E23" s="24">
        <v>4820</v>
      </c>
      <c r="F23" s="24">
        <v>2783</v>
      </c>
      <c r="G23" s="24">
        <v>0</v>
      </c>
      <c r="H23" s="24">
        <v>0</v>
      </c>
      <c r="I23" s="24">
        <v>1093</v>
      </c>
      <c r="J23" s="24">
        <v>54</v>
      </c>
      <c r="K23" s="24">
        <v>1320</v>
      </c>
      <c r="L23" s="24">
        <v>15917</v>
      </c>
      <c r="M23" s="25">
        <v>8724</v>
      </c>
    </row>
    <row r="24" spans="1:13" ht="15" customHeight="1" x14ac:dyDescent="0.15">
      <c r="A24" s="22" t="s">
        <v>36</v>
      </c>
      <c r="B24" s="23">
        <f t="shared" si="0"/>
        <v>15109</v>
      </c>
      <c r="C24" s="24">
        <v>7168</v>
      </c>
      <c r="D24" s="24">
        <v>0</v>
      </c>
      <c r="E24" s="24">
        <v>0</v>
      </c>
      <c r="F24" s="24">
        <v>1549</v>
      </c>
      <c r="G24" s="24">
        <v>174</v>
      </c>
      <c r="H24" s="24">
        <v>4719</v>
      </c>
      <c r="I24" s="24">
        <v>572</v>
      </c>
      <c r="J24" s="24">
        <v>637</v>
      </c>
      <c r="K24" s="24">
        <v>290</v>
      </c>
      <c r="L24" s="24">
        <v>7343</v>
      </c>
      <c r="M24" s="25">
        <v>7766</v>
      </c>
    </row>
    <row r="25" spans="1:13" ht="15" customHeight="1" x14ac:dyDescent="0.15">
      <c r="A25" s="27" t="s">
        <v>37</v>
      </c>
      <c r="B25" s="28">
        <f t="shared" si="0"/>
        <v>21665</v>
      </c>
      <c r="C25" s="29">
        <v>10160</v>
      </c>
      <c r="D25" s="29">
        <v>0</v>
      </c>
      <c r="E25" s="29">
        <v>2919</v>
      </c>
      <c r="F25" s="29">
        <v>763</v>
      </c>
      <c r="G25" s="29">
        <v>440</v>
      </c>
      <c r="H25" s="29">
        <v>187</v>
      </c>
      <c r="I25" s="29">
        <v>2967</v>
      </c>
      <c r="J25" s="29">
        <v>112</v>
      </c>
      <c r="K25" s="29">
        <v>4117</v>
      </c>
      <c r="L25" s="29">
        <v>8702</v>
      </c>
      <c r="M25" s="30">
        <v>12963</v>
      </c>
    </row>
    <row r="26" spans="1:13" ht="15" customHeight="1" x14ac:dyDescent="0.15">
      <c r="A26" s="31" t="s">
        <v>38</v>
      </c>
      <c r="B26" s="32">
        <f t="shared" si="0"/>
        <v>1661966</v>
      </c>
      <c r="C26" s="33">
        <v>1017957</v>
      </c>
      <c r="D26" s="33">
        <v>9994</v>
      </c>
      <c r="E26" s="33">
        <v>18162</v>
      </c>
      <c r="F26" s="33">
        <v>213900</v>
      </c>
      <c r="G26" s="33">
        <v>27604</v>
      </c>
      <c r="H26" s="33">
        <v>133006</v>
      </c>
      <c r="I26" s="33">
        <v>98904</v>
      </c>
      <c r="J26" s="33">
        <v>102054</v>
      </c>
      <c r="K26" s="33">
        <v>40385</v>
      </c>
      <c r="L26" s="33">
        <v>897199</v>
      </c>
      <c r="M26" s="34">
        <v>764767</v>
      </c>
    </row>
    <row r="27" spans="1:13" ht="15" customHeight="1" x14ac:dyDescent="0.15">
      <c r="A27" s="22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5"/>
    </row>
    <row r="28" spans="1:13" ht="15" customHeight="1" x14ac:dyDescent="0.15">
      <c r="A28" s="22" t="s">
        <v>39</v>
      </c>
      <c r="B28" s="23">
        <f>SUM( C28:K28)</f>
        <v>34044</v>
      </c>
      <c r="C28" s="24">
        <v>22206</v>
      </c>
      <c r="D28" s="24">
        <v>0</v>
      </c>
      <c r="E28" s="24">
        <v>0</v>
      </c>
      <c r="F28" s="24">
        <v>2471</v>
      </c>
      <c r="G28" s="24">
        <v>2874</v>
      </c>
      <c r="H28" s="24">
        <v>2545</v>
      </c>
      <c r="I28" s="24">
        <v>514</v>
      </c>
      <c r="J28" s="24">
        <v>400</v>
      </c>
      <c r="K28" s="24">
        <v>3034</v>
      </c>
      <c r="L28" s="24">
        <v>17982</v>
      </c>
      <c r="M28" s="25">
        <v>16062</v>
      </c>
    </row>
    <row r="29" spans="1:13" ht="15" customHeight="1" x14ac:dyDescent="0.15">
      <c r="A29" s="27" t="s">
        <v>40</v>
      </c>
      <c r="B29" s="28">
        <f>SUM( C29:K29)</f>
        <v>23983</v>
      </c>
      <c r="C29" s="29">
        <v>17389</v>
      </c>
      <c r="D29" s="29">
        <v>121</v>
      </c>
      <c r="E29" s="29">
        <v>154</v>
      </c>
      <c r="F29" s="29">
        <v>2936</v>
      </c>
      <c r="G29" s="29">
        <v>0</v>
      </c>
      <c r="H29" s="29">
        <v>503</v>
      </c>
      <c r="I29" s="29">
        <v>58</v>
      </c>
      <c r="J29" s="29">
        <v>2127</v>
      </c>
      <c r="K29" s="29">
        <v>695</v>
      </c>
      <c r="L29" s="29">
        <v>18062</v>
      </c>
      <c r="M29" s="30">
        <v>5921</v>
      </c>
    </row>
    <row r="30" spans="1:13" ht="15" customHeight="1" x14ac:dyDescent="0.15">
      <c r="A30" s="31" t="s">
        <v>41</v>
      </c>
      <c r="B30" s="32">
        <f>SUM( C30:K30)</f>
        <v>58027</v>
      </c>
      <c r="C30" s="33">
        <v>39595</v>
      </c>
      <c r="D30" s="33">
        <v>121</v>
      </c>
      <c r="E30" s="33">
        <v>154</v>
      </c>
      <c r="F30" s="33">
        <v>5407</v>
      </c>
      <c r="G30" s="33">
        <v>2874</v>
      </c>
      <c r="H30" s="33">
        <v>3048</v>
      </c>
      <c r="I30" s="33">
        <v>572</v>
      </c>
      <c r="J30" s="33">
        <v>2527</v>
      </c>
      <c r="K30" s="33">
        <v>3729</v>
      </c>
      <c r="L30" s="33">
        <v>36044</v>
      </c>
      <c r="M30" s="34">
        <v>21983</v>
      </c>
    </row>
    <row r="31" spans="1:13" ht="15" customHeight="1" x14ac:dyDescent="0.15">
      <c r="A31" s="22"/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5"/>
    </row>
    <row r="32" spans="1:13" ht="15" customHeight="1" x14ac:dyDescent="0.15">
      <c r="A32" s="27" t="s">
        <v>42</v>
      </c>
      <c r="B32" s="28">
        <f>SUM( C32:K32)</f>
        <v>17129</v>
      </c>
      <c r="C32" s="29">
        <v>6142</v>
      </c>
      <c r="D32" s="29">
        <v>206</v>
      </c>
      <c r="E32" s="29">
        <v>731</v>
      </c>
      <c r="F32" s="29">
        <v>312</v>
      </c>
      <c r="G32" s="29">
        <v>0</v>
      </c>
      <c r="H32" s="29">
        <v>1189</v>
      </c>
      <c r="I32" s="29">
        <v>1293</v>
      </c>
      <c r="J32" s="29">
        <v>1913</v>
      </c>
      <c r="K32" s="29">
        <v>5343</v>
      </c>
      <c r="L32" s="29">
        <v>6251</v>
      </c>
      <c r="M32" s="30">
        <v>10878</v>
      </c>
    </row>
    <row r="33" spans="1:13" ht="15" customHeight="1" x14ac:dyDescent="0.15">
      <c r="A33" s="31" t="s">
        <v>43</v>
      </c>
      <c r="B33" s="32">
        <f>SUM( C33:K33)</f>
        <v>17129</v>
      </c>
      <c r="C33" s="33">
        <v>6142</v>
      </c>
      <c r="D33" s="33">
        <v>206</v>
      </c>
      <c r="E33" s="33">
        <v>731</v>
      </c>
      <c r="F33" s="33">
        <v>312</v>
      </c>
      <c r="G33" s="33">
        <v>0</v>
      </c>
      <c r="H33" s="33">
        <v>1189</v>
      </c>
      <c r="I33" s="33">
        <v>1293</v>
      </c>
      <c r="J33" s="33">
        <v>1913</v>
      </c>
      <c r="K33" s="33">
        <v>5343</v>
      </c>
      <c r="L33" s="33">
        <v>6251</v>
      </c>
      <c r="M33" s="34">
        <v>10878</v>
      </c>
    </row>
    <row r="34" spans="1:13" ht="15" customHeight="1" x14ac:dyDescent="0.15">
      <c r="A34" s="22"/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5"/>
    </row>
    <row r="35" spans="1:13" ht="15" customHeight="1" x14ac:dyDescent="0.15">
      <c r="A35" s="22" t="s">
        <v>44</v>
      </c>
      <c r="B35" s="23">
        <f>SUM( C35:K35)</f>
        <v>17076</v>
      </c>
      <c r="C35" s="24">
        <v>13844</v>
      </c>
      <c r="D35" s="24">
        <v>0</v>
      </c>
      <c r="E35" s="24">
        <v>575</v>
      </c>
      <c r="F35" s="24">
        <v>1019</v>
      </c>
      <c r="G35" s="24">
        <v>353</v>
      </c>
      <c r="H35" s="24">
        <v>1190</v>
      </c>
      <c r="I35" s="24">
        <v>40</v>
      </c>
      <c r="J35" s="24">
        <v>0</v>
      </c>
      <c r="K35" s="24">
        <v>55</v>
      </c>
      <c r="L35" s="24">
        <v>11610</v>
      </c>
      <c r="M35" s="25">
        <v>5466</v>
      </c>
    </row>
    <row r="36" spans="1:13" ht="15" customHeight="1" x14ac:dyDescent="0.15">
      <c r="A36" s="27" t="s">
        <v>45</v>
      </c>
      <c r="B36" s="28">
        <f>SUM( C36:K36)</f>
        <v>1355</v>
      </c>
      <c r="C36" s="29">
        <v>892</v>
      </c>
      <c r="D36" s="29">
        <v>0</v>
      </c>
      <c r="E36" s="29">
        <v>0</v>
      </c>
      <c r="F36" s="29">
        <v>23</v>
      </c>
      <c r="G36" s="29">
        <v>0</v>
      </c>
      <c r="H36" s="29">
        <v>191</v>
      </c>
      <c r="I36" s="29">
        <v>249</v>
      </c>
      <c r="J36" s="29">
        <v>0</v>
      </c>
      <c r="K36" s="29">
        <v>0</v>
      </c>
      <c r="L36" s="29">
        <v>1133</v>
      </c>
      <c r="M36" s="30">
        <v>222</v>
      </c>
    </row>
    <row r="37" spans="1:13" ht="15" customHeight="1" x14ac:dyDescent="0.15">
      <c r="A37" s="31" t="s">
        <v>46</v>
      </c>
      <c r="B37" s="32">
        <f>SUM( C37:K37)</f>
        <v>18431</v>
      </c>
      <c r="C37" s="33">
        <v>14736</v>
      </c>
      <c r="D37" s="33">
        <v>0</v>
      </c>
      <c r="E37" s="33">
        <v>575</v>
      </c>
      <c r="F37" s="33">
        <v>1042</v>
      </c>
      <c r="G37" s="33">
        <v>353</v>
      </c>
      <c r="H37" s="33">
        <v>1381</v>
      </c>
      <c r="I37" s="33">
        <v>289</v>
      </c>
      <c r="J37" s="33">
        <v>0</v>
      </c>
      <c r="K37" s="33">
        <v>55</v>
      </c>
      <c r="L37" s="33">
        <v>12743</v>
      </c>
      <c r="M37" s="34">
        <v>5688</v>
      </c>
    </row>
    <row r="38" spans="1:13" ht="15" customHeight="1" x14ac:dyDescent="0.15">
      <c r="A38" s="22"/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5"/>
    </row>
    <row r="39" spans="1:13" ht="15" customHeight="1" x14ac:dyDescent="0.15">
      <c r="A39" s="22" t="s">
        <v>47</v>
      </c>
      <c r="B39" s="23">
        <f>SUM( C39:K39)</f>
        <v>15700</v>
      </c>
      <c r="C39" s="24">
        <v>8757</v>
      </c>
      <c r="D39" s="24">
        <v>84</v>
      </c>
      <c r="E39" s="24">
        <v>81</v>
      </c>
      <c r="F39" s="24">
        <v>4015</v>
      </c>
      <c r="G39" s="24">
        <v>2646</v>
      </c>
      <c r="H39" s="24">
        <v>0</v>
      </c>
      <c r="I39" s="24">
        <v>0</v>
      </c>
      <c r="J39" s="24">
        <v>0</v>
      </c>
      <c r="K39" s="24">
        <v>117</v>
      </c>
      <c r="L39" s="24">
        <v>7691</v>
      </c>
      <c r="M39" s="25">
        <v>8009</v>
      </c>
    </row>
    <row r="40" spans="1:13" ht="15" customHeight="1" x14ac:dyDescent="0.15">
      <c r="A40" s="22" t="s">
        <v>48</v>
      </c>
      <c r="B40" s="23">
        <f>SUM( C40:K40)</f>
        <v>29425</v>
      </c>
      <c r="C40" s="24">
        <v>2860</v>
      </c>
      <c r="D40" s="24">
        <v>0</v>
      </c>
      <c r="E40" s="24">
        <v>168</v>
      </c>
      <c r="F40" s="24">
        <v>26143</v>
      </c>
      <c r="G40" s="24">
        <v>0</v>
      </c>
      <c r="H40" s="24">
        <v>254</v>
      </c>
      <c r="I40" s="24">
        <v>0</v>
      </c>
      <c r="J40" s="24">
        <v>0</v>
      </c>
      <c r="K40" s="24">
        <v>0</v>
      </c>
      <c r="L40" s="24">
        <v>2101</v>
      </c>
      <c r="M40" s="25">
        <v>27324</v>
      </c>
    </row>
    <row r="41" spans="1:13" ht="15" customHeight="1" x14ac:dyDescent="0.15">
      <c r="A41" s="27" t="s">
        <v>49</v>
      </c>
      <c r="B41" s="28">
        <f>SUM( C41:K41)</f>
        <v>16861</v>
      </c>
      <c r="C41" s="29">
        <v>6444</v>
      </c>
      <c r="D41" s="29">
        <v>0</v>
      </c>
      <c r="E41" s="29">
        <v>0</v>
      </c>
      <c r="F41" s="29">
        <v>9601</v>
      </c>
      <c r="G41" s="29">
        <v>0</v>
      </c>
      <c r="H41" s="29">
        <v>440</v>
      </c>
      <c r="I41" s="29">
        <v>0</v>
      </c>
      <c r="J41" s="29">
        <v>0</v>
      </c>
      <c r="K41" s="29">
        <v>376</v>
      </c>
      <c r="L41" s="29">
        <v>5828</v>
      </c>
      <c r="M41" s="30">
        <v>11033</v>
      </c>
    </row>
    <row r="42" spans="1:13" ht="15" customHeight="1" x14ac:dyDescent="0.15">
      <c r="A42" s="31" t="s">
        <v>50</v>
      </c>
      <c r="B42" s="32">
        <f>SUM( C42:K42)</f>
        <v>61986</v>
      </c>
      <c r="C42" s="33">
        <v>18061</v>
      </c>
      <c r="D42" s="33">
        <v>84</v>
      </c>
      <c r="E42" s="33">
        <v>249</v>
      </c>
      <c r="F42" s="33">
        <v>39759</v>
      </c>
      <c r="G42" s="33">
        <v>2646</v>
      </c>
      <c r="H42" s="33">
        <v>694</v>
      </c>
      <c r="I42" s="33">
        <v>0</v>
      </c>
      <c r="J42" s="33">
        <v>0</v>
      </c>
      <c r="K42" s="33">
        <v>493</v>
      </c>
      <c r="L42" s="33">
        <v>15620</v>
      </c>
      <c r="M42" s="34">
        <v>46366</v>
      </c>
    </row>
    <row r="43" spans="1:13" ht="15" customHeight="1" x14ac:dyDescent="0.15">
      <c r="A43" s="22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5"/>
    </row>
    <row r="44" spans="1:13" ht="15" customHeight="1" x14ac:dyDescent="0.15">
      <c r="A44" s="22" t="s">
        <v>51</v>
      </c>
      <c r="B44" s="23">
        <f>SUM( C44:K44)</f>
        <v>8083</v>
      </c>
      <c r="C44" s="24">
        <v>4720</v>
      </c>
      <c r="D44" s="24">
        <v>0</v>
      </c>
      <c r="E44" s="24">
        <v>511</v>
      </c>
      <c r="F44" s="24">
        <v>318</v>
      </c>
      <c r="G44" s="24">
        <v>1237</v>
      </c>
      <c r="H44" s="24">
        <v>99</v>
      </c>
      <c r="I44" s="24">
        <v>410</v>
      </c>
      <c r="J44" s="24">
        <v>0</v>
      </c>
      <c r="K44" s="24">
        <v>788</v>
      </c>
      <c r="L44" s="24">
        <v>5803</v>
      </c>
      <c r="M44" s="25">
        <v>2280</v>
      </c>
    </row>
    <row r="45" spans="1:13" ht="15" customHeight="1" x14ac:dyDescent="0.15">
      <c r="A45" s="22" t="s">
        <v>52</v>
      </c>
      <c r="B45" s="23">
        <f>SUM( C45:K45)</f>
        <v>50717</v>
      </c>
      <c r="C45" s="24">
        <v>7614</v>
      </c>
      <c r="D45" s="24">
        <v>0</v>
      </c>
      <c r="E45" s="24">
        <v>610</v>
      </c>
      <c r="F45" s="24">
        <v>2681</v>
      </c>
      <c r="G45" s="24">
        <v>0</v>
      </c>
      <c r="H45" s="24">
        <v>157</v>
      </c>
      <c r="I45" s="24">
        <v>38655</v>
      </c>
      <c r="J45" s="24">
        <v>214</v>
      </c>
      <c r="K45" s="24">
        <v>786</v>
      </c>
      <c r="L45" s="24">
        <v>7349</v>
      </c>
      <c r="M45" s="25">
        <v>43368</v>
      </c>
    </row>
    <row r="46" spans="1:13" ht="15" customHeight="1" x14ac:dyDescent="0.15">
      <c r="A46" s="27" t="s">
        <v>53</v>
      </c>
      <c r="B46" s="28">
        <f>SUM( C46:K46)</f>
        <v>26389</v>
      </c>
      <c r="C46" s="29">
        <v>9074</v>
      </c>
      <c r="D46" s="29">
        <v>233</v>
      </c>
      <c r="E46" s="29">
        <v>0</v>
      </c>
      <c r="F46" s="29">
        <v>13443</v>
      </c>
      <c r="G46" s="29">
        <v>0</v>
      </c>
      <c r="H46" s="29">
        <v>0</v>
      </c>
      <c r="I46" s="29">
        <v>3512</v>
      </c>
      <c r="J46" s="29">
        <v>127</v>
      </c>
      <c r="K46" s="29">
        <v>0</v>
      </c>
      <c r="L46" s="29">
        <v>8093</v>
      </c>
      <c r="M46" s="30">
        <v>18296</v>
      </c>
    </row>
    <row r="47" spans="1:13" ht="15" customHeight="1" x14ac:dyDescent="0.15">
      <c r="A47" s="31" t="s">
        <v>54</v>
      </c>
      <c r="B47" s="32">
        <f>SUM( C47:K47)</f>
        <v>85189</v>
      </c>
      <c r="C47" s="33">
        <v>21408</v>
      </c>
      <c r="D47" s="33">
        <v>233</v>
      </c>
      <c r="E47" s="33">
        <v>1121</v>
      </c>
      <c r="F47" s="33">
        <v>16442</v>
      </c>
      <c r="G47" s="33">
        <v>1237</v>
      </c>
      <c r="H47" s="33">
        <v>256</v>
      </c>
      <c r="I47" s="33">
        <v>42577</v>
      </c>
      <c r="J47" s="33">
        <v>341</v>
      </c>
      <c r="K47" s="33">
        <v>1574</v>
      </c>
      <c r="L47" s="33">
        <v>21245</v>
      </c>
      <c r="M47" s="34">
        <v>63944</v>
      </c>
    </row>
    <row r="48" spans="1:13" ht="15" customHeight="1" x14ac:dyDescent="0.15">
      <c r="A48" s="22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5"/>
    </row>
    <row r="49" spans="1:13" ht="15" customHeight="1" x14ac:dyDescent="0.15">
      <c r="A49" s="27" t="s">
        <v>55</v>
      </c>
      <c r="B49" s="28">
        <f>SUM( C49:K49)</f>
        <v>28063</v>
      </c>
      <c r="C49" s="29">
        <v>18015</v>
      </c>
      <c r="D49" s="29">
        <v>166</v>
      </c>
      <c r="E49" s="29">
        <v>0</v>
      </c>
      <c r="F49" s="29">
        <v>4172</v>
      </c>
      <c r="G49" s="29">
        <v>115</v>
      </c>
      <c r="H49" s="29">
        <v>204</v>
      </c>
      <c r="I49" s="29">
        <v>747</v>
      </c>
      <c r="J49" s="29">
        <v>4448</v>
      </c>
      <c r="K49" s="29">
        <v>196</v>
      </c>
      <c r="L49" s="29">
        <v>17566</v>
      </c>
      <c r="M49" s="30">
        <v>10497</v>
      </c>
    </row>
    <row r="50" spans="1:13" ht="15" customHeight="1" x14ac:dyDescent="0.15">
      <c r="A50" s="31" t="s">
        <v>56</v>
      </c>
      <c r="B50" s="32">
        <f>SUM( C50:K50)</f>
        <v>28063</v>
      </c>
      <c r="C50" s="33">
        <v>18015</v>
      </c>
      <c r="D50" s="33">
        <v>166</v>
      </c>
      <c r="E50" s="33">
        <v>0</v>
      </c>
      <c r="F50" s="33">
        <v>4172</v>
      </c>
      <c r="G50" s="33">
        <v>115</v>
      </c>
      <c r="H50" s="33">
        <v>204</v>
      </c>
      <c r="I50" s="33">
        <v>747</v>
      </c>
      <c r="J50" s="33">
        <v>4448</v>
      </c>
      <c r="K50" s="33">
        <v>196</v>
      </c>
      <c r="L50" s="33">
        <v>17566</v>
      </c>
      <c r="M50" s="34">
        <v>10497</v>
      </c>
    </row>
    <row r="51" spans="1:13" ht="15" customHeight="1" x14ac:dyDescent="0.15">
      <c r="A51" s="22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5"/>
    </row>
    <row r="52" spans="1:13" ht="15" customHeight="1" x14ac:dyDescent="0.15">
      <c r="A52" s="22" t="s">
        <v>57</v>
      </c>
      <c r="B52" s="23">
        <f t="shared" ref="B52:B59" si="1">SUM( C52:K52)</f>
        <v>12306</v>
      </c>
      <c r="C52" s="24">
        <v>6169</v>
      </c>
      <c r="D52" s="24">
        <v>0</v>
      </c>
      <c r="E52" s="24">
        <v>0</v>
      </c>
      <c r="F52" s="24">
        <v>4703</v>
      </c>
      <c r="G52" s="24">
        <v>106</v>
      </c>
      <c r="H52" s="24">
        <v>0</v>
      </c>
      <c r="I52" s="24">
        <v>178</v>
      </c>
      <c r="J52" s="24">
        <v>1056</v>
      </c>
      <c r="K52" s="24">
        <v>94</v>
      </c>
      <c r="L52" s="24">
        <v>5303</v>
      </c>
      <c r="M52" s="25">
        <v>7003</v>
      </c>
    </row>
    <row r="53" spans="1:13" ht="15" customHeight="1" x14ac:dyDescent="0.15">
      <c r="A53" s="22" t="s">
        <v>58</v>
      </c>
      <c r="B53" s="23">
        <f t="shared" si="1"/>
        <v>20871</v>
      </c>
      <c r="C53" s="24">
        <v>5331</v>
      </c>
      <c r="D53" s="24">
        <v>0</v>
      </c>
      <c r="E53" s="24">
        <v>0</v>
      </c>
      <c r="F53" s="24">
        <v>14233</v>
      </c>
      <c r="G53" s="24">
        <v>0</v>
      </c>
      <c r="H53" s="24">
        <v>436</v>
      </c>
      <c r="I53" s="24">
        <v>0</v>
      </c>
      <c r="J53" s="24">
        <v>0</v>
      </c>
      <c r="K53" s="24">
        <v>871</v>
      </c>
      <c r="L53" s="24">
        <v>5295</v>
      </c>
      <c r="M53" s="25">
        <v>15576</v>
      </c>
    </row>
    <row r="54" spans="1:13" ht="15" customHeight="1" x14ac:dyDescent="0.15">
      <c r="A54" s="22" t="s">
        <v>59</v>
      </c>
      <c r="B54" s="23">
        <f t="shared" si="1"/>
        <v>13435</v>
      </c>
      <c r="C54" s="24">
        <v>6406</v>
      </c>
      <c r="D54" s="24">
        <v>0</v>
      </c>
      <c r="E54" s="24">
        <v>41</v>
      </c>
      <c r="F54" s="24">
        <v>6644</v>
      </c>
      <c r="G54" s="24">
        <v>234</v>
      </c>
      <c r="H54" s="24">
        <v>21</v>
      </c>
      <c r="I54" s="24">
        <v>0</v>
      </c>
      <c r="J54" s="24">
        <v>72</v>
      </c>
      <c r="K54" s="24">
        <v>17</v>
      </c>
      <c r="L54" s="24">
        <v>6026</v>
      </c>
      <c r="M54" s="25">
        <v>7409</v>
      </c>
    </row>
    <row r="55" spans="1:13" ht="15" customHeight="1" x14ac:dyDescent="0.15">
      <c r="A55" s="22" t="s">
        <v>60</v>
      </c>
      <c r="B55" s="23">
        <f t="shared" si="1"/>
        <v>214</v>
      </c>
      <c r="C55" s="24">
        <v>161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53</v>
      </c>
      <c r="J55" s="24">
        <v>0</v>
      </c>
      <c r="K55" s="24">
        <v>0</v>
      </c>
      <c r="L55" s="24">
        <v>214</v>
      </c>
      <c r="M55" s="25">
        <v>0</v>
      </c>
    </row>
    <row r="56" spans="1:13" ht="15" customHeight="1" x14ac:dyDescent="0.15">
      <c r="A56" s="22" t="s">
        <v>61</v>
      </c>
      <c r="B56" s="23">
        <f t="shared" si="1"/>
        <v>5281</v>
      </c>
      <c r="C56" s="24">
        <v>3635</v>
      </c>
      <c r="D56" s="24">
        <v>0</v>
      </c>
      <c r="E56" s="24">
        <v>0</v>
      </c>
      <c r="F56" s="24">
        <v>1453</v>
      </c>
      <c r="G56" s="24">
        <v>0</v>
      </c>
      <c r="H56" s="24">
        <v>75</v>
      </c>
      <c r="I56" s="24">
        <v>118</v>
      </c>
      <c r="J56" s="24">
        <v>0</v>
      </c>
      <c r="K56" s="24">
        <v>0</v>
      </c>
      <c r="L56" s="24">
        <v>3288</v>
      </c>
      <c r="M56" s="25">
        <v>1993</v>
      </c>
    </row>
    <row r="57" spans="1:13" ht="15" customHeight="1" x14ac:dyDescent="0.15">
      <c r="A57" s="22" t="s">
        <v>62</v>
      </c>
      <c r="B57" s="23">
        <f t="shared" si="1"/>
        <v>2961</v>
      </c>
      <c r="C57" s="24">
        <v>973</v>
      </c>
      <c r="D57" s="24">
        <v>0</v>
      </c>
      <c r="E57" s="24">
        <v>0</v>
      </c>
      <c r="F57" s="24">
        <v>252</v>
      </c>
      <c r="G57" s="24">
        <v>0</v>
      </c>
      <c r="H57" s="24">
        <v>613</v>
      </c>
      <c r="I57" s="24">
        <v>0</v>
      </c>
      <c r="J57" s="24">
        <v>1123</v>
      </c>
      <c r="K57" s="24">
        <v>0</v>
      </c>
      <c r="L57" s="24">
        <v>2096</v>
      </c>
      <c r="M57" s="25">
        <v>865</v>
      </c>
    </row>
    <row r="58" spans="1:13" ht="15" customHeight="1" x14ac:dyDescent="0.15">
      <c r="A58" s="27" t="s">
        <v>63</v>
      </c>
      <c r="B58" s="28">
        <f t="shared" si="1"/>
        <v>217</v>
      </c>
      <c r="C58" s="29">
        <v>217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217</v>
      </c>
      <c r="M58" s="30">
        <v>0</v>
      </c>
    </row>
    <row r="59" spans="1:13" ht="15" customHeight="1" x14ac:dyDescent="0.15">
      <c r="A59" s="31" t="s">
        <v>64</v>
      </c>
      <c r="B59" s="32">
        <f t="shared" si="1"/>
        <v>55285</v>
      </c>
      <c r="C59" s="33">
        <v>22892</v>
      </c>
      <c r="D59" s="33">
        <v>0</v>
      </c>
      <c r="E59" s="33">
        <v>41</v>
      </c>
      <c r="F59" s="33">
        <v>27285</v>
      </c>
      <c r="G59" s="33">
        <v>340</v>
      </c>
      <c r="H59" s="33">
        <v>1145</v>
      </c>
      <c r="I59" s="33">
        <v>349</v>
      </c>
      <c r="J59" s="33">
        <v>2251</v>
      </c>
      <c r="K59" s="33">
        <v>982</v>
      </c>
      <c r="L59" s="33">
        <v>22439</v>
      </c>
      <c r="M59" s="34">
        <v>32846</v>
      </c>
    </row>
    <row r="60" spans="1:13" ht="15" customHeight="1" x14ac:dyDescent="0.15">
      <c r="A60" s="22"/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5"/>
    </row>
    <row r="61" spans="1:13" ht="15" customHeight="1" x14ac:dyDescent="0.15">
      <c r="A61" s="27" t="s">
        <v>65</v>
      </c>
      <c r="B61" s="28">
        <f>SUM( C61:K61)</f>
        <v>16855</v>
      </c>
      <c r="C61" s="29">
        <v>8573</v>
      </c>
      <c r="D61" s="29">
        <v>0</v>
      </c>
      <c r="E61" s="29">
        <v>134</v>
      </c>
      <c r="F61" s="29">
        <v>5175</v>
      </c>
      <c r="G61" s="29">
        <v>370</v>
      </c>
      <c r="H61" s="29">
        <v>1296</v>
      </c>
      <c r="I61" s="29">
        <v>738</v>
      </c>
      <c r="J61" s="29">
        <v>0</v>
      </c>
      <c r="K61" s="29">
        <v>569</v>
      </c>
      <c r="L61" s="29">
        <v>7859</v>
      </c>
      <c r="M61" s="30">
        <v>8996</v>
      </c>
    </row>
    <row r="62" spans="1:13" ht="15" customHeight="1" x14ac:dyDescent="0.15">
      <c r="A62" s="31" t="s">
        <v>66</v>
      </c>
      <c r="B62" s="32">
        <f>SUM( C62:K62)</f>
        <v>16855</v>
      </c>
      <c r="C62" s="33">
        <v>8573</v>
      </c>
      <c r="D62" s="33">
        <v>0</v>
      </c>
      <c r="E62" s="33">
        <v>134</v>
      </c>
      <c r="F62" s="33">
        <v>5175</v>
      </c>
      <c r="G62" s="33">
        <v>370</v>
      </c>
      <c r="H62" s="33">
        <v>1296</v>
      </c>
      <c r="I62" s="33">
        <v>738</v>
      </c>
      <c r="J62" s="33">
        <v>0</v>
      </c>
      <c r="K62" s="33">
        <v>569</v>
      </c>
      <c r="L62" s="33">
        <v>7859</v>
      </c>
      <c r="M62" s="34">
        <v>8996</v>
      </c>
    </row>
    <row r="63" spans="1:13" ht="15" customHeight="1" x14ac:dyDescent="0.15">
      <c r="A63" s="22"/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5"/>
    </row>
    <row r="64" spans="1:13" ht="15" customHeight="1" x14ac:dyDescent="0.15">
      <c r="A64" s="27" t="s">
        <v>67</v>
      </c>
      <c r="B64" s="28">
        <f>SUM( C64:K64)</f>
        <v>1658</v>
      </c>
      <c r="C64" s="29">
        <v>1284</v>
      </c>
      <c r="D64" s="29">
        <v>0</v>
      </c>
      <c r="E64" s="29">
        <v>98</v>
      </c>
      <c r="F64" s="29">
        <v>0</v>
      </c>
      <c r="G64" s="29">
        <v>42</v>
      </c>
      <c r="H64" s="29">
        <v>0</v>
      </c>
      <c r="I64" s="29">
        <v>234</v>
      </c>
      <c r="J64" s="29">
        <v>0</v>
      </c>
      <c r="K64" s="29">
        <v>0</v>
      </c>
      <c r="L64" s="29">
        <v>933</v>
      </c>
      <c r="M64" s="30">
        <v>725</v>
      </c>
    </row>
    <row r="65" spans="1:13" ht="15" customHeight="1" x14ac:dyDescent="0.15">
      <c r="A65" s="31" t="s">
        <v>68</v>
      </c>
      <c r="B65" s="32">
        <f>SUM( C65:K65)</f>
        <v>1658</v>
      </c>
      <c r="C65" s="33">
        <v>1284</v>
      </c>
      <c r="D65" s="33">
        <v>0</v>
      </c>
      <c r="E65" s="33">
        <v>98</v>
      </c>
      <c r="F65" s="33">
        <v>0</v>
      </c>
      <c r="G65" s="33">
        <v>42</v>
      </c>
      <c r="H65" s="33">
        <v>0</v>
      </c>
      <c r="I65" s="33">
        <v>234</v>
      </c>
      <c r="J65" s="33">
        <v>0</v>
      </c>
      <c r="K65" s="33">
        <v>0</v>
      </c>
      <c r="L65" s="33">
        <v>933</v>
      </c>
      <c r="M65" s="34">
        <v>725</v>
      </c>
    </row>
    <row r="66" spans="1:13" ht="15" customHeight="1" x14ac:dyDescent="0.15">
      <c r="A66" s="22"/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5"/>
    </row>
    <row r="67" spans="1:13" ht="15" customHeight="1" x14ac:dyDescent="0.15">
      <c r="A67" s="22" t="s">
        <v>69</v>
      </c>
      <c r="B67" s="23">
        <f>SUM( C67:K67)</f>
        <v>342623</v>
      </c>
      <c r="C67" s="24">
        <v>150706</v>
      </c>
      <c r="D67" s="24">
        <v>810</v>
      </c>
      <c r="E67" s="24">
        <v>3103</v>
      </c>
      <c r="F67" s="24">
        <v>99594</v>
      </c>
      <c r="G67" s="24">
        <v>7977</v>
      </c>
      <c r="H67" s="24">
        <v>9213</v>
      </c>
      <c r="I67" s="24">
        <v>46799</v>
      </c>
      <c r="J67" s="24">
        <v>11480</v>
      </c>
      <c r="K67" s="24">
        <v>12941</v>
      </c>
      <c r="L67" s="24">
        <v>140700</v>
      </c>
      <c r="M67" s="25">
        <v>201923</v>
      </c>
    </row>
    <row r="68" spans="1:13" ht="15" customHeight="1" x14ac:dyDescent="0.15">
      <c r="A68" s="22"/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5"/>
    </row>
    <row r="69" spans="1:13" ht="15" customHeight="1" thickBot="1" x14ac:dyDescent="0.2">
      <c r="A69" s="35" t="s">
        <v>70</v>
      </c>
      <c r="B69" s="36">
        <f>SUM( C69:K69)</f>
        <v>2004589</v>
      </c>
      <c r="C69" s="37">
        <v>1168663</v>
      </c>
      <c r="D69" s="37">
        <v>10804</v>
      </c>
      <c r="E69" s="37">
        <v>21265</v>
      </c>
      <c r="F69" s="37">
        <v>313494</v>
      </c>
      <c r="G69" s="37">
        <v>35581</v>
      </c>
      <c r="H69" s="37">
        <v>142219</v>
      </c>
      <c r="I69" s="37">
        <v>145703</v>
      </c>
      <c r="J69" s="37">
        <v>113534</v>
      </c>
      <c r="K69" s="37">
        <v>53326</v>
      </c>
      <c r="L69" s="37">
        <v>1037899</v>
      </c>
      <c r="M69" s="38">
        <v>966690</v>
      </c>
    </row>
  </sheetData>
  <mergeCells count="2">
    <mergeCell ref="C3:K3"/>
    <mergeCell ref="L3:M3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>
      <selection activeCell="G14" sqref="G14"/>
    </sheetView>
  </sheetViews>
  <sheetFormatPr defaultColWidth="7.625" defaultRowHeight="15" customHeight="1" x14ac:dyDescent="0.15"/>
  <cols>
    <col min="1" max="1" width="10.625" style="39" customWidth="1"/>
    <col min="2" max="17" width="7.625" style="39"/>
    <col min="18" max="16384" width="7.625" style="26"/>
  </cols>
  <sheetData>
    <row r="1" spans="1:17" s="1" customFormat="1" ht="18" customHeight="1" x14ac:dyDescent="0.2">
      <c r="A1" s="1" t="s">
        <v>71</v>
      </c>
      <c r="E1" s="2" t="s">
        <v>72</v>
      </c>
      <c r="I1" s="1" t="s">
        <v>1</v>
      </c>
    </row>
    <row r="2" spans="1:17" s="1" customFormat="1" ht="15" customHeight="1" thickBot="1" x14ac:dyDescent="0.2">
      <c r="Q2" s="3" t="s">
        <v>2</v>
      </c>
    </row>
    <row r="3" spans="1:17" s="10" customFormat="1" ht="15" customHeight="1" x14ac:dyDescent="0.15">
      <c r="A3" s="4"/>
      <c r="B3" s="5"/>
      <c r="C3" s="6" t="s">
        <v>73</v>
      </c>
      <c r="D3" s="7"/>
      <c r="E3" s="7"/>
      <c r="F3" s="7"/>
      <c r="G3" s="7"/>
      <c r="H3" s="7"/>
      <c r="I3" s="7"/>
      <c r="J3" s="8"/>
      <c r="K3" s="6" t="s">
        <v>74</v>
      </c>
      <c r="L3" s="7"/>
      <c r="M3" s="7"/>
      <c r="N3" s="7"/>
      <c r="O3" s="7"/>
      <c r="P3" s="7"/>
      <c r="Q3" s="9"/>
    </row>
    <row r="4" spans="1:17" s="10" customFormat="1" ht="15" customHeight="1" x14ac:dyDescent="0.15">
      <c r="A4" s="11"/>
      <c r="B4" s="40" t="s">
        <v>5</v>
      </c>
      <c r="C4" s="41" t="s">
        <v>75</v>
      </c>
      <c r="D4" s="42"/>
      <c r="E4" s="42"/>
      <c r="F4" s="43"/>
      <c r="G4" s="41" t="s">
        <v>76</v>
      </c>
      <c r="H4" s="42"/>
      <c r="I4" s="42"/>
      <c r="J4" s="43"/>
      <c r="K4" s="15"/>
      <c r="L4" s="15"/>
      <c r="M4" s="15" t="s">
        <v>77</v>
      </c>
      <c r="N4" s="15" t="s">
        <v>78</v>
      </c>
      <c r="O4" s="15"/>
      <c r="P4" s="15" t="s">
        <v>79</v>
      </c>
      <c r="Q4" s="16"/>
    </row>
    <row r="5" spans="1:17" s="10" customFormat="1" ht="15" customHeight="1" thickBot="1" x14ac:dyDescent="0.2">
      <c r="A5" s="44"/>
      <c r="B5" s="45"/>
      <c r="C5" s="46" t="s">
        <v>80</v>
      </c>
      <c r="D5" s="46" t="s">
        <v>81</v>
      </c>
      <c r="E5" s="46" t="s">
        <v>82</v>
      </c>
      <c r="F5" s="46" t="s">
        <v>83</v>
      </c>
      <c r="G5" s="46" t="s">
        <v>84</v>
      </c>
      <c r="H5" s="46" t="s">
        <v>85</v>
      </c>
      <c r="I5" s="46" t="s">
        <v>86</v>
      </c>
      <c r="J5" s="46" t="s">
        <v>87</v>
      </c>
      <c r="K5" s="46" t="s">
        <v>15</v>
      </c>
      <c r="L5" s="46" t="s">
        <v>16</v>
      </c>
      <c r="M5" s="46" t="s">
        <v>88</v>
      </c>
      <c r="N5" s="46" t="s">
        <v>88</v>
      </c>
      <c r="O5" s="46" t="s">
        <v>89</v>
      </c>
      <c r="P5" s="46" t="s">
        <v>90</v>
      </c>
      <c r="Q5" s="47" t="s">
        <v>14</v>
      </c>
    </row>
    <row r="6" spans="1:17" ht="15" customHeight="1" x14ac:dyDescent="0.15">
      <c r="A6" s="48" t="s">
        <v>6</v>
      </c>
      <c r="B6" s="49">
        <f>+C6+G6</f>
        <v>1168663</v>
      </c>
      <c r="C6" s="50">
        <f>SUM(D6:F6)</f>
        <v>73</v>
      </c>
      <c r="D6" s="50">
        <v>0</v>
      </c>
      <c r="E6" s="50">
        <v>0</v>
      </c>
      <c r="F6" s="50">
        <v>73</v>
      </c>
      <c r="G6" s="50">
        <f>SUM(H6:J6)</f>
        <v>1168590</v>
      </c>
      <c r="H6" s="50">
        <v>307564</v>
      </c>
      <c r="I6" s="50">
        <v>5935</v>
      </c>
      <c r="J6" s="50">
        <v>855091</v>
      </c>
      <c r="K6" s="50">
        <v>947022</v>
      </c>
      <c r="L6" s="50">
        <f>SUM(M6:Q6)</f>
        <v>221641</v>
      </c>
      <c r="M6" s="50">
        <v>163</v>
      </c>
      <c r="N6" s="50">
        <v>48016</v>
      </c>
      <c r="O6" s="50">
        <v>164842</v>
      </c>
      <c r="P6" s="50">
        <v>0</v>
      </c>
      <c r="Q6" s="51">
        <v>8620</v>
      </c>
    </row>
    <row r="7" spans="1:17" ht="15" customHeight="1" x14ac:dyDescent="0.15">
      <c r="A7" s="52" t="s">
        <v>7</v>
      </c>
      <c r="B7" s="53">
        <f>+C7+G7</f>
        <v>10804</v>
      </c>
      <c r="C7" s="54">
        <f>SUM(D7:F7)</f>
        <v>0</v>
      </c>
      <c r="D7" s="54">
        <v>0</v>
      </c>
      <c r="E7" s="54">
        <v>0</v>
      </c>
      <c r="F7" s="54">
        <v>0</v>
      </c>
      <c r="G7" s="54">
        <f>SUM(H7:J7)</f>
        <v>10804</v>
      </c>
      <c r="H7" s="54">
        <v>759</v>
      </c>
      <c r="I7" s="54">
        <v>0</v>
      </c>
      <c r="J7" s="54">
        <v>10045</v>
      </c>
      <c r="K7" s="54">
        <v>7015</v>
      </c>
      <c r="L7" s="54">
        <f>SUM(M7:Q7)</f>
        <v>3789</v>
      </c>
      <c r="M7" s="54">
        <v>0</v>
      </c>
      <c r="N7" s="54">
        <v>0</v>
      </c>
      <c r="O7" s="54">
        <v>3789</v>
      </c>
      <c r="P7" s="54">
        <v>0</v>
      </c>
      <c r="Q7" s="55">
        <v>0</v>
      </c>
    </row>
    <row r="8" spans="1:17" ht="15" customHeight="1" x14ac:dyDescent="0.15">
      <c r="A8" s="52" t="s">
        <v>8</v>
      </c>
      <c r="B8" s="53">
        <f t="shared" ref="B8:B17" si="0">+C8+G8</f>
        <v>21265</v>
      </c>
      <c r="C8" s="54">
        <f t="shared" ref="C8:C19" si="1">SUM(D8:F8)</f>
        <v>1213</v>
      </c>
      <c r="D8" s="54">
        <v>0</v>
      </c>
      <c r="E8" s="54">
        <v>1213</v>
      </c>
      <c r="F8" s="54">
        <v>0</v>
      </c>
      <c r="G8" s="54">
        <f t="shared" ref="G8:G19" si="2">SUM(H8:J8)</f>
        <v>20052</v>
      </c>
      <c r="H8" s="54">
        <v>7908</v>
      </c>
      <c r="I8" s="54">
        <v>5710</v>
      </c>
      <c r="J8" s="54">
        <v>6434</v>
      </c>
      <c r="K8" s="54">
        <v>2076</v>
      </c>
      <c r="L8" s="54">
        <f t="shared" ref="L8:L17" si="3">SUM(M8:Q8)</f>
        <v>19189</v>
      </c>
      <c r="M8" s="54">
        <v>0</v>
      </c>
      <c r="N8" s="54">
        <v>119</v>
      </c>
      <c r="O8" s="54">
        <v>16652</v>
      </c>
      <c r="P8" s="54">
        <v>0</v>
      </c>
      <c r="Q8" s="55">
        <v>2418</v>
      </c>
    </row>
    <row r="9" spans="1:17" ht="15" customHeight="1" x14ac:dyDescent="0.15">
      <c r="A9" s="52" t="s">
        <v>9</v>
      </c>
      <c r="B9" s="53">
        <f t="shared" si="0"/>
        <v>313494</v>
      </c>
      <c r="C9" s="54">
        <f t="shared" si="1"/>
        <v>1664</v>
      </c>
      <c r="D9" s="54">
        <v>0</v>
      </c>
      <c r="E9" s="54">
        <v>0</v>
      </c>
      <c r="F9" s="54">
        <v>1664</v>
      </c>
      <c r="G9" s="54">
        <f t="shared" si="2"/>
        <v>311830</v>
      </c>
      <c r="H9" s="54">
        <v>307175</v>
      </c>
      <c r="I9" s="54">
        <v>1669</v>
      </c>
      <c r="J9" s="54">
        <v>2986</v>
      </c>
      <c r="K9" s="54">
        <v>8444</v>
      </c>
      <c r="L9" s="54">
        <f t="shared" si="3"/>
        <v>305050</v>
      </c>
      <c r="M9" s="54">
        <v>0</v>
      </c>
      <c r="N9" s="54">
        <v>202</v>
      </c>
      <c r="O9" s="54">
        <v>299888</v>
      </c>
      <c r="P9" s="54">
        <v>58</v>
      </c>
      <c r="Q9" s="55">
        <v>4902</v>
      </c>
    </row>
    <row r="10" spans="1:17" ht="15" customHeight="1" x14ac:dyDescent="0.15">
      <c r="A10" s="52" t="s">
        <v>10</v>
      </c>
      <c r="B10" s="53">
        <f t="shared" si="0"/>
        <v>35581</v>
      </c>
      <c r="C10" s="54">
        <f t="shared" si="1"/>
        <v>195</v>
      </c>
      <c r="D10" s="54">
        <v>0</v>
      </c>
      <c r="E10" s="54">
        <v>0</v>
      </c>
      <c r="F10" s="54">
        <v>195</v>
      </c>
      <c r="G10" s="54">
        <f t="shared" si="2"/>
        <v>35386</v>
      </c>
      <c r="H10" s="54">
        <v>33398</v>
      </c>
      <c r="I10" s="54">
        <v>630</v>
      </c>
      <c r="J10" s="54">
        <v>1358</v>
      </c>
      <c r="K10" s="54">
        <v>1910</v>
      </c>
      <c r="L10" s="54">
        <f t="shared" si="3"/>
        <v>33671</v>
      </c>
      <c r="M10" s="54">
        <v>0</v>
      </c>
      <c r="N10" s="54">
        <v>0</v>
      </c>
      <c r="O10" s="54">
        <v>31443</v>
      </c>
      <c r="P10" s="54">
        <v>0</v>
      </c>
      <c r="Q10" s="55">
        <v>2228</v>
      </c>
    </row>
    <row r="11" spans="1:17" ht="15" customHeight="1" x14ac:dyDescent="0.15">
      <c r="A11" s="52" t="s">
        <v>11</v>
      </c>
      <c r="B11" s="53">
        <f t="shared" si="0"/>
        <v>142219</v>
      </c>
      <c r="C11" s="54">
        <f t="shared" si="1"/>
        <v>318</v>
      </c>
      <c r="D11" s="54">
        <v>0</v>
      </c>
      <c r="E11" s="54">
        <v>0</v>
      </c>
      <c r="F11" s="54">
        <v>318</v>
      </c>
      <c r="G11" s="54">
        <f t="shared" si="2"/>
        <v>141901</v>
      </c>
      <c r="H11" s="54">
        <v>136432</v>
      </c>
      <c r="I11" s="54">
        <v>1040</v>
      </c>
      <c r="J11" s="54">
        <v>4429</v>
      </c>
      <c r="K11" s="54">
        <v>10207</v>
      </c>
      <c r="L11" s="54">
        <f t="shared" si="3"/>
        <v>132012</v>
      </c>
      <c r="M11" s="54">
        <v>204</v>
      </c>
      <c r="N11" s="54">
        <v>159</v>
      </c>
      <c r="O11" s="54">
        <v>130756</v>
      </c>
      <c r="P11" s="54">
        <v>0</v>
      </c>
      <c r="Q11" s="55">
        <v>893</v>
      </c>
    </row>
    <row r="12" spans="1:17" ht="15" customHeight="1" x14ac:dyDescent="0.15">
      <c r="A12" s="52" t="s">
        <v>91</v>
      </c>
      <c r="B12" s="53">
        <f t="shared" si="0"/>
        <v>145703</v>
      </c>
      <c r="C12" s="54">
        <f t="shared" si="1"/>
        <v>30685</v>
      </c>
      <c r="D12" s="54">
        <v>5029</v>
      </c>
      <c r="E12" s="54">
        <v>25656</v>
      </c>
      <c r="F12" s="54">
        <v>0</v>
      </c>
      <c r="G12" s="54">
        <f t="shared" si="2"/>
        <v>115018</v>
      </c>
      <c r="H12" s="54">
        <v>52243</v>
      </c>
      <c r="I12" s="54">
        <v>52770</v>
      </c>
      <c r="J12" s="54">
        <v>10005</v>
      </c>
      <c r="K12" s="54">
        <v>15812</v>
      </c>
      <c r="L12" s="54">
        <f t="shared" si="3"/>
        <v>129891</v>
      </c>
      <c r="M12" s="54">
        <v>5395</v>
      </c>
      <c r="N12" s="54">
        <v>48539</v>
      </c>
      <c r="O12" s="54">
        <v>75653</v>
      </c>
      <c r="P12" s="54">
        <v>18</v>
      </c>
      <c r="Q12" s="55">
        <v>286</v>
      </c>
    </row>
    <row r="13" spans="1:17" ht="15" customHeight="1" x14ac:dyDescent="0.15">
      <c r="A13" s="52" t="s">
        <v>92</v>
      </c>
      <c r="B13" s="53">
        <f t="shared" si="0"/>
        <v>113534</v>
      </c>
      <c r="C13" s="54">
        <f t="shared" si="1"/>
        <v>40622</v>
      </c>
      <c r="D13" s="54">
        <v>481</v>
      </c>
      <c r="E13" s="54">
        <v>22838</v>
      </c>
      <c r="F13" s="54">
        <v>17303</v>
      </c>
      <c r="G13" s="54">
        <f t="shared" si="2"/>
        <v>72912</v>
      </c>
      <c r="H13" s="54">
        <v>29722</v>
      </c>
      <c r="I13" s="54">
        <v>39382</v>
      </c>
      <c r="J13" s="54">
        <v>3808</v>
      </c>
      <c r="K13" s="54">
        <v>38888</v>
      </c>
      <c r="L13" s="54">
        <f t="shared" si="3"/>
        <v>74646</v>
      </c>
      <c r="M13" s="54">
        <v>2881</v>
      </c>
      <c r="N13" s="54">
        <v>21119</v>
      </c>
      <c r="O13" s="54">
        <v>48465</v>
      </c>
      <c r="P13" s="54">
        <v>106</v>
      </c>
      <c r="Q13" s="55">
        <v>2075</v>
      </c>
    </row>
    <row r="14" spans="1:17" ht="15" customHeight="1" x14ac:dyDescent="0.15">
      <c r="A14" s="52" t="s">
        <v>14</v>
      </c>
      <c r="B14" s="53">
        <f t="shared" si="0"/>
        <v>53326</v>
      </c>
      <c r="C14" s="54">
        <f t="shared" si="1"/>
        <v>10724</v>
      </c>
      <c r="D14" s="54">
        <v>25</v>
      </c>
      <c r="E14" s="54">
        <v>1028</v>
      </c>
      <c r="F14" s="54">
        <v>9671</v>
      </c>
      <c r="G14" s="54">
        <f t="shared" si="2"/>
        <v>42602</v>
      </c>
      <c r="H14" s="54">
        <v>29557</v>
      </c>
      <c r="I14" s="54">
        <v>7339</v>
      </c>
      <c r="J14" s="54">
        <v>5706</v>
      </c>
      <c r="K14" s="54">
        <v>6525</v>
      </c>
      <c r="L14" s="54">
        <f t="shared" si="3"/>
        <v>46801</v>
      </c>
      <c r="M14" s="54">
        <v>0</v>
      </c>
      <c r="N14" s="54">
        <v>5790</v>
      </c>
      <c r="O14" s="54">
        <v>39292</v>
      </c>
      <c r="P14" s="54">
        <v>14</v>
      </c>
      <c r="Q14" s="55">
        <v>1705</v>
      </c>
    </row>
    <row r="15" spans="1:17" ht="15" customHeight="1" x14ac:dyDescent="0.15">
      <c r="A15" s="5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</row>
    <row r="16" spans="1:17" ht="15" customHeight="1" x14ac:dyDescent="0.15">
      <c r="A16" s="52" t="s">
        <v>93</v>
      </c>
      <c r="B16" s="53">
        <f t="shared" si="0"/>
        <v>1179467</v>
      </c>
      <c r="C16" s="54">
        <f t="shared" si="1"/>
        <v>73</v>
      </c>
      <c r="D16" s="54">
        <f>SUM(D6:D7)</f>
        <v>0</v>
      </c>
      <c r="E16" s="54">
        <f>SUM(E6:E7)</f>
        <v>0</v>
      </c>
      <c r="F16" s="54">
        <f>SUM(F6:F7)</f>
        <v>73</v>
      </c>
      <c r="G16" s="54">
        <f t="shared" si="2"/>
        <v>1179394</v>
      </c>
      <c r="H16" s="54">
        <f>SUM(H6:H7)</f>
        <v>308323</v>
      </c>
      <c r="I16" s="54">
        <f>SUM(I6:I7)</f>
        <v>5935</v>
      </c>
      <c r="J16" s="54">
        <f>SUM(J6:J7)</f>
        <v>865136</v>
      </c>
      <c r="K16" s="54">
        <f>SUM(K6:K7)</f>
        <v>954037</v>
      </c>
      <c r="L16" s="54">
        <f t="shared" si="3"/>
        <v>225430</v>
      </c>
      <c r="M16" s="54">
        <f>SUM(M6:M7)</f>
        <v>163</v>
      </c>
      <c r="N16" s="54">
        <f>SUM(N6:N7)</f>
        <v>48016</v>
      </c>
      <c r="O16" s="54">
        <f>SUM(O6:O7)</f>
        <v>168631</v>
      </c>
      <c r="P16" s="54">
        <f>SUM(P6:P7)</f>
        <v>0</v>
      </c>
      <c r="Q16" s="55">
        <f>SUM(Q6:Q7)</f>
        <v>8620</v>
      </c>
    </row>
    <row r="17" spans="1:17" ht="15" customHeight="1" x14ac:dyDescent="0.15">
      <c r="A17" s="52" t="s">
        <v>94</v>
      </c>
      <c r="B17" s="53">
        <f t="shared" si="0"/>
        <v>825122</v>
      </c>
      <c r="C17" s="54">
        <f t="shared" si="1"/>
        <v>85421</v>
      </c>
      <c r="D17" s="54">
        <f>SUM(D8:D14)</f>
        <v>5535</v>
      </c>
      <c r="E17" s="54">
        <f>SUM(E8:E14)</f>
        <v>50735</v>
      </c>
      <c r="F17" s="54">
        <f>SUM(F8:F14)</f>
        <v>29151</v>
      </c>
      <c r="G17" s="54">
        <f t="shared" si="2"/>
        <v>739701</v>
      </c>
      <c r="H17" s="54">
        <f>SUM(H8:H14)</f>
        <v>596435</v>
      </c>
      <c r="I17" s="54">
        <f>SUM(I8:I14)</f>
        <v>108540</v>
      </c>
      <c r="J17" s="54">
        <f>SUM(J8:J14)</f>
        <v>34726</v>
      </c>
      <c r="K17" s="54">
        <f>SUM(K8:K14)</f>
        <v>83862</v>
      </c>
      <c r="L17" s="54">
        <f t="shared" si="3"/>
        <v>741260</v>
      </c>
      <c r="M17" s="54">
        <f>SUM(M8:M14)</f>
        <v>8480</v>
      </c>
      <c r="N17" s="54">
        <f>SUM(N8:N14)</f>
        <v>75928</v>
      </c>
      <c r="O17" s="54">
        <f>SUM(O8:O14)</f>
        <v>642149</v>
      </c>
      <c r="P17" s="54">
        <f>SUM(P8:P14)</f>
        <v>196</v>
      </c>
      <c r="Q17" s="55">
        <f>SUM(Q8:Q14)</f>
        <v>14507</v>
      </c>
    </row>
    <row r="18" spans="1:17" ht="15" customHeight="1" x14ac:dyDescent="0.15">
      <c r="A18" s="56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9"/>
    </row>
    <row r="19" spans="1:17" ht="15" customHeight="1" thickBot="1" x14ac:dyDescent="0.2">
      <c r="A19" s="60" t="s">
        <v>5</v>
      </c>
      <c r="B19" s="61">
        <f>+C19+G19</f>
        <v>2004589</v>
      </c>
      <c r="C19" s="62">
        <f t="shared" si="1"/>
        <v>85494</v>
      </c>
      <c r="D19" s="61">
        <f>SUM(D16:D17)</f>
        <v>5535</v>
      </c>
      <c r="E19" s="61">
        <f>SUM(E16:E17)</f>
        <v>50735</v>
      </c>
      <c r="F19" s="61">
        <f>SUM(F16:F17)</f>
        <v>29224</v>
      </c>
      <c r="G19" s="62">
        <f t="shared" si="2"/>
        <v>1919095</v>
      </c>
      <c r="H19" s="61">
        <f>SUM(H16:H17)</f>
        <v>904758</v>
      </c>
      <c r="I19" s="61">
        <f>SUM(I16:I17)</f>
        <v>114475</v>
      </c>
      <c r="J19" s="61">
        <f>SUM(J16:J17)</f>
        <v>899862</v>
      </c>
      <c r="K19" s="62">
        <f>SUM(K16:K17)</f>
        <v>1037899</v>
      </c>
      <c r="L19" s="61">
        <f>SUM(M19:Q19)</f>
        <v>966690</v>
      </c>
      <c r="M19" s="61">
        <f>SUM(M16:M17)</f>
        <v>8643</v>
      </c>
      <c r="N19" s="61">
        <f>SUM(N16:N17)</f>
        <v>123944</v>
      </c>
      <c r="O19" s="61">
        <f>SUM(O16:O17)</f>
        <v>810780</v>
      </c>
      <c r="P19" s="61">
        <f>SUM(P16:P17)</f>
        <v>196</v>
      </c>
      <c r="Q19" s="63">
        <f>SUM(Q16:Q17)</f>
        <v>23127</v>
      </c>
    </row>
  </sheetData>
  <mergeCells count="4">
    <mergeCell ref="C3:J3"/>
    <mergeCell ref="K3:Q3"/>
    <mergeCell ref="C4:F4"/>
    <mergeCell ref="G4:J4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>
      <selection activeCell="D21" sqref="D21"/>
    </sheetView>
  </sheetViews>
  <sheetFormatPr defaultColWidth="7.625" defaultRowHeight="15" customHeight="1" x14ac:dyDescent="0.15"/>
  <cols>
    <col min="1" max="1" width="10.625" style="39" customWidth="1"/>
    <col min="2" max="16384" width="7.625" style="39"/>
  </cols>
  <sheetData>
    <row r="1" spans="1:17" s="1" customFormat="1" ht="18" customHeight="1" x14ac:dyDescent="0.2">
      <c r="A1" s="1" t="s">
        <v>71</v>
      </c>
      <c r="E1" s="2" t="s">
        <v>95</v>
      </c>
      <c r="I1" s="1" t="s">
        <v>1</v>
      </c>
    </row>
    <row r="2" spans="1:17" s="1" customFormat="1" ht="15" customHeight="1" thickBot="1" x14ac:dyDescent="0.2">
      <c r="Q2" s="3" t="s">
        <v>96</v>
      </c>
    </row>
    <row r="3" spans="1:17" s="64" customFormat="1" ht="15" customHeight="1" x14ac:dyDescent="0.15">
      <c r="A3" s="4"/>
      <c r="B3" s="5"/>
      <c r="C3" s="6" t="s">
        <v>97</v>
      </c>
      <c r="D3" s="7"/>
      <c r="E3" s="7"/>
      <c r="F3" s="7"/>
      <c r="G3" s="7"/>
      <c r="H3" s="7"/>
      <c r="I3" s="7"/>
      <c r="J3" s="8"/>
      <c r="K3" s="6" t="s">
        <v>98</v>
      </c>
      <c r="L3" s="7"/>
      <c r="M3" s="7"/>
      <c r="N3" s="7"/>
      <c r="O3" s="7"/>
      <c r="P3" s="7"/>
      <c r="Q3" s="9"/>
    </row>
    <row r="4" spans="1:17" s="64" customFormat="1" ht="15" customHeight="1" x14ac:dyDescent="0.15">
      <c r="A4" s="11"/>
      <c r="B4" s="40" t="s">
        <v>5</v>
      </c>
      <c r="C4" s="41" t="s">
        <v>75</v>
      </c>
      <c r="D4" s="42"/>
      <c r="E4" s="42"/>
      <c r="F4" s="43"/>
      <c r="G4" s="41" t="s">
        <v>76</v>
      </c>
      <c r="H4" s="42"/>
      <c r="I4" s="42"/>
      <c r="J4" s="43"/>
      <c r="K4" s="15"/>
      <c r="L4" s="15"/>
      <c r="M4" s="15" t="s">
        <v>77</v>
      </c>
      <c r="N4" s="15" t="s">
        <v>78</v>
      </c>
      <c r="O4" s="15"/>
      <c r="P4" s="15" t="s">
        <v>79</v>
      </c>
      <c r="Q4" s="16"/>
    </row>
    <row r="5" spans="1:17" s="64" customFormat="1" ht="15" customHeight="1" thickBot="1" x14ac:dyDescent="0.2">
      <c r="A5" s="44"/>
      <c r="B5" s="45"/>
      <c r="C5" s="46" t="s">
        <v>80</v>
      </c>
      <c r="D5" s="46" t="s">
        <v>81</v>
      </c>
      <c r="E5" s="46" t="s">
        <v>82</v>
      </c>
      <c r="F5" s="46" t="s">
        <v>83</v>
      </c>
      <c r="G5" s="46" t="s">
        <v>84</v>
      </c>
      <c r="H5" s="46" t="s">
        <v>85</v>
      </c>
      <c r="I5" s="46" t="s">
        <v>86</v>
      </c>
      <c r="J5" s="46" t="s">
        <v>87</v>
      </c>
      <c r="K5" s="46" t="s">
        <v>15</v>
      </c>
      <c r="L5" s="46" t="s">
        <v>16</v>
      </c>
      <c r="M5" s="46" t="s">
        <v>88</v>
      </c>
      <c r="N5" s="46" t="s">
        <v>88</v>
      </c>
      <c r="O5" s="46" t="s">
        <v>89</v>
      </c>
      <c r="P5" s="46" t="s">
        <v>90</v>
      </c>
      <c r="Q5" s="47" t="s">
        <v>14</v>
      </c>
    </row>
    <row r="6" spans="1:17" ht="15" customHeight="1" x14ac:dyDescent="0.15">
      <c r="A6" s="48" t="s">
        <v>6</v>
      </c>
      <c r="B6" s="49">
        <f>+C6+G6</f>
        <v>22843324</v>
      </c>
      <c r="C6" s="50">
        <f>SUM(D6:F6)</f>
        <v>3000</v>
      </c>
      <c r="D6" s="50">
        <v>0</v>
      </c>
      <c r="E6" s="50">
        <v>0</v>
      </c>
      <c r="F6" s="50">
        <v>3000</v>
      </c>
      <c r="G6" s="50">
        <f>SUM(H6:J6)</f>
        <v>22840324</v>
      </c>
      <c r="H6" s="50">
        <v>4782652</v>
      </c>
      <c r="I6" s="50">
        <v>199950</v>
      </c>
      <c r="J6" s="50">
        <v>17857722</v>
      </c>
      <c r="K6" s="50">
        <v>17412486</v>
      </c>
      <c r="L6" s="50">
        <f>SUM(M6:Q6)</f>
        <v>5430838</v>
      </c>
      <c r="M6" s="50">
        <v>3000</v>
      </c>
      <c r="N6" s="50">
        <v>1167839</v>
      </c>
      <c r="O6" s="50">
        <v>4190771</v>
      </c>
      <c r="P6" s="50">
        <v>0</v>
      </c>
      <c r="Q6" s="51">
        <v>69228</v>
      </c>
    </row>
    <row r="7" spans="1:17" ht="15" customHeight="1" x14ac:dyDescent="0.15">
      <c r="A7" s="52" t="s">
        <v>7</v>
      </c>
      <c r="B7" s="53">
        <f>+C7+G7</f>
        <v>253900</v>
      </c>
      <c r="C7" s="54">
        <f>SUM(D7:F7)</f>
        <v>0</v>
      </c>
      <c r="D7" s="54">
        <v>0</v>
      </c>
      <c r="E7" s="54">
        <v>0</v>
      </c>
      <c r="F7" s="54">
        <v>0</v>
      </c>
      <c r="G7" s="54">
        <f>SUM(H7:J7)</f>
        <v>253900</v>
      </c>
      <c r="H7" s="54">
        <v>15200</v>
      </c>
      <c r="I7" s="54">
        <v>0</v>
      </c>
      <c r="J7" s="54">
        <v>238700</v>
      </c>
      <c r="K7" s="54">
        <v>158274</v>
      </c>
      <c r="L7" s="54">
        <f>SUM(M7:Q7)</f>
        <v>95626</v>
      </c>
      <c r="M7" s="54">
        <v>0</v>
      </c>
      <c r="N7" s="54">
        <v>0</v>
      </c>
      <c r="O7" s="54">
        <v>95626</v>
      </c>
      <c r="P7" s="54">
        <v>0</v>
      </c>
      <c r="Q7" s="55">
        <v>0</v>
      </c>
    </row>
    <row r="8" spans="1:17" ht="15" customHeight="1" x14ac:dyDescent="0.15">
      <c r="A8" s="52" t="s">
        <v>8</v>
      </c>
      <c r="B8" s="53">
        <f t="shared" ref="B8:B17" si="0">+C8+G8</f>
        <v>287333</v>
      </c>
      <c r="C8" s="54">
        <f t="shared" ref="C8:C19" si="1">SUM(D8:F8)</f>
        <v>12000</v>
      </c>
      <c r="D8" s="54">
        <v>0</v>
      </c>
      <c r="E8" s="54">
        <v>12000</v>
      </c>
      <c r="F8" s="54">
        <v>0</v>
      </c>
      <c r="G8" s="54">
        <f t="shared" ref="G8:G19" si="2">SUM(H8:J8)</f>
        <v>275333</v>
      </c>
      <c r="H8" s="54">
        <v>91010</v>
      </c>
      <c r="I8" s="54">
        <v>118400</v>
      </c>
      <c r="J8" s="54">
        <v>65923</v>
      </c>
      <c r="K8" s="54">
        <v>31139</v>
      </c>
      <c r="L8" s="54">
        <f t="shared" ref="L8:L17" si="3">SUM(M8:Q8)</f>
        <v>256194</v>
      </c>
      <c r="M8" s="54">
        <v>0</v>
      </c>
      <c r="N8" s="54">
        <v>2000</v>
      </c>
      <c r="O8" s="54">
        <v>215597</v>
      </c>
      <c r="P8" s="54">
        <v>0</v>
      </c>
      <c r="Q8" s="55">
        <v>38597</v>
      </c>
    </row>
    <row r="9" spans="1:17" ht="15" customHeight="1" x14ac:dyDescent="0.15">
      <c r="A9" s="52" t="s">
        <v>9</v>
      </c>
      <c r="B9" s="53">
        <f t="shared" si="0"/>
        <v>6085293</v>
      </c>
      <c r="C9" s="54">
        <f t="shared" si="1"/>
        <v>81950</v>
      </c>
      <c r="D9" s="54">
        <v>0</v>
      </c>
      <c r="E9" s="54">
        <v>0</v>
      </c>
      <c r="F9" s="54">
        <v>81950</v>
      </c>
      <c r="G9" s="54">
        <f t="shared" si="2"/>
        <v>6003343</v>
      </c>
      <c r="H9" s="54">
        <v>5942781</v>
      </c>
      <c r="I9" s="54">
        <v>20900</v>
      </c>
      <c r="J9" s="54">
        <v>39662</v>
      </c>
      <c r="K9" s="54">
        <v>128133</v>
      </c>
      <c r="L9" s="54">
        <f t="shared" si="3"/>
        <v>5957160</v>
      </c>
      <c r="M9" s="54">
        <v>0</v>
      </c>
      <c r="N9" s="54">
        <v>6476</v>
      </c>
      <c r="O9" s="54">
        <v>5916094</v>
      </c>
      <c r="P9" s="54">
        <v>1100</v>
      </c>
      <c r="Q9" s="55">
        <v>33490</v>
      </c>
    </row>
    <row r="10" spans="1:17" ht="15" customHeight="1" x14ac:dyDescent="0.15">
      <c r="A10" s="52" t="s">
        <v>10</v>
      </c>
      <c r="B10" s="53">
        <f t="shared" si="0"/>
        <v>615826</v>
      </c>
      <c r="C10" s="54">
        <f t="shared" si="1"/>
        <v>7000</v>
      </c>
      <c r="D10" s="54">
        <v>0</v>
      </c>
      <c r="E10" s="54">
        <v>0</v>
      </c>
      <c r="F10" s="54">
        <v>7000</v>
      </c>
      <c r="G10" s="54">
        <f t="shared" si="2"/>
        <v>608826</v>
      </c>
      <c r="H10" s="54">
        <v>565217</v>
      </c>
      <c r="I10" s="54">
        <v>11200</v>
      </c>
      <c r="J10" s="54">
        <v>32409</v>
      </c>
      <c r="K10" s="54">
        <v>33442</v>
      </c>
      <c r="L10" s="54">
        <f t="shared" si="3"/>
        <v>582384</v>
      </c>
      <c r="M10" s="54">
        <v>0</v>
      </c>
      <c r="N10" s="54">
        <v>0</v>
      </c>
      <c r="O10" s="54">
        <v>498887</v>
      </c>
      <c r="P10" s="54">
        <v>0</v>
      </c>
      <c r="Q10" s="55">
        <v>83497</v>
      </c>
    </row>
    <row r="11" spans="1:17" ht="15" customHeight="1" x14ac:dyDescent="0.15">
      <c r="A11" s="52" t="s">
        <v>11</v>
      </c>
      <c r="B11" s="53">
        <f t="shared" si="0"/>
        <v>1311655</v>
      </c>
      <c r="C11" s="54">
        <f t="shared" si="1"/>
        <v>8800</v>
      </c>
      <c r="D11" s="54">
        <v>0</v>
      </c>
      <c r="E11" s="54">
        <v>0</v>
      </c>
      <c r="F11" s="54">
        <v>8800</v>
      </c>
      <c r="G11" s="54">
        <f t="shared" si="2"/>
        <v>1302855</v>
      </c>
      <c r="H11" s="54">
        <v>1181585</v>
      </c>
      <c r="I11" s="54">
        <v>32720</v>
      </c>
      <c r="J11" s="54">
        <v>88550</v>
      </c>
      <c r="K11" s="54">
        <v>205183</v>
      </c>
      <c r="L11" s="54">
        <f t="shared" si="3"/>
        <v>1106472</v>
      </c>
      <c r="M11" s="54">
        <v>3000</v>
      </c>
      <c r="N11" s="54">
        <v>6600</v>
      </c>
      <c r="O11" s="54">
        <v>1085338</v>
      </c>
      <c r="P11" s="54">
        <v>0</v>
      </c>
      <c r="Q11" s="55">
        <v>11534</v>
      </c>
    </row>
    <row r="12" spans="1:17" ht="15" customHeight="1" x14ac:dyDescent="0.15">
      <c r="A12" s="52" t="s">
        <v>91</v>
      </c>
      <c r="B12" s="53">
        <f t="shared" si="0"/>
        <v>4622177</v>
      </c>
      <c r="C12" s="54">
        <f t="shared" si="1"/>
        <v>1607568</v>
      </c>
      <c r="D12" s="54">
        <v>155050</v>
      </c>
      <c r="E12" s="54">
        <v>1452518</v>
      </c>
      <c r="F12" s="54">
        <v>0</v>
      </c>
      <c r="G12" s="54">
        <f t="shared" si="2"/>
        <v>3014609</v>
      </c>
      <c r="H12" s="54">
        <v>1314225</v>
      </c>
      <c r="I12" s="54">
        <v>1481863</v>
      </c>
      <c r="J12" s="54">
        <v>218521</v>
      </c>
      <c r="K12" s="54">
        <v>405948</v>
      </c>
      <c r="L12" s="54">
        <f t="shared" si="3"/>
        <v>4216229</v>
      </c>
      <c r="M12" s="54">
        <v>157000</v>
      </c>
      <c r="N12" s="54">
        <v>1464424</v>
      </c>
      <c r="O12" s="54">
        <v>2591005</v>
      </c>
      <c r="P12" s="54">
        <v>400</v>
      </c>
      <c r="Q12" s="55">
        <v>3400</v>
      </c>
    </row>
    <row r="13" spans="1:17" ht="15" customHeight="1" x14ac:dyDescent="0.15">
      <c r="A13" s="52" t="s">
        <v>92</v>
      </c>
      <c r="B13" s="53">
        <f t="shared" si="0"/>
        <v>3176719</v>
      </c>
      <c r="C13" s="54">
        <f t="shared" si="1"/>
        <v>1357373</v>
      </c>
      <c r="D13" s="54">
        <v>10600</v>
      </c>
      <c r="E13" s="54">
        <v>833273</v>
      </c>
      <c r="F13" s="54">
        <v>513500</v>
      </c>
      <c r="G13" s="54">
        <f t="shared" si="2"/>
        <v>1819346</v>
      </c>
      <c r="H13" s="54">
        <v>543551</v>
      </c>
      <c r="I13" s="54">
        <v>1206405</v>
      </c>
      <c r="J13" s="54">
        <v>69390</v>
      </c>
      <c r="K13" s="54">
        <v>790647</v>
      </c>
      <c r="L13" s="54">
        <f t="shared" si="3"/>
        <v>2386072</v>
      </c>
      <c r="M13" s="54">
        <v>85000</v>
      </c>
      <c r="N13" s="54">
        <v>870377</v>
      </c>
      <c r="O13" s="54">
        <v>1369500</v>
      </c>
      <c r="P13" s="54">
        <v>2000</v>
      </c>
      <c r="Q13" s="55">
        <v>59195</v>
      </c>
    </row>
    <row r="14" spans="1:17" ht="15" customHeight="1" x14ac:dyDescent="0.15">
      <c r="A14" s="52" t="s">
        <v>14</v>
      </c>
      <c r="B14" s="53">
        <f t="shared" si="0"/>
        <v>1250994</v>
      </c>
      <c r="C14" s="54">
        <f t="shared" si="1"/>
        <v>396380</v>
      </c>
      <c r="D14" s="54">
        <v>1000</v>
      </c>
      <c r="E14" s="54">
        <v>22550</v>
      </c>
      <c r="F14" s="54">
        <v>372830</v>
      </c>
      <c r="G14" s="54">
        <f t="shared" si="2"/>
        <v>854614</v>
      </c>
      <c r="H14" s="54">
        <v>601110</v>
      </c>
      <c r="I14" s="54">
        <v>187041</v>
      </c>
      <c r="J14" s="54">
        <v>66463</v>
      </c>
      <c r="K14" s="54">
        <v>136720</v>
      </c>
      <c r="L14" s="54">
        <f t="shared" si="3"/>
        <v>1114274</v>
      </c>
      <c r="M14" s="54">
        <v>0</v>
      </c>
      <c r="N14" s="54">
        <v>250165</v>
      </c>
      <c r="O14" s="54">
        <v>843323</v>
      </c>
      <c r="P14" s="54">
        <v>100</v>
      </c>
      <c r="Q14" s="55">
        <v>20686</v>
      </c>
    </row>
    <row r="15" spans="1:17" ht="15" customHeight="1" x14ac:dyDescent="0.15">
      <c r="A15" s="5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</row>
    <row r="16" spans="1:17" ht="15" customHeight="1" x14ac:dyDescent="0.15">
      <c r="A16" s="52" t="s">
        <v>93</v>
      </c>
      <c r="B16" s="53">
        <f t="shared" si="0"/>
        <v>23097224</v>
      </c>
      <c r="C16" s="54">
        <f t="shared" si="1"/>
        <v>3000</v>
      </c>
      <c r="D16" s="54">
        <f>SUM(D6:D7)</f>
        <v>0</v>
      </c>
      <c r="E16" s="54">
        <f>SUM(E6:E7)</f>
        <v>0</v>
      </c>
      <c r="F16" s="54">
        <f>SUM(F6:F7)</f>
        <v>3000</v>
      </c>
      <c r="G16" s="54">
        <f t="shared" si="2"/>
        <v>23094224</v>
      </c>
      <c r="H16" s="54">
        <f>SUM(H6:H7)</f>
        <v>4797852</v>
      </c>
      <c r="I16" s="54">
        <f>SUM(I6:I7)</f>
        <v>199950</v>
      </c>
      <c r="J16" s="54">
        <f>SUM(J6:J7)</f>
        <v>18096422</v>
      </c>
      <c r="K16" s="54">
        <f>SUM(K6:K7)</f>
        <v>17570760</v>
      </c>
      <c r="L16" s="54">
        <f t="shared" si="3"/>
        <v>5526464</v>
      </c>
      <c r="M16" s="54">
        <f>SUM(M6:M7)</f>
        <v>3000</v>
      </c>
      <c r="N16" s="54">
        <f>SUM(N6:N7)</f>
        <v>1167839</v>
      </c>
      <c r="O16" s="54">
        <f>SUM(O6:O7)</f>
        <v>4286397</v>
      </c>
      <c r="P16" s="54">
        <f>SUM(P6:P7)</f>
        <v>0</v>
      </c>
      <c r="Q16" s="55">
        <f>SUM(Q6:Q7)</f>
        <v>69228</v>
      </c>
    </row>
    <row r="17" spans="1:17" ht="15" customHeight="1" x14ac:dyDescent="0.15">
      <c r="A17" s="52" t="s">
        <v>94</v>
      </c>
      <c r="B17" s="53">
        <f t="shared" si="0"/>
        <v>17349997</v>
      </c>
      <c r="C17" s="54">
        <f t="shared" si="1"/>
        <v>3471071</v>
      </c>
      <c r="D17" s="54">
        <f>SUM(D8:D14)</f>
        <v>166650</v>
      </c>
      <c r="E17" s="54">
        <f>SUM(E8:E14)</f>
        <v>2320341</v>
      </c>
      <c r="F17" s="54">
        <f>SUM(F8:F14)</f>
        <v>984080</v>
      </c>
      <c r="G17" s="54">
        <f t="shared" si="2"/>
        <v>13878926</v>
      </c>
      <c r="H17" s="54">
        <f>SUM(H8:H14)</f>
        <v>10239479</v>
      </c>
      <c r="I17" s="54">
        <f>SUM(I8:I14)</f>
        <v>3058529</v>
      </c>
      <c r="J17" s="54">
        <f>SUM(J8:J14)</f>
        <v>580918</v>
      </c>
      <c r="K17" s="54">
        <f>SUM(K8:K14)</f>
        <v>1731212</v>
      </c>
      <c r="L17" s="54">
        <f t="shared" si="3"/>
        <v>15618785</v>
      </c>
      <c r="M17" s="54">
        <f>SUM(M8:M14)</f>
        <v>245000</v>
      </c>
      <c r="N17" s="54">
        <f>SUM(N8:N14)</f>
        <v>2600042</v>
      </c>
      <c r="O17" s="54">
        <f>SUM(O8:O14)</f>
        <v>12519744</v>
      </c>
      <c r="P17" s="54">
        <f>SUM(P8:P14)</f>
        <v>3600</v>
      </c>
      <c r="Q17" s="55">
        <f>SUM(Q8:Q14)</f>
        <v>250399</v>
      </c>
    </row>
    <row r="18" spans="1:17" ht="15" customHeight="1" x14ac:dyDescent="0.15">
      <c r="A18" s="56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9"/>
    </row>
    <row r="19" spans="1:17" ht="15" customHeight="1" thickBot="1" x14ac:dyDescent="0.2">
      <c r="A19" s="60" t="s">
        <v>5</v>
      </c>
      <c r="B19" s="61">
        <f>+C19+G19</f>
        <v>40447221</v>
      </c>
      <c r="C19" s="62">
        <f t="shared" si="1"/>
        <v>3474071</v>
      </c>
      <c r="D19" s="61">
        <f>SUM(D16:D17)</f>
        <v>166650</v>
      </c>
      <c r="E19" s="61">
        <f>SUM(E16:E17)</f>
        <v>2320341</v>
      </c>
      <c r="F19" s="61">
        <f>SUM(F16:F17)</f>
        <v>987080</v>
      </c>
      <c r="G19" s="62">
        <f t="shared" si="2"/>
        <v>36973150</v>
      </c>
      <c r="H19" s="61">
        <f>SUM(H16:H17)</f>
        <v>15037331</v>
      </c>
      <c r="I19" s="61">
        <f>SUM(I16:I17)</f>
        <v>3258479</v>
      </c>
      <c r="J19" s="61">
        <f>SUM(J16:J17)</f>
        <v>18677340</v>
      </c>
      <c r="K19" s="62">
        <f>SUM(K16:K17)</f>
        <v>19301972</v>
      </c>
      <c r="L19" s="61">
        <f>SUM(M19:Q19)</f>
        <v>21145249</v>
      </c>
      <c r="M19" s="61">
        <f>SUM(M16:M17)</f>
        <v>248000</v>
      </c>
      <c r="N19" s="61">
        <f>SUM(N16:N17)</f>
        <v>3767881</v>
      </c>
      <c r="O19" s="61">
        <f>SUM(O16:O17)</f>
        <v>16806141</v>
      </c>
      <c r="P19" s="61">
        <f>SUM(P16:P17)</f>
        <v>3600</v>
      </c>
      <c r="Q19" s="63">
        <f>SUM(Q16:Q17)</f>
        <v>319627</v>
      </c>
    </row>
  </sheetData>
  <mergeCells count="4">
    <mergeCell ref="C3:J3"/>
    <mergeCell ref="K3:Q3"/>
    <mergeCell ref="C4:F4"/>
    <mergeCell ref="G4:J4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2022-02-17T06:23:58Z</dcterms:created>
  <dcterms:modified xsi:type="dcterms:W3CDTF">2022-02-17T06:25:56Z</dcterms:modified>
</cp:coreProperties>
</file>