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p95425\Desktop\"/>
    </mc:Choice>
  </mc:AlternateContent>
  <bookViews>
    <workbookView xWindow="-15" yWindow="0" windowWidth="10245" windowHeight="7380" tabRatio="793" firstSheet="1" activeTab="13"/>
  </bookViews>
  <sheets>
    <sheet name="第1表" sheetId="5" r:id="rId1"/>
    <sheet name="第2表-1" sheetId="6" r:id="rId2"/>
    <sheet name="第2表-2" sheetId="7" r:id="rId3"/>
    <sheet name="第2表-3" sheetId="8" r:id="rId4"/>
    <sheet name="附表1-1" sheetId="19" r:id="rId5"/>
    <sheet name="附表1-2" sheetId="20" r:id="rId6"/>
    <sheet name="附表2" sheetId="11" r:id="rId7"/>
    <sheet name="附表3-1" sheetId="12" r:id="rId8"/>
    <sheet name="附表3-2" sheetId="13" r:id="rId9"/>
    <sheet name="附表3-3" sheetId="14" r:id="rId10"/>
    <sheet name="附表4" sheetId="15" r:id="rId11"/>
    <sheet name="附表5" sheetId="16" r:id="rId12"/>
    <sheet name="第3表" sheetId="17" r:id="rId13"/>
    <sheet name="第4表" sheetId="18" r:id="rId14"/>
  </sheets>
  <definedNames>
    <definedName name="_xlnm._FilterDatabase" localSheetId="12" hidden="1">第3表!$A$10:$F$53</definedName>
    <definedName name="_xlnm.Print_Area" localSheetId="0">第1表!$A$1:$W$57</definedName>
    <definedName name="_xlnm.Print_Area" localSheetId="1">'第2表-1'!$A$1:$R$56</definedName>
    <definedName name="_xlnm.Print_Area" localSheetId="2">'第2表-2'!$A$1:$V$56</definedName>
    <definedName name="_xlnm.Print_Area" localSheetId="3">'第2表-3'!$A$1:$R$56</definedName>
    <definedName name="_xlnm.Print_Area" localSheetId="12">第3表!$A$1:$F$53</definedName>
    <definedName name="_xlnm.Print_Area" localSheetId="13">第4表!$A$1:$R$56</definedName>
    <definedName name="_xlnm.Print_Area" localSheetId="4">'附表1-1'!$A$1:$Q$56</definedName>
    <definedName name="_xlnm.Print_Area" localSheetId="5">'附表1-2'!$A$1:$Q$56</definedName>
    <definedName name="_xlnm.Print_Area" localSheetId="6">附表2!$A$1:$O$56</definedName>
    <definedName name="_xlnm.Print_Area" localSheetId="7">'附表3-1'!$A$1:$U$56</definedName>
    <definedName name="_xlnm.Print_Area" localSheetId="8">'附表3-2'!$A$1:$O$56</definedName>
    <definedName name="_xlnm.Print_Area" localSheetId="9">'附表3-3'!$A$1:$T$56</definedName>
    <definedName name="_xlnm.Print_Area" localSheetId="10">附表4!$A$1:$S$56</definedName>
    <definedName name="_xlnm.Print_Area" localSheetId="11">附表5!$A$1:$L$57</definedName>
    <definedName name="_xlnm.Print_Titles" localSheetId="0">第1表!$2:$11</definedName>
    <definedName name="_xlnm.Print_Titles" localSheetId="1">'第2表-1'!$1:$10</definedName>
    <definedName name="_xlnm.Print_Titles" localSheetId="2">'第2表-2'!$1:$10</definedName>
    <definedName name="_xlnm.Print_Titles" localSheetId="3">'第2表-3'!$1:$10</definedName>
    <definedName name="_xlnm.Print_Titles" localSheetId="12">第3表!$1:$10</definedName>
    <definedName name="_xlnm.Print_Titles" localSheetId="13">第4表!$1:$10</definedName>
    <definedName name="_xlnm.Print_Titles" localSheetId="4">'附表1-1'!$1:$10</definedName>
    <definedName name="_xlnm.Print_Titles" localSheetId="5">'附表1-2'!$1:$10</definedName>
    <definedName name="_xlnm.Print_Titles" localSheetId="6">附表2!$1:$10</definedName>
    <definedName name="_xlnm.Print_Titles" localSheetId="7">'附表3-1'!$1:$10</definedName>
    <definedName name="_xlnm.Print_Titles" localSheetId="8">'附表3-2'!$1:$10</definedName>
    <definedName name="_xlnm.Print_Titles" localSheetId="9">'附表3-3'!$1:$10</definedName>
    <definedName name="_xlnm.Print_Titles" localSheetId="10">附表4!$1:$10</definedName>
    <definedName name="_xlnm.Print_Titles" localSheetId="11">附表5!$1:$11</definedName>
  </definedNames>
  <calcPr calcId="162913"/>
</workbook>
</file>

<file path=xl/calcChain.xml><?xml version="1.0" encoding="utf-8"?>
<calcChain xmlns="http://schemas.openxmlformats.org/spreadsheetml/2006/main">
  <c r="E55" i="5" l="1"/>
  <c r="F55" i="5"/>
  <c r="G55" i="5"/>
  <c r="H55" i="5"/>
  <c r="I55" i="5"/>
  <c r="J55" i="5"/>
  <c r="K55" i="5"/>
  <c r="L55" i="5"/>
  <c r="M55" i="5"/>
  <c r="N55" i="5"/>
  <c r="O55" i="5"/>
  <c r="P55" i="5"/>
  <c r="Q55" i="5"/>
  <c r="R55" i="5"/>
  <c r="S55" i="5"/>
  <c r="T55" i="5"/>
  <c r="U55" i="5"/>
  <c r="V55" i="5"/>
  <c r="W55" i="5"/>
  <c r="D55" i="5"/>
  <c r="E33" i="5"/>
  <c r="F33" i="5"/>
  <c r="G33" i="5"/>
  <c r="H33" i="5"/>
  <c r="I33" i="5"/>
  <c r="J33" i="5"/>
  <c r="K33" i="5"/>
  <c r="L33" i="5"/>
  <c r="M33" i="5"/>
  <c r="N33" i="5"/>
  <c r="O33" i="5"/>
  <c r="P33" i="5"/>
  <c r="Q33" i="5"/>
  <c r="R33" i="5"/>
  <c r="S33" i="5"/>
  <c r="T33" i="5"/>
  <c r="U33" i="5"/>
  <c r="V33" i="5"/>
  <c r="W33" i="5"/>
  <c r="D33" i="5"/>
  <c r="M32" i="18" l="1"/>
  <c r="J32" i="6" l="1"/>
  <c r="E32" i="18" l="1"/>
  <c r="F32" i="18"/>
  <c r="G32" i="18"/>
  <c r="H32" i="18"/>
  <c r="I32" i="18"/>
  <c r="J32" i="18"/>
  <c r="K32" i="18"/>
  <c r="L32" i="18"/>
  <c r="N32" i="18"/>
  <c r="O32" i="18"/>
  <c r="P32" i="18"/>
  <c r="Q32" i="18"/>
  <c r="D32" i="18"/>
  <c r="R32" i="18" l="1"/>
  <c r="E33" i="16"/>
  <c r="F33" i="16"/>
  <c r="G33" i="16"/>
  <c r="H33" i="16"/>
  <c r="I33" i="16"/>
  <c r="J33" i="16"/>
  <c r="K33" i="16"/>
  <c r="L33" i="16"/>
  <c r="D33" i="16"/>
  <c r="E32" i="15" l="1"/>
  <c r="F32" i="15"/>
  <c r="G32" i="15"/>
  <c r="H32" i="15"/>
  <c r="I32" i="15"/>
  <c r="J32" i="15"/>
  <c r="K32" i="15"/>
  <c r="L32" i="15"/>
  <c r="M32" i="15"/>
  <c r="N32" i="15"/>
  <c r="O32" i="15"/>
  <c r="P32" i="15"/>
  <c r="Q32" i="15"/>
  <c r="R32" i="15"/>
  <c r="S32" i="15"/>
  <c r="D32" i="15"/>
  <c r="R32" i="14" l="1"/>
  <c r="S32" i="14"/>
  <c r="T32" i="14"/>
  <c r="E32" i="14"/>
  <c r="F32" i="14"/>
  <c r="G32" i="14"/>
  <c r="H32" i="14"/>
  <c r="I32" i="14"/>
  <c r="J32" i="14"/>
  <c r="K32" i="14"/>
  <c r="L32" i="14"/>
  <c r="M32" i="14"/>
  <c r="N32" i="14"/>
  <c r="O32" i="14"/>
  <c r="P32" i="14"/>
  <c r="Q32" i="14"/>
  <c r="D32" i="14"/>
  <c r="E32" i="13"/>
  <c r="F32" i="13"/>
  <c r="G32" i="13"/>
  <c r="H32" i="13"/>
  <c r="I32" i="13"/>
  <c r="J32" i="13"/>
  <c r="K32" i="13"/>
  <c r="L32" i="13"/>
  <c r="M32" i="13"/>
  <c r="N32" i="13"/>
  <c r="O32" i="13"/>
  <c r="D32" i="13"/>
  <c r="E32" i="12"/>
  <c r="F32" i="12"/>
  <c r="G32" i="12"/>
  <c r="H32" i="12"/>
  <c r="I32" i="12"/>
  <c r="J32" i="12"/>
  <c r="K32" i="12"/>
  <c r="L32" i="12"/>
  <c r="M32" i="12"/>
  <c r="N32" i="12"/>
  <c r="O32" i="12"/>
  <c r="P32" i="12"/>
  <c r="Q32" i="12"/>
  <c r="R32" i="12"/>
  <c r="S32" i="12"/>
  <c r="T32" i="12"/>
  <c r="U32" i="12"/>
  <c r="D32" i="12"/>
  <c r="E32" i="11"/>
  <c r="F32" i="11"/>
  <c r="G32" i="11"/>
  <c r="H32" i="11"/>
  <c r="I32" i="11"/>
  <c r="J32" i="11"/>
  <c r="K32" i="11"/>
  <c r="L32" i="11"/>
  <c r="M32" i="11"/>
  <c r="N32" i="11"/>
  <c r="O32" i="11"/>
  <c r="D32" i="11"/>
  <c r="D32" i="20"/>
  <c r="E32" i="20"/>
  <c r="J32" i="20"/>
  <c r="K32" i="20"/>
  <c r="L32" i="20"/>
  <c r="M32" i="20"/>
  <c r="E32" i="19"/>
  <c r="F32" i="19"/>
  <c r="G32" i="19"/>
  <c r="H32" i="19"/>
  <c r="I32" i="19"/>
  <c r="J32" i="19"/>
  <c r="K32" i="19"/>
  <c r="L32" i="19"/>
  <c r="M32" i="19"/>
  <c r="N32" i="19"/>
  <c r="O32" i="19"/>
  <c r="P32" i="19"/>
  <c r="Q32" i="19"/>
  <c r="D32" i="19"/>
  <c r="R32" i="8"/>
  <c r="I32" i="8"/>
  <c r="J32" i="8"/>
  <c r="K32" i="8"/>
  <c r="L32" i="8"/>
  <c r="M32" i="8"/>
  <c r="N32" i="8"/>
  <c r="O32" i="8"/>
  <c r="P32" i="8"/>
  <c r="D32" i="8"/>
  <c r="E32" i="8"/>
  <c r="F32" i="8"/>
  <c r="G32" i="8"/>
  <c r="H34" i="8"/>
  <c r="H35" i="8"/>
  <c r="H36" i="8"/>
  <c r="H37" i="8"/>
  <c r="H38" i="8"/>
  <c r="H39" i="8"/>
  <c r="H40" i="8"/>
  <c r="H41" i="8"/>
  <c r="H42" i="8"/>
  <c r="H43" i="8"/>
  <c r="H44" i="8"/>
  <c r="H45" i="8"/>
  <c r="H46" i="8"/>
  <c r="H47" i="8"/>
  <c r="H48" i="8"/>
  <c r="H49" i="8"/>
  <c r="H50" i="8"/>
  <c r="H51" i="8"/>
  <c r="H52" i="8"/>
  <c r="H53" i="8"/>
  <c r="H33" i="8"/>
  <c r="H15" i="8"/>
  <c r="H16" i="8"/>
  <c r="H17" i="8"/>
  <c r="H18" i="8"/>
  <c r="H19" i="8"/>
  <c r="H20" i="8"/>
  <c r="H21" i="8"/>
  <c r="H22" i="8"/>
  <c r="H23" i="8"/>
  <c r="H24" i="8"/>
  <c r="H25" i="8"/>
  <c r="H26" i="8"/>
  <c r="H27" i="8"/>
  <c r="H28" i="8"/>
  <c r="H29" i="8"/>
  <c r="H30" i="8"/>
  <c r="H31" i="8"/>
  <c r="H13" i="8"/>
  <c r="H14" i="8"/>
  <c r="H12" i="8"/>
  <c r="H11" i="8"/>
  <c r="V32" i="7"/>
  <c r="E32" i="7"/>
  <c r="F32" i="7"/>
  <c r="G32" i="7"/>
  <c r="H32" i="7"/>
  <c r="I32" i="7"/>
  <c r="J32" i="7"/>
  <c r="K32" i="7"/>
  <c r="L32" i="7"/>
  <c r="M32" i="7"/>
  <c r="N32" i="7"/>
  <c r="O32" i="7"/>
  <c r="P32" i="7"/>
  <c r="Q32" i="7"/>
  <c r="R32" i="7"/>
  <c r="S32" i="7"/>
  <c r="T32" i="7"/>
  <c r="U32" i="7"/>
  <c r="D32" i="7"/>
  <c r="R54" i="7"/>
  <c r="J54" i="7"/>
  <c r="R32" i="6"/>
  <c r="E32" i="6"/>
  <c r="F32" i="6"/>
  <c r="G32" i="6"/>
  <c r="H32" i="6"/>
  <c r="I32" i="6"/>
  <c r="K32" i="6"/>
  <c r="L32" i="6"/>
  <c r="M32" i="6"/>
  <c r="N32" i="6"/>
  <c r="O32" i="6"/>
  <c r="P32" i="6"/>
  <c r="Q32" i="6"/>
  <c r="D32" i="6"/>
  <c r="M54" i="6"/>
  <c r="M55" i="6" l="1"/>
  <c r="R55" i="7"/>
  <c r="J55" i="7"/>
  <c r="D54" i="8" l="1"/>
  <c r="D55" i="8" s="1"/>
  <c r="R11" i="18"/>
  <c r="D54" i="11"/>
  <c r="D55" i="11" s="1"/>
  <c r="F11" i="20"/>
  <c r="Q11" i="8"/>
  <c r="D54" i="7"/>
  <c r="D55" i="7" s="1"/>
  <c r="R54" i="6"/>
  <c r="R55" i="6" s="1"/>
  <c r="F54" i="6"/>
  <c r="F55" i="6" s="1"/>
  <c r="D54" i="6"/>
  <c r="D55" i="6" s="1"/>
  <c r="J54" i="6"/>
  <c r="J55" i="6" s="1"/>
  <c r="D56" i="5"/>
  <c r="R56" i="5"/>
  <c r="H11" i="20"/>
  <c r="E54" i="8"/>
  <c r="K54" i="12"/>
  <c r="K55" i="12" s="1"/>
  <c r="J54" i="12"/>
  <c r="J55" i="12" s="1"/>
  <c r="L54" i="12"/>
  <c r="L55" i="12" s="1"/>
  <c r="M54" i="12"/>
  <c r="M55" i="12" s="1"/>
  <c r="T54" i="14"/>
  <c r="T54" i="7"/>
  <c r="T55" i="7" s="1"/>
  <c r="L54" i="7"/>
  <c r="L55" i="7" s="1"/>
  <c r="O54" i="6"/>
  <c r="O55" i="6" s="1"/>
  <c r="D54" i="18"/>
  <c r="D55" i="18" s="1"/>
  <c r="E54" i="18"/>
  <c r="E55" i="18" s="1"/>
  <c r="F54" i="18"/>
  <c r="F55" i="18" s="1"/>
  <c r="P54" i="14"/>
  <c r="Q54" i="14"/>
  <c r="Q55" i="14" s="1"/>
  <c r="F54" i="8"/>
  <c r="F34" i="20"/>
  <c r="N34" i="20" s="1"/>
  <c r="G34" i="20"/>
  <c r="O34" i="20" s="1"/>
  <c r="H34" i="20"/>
  <c r="P34" i="20" s="1"/>
  <c r="I34" i="20"/>
  <c r="Q34" i="20" s="1"/>
  <c r="F35" i="20"/>
  <c r="N35" i="20" s="1"/>
  <c r="G35" i="20"/>
  <c r="O35" i="20" s="1"/>
  <c r="H35" i="20"/>
  <c r="P35" i="20" s="1"/>
  <c r="I35" i="20"/>
  <c r="Q35" i="20" s="1"/>
  <c r="F36" i="20"/>
  <c r="N36" i="20" s="1"/>
  <c r="G36" i="20"/>
  <c r="O36" i="20" s="1"/>
  <c r="H36" i="20"/>
  <c r="P36" i="20" s="1"/>
  <c r="I36" i="20"/>
  <c r="Q36" i="20" s="1"/>
  <c r="F37" i="20"/>
  <c r="N37" i="20" s="1"/>
  <c r="G37" i="20"/>
  <c r="O37" i="20" s="1"/>
  <c r="H37" i="20"/>
  <c r="P37" i="20" s="1"/>
  <c r="I37" i="20"/>
  <c r="Q37" i="20" s="1"/>
  <c r="F38" i="20"/>
  <c r="N38" i="20" s="1"/>
  <c r="G38" i="20"/>
  <c r="O38" i="20" s="1"/>
  <c r="H38" i="20"/>
  <c r="P38" i="20" s="1"/>
  <c r="I38" i="20"/>
  <c r="Q38" i="20" s="1"/>
  <c r="F39" i="20"/>
  <c r="N39" i="20" s="1"/>
  <c r="G39" i="20"/>
  <c r="O39" i="20" s="1"/>
  <c r="H39" i="20"/>
  <c r="P39" i="20" s="1"/>
  <c r="I39" i="20"/>
  <c r="Q39" i="20" s="1"/>
  <c r="F40" i="20"/>
  <c r="N40" i="20" s="1"/>
  <c r="G40" i="20"/>
  <c r="O40" i="20" s="1"/>
  <c r="H40" i="20"/>
  <c r="P40" i="20" s="1"/>
  <c r="I40" i="20"/>
  <c r="Q40" i="20" s="1"/>
  <c r="F41" i="20"/>
  <c r="N41" i="20" s="1"/>
  <c r="G41" i="20"/>
  <c r="O41" i="20" s="1"/>
  <c r="H41" i="20"/>
  <c r="P41" i="20" s="1"/>
  <c r="I41" i="20"/>
  <c r="Q41" i="20" s="1"/>
  <c r="F42" i="20"/>
  <c r="N42" i="20" s="1"/>
  <c r="G42" i="20"/>
  <c r="O42" i="20" s="1"/>
  <c r="H42" i="20"/>
  <c r="P42" i="20" s="1"/>
  <c r="I42" i="20"/>
  <c r="Q42" i="20" s="1"/>
  <c r="F43" i="20"/>
  <c r="N43" i="20" s="1"/>
  <c r="G43" i="20"/>
  <c r="O43" i="20" s="1"/>
  <c r="H43" i="20"/>
  <c r="P43" i="20" s="1"/>
  <c r="I43" i="20"/>
  <c r="Q43" i="20" s="1"/>
  <c r="F44" i="20"/>
  <c r="N44" i="20" s="1"/>
  <c r="G44" i="20"/>
  <c r="O44" i="20" s="1"/>
  <c r="H44" i="20"/>
  <c r="P44" i="20" s="1"/>
  <c r="I44" i="20"/>
  <c r="Q44" i="20" s="1"/>
  <c r="F45" i="20"/>
  <c r="N45" i="20" s="1"/>
  <c r="G45" i="20"/>
  <c r="O45" i="20" s="1"/>
  <c r="H45" i="20"/>
  <c r="P45" i="20" s="1"/>
  <c r="I45" i="20"/>
  <c r="Q45" i="20" s="1"/>
  <c r="F46" i="20"/>
  <c r="N46" i="20" s="1"/>
  <c r="G46" i="20"/>
  <c r="O46" i="20" s="1"/>
  <c r="H46" i="20"/>
  <c r="P46" i="20" s="1"/>
  <c r="I46" i="20"/>
  <c r="Q46" i="20" s="1"/>
  <c r="F47" i="20"/>
  <c r="N47" i="20" s="1"/>
  <c r="G47" i="20"/>
  <c r="O47" i="20" s="1"/>
  <c r="H47" i="20"/>
  <c r="P47" i="20" s="1"/>
  <c r="I47" i="20"/>
  <c r="Q47" i="20" s="1"/>
  <c r="F48" i="20"/>
  <c r="N48" i="20" s="1"/>
  <c r="G48" i="20"/>
  <c r="O48" i="20" s="1"/>
  <c r="H48" i="20"/>
  <c r="P48" i="20" s="1"/>
  <c r="I48" i="20"/>
  <c r="Q48" i="20" s="1"/>
  <c r="F49" i="20"/>
  <c r="N49" i="20" s="1"/>
  <c r="G49" i="20"/>
  <c r="O49" i="20" s="1"/>
  <c r="H49" i="20"/>
  <c r="P49" i="20" s="1"/>
  <c r="I49" i="20"/>
  <c r="Q49" i="20" s="1"/>
  <c r="F50" i="20"/>
  <c r="N50" i="20" s="1"/>
  <c r="G50" i="20"/>
  <c r="O50" i="20" s="1"/>
  <c r="H50" i="20"/>
  <c r="P50" i="20" s="1"/>
  <c r="I50" i="20"/>
  <c r="Q50" i="20" s="1"/>
  <c r="F51" i="20"/>
  <c r="N51" i="20" s="1"/>
  <c r="G51" i="20"/>
  <c r="O51" i="20" s="1"/>
  <c r="H51" i="20"/>
  <c r="P51" i="20" s="1"/>
  <c r="I51" i="20"/>
  <c r="Q51" i="20" s="1"/>
  <c r="F52" i="20"/>
  <c r="N52" i="20" s="1"/>
  <c r="G52" i="20"/>
  <c r="O52" i="20" s="1"/>
  <c r="H52" i="20"/>
  <c r="P52" i="20" s="1"/>
  <c r="I52" i="20"/>
  <c r="Q52" i="20" s="1"/>
  <c r="F53" i="20"/>
  <c r="N53" i="20" s="1"/>
  <c r="G53" i="20"/>
  <c r="O53" i="20" s="1"/>
  <c r="H53" i="20"/>
  <c r="P53" i="20" s="1"/>
  <c r="I53" i="20"/>
  <c r="Q53" i="20" s="1"/>
  <c r="H33" i="20"/>
  <c r="P33" i="20" s="1"/>
  <c r="I33" i="20"/>
  <c r="Q33" i="20" s="1"/>
  <c r="F33" i="20"/>
  <c r="N33" i="20" s="1"/>
  <c r="G33" i="20"/>
  <c r="O33" i="20" s="1"/>
  <c r="F12" i="20"/>
  <c r="N12" i="20" s="1"/>
  <c r="G12" i="20"/>
  <c r="O12" i="20" s="1"/>
  <c r="H12" i="20"/>
  <c r="P12" i="20" s="1"/>
  <c r="I12" i="20"/>
  <c r="Q12" i="20" s="1"/>
  <c r="F13" i="20"/>
  <c r="N13" i="20" s="1"/>
  <c r="G13" i="20"/>
  <c r="O13" i="20" s="1"/>
  <c r="H13" i="20"/>
  <c r="P13" i="20" s="1"/>
  <c r="I13" i="20"/>
  <c r="Q13" i="20" s="1"/>
  <c r="F14" i="20"/>
  <c r="N14" i="20" s="1"/>
  <c r="G14" i="20"/>
  <c r="O14" i="20" s="1"/>
  <c r="H14" i="20"/>
  <c r="P14" i="20" s="1"/>
  <c r="I14" i="20"/>
  <c r="Q14" i="20" s="1"/>
  <c r="F15" i="20"/>
  <c r="N15" i="20" s="1"/>
  <c r="G15" i="20"/>
  <c r="O15" i="20" s="1"/>
  <c r="H15" i="20"/>
  <c r="P15" i="20" s="1"/>
  <c r="I15" i="20"/>
  <c r="Q15" i="20" s="1"/>
  <c r="F16" i="20"/>
  <c r="N16" i="20" s="1"/>
  <c r="G16" i="20"/>
  <c r="O16" i="20" s="1"/>
  <c r="H16" i="20"/>
  <c r="P16" i="20" s="1"/>
  <c r="I16" i="20"/>
  <c r="Q16" i="20" s="1"/>
  <c r="F17" i="20"/>
  <c r="N17" i="20" s="1"/>
  <c r="G17" i="20"/>
  <c r="O17" i="20" s="1"/>
  <c r="H17" i="20"/>
  <c r="P17" i="20" s="1"/>
  <c r="I17" i="20"/>
  <c r="Q17" i="20" s="1"/>
  <c r="F18" i="20"/>
  <c r="N18" i="20" s="1"/>
  <c r="G18" i="20"/>
  <c r="O18" i="20" s="1"/>
  <c r="H18" i="20"/>
  <c r="P18" i="20" s="1"/>
  <c r="I18" i="20"/>
  <c r="Q18" i="20" s="1"/>
  <c r="F19" i="20"/>
  <c r="N19" i="20" s="1"/>
  <c r="G19" i="20"/>
  <c r="O19" i="20" s="1"/>
  <c r="H19" i="20"/>
  <c r="P19" i="20" s="1"/>
  <c r="I19" i="20"/>
  <c r="Q19" i="20" s="1"/>
  <c r="F20" i="20"/>
  <c r="N20" i="20" s="1"/>
  <c r="G20" i="20"/>
  <c r="O20" i="20" s="1"/>
  <c r="H20" i="20"/>
  <c r="P20" i="20" s="1"/>
  <c r="I20" i="20"/>
  <c r="Q20" i="20" s="1"/>
  <c r="F21" i="20"/>
  <c r="N21" i="20" s="1"/>
  <c r="G21" i="20"/>
  <c r="O21" i="20" s="1"/>
  <c r="H21" i="20"/>
  <c r="P21" i="20" s="1"/>
  <c r="I21" i="20"/>
  <c r="Q21" i="20" s="1"/>
  <c r="F22" i="20"/>
  <c r="N22" i="20" s="1"/>
  <c r="G22" i="20"/>
  <c r="O22" i="20" s="1"/>
  <c r="H22" i="20"/>
  <c r="P22" i="20" s="1"/>
  <c r="I22" i="20"/>
  <c r="Q22" i="20" s="1"/>
  <c r="F23" i="20"/>
  <c r="N23" i="20" s="1"/>
  <c r="G23" i="20"/>
  <c r="O23" i="20" s="1"/>
  <c r="H23" i="20"/>
  <c r="P23" i="20" s="1"/>
  <c r="I23" i="20"/>
  <c r="Q23" i="20" s="1"/>
  <c r="F24" i="20"/>
  <c r="N24" i="20" s="1"/>
  <c r="G24" i="20"/>
  <c r="O24" i="20" s="1"/>
  <c r="H24" i="20"/>
  <c r="P24" i="20" s="1"/>
  <c r="I24" i="20"/>
  <c r="Q24" i="20" s="1"/>
  <c r="F25" i="20"/>
  <c r="N25" i="20" s="1"/>
  <c r="G25" i="20"/>
  <c r="O25" i="20" s="1"/>
  <c r="H25" i="20"/>
  <c r="P25" i="20" s="1"/>
  <c r="I25" i="20"/>
  <c r="Q25" i="20" s="1"/>
  <c r="F26" i="20"/>
  <c r="N26" i="20" s="1"/>
  <c r="G26" i="20"/>
  <c r="O26" i="20" s="1"/>
  <c r="H26" i="20"/>
  <c r="P26" i="20" s="1"/>
  <c r="I26" i="20"/>
  <c r="Q26" i="20" s="1"/>
  <c r="F27" i="20"/>
  <c r="N27" i="20" s="1"/>
  <c r="G27" i="20"/>
  <c r="O27" i="20" s="1"/>
  <c r="H27" i="20"/>
  <c r="P27" i="20" s="1"/>
  <c r="I27" i="20"/>
  <c r="Q27" i="20" s="1"/>
  <c r="F28" i="20"/>
  <c r="N28" i="20" s="1"/>
  <c r="G28" i="20"/>
  <c r="O28" i="20" s="1"/>
  <c r="H28" i="20"/>
  <c r="P28" i="20" s="1"/>
  <c r="I28" i="20"/>
  <c r="Q28" i="20" s="1"/>
  <c r="F29" i="20"/>
  <c r="N29" i="20" s="1"/>
  <c r="G29" i="20"/>
  <c r="O29" i="20" s="1"/>
  <c r="H29" i="20"/>
  <c r="P29" i="20" s="1"/>
  <c r="I29" i="20"/>
  <c r="Q29" i="20" s="1"/>
  <c r="F30" i="20"/>
  <c r="N30" i="20" s="1"/>
  <c r="G30" i="20"/>
  <c r="O30" i="20" s="1"/>
  <c r="H30" i="20"/>
  <c r="P30" i="20" s="1"/>
  <c r="I30" i="20"/>
  <c r="Q30" i="20" s="1"/>
  <c r="F31" i="20"/>
  <c r="N31" i="20" s="1"/>
  <c r="G31" i="20"/>
  <c r="O31" i="20" s="1"/>
  <c r="H31" i="20"/>
  <c r="P31" i="20" s="1"/>
  <c r="I31" i="20"/>
  <c r="Q31" i="20" s="1"/>
  <c r="I11" i="20"/>
  <c r="G11" i="20"/>
  <c r="R45" i="18"/>
  <c r="R44" i="18"/>
  <c r="R43" i="18"/>
  <c r="R12" i="18"/>
  <c r="R13" i="18"/>
  <c r="R14" i="18"/>
  <c r="R15" i="18"/>
  <c r="R16" i="18"/>
  <c r="R17" i="18"/>
  <c r="R18" i="18"/>
  <c r="R19" i="18"/>
  <c r="R20" i="18"/>
  <c r="R21" i="18"/>
  <c r="R22" i="18"/>
  <c r="R23" i="18"/>
  <c r="R24" i="18"/>
  <c r="R25" i="18"/>
  <c r="R26" i="18"/>
  <c r="R27" i="18"/>
  <c r="R28" i="18"/>
  <c r="R29" i="18"/>
  <c r="R30" i="18"/>
  <c r="R31" i="18"/>
  <c r="I54" i="15"/>
  <c r="I55" i="15" s="1"/>
  <c r="E54" i="7"/>
  <c r="E55" i="7" s="1"/>
  <c r="R33" i="18"/>
  <c r="R34" i="18"/>
  <c r="R35" i="18"/>
  <c r="R36" i="18"/>
  <c r="R37" i="18"/>
  <c r="R38" i="18"/>
  <c r="R39" i="18"/>
  <c r="R40" i="18"/>
  <c r="R41" i="18"/>
  <c r="R42" i="18"/>
  <c r="R46" i="18"/>
  <c r="R47" i="18"/>
  <c r="R48" i="18"/>
  <c r="R49" i="18"/>
  <c r="R50" i="18"/>
  <c r="R51" i="18"/>
  <c r="R52" i="18"/>
  <c r="R53" i="18"/>
  <c r="G54" i="18"/>
  <c r="H54" i="18"/>
  <c r="H55" i="18" s="1"/>
  <c r="I54" i="18"/>
  <c r="I55" i="18" s="1"/>
  <c r="J54" i="18"/>
  <c r="K54" i="18"/>
  <c r="K55" i="18" s="1"/>
  <c r="L54" i="18"/>
  <c r="M54" i="18"/>
  <c r="N54" i="18"/>
  <c r="N55" i="18" s="1"/>
  <c r="O54" i="18"/>
  <c r="O55" i="18" s="1"/>
  <c r="P54" i="18"/>
  <c r="P55" i="18" s="1"/>
  <c r="Q54" i="18"/>
  <c r="Q55" i="18" s="1"/>
  <c r="D55" i="16"/>
  <c r="D56" i="16" s="1"/>
  <c r="E55" i="16"/>
  <c r="E56" i="16" s="1"/>
  <c r="F55" i="16"/>
  <c r="F56" i="16" s="1"/>
  <c r="G55" i="16"/>
  <c r="H55" i="16"/>
  <c r="H56" i="16" s="1"/>
  <c r="I55" i="16"/>
  <c r="J55" i="16"/>
  <c r="J56" i="16" s="1"/>
  <c r="K55" i="16"/>
  <c r="K56" i="16" s="1"/>
  <c r="L55" i="16"/>
  <c r="D54" i="15"/>
  <c r="D55" i="15" s="1"/>
  <c r="E54" i="15"/>
  <c r="F54" i="15"/>
  <c r="F55" i="15" s="1"/>
  <c r="G54" i="15"/>
  <c r="G55" i="15" s="1"/>
  <c r="H54" i="15"/>
  <c r="H55" i="15" s="1"/>
  <c r="J54" i="15"/>
  <c r="J55" i="15" s="1"/>
  <c r="K54" i="15"/>
  <c r="K55" i="15" s="1"/>
  <c r="L54" i="15"/>
  <c r="L55" i="15" s="1"/>
  <c r="M54" i="15"/>
  <c r="N54" i="15"/>
  <c r="N55" i="15" s="1"/>
  <c r="O54" i="15"/>
  <c r="O55" i="15" s="1"/>
  <c r="P54" i="15"/>
  <c r="P55" i="15" s="1"/>
  <c r="Q54" i="15"/>
  <c r="R54" i="15"/>
  <c r="R55" i="15" s="1"/>
  <c r="S54" i="15"/>
  <c r="S55" i="15" s="1"/>
  <c r="D54" i="14"/>
  <c r="D55" i="14" s="1"/>
  <c r="E54" i="14"/>
  <c r="E55" i="14" s="1"/>
  <c r="F54" i="14"/>
  <c r="F55" i="14" s="1"/>
  <c r="G54" i="14"/>
  <c r="H54" i="14"/>
  <c r="H55" i="14" s="1"/>
  <c r="I54" i="14"/>
  <c r="J54" i="14"/>
  <c r="J55" i="14" s="1"/>
  <c r="K54" i="14"/>
  <c r="K55" i="14" s="1"/>
  <c r="L54" i="14"/>
  <c r="M54" i="14"/>
  <c r="M55" i="14" s="1"/>
  <c r="N54" i="14"/>
  <c r="N55" i="14" s="1"/>
  <c r="O54" i="14"/>
  <c r="O55" i="14" s="1"/>
  <c r="R54" i="14"/>
  <c r="R55" i="14" s="1"/>
  <c r="S54" i="14"/>
  <c r="S55" i="14" s="1"/>
  <c r="D54" i="13"/>
  <c r="D55" i="13" s="1"/>
  <c r="E54" i="13"/>
  <c r="E55" i="13" s="1"/>
  <c r="F54" i="13"/>
  <c r="F55" i="13" s="1"/>
  <c r="G54" i="13"/>
  <c r="G55" i="13" s="1"/>
  <c r="H54" i="13"/>
  <c r="H55" i="13" s="1"/>
  <c r="I54" i="13"/>
  <c r="I55" i="13" s="1"/>
  <c r="J54" i="13"/>
  <c r="J55" i="13" s="1"/>
  <c r="K54" i="13"/>
  <c r="K55" i="13" s="1"/>
  <c r="L54" i="13"/>
  <c r="L55" i="13" s="1"/>
  <c r="M54" i="13"/>
  <c r="M55" i="13" s="1"/>
  <c r="N54" i="13"/>
  <c r="N55" i="13" s="1"/>
  <c r="O54" i="13"/>
  <c r="O55" i="13" s="1"/>
  <c r="D54" i="12"/>
  <c r="E54" i="12"/>
  <c r="F54" i="12"/>
  <c r="F55" i="12" s="1"/>
  <c r="G54" i="12"/>
  <c r="G55" i="12" s="1"/>
  <c r="H54" i="12"/>
  <c r="I54" i="12"/>
  <c r="N54" i="12"/>
  <c r="N55" i="12" s="1"/>
  <c r="O54" i="12"/>
  <c r="O55" i="12" s="1"/>
  <c r="P54" i="12"/>
  <c r="Q54" i="12"/>
  <c r="R54" i="12"/>
  <c r="S54" i="12"/>
  <c r="S55" i="12" s="1"/>
  <c r="T54" i="12"/>
  <c r="T55" i="12" s="1"/>
  <c r="U54" i="12"/>
  <c r="U55" i="12" s="1"/>
  <c r="E54" i="11"/>
  <c r="E55" i="11" s="1"/>
  <c r="F54" i="11"/>
  <c r="F55" i="11" s="1"/>
  <c r="G54" i="11"/>
  <c r="H54" i="11"/>
  <c r="H55" i="11" s="1"/>
  <c r="I54" i="11"/>
  <c r="I55" i="11" s="1"/>
  <c r="J54" i="11"/>
  <c r="J55" i="11" s="1"/>
  <c r="K54" i="11"/>
  <c r="K55" i="11" s="1"/>
  <c r="L54" i="11"/>
  <c r="L55" i="11" s="1"/>
  <c r="M54" i="11"/>
  <c r="N54" i="11"/>
  <c r="N55" i="11" s="1"/>
  <c r="O54" i="11"/>
  <c r="O55" i="11" s="1"/>
  <c r="D54" i="20"/>
  <c r="D55" i="20" s="1"/>
  <c r="E54" i="20"/>
  <c r="E55" i="20" s="1"/>
  <c r="J54" i="20"/>
  <c r="J55" i="20" s="1"/>
  <c r="K54" i="20"/>
  <c r="K55" i="20" s="1"/>
  <c r="L54" i="20"/>
  <c r="L55" i="20" s="1"/>
  <c r="M54" i="20"/>
  <c r="D54" i="19"/>
  <c r="D55" i="19" s="1"/>
  <c r="E54" i="19"/>
  <c r="E55" i="19" s="1"/>
  <c r="F54" i="19"/>
  <c r="G54" i="19"/>
  <c r="G55" i="19" s="1"/>
  <c r="H54" i="19"/>
  <c r="H55" i="19" s="1"/>
  <c r="I54" i="19"/>
  <c r="I55" i="19" s="1"/>
  <c r="J54" i="19"/>
  <c r="J55" i="19" s="1"/>
  <c r="K54" i="19"/>
  <c r="K55" i="19" s="1"/>
  <c r="L54" i="19"/>
  <c r="L55" i="19" s="1"/>
  <c r="M54" i="19"/>
  <c r="M55" i="19" s="1"/>
  <c r="N54" i="19"/>
  <c r="N55" i="19" s="1"/>
  <c r="O54" i="19"/>
  <c r="O55" i="19" s="1"/>
  <c r="P54" i="19"/>
  <c r="P55" i="19" s="1"/>
  <c r="Q54" i="19"/>
  <c r="Q55" i="19" s="1"/>
  <c r="Q12" i="8"/>
  <c r="Q13" i="8"/>
  <c r="Q14" i="8"/>
  <c r="Q15" i="8"/>
  <c r="Q16" i="8"/>
  <c r="Q17" i="8"/>
  <c r="Q18" i="8"/>
  <c r="Q19" i="8"/>
  <c r="Q20" i="8"/>
  <c r="Q21" i="8"/>
  <c r="Q22" i="8"/>
  <c r="Q23" i="8"/>
  <c r="Q24" i="8"/>
  <c r="Q25" i="8"/>
  <c r="Q26" i="8"/>
  <c r="Q27" i="8"/>
  <c r="Q28" i="8"/>
  <c r="Q29" i="8"/>
  <c r="Q30" i="8"/>
  <c r="Q31" i="8"/>
  <c r="Q33" i="8"/>
  <c r="Q34" i="8"/>
  <c r="Q35" i="8"/>
  <c r="Q36" i="8"/>
  <c r="Q37" i="8"/>
  <c r="Q38" i="8"/>
  <c r="Q39" i="8"/>
  <c r="Q40" i="8"/>
  <c r="Q41" i="8"/>
  <c r="Q42" i="8"/>
  <c r="Q43" i="8"/>
  <c r="Q44" i="8"/>
  <c r="Q45" i="8"/>
  <c r="Q46" i="8"/>
  <c r="Q47" i="8"/>
  <c r="Q48" i="8"/>
  <c r="Q49" i="8"/>
  <c r="Q50" i="8"/>
  <c r="Q51" i="8"/>
  <c r="Q52" i="8"/>
  <c r="Q53" i="8"/>
  <c r="G54" i="8"/>
  <c r="I54" i="8"/>
  <c r="I55" i="8" s="1"/>
  <c r="J54" i="8"/>
  <c r="K54" i="8"/>
  <c r="K55" i="8" s="1"/>
  <c r="L54" i="8"/>
  <c r="L55" i="8" s="1"/>
  <c r="M54" i="8"/>
  <c r="M55" i="8" s="1"/>
  <c r="N54" i="8"/>
  <c r="N55" i="8" s="1"/>
  <c r="O54" i="8"/>
  <c r="O55" i="8" s="1"/>
  <c r="P54" i="8"/>
  <c r="P55" i="8" s="1"/>
  <c r="R54" i="8"/>
  <c r="R55" i="8" s="1"/>
  <c r="F54" i="7"/>
  <c r="F55" i="7" s="1"/>
  <c r="G54" i="7"/>
  <c r="G55" i="7" s="1"/>
  <c r="I54" i="7"/>
  <c r="I55" i="7" s="1"/>
  <c r="H54" i="7"/>
  <c r="H55" i="7" s="1"/>
  <c r="K54" i="7"/>
  <c r="K55" i="7" s="1"/>
  <c r="M54" i="7"/>
  <c r="M55" i="7" s="1"/>
  <c r="N54" i="7"/>
  <c r="O54" i="7"/>
  <c r="Q54" i="7"/>
  <c r="Q55" i="7" s="1"/>
  <c r="P54" i="7"/>
  <c r="P55" i="7" s="1"/>
  <c r="S54" i="7"/>
  <c r="U54" i="7"/>
  <c r="V54" i="7"/>
  <c r="E54" i="6"/>
  <c r="E55" i="6" s="1"/>
  <c r="G54" i="6"/>
  <c r="G55" i="6" s="1"/>
  <c r="H54" i="6"/>
  <c r="H55" i="6" s="1"/>
  <c r="I54" i="6"/>
  <c r="I55" i="6" s="1"/>
  <c r="L54" i="6"/>
  <c r="L55" i="6" s="1"/>
  <c r="K54" i="6"/>
  <c r="N54" i="6"/>
  <c r="P54" i="6"/>
  <c r="P55" i="6" s="1"/>
  <c r="Q54" i="6"/>
  <c r="Q55" i="6" s="1"/>
  <c r="U56" i="5"/>
  <c r="G56" i="5"/>
  <c r="O56" i="5"/>
  <c r="S56" i="5"/>
  <c r="W56" i="5"/>
  <c r="M56" i="5"/>
  <c r="T56" i="5"/>
  <c r="L56" i="5"/>
  <c r="J56" i="5"/>
  <c r="N56" i="5"/>
  <c r="K56" i="5"/>
  <c r="Q56" i="5"/>
  <c r="V56" i="5"/>
  <c r="H56" i="5"/>
  <c r="P56" i="5"/>
  <c r="F56" i="5"/>
  <c r="M55" i="15"/>
  <c r="F55" i="8"/>
  <c r="Q32" i="8"/>
  <c r="H32" i="8"/>
  <c r="H54" i="8"/>
  <c r="I55" i="14"/>
  <c r="T55" i="14"/>
  <c r="E55" i="8"/>
  <c r="N54" i="20" l="1"/>
  <c r="F54" i="20"/>
  <c r="Q54" i="20"/>
  <c r="P54" i="20"/>
  <c r="H54" i="20"/>
  <c r="Q11" i="20"/>
  <c r="Q32" i="20" s="1"/>
  <c r="I32" i="20"/>
  <c r="P11" i="20"/>
  <c r="P32" i="20" s="1"/>
  <c r="P55" i="20" s="1"/>
  <c r="H32" i="20"/>
  <c r="N11" i="20"/>
  <c r="N32" i="20" s="1"/>
  <c r="F32" i="20"/>
  <c r="O11" i="20"/>
  <c r="O32" i="20" s="1"/>
  <c r="G32" i="20"/>
  <c r="Q54" i="8"/>
  <c r="R54" i="18"/>
  <c r="L56" i="16"/>
  <c r="L55" i="14"/>
  <c r="P55" i="14"/>
  <c r="O54" i="20"/>
  <c r="H55" i="8"/>
  <c r="S55" i="7"/>
  <c r="V55" i="7"/>
  <c r="U55" i="7"/>
  <c r="O55" i="7"/>
  <c r="E56" i="5"/>
  <c r="N55" i="6"/>
  <c r="N55" i="7"/>
  <c r="F55" i="19"/>
  <c r="G55" i="11"/>
  <c r="Q55" i="12"/>
  <c r="I55" i="12"/>
  <c r="E55" i="12"/>
  <c r="G55" i="14"/>
  <c r="Q55" i="15"/>
  <c r="E55" i="15"/>
  <c r="L55" i="18"/>
  <c r="G55" i="18"/>
  <c r="K55" i="6"/>
  <c r="G55" i="8"/>
  <c r="P55" i="12"/>
  <c r="H55" i="12"/>
  <c r="D55" i="12"/>
  <c r="G56" i="16"/>
  <c r="R55" i="12"/>
  <c r="G54" i="20"/>
  <c r="I54" i="20"/>
  <c r="J55" i="8"/>
  <c r="Q55" i="8" s="1"/>
  <c r="J55" i="18"/>
  <c r="R55" i="18" s="1"/>
  <c r="M55" i="20"/>
  <c r="M55" i="11"/>
  <c r="I56" i="16"/>
  <c r="I56" i="5"/>
  <c r="M55" i="18"/>
  <c r="O55" i="20" l="1"/>
  <c r="N55" i="20"/>
  <c r="F55" i="20"/>
  <c r="I55" i="20"/>
  <c r="Q55" i="20"/>
  <c r="H55" i="20"/>
  <c r="G55" i="20"/>
</calcChain>
</file>

<file path=xl/sharedStrings.xml><?xml version="1.0" encoding="utf-8"?>
<sst xmlns="http://schemas.openxmlformats.org/spreadsheetml/2006/main" count="1269" uniqueCount="296">
  <si>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</si>
  <si>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</si>
  <si>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</si>
  <si>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</si>
  <si>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</si>
  <si>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</si>
  <si>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</si>
  <si>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</si>
  <si>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</si>
  <si>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</si>
  <si>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</si>
  <si>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</si>
  <si>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</si>
  <si>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</si>
  <si>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</si>
  <si>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</si>
  <si>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本巣市</t>
  </si>
  <si>
    <t>郡上市</t>
  </si>
  <si>
    <t>下呂市</t>
  </si>
  <si>
    <t>市計</t>
    <rPh sb="0" eb="1">
      <t>シ</t>
    </rPh>
    <rPh sb="1" eb="2">
      <t>ケイ</t>
    </rPh>
    <phoneticPr fontId="2"/>
  </si>
  <si>
    <t>岐南町</t>
  </si>
  <si>
    <t>笠松町</t>
  </si>
  <si>
    <t>養老町</t>
  </si>
  <si>
    <t>垂井町</t>
  </si>
  <si>
    <t>神戸町</t>
  </si>
  <si>
    <t>輪之内町</t>
  </si>
  <si>
    <t>安八町</t>
  </si>
  <si>
    <t>揖斐川町</t>
  </si>
  <si>
    <t>大野町</t>
  </si>
  <si>
    <t>池田町</t>
  </si>
  <si>
    <t>北方町</t>
  </si>
  <si>
    <t>坂祝町</t>
  </si>
  <si>
    <t>富加町</t>
  </si>
  <si>
    <t>川辺町</t>
  </si>
  <si>
    <t>七宗町</t>
  </si>
  <si>
    <t>八百津町</t>
  </si>
  <si>
    <t>白川町</t>
  </si>
  <si>
    <t>東白川村</t>
  </si>
  <si>
    <t>御嵩町</t>
  </si>
  <si>
    <t>白川村</t>
  </si>
  <si>
    <t>町村計</t>
    <rPh sb="0" eb="2">
      <t>チョウソン</t>
    </rPh>
    <rPh sb="2" eb="3">
      <t>ケイ</t>
    </rPh>
    <phoneticPr fontId="2"/>
  </si>
  <si>
    <t>県計</t>
    <rPh sb="0" eb="1">
      <t>ケン</t>
    </rPh>
    <rPh sb="1" eb="2">
      <t>ケイ</t>
    </rPh>
    <phoneticPr fontId="2"/>
  </si>
  <si>
    <t>市町村名</t>
    <rPh sb="0" eb="4">
      <t>シチョウソンメイ</t>
    </rPh>
    <phoneticPr fontId="2"/>
  </si>
  <si>
    <t>（人）</t>
    <rPh sb="1" eb="2">
      <t>ニン</t>
    </rPh>
    <phoneticPr fontId="2"/>
  </si>
  <si>
    <t>地方税法第294</t>
    <rPh sb="0" eb="2">
      <t>チホウ</t>
    </rPh>
    <rPh sb="2" eb="4">
      <t>ゼイホウ</t>
    </rPh>
    <rPh sb="4" eb="5">
      <t>ダイ</t>
    </rPh>
    <phoneticPr fontId="2"/>
  </si>
  <si>
    <t>条第1項第1号</t>
    <rPh sb="0" eb="1">
      <t>ジョウ</t>
    </rPh>
    <rPh sb="1" eb="2">
      <t>ダイ</t>
    </rPh>
    <rPh sb="3" eb="4">
      <t>コウ</t>
    </rPh>
    <rPh sb="4" eb="5">
      <t>ダイ</t>
    </rPh>
    <rPh sb="6" eb="7">
      <t>ゴウ</t>
    </rPh>
    <phoneticPr fontId="2"/>
  </si>
  <si>
    <t>に該当する者</t>
    <rPh sb="1" eb="3">
      <t>ガイトウ</t>
    </rPh>
    <rPh sb="5" eb="6">
      <t>モノ</t>
    </rPh>
    <phoneticPr fontId="2"/>
  </si>
  <si>
    <t>納税義務者数</t>
    <rPh sb="0" eb="2">
      <t>ノウゼイ</t>
    </rPh>
    <rPh sb="2" eb="5">
      <t>ギムシャ</t>
    </rPh>
    <rPh sb="5" eb="6">
      <t>スウ</t>
    </rPh>
    <phoneticPr fontId="2"/>
  </si>
  <si>
    <t>個人均等割</t>
    <rPh sb="0" eb="2">
      <t>コジン</t>
    </rPh>
    <rPh sb="2" eb="5">
      <t>キントウワリ</t>
    </rPh>
    <phoneticPr fontId="2"/>
  </si>
  <si>
    <t>海津市</t>
    <rPh sb="0" eb="2">
      <t>カイヅ</t>
    </rPh>
    <rPh sb="2" eb="3">
      <t>シ</t>
    </rPh>
    <phoneticPr fontId="2"/>
  </si>
  <si>
    <t>区　分</t>
    <rPh sb="0" eb="1">
      <t>ク</t>
    </rPh>
    <rPh sb="2" eb="3">
      <t>ブン</t>
    </rPh>
    <phoneticPr fontId="2"/>
  </si>
  <si>
    <t>地方税法第311条の規定による軽減</t>
    <rPh sb="0" eb="2">
      <t>チホウ</t>
    </rPh>
    <rPh sb="2" eb="4">
      <t>ゼイホウ</t>
    </rPh>
    <rPh sb="4" eb="5">
      <t>ダイ</t>
    </rPh>
    <rPh sb="8" eb="9">
      <t>ジョウ</t>
    </rPh>
    <rPh sb="10" eb="12">
      <t>キテイ</t>
    </rPh>
    <rPh sb="15" eb="17">
      <t>ケイゲン</t>
    </rPh>
    <phoneticPr fontId="2"/>
  </si>
  <si>
    <t>地方税法第294</t>
    <rPh sb="0" eb="3">
      <t>チホウゼイ</t>
    </rPh>
    <rPh sb="3" eb="4">
      <t>ホウ</t>
    </rPh>
    <rPh sb="4" eb="5">
      <t>ダイ</t>
    </rPh>
    <phoneticPr fontId="2"/>
  </si>
  <si>
    <t>条第1項第2号</t>
    <rPh sb="0" eb="1">
      <t>ジョウ</t>
    </rPh>
    <rPh sb="1" eb="2">
      <t>ダイ</t>
    </rPh>
    <rPh sb="3" eb="4">
      <t>コウ</t>
    </rPh>
    <rPh sb="4" eb="5">
      <t>ダイ</t>
    </rPh>
    <rPh sb="6" eb="7">
      <t>ゴウ</t>
    </rPh>
    <phoneticPr fontId="2"/>
  </si>
  <si>
    <t>計</t>
    <rPh sb="0" eb="1">
      <t>ケイ</t>
    </rPh>
    <phoneticPr fontId="2"/>
  </si>
  <si>
    <t>軽減した者</t>
    <rPh sb="0" eb="2">
      <t>ケイゲン</t>
    </rPh>
    <rPh sb="4" eb="5">
      <t>モノ</t>
    </rPh>
    <phoneticPr fontId="2"/>
  </si>
  <si>
    <t>軽減の額</t>
    <rPh sb="0" eb="2">
      <t>ケイゲン</t>
    </rPh>
    <rPh sb="3" eb="4">
      <t>ガク</t>
    </rPh>
    <phoneticPr fontId="2"/>
  </si>
  <si>
    <t>（千円）</t>
    <rPh sb="1" eb="3">
      <t>センエン</t>
    </rPh>
    <phoneticPr fontId="2"/>
  </si>
  <si>
    <t>地方税法第312</t>
    <rPh sb="0" eb="2">
      <t>チホウ</t>
    </rPh>
    <rPh sb="2" eb="4">
      <t>ゼイホウ</t>
    </rPh>
    <rPh sb="4" eb="5">
      <t>ダイ</t>
    </rPh>
    <phoneticPr fontId="2"/>
  </si>
  <si>
    <t>に該当する法人</t>
    <rPh sb="1" eb="3">
      <t>ガイトウ</t>
    </rPh>
    <rPh sb="5" eb="7">
      <t>ホウジン</t>
    </rPh>
    <phoneticPr fontId="2"/>
  </si>
  <si>
    <t>同第2号</t>
    <rPh sb="0" eb="1">
      <t>ドウ</t>
    </rPh>
    <rPh sb="1" eb="2">
      <t>ダイ</t>
    </rPh>
    <rPh sb="3" eb="4">
      <t>ゴウ</t>
    </rPh>
    <phoneticPr fontId="2"/>
  </si>
  <si>
    <t>同第3号</t>
    <rPh sb="0" eb="1">
      <t>ドウ</t>
    </rPh>
    <rPh sb="1" eb="2">
      <t>ダイ</t>
    </rPh>
    <rPh sb="3" eb="4">
      <t>ゴウ</t>
    </rPh>
    <phoneticPr fontId="2"/>
  </si>
  <si>
    <t>同第4号</t>
    <rPh sb="0" eb="1">
      <t>ドウ</t>
    </rPh>
    <rPh sb="1" eb="2">
      <t>ダイ</t>
    </rPh>
    <rPh sb="3" eb="4">
      <t>ゴウ</t>
    </rPh>
    <phoneticPr fontId="2"/>
  </si>
  <si>
    <t>同第5号</t>
    <rPh sb="0" eb="1">
      <t>ドウ</t>
    </rPh>
    <rPh sb="1" eb="2">
      <t>ダイ</t>
    </rPh>
    <rPh sb="3" eb="4">
      <t>ゴウ</t>
    </rPh>
    <phoneticPr fontId="2"/>
  </si>
  <si>
    <t>同第6号</t>
    <rPh sb="0" eb="1">
      <t>ドウ</t>
    </rPh>
    <rPh sb="1" eb="2">
      <t>ダイ</t>
    </rPh>
    <rPh sb="3" eb="4">
      <t>ゴウ</t>
    </rPh>
    <phoneticPr fontId="2"/>
  </si>
  <si>
    <t>同第7号</t>
    <rPh sb="0" eb="1">
      <t>ドウ</t>
    </rPh>
    <rPh sb="1" eb="2">
      <t>ダイ</t>
    </rPh>
    <rPh sb="3" eb="4">
      <t>ゴウ</t>
    </rPh>
    <phoneticPr fontId="2"/>
  </si>
  <si>
    <t>同第8号</t>
    <rPh sb="0" eb="1">
      <t>ドウ</t>
    </rPh>
    <rPh sb="1" eb="2">
      <t>ダイ</t>
    </rPh>
    <rPh sb="3" eb="4">
      <t>ゴウ</t>
    </rPh>
    <phoneticPr fontId="2"/>
  </si>
  <si>
    <t>法人でない</t>
    <rPh sb="0" eb="2">
      <t>ホウジン</t>
    </rPh>
    <phoneticPr fontId="2"/>
  </si>
  <si>
    <t>市町村民税</t>
    <rPh sb="0" eb="5">
      <t>シチョウソンミンゼイ</t>
    </rPh>
    <phoneticPr fontId="2"/>
  </si>
  <si>
    <t>所得割の納</t>
    <rPh sb="0" eb="3">
      <t>ショトクワリ</t>
    </rPh>
    <rPh sb="4" eb="5">
      <t>ノウ</t>
    </rPh>
    <phoneticPr fontId="2"/>
  </si>
  <si>
    <t>税義務者数</t>
    <rPh sb="0" eb="1">
      <t>ゼイ</t>
    </rPh>
    <rPh sb="1" eb="4">
      <t>ギムシャ</t>
    </rPh>
    <rPh sb="4" eb="5">
      <t>スウ</t>
    </rPh>
    <phoneticPr fontId="2"/>
  </si>
  <si>
    <t>固定資産税</t>
    <rPh sb="0" eb="2">
      <t>コテイ</t>
    </rPh>
    <rPh sb="2" eb="5">
      <t>シサンゼイ</t>
    </rPh>
    <phoneticPr fontId="2"/>
  </si>
  <si>
    <t>法　　人</t>
    <rPh sb="0" eb="1">
      <t>ホウ</t>
    </rPh>
    <rPh sb="3" eb="4">
      <t>ジン</t>
    </rPh>
    <phoneticPr fontId="2"/>
  </si>
  <si>
    <t>義務者数</t>
    <rPh sb="0" eb="3">
      <t>ギムシャ</t>
    </rPh>
    <rPh sb="3" eb="4">
      <t>スウ</t>
    </rPh>
    <phoneticPr fontId="2"/>
  </si>
  <si>
    <t>納　　　　 税</t>
    <rPh sb="0" eb="1">
      <t>オサム</t>
    </rPh>
    <rPh sb="6" eb="7">
      <t>ゼイ</t>
    </rPh>
    <phoneticPr fontId="2"/>
  </si>
  <si>
    <t>義 務 者 数</t>
    <rPh sb="0" eb="1">
      <t>ギ</t>
    </rPh>
    <rPh sb="2" eb="3">
      <t>ツトム</t>
    </rPh>
    <rPh sb="4" eb="5">
      <t>シャ</t>
    </rPh>
    <rPh sb="6" eb="7">
      <t>スウ</t>
    </rPh>
    <phoneticPr fontId="2"/>
  </si>
  <si>
    <t>納税者数</t>
    <rPh sb="0" eb="3">
      <t>ノウゼイシャ</t>
    </rPh>
    <rPh sb="3" eb="4">
      <t>スウ</t>
    </rPh>
    <phoneticPr fontId="2"/>
  </si>
  <si>
    <t>法　人　税　割</t>
    <rPh sb="0" eb="1">
      <t>ホウ</t>
    </rPh>
    <rPh sb="2" eb="3">
      <t>ジン</t>
    </rPh>
    <rPh sb="4" eb="5">
      <t>ゼイ</t>
    </rPh>
    <rPh sb="6" eb="7">
      <t>ワ</t>
    </rPh>
    <phoneticPr fontId="2"/>
  </si>
  <si>
    <t>納　　  税</t>
    <rPh sb="0" eb="1">
      <t>オサム</t>
    </rPh>
    <rPh sb="5" eb="6">
      <t>ゼイ</t>
    </rPh>
    <phoneticPr fontId="2"/>
  </si>
  <si>
    <t>法　　　　　　　　　　　　　　　　　　　　　　　　　　　　　　　　　　　　　　　　人</t>
    <rPh sb="0" eb="1">
      <t>ホウ</t>
    </rPh>
    <rPh sb="41" eb="42">
      <t>ジン</t>
    </rPh>
    <phoneticPr fontId="2"/>
  </si>
  <si>
    <t>法　　　　　　人　　　　　　均　　　　　　等　　　　　　割　　　　　　納　　　　　　税　　　　　　義　　　　　　務　　　　　　者　　　　　　数</t>
    <rPh sb="0" eb="1">
      <t>ホウ</t>
    </rPh>
    <rPh sb="7" eb="8">
      <t>ジン</t>
    </rPh>
    <rPh sb="14" eb="15">
      <t>タモツ</t>
    </rPh>
    <rPh sb="21" eb="22">
      <t>トウ</t>
    </rPh>
    <rPh sb="28" eb="29">
      <t>ワリ</t>
    </rPh>
    <rPh sb="35" eb="36">
      <t>オサム</t>
    </rPh>
    <rPh sb="42" eb="43">
      <t>ゼイ</t>
    </rPh>
    <rPh sb="49" eb="50">
      <t>ギ</t>
    </rPh>
    <rPh sb="56" eb="57">
      <t>ツトム</t>
    </rPh>
    <rPh sb="63" eb="64">
      <t>シャ</t>
    </rPh>
    <rPh sb="70" eb="71">
      <t>スウ</t>
    </rPh>
    <phoneticPr fontId="2"/>
  </si>
  <si>
    <t>社　団　等</t>
    <rPh sb="0" eb="1">
      <t>シャ</t>
    </rPh>
    <rPh sb="2" eb="3">
      <t>ダン</t>
    </rPh>
    <rPh sb="4" eb="5">
      <t>トウ</t>
    </rPh>
    <phoneticPr fontId="2"/>
  </si>
  <si>
    <t>課税標準額等</t>
    <rPh sb="0" eb="2">
      <t>カゼイ</t>
    </rPh>
    <rPh sb="2" eb="5">
      <t>ヒョウジュンガク</t>
    </rPh>
    <rPh sb="5" eb="6">
      <t>トウ</t>
    </rPh>
    <phoneticPr fontId="2"/>
  </si>
  <si>
    <t>総所得金額</t>
    <rPh sb="0" eb="3">
      <t>ソウショトク</t>
    </rPh>
    <rPh sb="3" eb="5">
      <t>キンガク</t>
    </rPh>
    <phoneticPr fontId="2"/>
  </si>
  <si>
    <t>山林所得金額</t>
    <rPh sb="0" eb="2">
      <t>サンリン</t>
    </rPh>
    <rPh sb="2" eb="4">
      <t>ショトク</t>
    </rPh>
    <rPh sb="4" eb="6">
      <t>キンガク</t>
    </rPh>
    <phoneticPr fontId="2"/>
  </si>
  <si>
    <t>退職所得金額</t>
    <rPh sb="0" eb="2">
      <t>タイショク</t>
    </rPh>
    <rPh sb="2" eb="4">
      <t>ショトク</t>
    </rPh>
    <rPh sb="4" eb="6">
      <t>キンガク</t>
    </rPh>
    <phoneticPr fontId="2"/>
  </si>
  <si>
    <t>納　　　税　　　義　　　務　　　者　　　数</t>
    <rPh sb="0" eb="1">
      <t>オサム</t>
    </rPh>
    <rPh sb="4" eb="5">
      <t>ゼイ</t>
    </rPh>
    <rPh sb="8" eb="9">
      <t>ギ</t>
    </rPh>
    <rPh sb="12" eb="13">
      <t>ツトム</t>
    </rPh>
    <rPh sb="16" eb="17">
      <t>シャ</t>
    </rPh>
    <rPh sb="20" eb="21">
      <t>スウ</t>
    </rPh>
    <phoneticPr fontId="2"/>
  </si>
  <si>
    <t>総 所 得 金 額</t>
    <rPh sb="0" eb="1">
      <t>フサ</t>
    </rPh>
    <rPh sb="2" eb="3">
      <t>ショ</t>
    </rPh>
    <rPh sb="4" eb="5">
      <t>トク</t>
    </rPh>
    <rPh sb="6" eb="7">
      <t>カネ</t>
    </rPh>
    <rPh sb="8" eb="9">
      <t>ガク</t>
    </rPh>
    <phoneticPr fontId="2"/>
  </si>
  <si>
    <t>山 林 所 得 金 額</t>
    <rPh sb="0" eb="1">
      <t>ヤマ</t>
    </rPh>
    <rPh sb="2" eb="3">
      <t>ハヤシ</t>
    </rPh>
    <rPh sb="4" eb="5">
      <t>トコロ</t>
    </rPh>
    <rPh sb="6" eb="7">
      <t>トク</t>
    </rPh>
    <rPh sb="8" eb="9">
      <t>カネ</t>
    </rPh>
    <rPh sb="10" eb="11">
      <t>ガク</t>
    </rPh>
    <phoneticPr fontId="2"/>
  </si>
  <si>
    <t>退 職 所 得 金 額</t>
    <rPh sb="0" eb="1">
      <t>タイ</t>
    </rPh>
    <rPh sb="2" eb="3">
      <t>ショク</t>
    </rPh>
    <rPh sb="4" eb="5">
      <t>ショ</t>
    </rPh>
    <rPh sb="6" eb="7">
      <t>トク</t>
    </rPh>
    <rPh sb="8" eb="9">
      <t>カネ</t>
    </rPh>
    <rPh sb="10" eb="11">
      <t>ガク</t>
    </rPh>
    <phoneticPr fontId="2"/>
  </si>
  <si>
    <t>総所得金額等</t>
    <rPh sb="0" eb="3">
      <t>ソウショトク</t>
    </rPh>
    <rPh sb="3" eb="5">
      <t>キンガク</t>
    </rPh>
    <rPh sb="5" eb="6">
      <t>トウ</t>
    </rPh>
    <phoneticPr fontId="2"/>
  </si>
  <si>
    <t>分離短期譲渡</t>
    <rPh sb="0" eb="2">
      <t>ブンリ</t>
    </rPh>
    <rPh sb="2" eb="4">
      <t>タンキ</t>
    </rPh>
    <rPh sb="4" eb="6">
      <t>ジョウト</t>
    </rPh>
    <phoneticPr fontId="2"/>
  </si>
  <si>
    <t>分離長期譲渡</t>
    <rPh sb="0" eb="2">
      <t>ブンリ</t>
    </rPh>
    <rPh sb="2" eb="4">
      <t>チョウキ</t>
    </rPh>
    <rPh sb="4" eb="6">
      <t>ジョウト</t>
    </rPh>
    <phoneticPr fontId="2"/>
  </si>
  <si>
    <t>譲渡所得等</t>
    <rPh sb="0" eb="2">
      <t>ジョウト</t>
    </rPh>
    <rPh sb="2" eb="4">
      <t>ショトク</t>
    </rPh>
    <rPh sb="4" eb="5">
      <t>トウ</t>
    </rPh>
    <phoneticPr fontId="2"/>
  </si>
  <si>
    <t>に係る雑所得</t>
    <rPh sb="1" eb="2">
      <t>カカ</t>
    </rPh>
    <rPh sb="3" eb="4">
      <t>ザツ</t>
    </rPh>
    <rPh sb="4" eb="6">
      <t>ショトク</t>
    </rPh>
    <phoneticPr fontId="2"/>
  </si>
  <si>
    <t>所得控除額合計</t>
    <rPh sb="0" eb="2">
      <t>ショトク</t>
    </rPh>
    <rPh sb="2" eb="5">
      <t>コウジョガク</t>
    </rPh>
    <rPh sb="5" eb="7">
      <t>ゴウケイ</t>
    </rPh>
    <phoneticPr fontId="2"/>
  </si>
  <si>
    <t>所　得　金　額</t>
    <rPh sb="0" eb="1">
      <t>トコロ</t>
    </rPh>
    <rPh sb="2" eb="3">
      <t>トク</t>
    </rPh>
    <rPh sb="4" eb="5">
      <t>カネ</t>
    </rPh>
    <rPh sb="6" eb="7">
      <t>ガク</t>
    </rPh>
    <phoneticPr fontId="2"/>
  </si>
  <si>
    <t>の　　金　　額</t>
    <rPh sb="3" eb="4">
      <t>キン</t>
    </rPh>
    <rPh sb="6" eb="7">
      <t>ガク</t>
    </rPh>
    <phoneticPr fontId="2"/>
  </si>
  <si>
    <t>等  の  金  額</t>
    <rPh sb="0" eb="1">
      <t>トウ</t>
    </rPh>
    <rPh sb="6" eb="7">
      <t>キン</t>
    </rPh>
    <rPh sb="9" eb="10">
      <t>ガク</t>
    </rPh>
    <phoneticPr fontId="2"/>
  </si>
  <si>
    <t>に係るもの</t>
    <rPh sb="1" eb="2">
      <t>カカ</t>
    </rPh>
    <phoneticPr fontId="2"/>
  </si>
  <si>
    <t>所得金額に</t>
    <rPh sb="0" eb="2">
      <t>ショトク</t>
    </rPh>
    <rPh sb="2" eb="4">
      <t>キンガク</t>
    </rPh>
    <phoneticPr fontId="2"/>
  </si>
  <si>
    <t>係 る も の</t>
    <rPh sb="0" eb="1">
      <t>カカ</t>
    </rPh>
    <phoneticPr fontId="2"/>
  </si>
  <si>
    <t>金額に係るもの</t>
    <rPh sb="0" eb="2">
      <t>キンガク</t>
    </rPh>
    <rPh sb="3" eb="4">
      <t>カカ</t>
    </rPh>
    <phoneticPr fontId="2"/>
  </si>
  <si>
    <t>係る雑所得等の</t>
    <rPh sb="0" eb="1">
      <t>カカ</t>
    </rPh>
    <rPh sb="2" eb="5">
      <t>ザツショトク</t>
    </rPh>
    <rPh sb="5" eb="6">
      <t>トウ</t>
    </rPh>
    <phoneticPr fontId="2"/>
  </si>
  <si>
    <t>総所得金額、山</t>
    <rPh sb="0" eb="3">
      <t>ソウショトク</t>
    </rPh>
    <rPh sb="3" eb="5">
      <t>キンガク</t>
    </rPh>
    <rPh sb="6" eb="7">
      <t>ヤマ</t>
    </rPh>
    <phoneticPr fontId="2"/>
  </si>
  <si>
    <t>林所得金額及び</t>
    <rPh sb="0" eb="1">
      <t>ハヤシ</t>
    </rPh>
    <rPh sb="1" eb="3">
      <t>ショトク</t>
    </rPh>
    <rPh sb="3" eb="5">
      <t>キンガク</t>
    </rPh>
    <rPh sb="5" eb="6">
      <t>オヨ</t>
    </rPh>
    <phoneticPr fontId="2"/>
  </si>
  <si>
    <t>退職所得金額分</t>
    <rPh sb="0" eb="2">
      <t>タイショク</t>
    </rPh>
    <rPh sb="2" eb="4">
      <t>ショトク</t>
    </rPh>
    <rPh sb="4" eb="6">
      <t>キンガク</t>
    </rPh>
    <rPh sb="6" eb="7">
      <t>ブン</t>
    </rPh>
    <phoneticPr fontId="2"/>
  </si>
  <si>
    <t>譲渡所得分</t>
    <rPh sb="0" eb="2">
      <t>ジョウト</t>
    </rPh>
    <rPh sb="2" eb="4">
      <t>ショトク</t>
    </rPh>
    <rPh sb="4" eb="5">
      <t>ブン</t>
    </rPh>
    <phoneticPr fontId="2"/>
  </si>
  <si>
    <t>分離短期</t>
    <rPh sb="0" eb="1">
      <t>ブン</t>
    </rPh>
    <rPh sb="1" eb="2">
      <t>ハナレ</t>
    </rPh>
    <rPh sb="2" eb="3">
      <t>タン</t>
    </rPh>
    <rPh sb="3" eb="4">
      <t>キ</t>
    </rPh>
    <phoneticPr fontId="2"/>
  </si>
  <si>
    <t>分離長期</t>
    <rPh sb="0" eb="2">
      <t>ブンリ</t>
    </rPh>
    <rPh sb="2" eb="4">
      <t>チョウキ</t>
    </rPh>
    <phoneticPr fontId="2"/>
  </si>
  <si>
    <t>譲渡所得分</t>
    <rPh sb="0" eb="2">
      <t>ジョウト</t>
    </rPh>
    <rPh sb="2" eb="5">
      <t>ショトクブン</t>
    </rPh>
    <phoneticPr fontId="2"/>
  </si>
  <si>
    <t>係る雑所得等分</t>
    <rPh sb="0" eb="1">
      <t>カカ</t>
    </rPh>
    <rPh sb="2" eb="5">
      <t>ザツショトク</t>
    </rPh>
    <rPh sb="5" eb="6">
      <t>トウ</t>
    </rPh>
    <rPh sb="6" eb="7">
      <t>ブン</t>
    </rPh>
    <phoneticPr fontId="2"/>
  </si>
  <si>
    <t>算出税額</t>
    <rPh sb="0" eb="2">
      <t>サンシュツ</t>
    </rPh>
    <rPh sb="2" eb="4">
      <t>ゼイガク</t>
    </rPh>
    <phoneticPr fontId="2"/>
  </si>
  <si>
    <t>税額控除額</t>
    <rPh sb="0" eb="2">
      <t>ゼイガク</t>
    </rPh>
    <rPh sb="2" eb="5">
      <t>コウジョガク</t>
    </rPh>
    <phoneticPr fontId="2"/>
  </si>
  <si>
    <t>外国税額</t>
    <rPh sb="0" eb="2">
      <t>ガイコク</t>
    </rPh>
    <rPh sb="2" eb="4">
      <t>ゼイガク</t>
    </rPh>
    <phoneticPr fontId="2"/>
  </si>
  <si>
    <t>配　　当</t>
    <rPh sb="0" eb="1">
      <t>クバ</t>
    </rPh>
    <rPh sb="3" eb="4">
      <t>トウ</t>
    </rPh>
    <phoneticPr fontId="2"/>
  </si>
  <si>
    <t>税額調整額</t>
    <rPh sb="0" eb="2">
      <t>ゼイガク</t>
    </rPh>
    <rPh sb="2" eb="5">
      <t>チョウセイガク</t>
    </rPh>
    <phoneticPr fontId="2"/>
  </si>
  <si>
    <t>減免税額</t>
    <rPh sb="0" eb="2">
      <t>ゲンメン</t>
    </rPh>
    <rPh sb="2" eb="4">
      <t>ゼイガク</t>
    </rPh>
    <phoneticPr fontId="2"/>
  </si>
  <si>
    <t>所得割額</t>
    <rPh sb="0" eb="3">
      <t>ショトクワリ</t>
    </rPh>
    <rPh sb="3" eb="4">
      <t>ガク</t>
    </rPh>
    <phoneticPr fontId="2"/>
  </si>
  <si>
    <t>税額調整措置</t>
    <rPh sb="0" eb="2">
      <t>ゼイガク</t>
    </rPh>
    <rPh sb="2" eb="4">
      <t>チョウセイ</t>
    </rPh>
    <rPh sb="4" eb="6">
      <t>ソチ</t>
    </rPh>
    <phoneticPr fontId="2"/>
  </si>
  <si>
    <t>左 の う ち</t>
    <rPh sb="0" eb="1">
      <t>ヒダリ</t>
    </rPh>
    <phoneticPr fontId="2"/>
  </si>
  <si>
    <t>に 係 る 者</t>
    <rPh sb="2" eb="3">
      <t>カカ</t>
    </rPh>
    <rPh sb="6" eb="7">
      <t>モノ</t>
    </rPh>
    <phoneticPr fontId="2"/>
  </si>
  <si>
    <t>平 均 税 率</t>
    <rPh sb="0" eb="1">
      <t>ヒラ</t>
    </rPh>
    <rPh sb="2" eb="3">
      <t>タモツ</t>
    </rPh>
    <rPh sb="4" eb="5">
      <t>ゼイ</t>
    </rPh>
    <rPh sb="6" eb="7">
      <t>リツ</t>
    </rPh>
    <phoneticPr fontId="2"/>
  </si>
  <si>
    <t>均等割のみを納める者</t>
    <rPh sb="0" eb="2">
      <t>キントウ</t>
    </rPh>
    <rPh sb="2" eb="3">
      <t>ワ</t>
    </rPh>
    <rPh sb="6" eb="7">
      <t>オサ</t>
    </rPh>
    <rPh sb="9" eb="10">
      <t>モノ</t>
    </rPh>
    <phoneticPr fontId="2"/>
  </si>
  <si>
    <t>所得割のみを納める者</t>
    <rPh sb="0" eb="3">
      <t>ショトクワリ</t>
    </rPh>
    <rPh sb="6" eb="7">
      <t>オサ</t>
    </rPh>
    <rPh sb="9" eb="10">
      <t>モノ</t>
    </rPh>
    <phoneticPr fontId="2"/>
  </si>
  <si>
    <t>均等割と所得割を納める者</t>
    <rPh sb="0" eb="2">
      <t>キントウ</t>
    </rPh>
    <rPh sb="2" eb="3">
      <t>ワ</t>
    </rPh>
    <rPh sb="4" eb="7">
      <t>ショトクワリ</t>
    </rPh>
    <rPh sb="8" eb="9">
      <t>オサ</t>
    </rPh>
    <rPh sb="11" eb="12">
      <t>モノ</t>
    </rPh>
    <phoneticPr fontId="2"/>
  </si>
  <si>
    <t>均等割を納める者</t>
    <rPh sb="0" eb="2">
      <t>キントウ</t>
    </rPh>
    <rPh sb="2" eb="3">
      <t>ワ</t>
    </rPh>
    <rPh sb="4" eb="5">
      <t>オサ</t>
    </rPh>
    <rPh sb="7" eb="8">
      <t>モノ</t>
    </rPh>
    <phoneticPr fontId="2"/>
  </si>
  <si>
    <t>所得割を納める者</t>
    <rPh sb="0" eb="3">
      <t>ショトクワリ</t>
    </rPh>
    <rPh sb="4" eb="5">
      <t>オサ</t>
    </rPh>
    <rPh sb="7" eb="8">
      <t>モノ</t>
    </rPh>
    <phoneticPr fontId="2"/>
  </si>
  <si>
    <t>合　　　　　　　　　　　　　　　　　　　　　　計</t>
    <rPh sb="0" eb="1">
      <t>ゴウ</t>
    </rPh>
    <rPh sb="23" eb="24">
      <t>ケイ</t>
    </rPh>
    <phoneticPr fontId="2"/>
  </si>
  <si>
    <t>均等割額</t>
    <rPh sb="0" eb="3">
      <t>キントウワリ</t>
    </rPh>
    <rPh sb="3" eb="4">
      <t>ガク</t>
    </rPh>
    <phoneticPr fontId="2"/>
  </si>
  <si>
    <t>附表3　所得控除等の人員等　その1</t>
    <rPh sb="0" eb="2">
      <t>フヒョウ</t>
    </rPh>
    <rPh sb="4" eb="6">
      <t>ショトク</t>
    </rPh>
    <rPh sb="6" eb="9">
      <t>コウジョナド</t>
    </rPh>
    <rPh sb="10" eb="13">
      <t>ジンインナド</t>
    </rPh>
    <phoneticPr fontId="2"/>
  </si>
  <si>
    <t>所得控除を行った納税義務者数</t>
    <rPh sb="0" eb="2">
      <t>ショトク</t>
    </rPh>
    <rPh sb="2" eb="4">
      <t>コウジョ</t>
    </rPh>
    <rPh sb="5" eb="6">
      <t>オコナ</t>
    </rPh>
    <rPh sb="8" eb="10">
      <t>ノウゼイ</t>
    </rPh>
    <rPh sb="10" eb="13">
      <t>ギムシャ</t>
    </rPh>
    <rPh sb="13" eb="14">
      <t>スウ</t>
    </rPh>
    <phoneticPr fontId="2"/>
  </si>
  <si>
    <t>雑損</t>
    <rPh sb="0" eb="1">
      <t>ザツ</t>
    </rPh>
    <rPh sb="1" eb="2">
      <t>ソン</t>
    </rPh>
    <phoneticPr fontId="2"/>
  </si>
  <si>
    <t>医療費</t>
    <rPh sb="0" eb="3">
      <t>イリョウヒ</t>
    </rPh>
    <phoneticPr fontId="2"/>
  </si>
  <si>
    <t>社会保険料</t>
    <rPh sb="0" eb="2">
      <t>シャカイ</t>
    </rPh>
    <rPh sb="2" eb="5">
      <t>ホケンリョウ</t>
    </rPh>
    <phoneticPr fontId="2"/>
  </si>
  <si>
    <t>小規模企業</t>
    <rPh sb="0" eb="3">
      <t>ショウキボ</t>
    </rPh>
    <rPh sb="3" eb="5">
      <t>キギョウ</t>
    </rPh>
    <phoneticPr fontId="2"/>
  </si>
  <si>
    <t>共済等掛金</t>
    <rPh sb="0" eb="2">
      <t>キョウサイ</t>
    </rPh>
    <rPh sb="2" eb="3">
      <t>トウ</t>
    </rPh>
    <rPh sb="3" eb="4">
      <t>カ</t>
    </rPh>
    <rPh sb="4" eb="5">
      <t>キン</t>
    </rPh>
    <phoneticPr fontId="2"/>
  </si>
  <si>
    <t>生命保険料</t>
    <rPh sb="0" eb="2">
      <t>セイメイ</t>
    </rPh>
    <rPh sb="2" eb="5">
      <t>ホケンリョウ</t>
    </rPh>
    <phoneticPr fontId="2"/>
  </si>
  <si>
    <t>左のうち</t>
    <rPh sb="0" eb="1">
      <t>ヒダリ</t>
    </rPh>
    <phoneticPr fontId="2"/>
  </si>
  <si>
    <t>特別障害者</t>
    <rPh sb="0" eb="2">
      <t>トクベツ</t>
    </rPh>
    <rPh sb="2" eb="5">
      <t>ショウガイシャ</t>
    </rPh>
    <phoneticPr fontId="2"/>
  </si>
  <si>
    <t>特別割増</t>
    <rPh sb="0" eb="2">
      <t>トクベツ</t>
    </rPh>
    <rPh sb="2" eb="4">
      <t>ワリマシ</t>
    </rPh>
    <phoneticPr fontId="2"/>
  </si>
  <si>
    <t>寡　　　　　　　婦</t>
    <rPh sb="0" eb="1">
      <t>ヤモメ</t>
    </rPh>
    <rPh sb="8" eb="9">
      <t>フ</t>
    </rPh>
    <phoneticPr fontId="2"/>
  </si>
  <si>
    <t>一　　般</t>
    <rPh sb="0" eb="1">
      <t>イチ</t>
    </rPh>
    <rPh sb="3" eb="4">
      <t>パン</t>
    </rPh>
    <phoneticPr fontId="2"/>
  </si>
  <si>
    <t>普　　通</t>
    <rPh sb="0" eb="1">
      <t>ススム</t>
    </rPh>
    <rPh sb="3" eb="4">
      <t>ツウ</t>
    </rPh>
    <phoneticPr fontId="2"/>
  </si>
  <si>
    <t>障　　　　害　　　　者</t>
    <rPh sb="0" eb="1">
      <t>サワ</t>
    </rPh>
    <rPh sb="5" eb="6">
      <t>ガイ</t>
    </rPh>
    <rPh sb="10" eb="11">
      <t>シャ</t>
    </rPh>
    <phoneticPr fontId="2"/>
  </si>
  <si>
    <t>長 期 分</t>
    <rPh sb="0" eb="1">
      <t>チョウ</t>
    </rPh>
    <rPh sb="2" eb="3">
      <t>キ</t>
    </rPh>
    <rPh sb="4" eb="5">
      <t>ブン</t>
    </rPh>
    <phoneticPr fontId="2"/>
  </si>
  <si>
    <t>実 人 員</t>
    <rPh sb="0" eb="1">
      <t>ジツ</t>
    </rPh>
    <rPh sb="2" eb="3">
      <t>ジン</t>
    </rPh>
    <rPh sb="4" eb="5">
      <t>イン</t>
    </rPh>
    <phoneticPr fontId="2"/>
  </si>
  <si>
    <t>附表3　所得控除等の人員等　その2</t>
    <rPh sb="0" eb="2">
      <t>フヒョウ</t>
    </rPh>
    <rPh sb="4" eb="6">
      <t>ショトク</t>
    </rPh>
    <rPh sb="6" eb="9">
      <t>コウジョナド</t>
    </rPh>
    <rPh sb="10" eb="13">
      <t>ジンインナド</t>
    </rPh>
    <phoneticPr fontId="2"/>
  </si>
  <si>
    <t>勤労学生</t>
    <rPh sb="0" eb="2">
      <t>キンロウ</t>
    </rPh>
    <rPh sb="2" eb="4">
      <t>ガクセイ</t>
    </rPh>
    <phoneticPr fontId="2"/>
  </si>
  <si>
    <t>配偶者</t>
    <rPh sb="0" eb="3">
      <t>ハイグウシャ</t>
    </rPh>
    <phoneticPr fontId="2"/>
  </si>
  <si>
    <t>（７０歳未満）</t>
    <rPh sb="3" eb="4">
      <t>サイ</t>
    </rPh>
    <rPh sb="4" eb="6">
      <t>ミマン</t>
    </rPh>
    <phoneticPr fontId="2"/>
  </si>
  <si>
    <t>老人配偶者</t>
    <rPh sb="0" eb="2">
      <t>ロウジン</t>
    </rPh>
    <rPh sb="2" eb="5">
      <t>ハイグウシャ</t>
    </rPh>
    <phoneticPr fontId="2"/>
  </si>
  <si>
    <t>（７０歳以上）</t>
    <rPh sb="3" eb="4">
      <t>サイ</t>
    </rPh>
    <rPh sb="4" eb="6">
      <t>イジョウ</t>
    </rPh>
    <phoneticPr fontId="2"/>
  </si>
  <si>
    <t>配偶者特別</t>
    <rPh sb="0" eb="3">
      <t>ハイグウシャ</t>
    </rPh>
    <rPh sb="3" eb="5">
      <t>トクベツ</t>
    </rPh>
    <phoneticPr fontId="2"/>
  </si>
  <si>
    <t>控除対象配偶</t>
    <rPh sb="0" eb="2">
      <t>コウジョ</t>
    </rPh>
    <rPh sb="2" eb="4">
      <t>タイショウ</t>
    </rPh>
    <rPh sb="4" eb="6">
      <t>ハイグウ</t>
    </rPh>
    <phoneticPr fontId="2"/>
  </si>
  <si>
    <t>者を有する者</t>
    <rPh sb="0" eb="1">
      <t>シャ</t>
    </rPh>
    <rPh sb="2" eb="3">
      <t>ユウ</t>
    </rPh>
    <rPh sb="5" eb="6">
      <t>モノ</t>
    </rPh>
    <phoneticPr fontId="2"/>
  </si>
  <si>
    <t>一  　　般</t>
    <rPh sb="0" eb="1">
      <t>イチ</t>
    </rPh>
    <rPh sb="5" eb="6">
      <t>パン</t>
    </rPh>
    <phoneticPr fontId="2"/>
  </si>
  <si>
    <t>扶　　　　　　　　　　　　　　　　養</t>
    <rPh sb="0" eb="1">
      <t>タモツ</t>
    </rPh>
    <rPh sb="17" eb="18">
      <t>オサム</t>
    </rPh>
    <phoneticPr fontId="2"/>
  </si>
  <si>
    <t>配偶者及び扶養親族の</t>
    <rPh sb="0" eb="3">
      <t>ハイグウシャ</t>
    </rPh>
    <rPh sb="3" eb="4">
      <t>オヨ</t>
    </rPh>
    <rPh sb="5" eb="7">
      <t>フヨウ</t>
    </rPh>
    <rPh sb="7" eb="9">
      <t>シンゾク</t>
    </rPh>
    <phoneticPr fontId="2"/>
  </si>
  <si>
    <t>うち同居特障加算分</t>
    <rPh sb="2" eb="4">
      <t>ドウキョ</t>
    </rPh>
    <rPh sb="4" eb="5">
      <t>トク</t>
    </rPh>
    <rPh sb="5" eb="6">
      <t>ショウ</t>
    </rPh>
    <rPh sb="6" eb="9">
      <t>カサンブン</t>
    </rPh>
    <phoneticPr fontId="2"/>
  </si>
  <si>
    <t>（23万円）に係る者</t>
    <rPh sb="3" eb="5">
      <t>マンエン</t>
    </rPh>
    <rPh sb="7" eb="8">
      <t>カカ</t>
    </rPh>
    <rPh sb="9" eb="10">
      <t>モノ</t>
    </rPh>
    <phoneticPr fontId="2"/>
  </si>
  <si>
    <t>（23歳～69歳）</t>
    <rPh sb="3" eb="4">
      <t>サイ</t>
    </rPh>
    <rPh sb="7" eb="8">
      <t>サイ</t>
    </rPh>
    <phoneticPr fontId="2"/>
  </si>
  <si>
    <t>特定扶養親族</t>
    <rPh sb="0" eb="2">
      <t>トクテイ</t>
    </rPh>
    <rPh sb="2" eb="4">
      <t>フヨウ</t>
    </rPh>
    <rPh sb="4" eb="6">
      <t>シンゾク</t>
    </rPh>
    <phoneticPr fontId="2"/>
  </si>
  <si>
    <t>老人扶養親族</t>
    <rPh sb="0" eb="2">
      <t>ロウジン</t>
    </rPh>
    <rPh sb="2" eb="4">
      <t>フヨウ</t>
    </rPh>
    <rPh sb="4" eb="6">
      <t>シンゾク</t>
    </rPh>
    <phoneticPr fontId="2"/>
  </si>
  <si>
    <t>（70歳以上）</t>
    <rPh sb="3" eb="4">
      <t>サイ</t>
    </rPh>
    <rPh sb="4" eb="6">
      <t>イジョウ</t>
    </rPh>
    <phoneticPr fontId="2"/>
  </si>
  <si>
    <t>同居老親等</t>
    <rPh sb="0" eb="2">
      <t>ドウキョ</t>
    </rPh>
    <rPh sb="2" eb="3">
      <t>ロウ</t>
    </rPh>
    <rPh sb="3" eb="4">
      <t>シン</t>
    </rPh>
    <rPh sb="4" eb="5">
      <t>トウ</t>
    </rPh>
    <phoneticPr fontId="2"/>
  </si>
  <si>
    <t>実　人　員</t>
    <rPh sb="0" eb="1">
      <t>ジツ</t>
    </rPh>
    <rPh sb="2" eb="3">
      <t>ジン</t>
    </rPh>
    <rPh sb="4" eb="5">
      <t>イン</t>
    </rPh>
    <phoneticPr fontId="2"/>
  </si>
  <si>
    <t>一　　　般</t>
    <rPh sb="0" eb="1">
      <t>イチ</t>
    </rPh>
    <rPh sb="4" eb="5">
      <t>パン</t>
    </rPh>
    <phoneticPr fontId="2"/>
  </si>
  <si>
    <t>寡夫</t>
    <rPh sb="0" eb="2">
      <t>カフ</t>
    </rPh>
    <phoneticPr fontId="2"/>
  </si>
  <si>
    <t>附表3　所得控除等の人員等　その3</t>
    <rPh sb="0" eb="2">
      <t>フヒョウ</t>
    </rPh>
    <rPh sb="4" eb="6">
      <t>ショトク</t>
    </rPh>
    <rPh sb="6" eb="9">
      <t>コウジョナド</t>
    </rPh>
    <rPh sb="10" eb="13">
      <t>ジンインナド</t>
    </rPh>
    <phoneticPr fontId="2"/>
  </si>
  <si>
    <t>障害者控除の対象となった人員</t>
    <rPh sb="0" eb="3">
      <t>ショウガイシャ</t>
    </rPh>
    <rPh sb="3" eb="5">
      <t>コウジョ</t>
    </rPh>
    <rPh sb="6" eb="8">
      <t>タイショウ</t>
    </rPh>
    <rPh sb="12" eb="14">
      <t>ジンイン</t>
    </rPh>
    <phoneticPr fontId="2"/>
  </si>
  <si>
    <t>扶養親族及び控除対象配偶者</t>
    <rPh sb="0" eb="2">
      <t>フヨウ</t>
    </rPh>
    <rPh sb="2" eb="4">
      <t>シンゾク</t>
    </rPh>
    <rPh sb="4" eb="5">
      <t>オヨ</t>
    </rPh>
    <rPh sb="6" eb="8">
      <t>コウジョ</t>
    </rPh>
    <rPh sb="8" eb="10">
      <t>タイショウ</t>
    </rPh>
    <rPh sb="10" eb="13">
      <t>ハイグウシャ</t>
    </rPh>
    <phoneticPr fontId="2"/>
  </si>
  <si>
    <t>特別支出控除</t>
    <rPh sb="0" eb="2">
      <t>トクベツ</t>
    </rPh>
    <rPh sb="2" eb="4">
      <t>シシュツ</t>
    </rPh>
    <rPh sb="4" eb="6">
      <t>コウジョ</t>
    </rPh>
    <phoneticPr fontId="2"/>
  </si>
  <si>
    <t>の特例の対象</t>
    <rPh sb="1" eb="3">
      <t>トクレイ</t>
    </rPh>
    <rPh sb="4" eb="6">
      <t>タイショウ</t>
    </rPh>
    <phoneticPr fontId="2"/>
  </si>
  <si>
    <t>と な っ た</t>
    <phoneticPr fontId="2"/>
  </si>
  <si>
    <t>住民税の課税の対象となった</t>
    <rPh sb="0" eb="3">
      <t>ジュウミンゼイ</t>
    </rPh>
    <rPh sb="4" eb="6">
      <t>カゼイ</t>
    </rPh>
    <rPh sb="7" eb="9">
      <t>タイショウ</t>
    </rPh>
    <phoneticPr fontId="2"/>
  </si>
  <si>
    <t>配当所得の金額</t>
    <rPh sb="0" eb="2">
      <t>ハイトウ</t>
    </rPh>
    <rPh sb="2" eb="4">
      <t>ショトク</t>
    </rPh>
    <rPh sb="5" eb="7">
      <t>キンガク</t>
    </rPh>
    <phoneticPr fontId="2"/>
  </si>
  <si>
    <t>利子所得の金額</t>
    <rPh sb="0" eb="2">
      <t>リシ</t>
    </rPh>
    <rPh sb="2" eb="4">
      <t>ショトク</t>
    </rPh>
    <rPh sb="5" eb="7">
      <t>キンガク</t>
    </rPh>
    <phoneticPr fontId="2"/>
  </si>
  <si>
    <t>配当所得に係る納税義務者数等</t>
    <rPh sb="0" eb="2">
      <t>ハイトウ</t>
    </rPh>
    <rPh sb="2" eb="4">
      <t>ショトク</t>
    </rPh>
    <rPh sb="5" eb="6">
      <t>カカ</t>
    </rPh>
    <rPh sb="7" eb="9">
      <t>ノウゼイ</t>
    </rPh>
    <rPh sb="9" eb="12">
      <t>ギムシャ</t>
    </rPh>
    <rPh sb="12" eb="13">
      <t>スウ</t>
    </rPh>
    <rPh sb="13" eb="14">
      <t>トウ</t>
    </rPh>
    <phoneticPr fontId="2"/>
  </si>
  <si>
    <t>利子所得に係る納税義務者数等</t>
    <rPh sb="0" eb="2">
      <t>リシ</t>
    </rPh>
    <rPh sb="2" eb="4">
      <t>ショトク</t>
    </rPh>
    <rPh sb="5" eb="6">
      <t>カカ</t>
    </rPh>
    <rPh sb="7" eb="9">
      <t>ノウゼイ</t>
    </rPh>
    <rPh sb="9" eb="12">
      <t>ギムシャ</t>
    </rPh>
    <rPh sb="12" eb="14">
      <t>スウトウ</t>
    </rPh>
    <phoneticPr fontId="2"/>
  </si>
  <si>
    <t>税額控除を行った納税義務者数</t>
    <rPh sb="0" eb="2">
      <t>ゼイガク</t>
    </rPh>
    <rPh sb="2" eb="4">
      <t>コウジョ</t>
    </rPh>
    <rPh sb="5" eb="6">
      <t>オコナ</t>
    </rPh>
    <rPh sb="8" eb="10">
      <t>ノウゼイ</t>
    </rPh>
    <rPh sb="10" eb="13">
      <t>ギムシャ</t>
    </rPh>
    <rPh sb="13" eb="14">
      <t>スウ</t>
    </rPh>
    <phoneticPr fontId="2"/>
  </si>
  <si>
    <t>配当</t>
    <rPh sb="0" eb="2">
      <t>ハイトウ</t>
    </rPh>
    <phoneticPr fontId="2"/>
  </si>
  <si>
    <t>一般</t>
    <rPh sb="0" eb="2">
      <t>イッパン</t>
    </rPh>
    <phoneticPr fontId="2"/>
  </si>
  <si>
    <t>特別</t>
    <rPh sb="0" eb="2">
      <t>トクベツ</t>
    </rPh>
    <phoneticPr fontId="2"/>
  </si>
  <si>
    <t>附表4　所得控除額</t>
    <rPh sb="0" eb="2">
      <t>フヒョウ</t>
    </rPh>
    <rPh sb="4" eb="6">
      <t>ショトク</t>
    </rPh>
    <rPh sb="6" eb="9">
      <t>コウジョガク</t>
    </rPh>
    <phoneticPr fontId="2"/>
  </si>
  <si>
    <t>障害者(同居</t>
    <rPh sb="0" eb="3">
      <t>ショウガイシャ</t>
    </rPh>
    <rPh sb="4" eb="6">
      <t>ドウキョ</t>
    </rPh>
    <phoneticPr fontId="2"/>
  </si>
  <si>
    <t>特障加算分</t>
    <rPh sb="0" eb="1">
      <t>トク</t>
    </rPh>
    <rPh sb="1" eb="2">
      <t>サワ</t>
    </rPh>
    <rPh sb="2" eb="4">
      <t>カサン</t>
    </rPh>
    <rPh sb="4" eb="5">
      <t>ブン</t>
    </rPh>
    <phoneticPr fontId="2"/>
  </si>
  <si>
    <t>含まず)　計</t>
    <rPh sb="0" eb="1">
      <t>フク</t>
    </rPh>
    <rPh sb="5" eb="6">
      <t>ケイ</t>
    </rPh>
    <phoneticPr fontId="2"/>
  </si>
  <si>
    <t>寡婦</t>
    <rPh sb="0" eb="2">
      <t>カフ</t>
    </rPh>
    <phoneticPr fontId="2"/>
  </si>
  <si>
    <t>扶養</t>
    <rPh sb="0" eb="2">
      <t>フヨウ</t>
    </rPh>
    <phoneticPr fontId="2"/>
  </si>
  <si>
    <t>配偶者及び扶</t>
    <rPh sb="0" eb="3">
      <t>ハイグウシャ</t>
    </rPh>
    <rPh sb="3" eb="4">
      <t>オヨ</t>
    </rPh>
    <rPh sb="5" eb="6">
      <t>タモツ</t>
    </rPh>
    <phoneticPr fontId="2"/>
  </si>
  <si>
    <t>養親族のうち</t>
    <rPh sb="0" eb="2">
      <t>ヨウシン</t>
    </rPh>
    <rPh sb="2" eb="3">
      <t>ゾク</t>
    </rPh>
    <phoneticPr fontId="2"/>
  </si>
  <si>
    <t>同居特障加算</t>
    <rPh sb="0" eb="2">
      <t>ドウキョ</t>
    </rPh>
    <rPh sb="2" eb="3">
      <t>トク</t>
    </rPh>
    <rPh sb="3" eb="4">
      <t>ショウ</t>
    </rPh>
    <rPh sb="4" eb="6">
      <t>カサン</t>
    </rPh>
    <phoneticPr fontId="2"/>
  </si>
  <si>
    <t>分（23万円）</t>
    <rPh sb="0" eb="1">
      <t>ブン</t>
    </rPh>
    <rPh sb="4" eb="6">
      <t>マンエン</t>
    </rPh>
    <phoneticPr fontId="2"/>
  </si>
  <si>
    <t>基礎</t>
    <rPh sb="0" eb="2">
      <t>キソ</t>
    </rPh>
    <phoneticPr fontId="2"/>
  </si>
  <si>
    <t>生活保護法による</t>
    <rPh sb="0" eb="2">
      <t>セイカツ</t>
    </rPh>
    <rPh sb="2" eb="5">
      <t>ホゴホウ</t>
    </rPh>
    <phoneticPr fontId="2"/>
  </si>
  <si>
    <t>基本額として条例で</t>
    <rPh sb="0" eb="3">
      <t>キホンガク</t>
    </rPh>
    <rPh sb="6" eb="8">
      <t>ジョウレイ</t>
    </rPh>
    <phoneticPr fontId="2"/>
  </si>
  <si>
    <t>定める一定金額</t>
    <rPh sb="0" eb="1">
      <t>サダ</t>
    </rPh>
    <rPh sb="3" eb="5">
      <t>イッテイ</t>
    </rPh>
    <rPh sb="5" eb="7">
      <t>キンガク</t>
    </rPh>
    <phoneticPr fontId="2"/>
  </si>
  <si>
    <t>加算額として条例で</t>
    <rPh sb="0" eb="3">
      <t>カサンガク</t>
    </rPh>
    <rPh sb="6" eb="8">
      <t>ジョウレイ</t>
    </rPh>
    <phoneticPr fontId="2"/>
  </si>
  <si>
    <t>所得控除額</t>
    <rPh sb="0" eb="2">
      <t>ショトク</t>
    </rPh>
    <rPh sb="2" eb="5">
      <t>コウジョガク</t>
    </rPh>
    <phoneticPr fontId="2"/>
  </si>
  <si>
    <t>等に係る</t>
    <rPh sb="0" eb="1">
      <t>トウ</t>
    </rPh>
    <rPh sb="2" eb="3">
      <t>カカ</t>
    </rPh>
    <phoneticPr fontId="2"/>
  </si>
  <si>
    <t>課税標準額</t>
    <rPh sb="0" eb="2">
      <t>カゼイ</t>
    </rPh>
    <rPh sb="2" eb="5">
      <t>ヒョウジュンガク</t>
    </rPh>
    <phoneticPr fontId="2"/>
  </si>
  <si>
    <t>（ａ）</t>
    <phoneticPr fontId="2"/>
  </si>
  <si>
    <t>（ｂ）</t>
    <phoneticPr fontId="2"/>
  </si>
  <si>
    <t>平均税率</t>
    <rPh sb="0" eb="2">
      <t>ヘイキン</t>
    </rPh>
    <rPh sb="2" eb="4">
      <t>ゼイリツ</t>
    </rPh>
    <phoneticPr fontId="2"/>
  </si>
  <si>
    <t>(ｂ)/(ａ)×100</t>
    <phoneticPr fontId="2"/>
  </si>
  <si>
    <t>（％）</t>
    <phoneticPr fontId="2"/>
  </si>
  <si>
    <t>退職所得の</t>
    <rPh sb="0" eb="2">
      <t>タイショク</t>
    </rPh>
    <rPh sb="2" eb="4">
      <t>ショトク</t>
    </rPh>
    <phoneticPr fontId="2"/>
  </si>
  <si>
    <t>分離課税に係る</t>
    <rPh sb="0" eb="2">
      <t>ブンリ</t>
    </rPh>
    <rPh sb="2" eb="4">
      <t>カゼイ</t>
    </rPh>
    <rPh sb="5" eb="6">
      <t>カカ</t>
    </rPh>
    <phoneticPr fontId="2"/>
  </si>
  <si>
    <t>扶養控除人員</t>
    <rPh sb="0" eb="2">
      <t>フヨウ</t>
    </rPh>
    <rPh sb="2" eb="4">
      <t>コウジョ</t>
    </rPh>
    <rPh sb="4" eb="6">
      <t>ジンイン</t>
    </rPh>
    <phoneticPr fontId="2"/>
  </si>
  <si>
    <t>（２３歳～６９歳）</t>
    <rPh sb="3" eb="4">
      <t>サイ</t>
    </rPh>
    <rPh sb="7" eb="8">
      <t>サイ</t>
    </rPh>
    <phoneticPr fontId="2"/>
  </si>
  <si>
    <t>同居老親等</t>
    <rPh sb="0" eb="2">
      <t>ドウキョ</t>
    </rPh>
    <rPh sb="2" eb="4">
      <t>ロウシン</t>
    </rPh>
    <rPh sb="4" eb="5">
      <t>トウ</t>
    </rPh>
    <phoneticPr fontId="2"/>
  </si>
  <si>
    <t>青色申告者である</t>
    <rPh sb="0" eb="2">
      <t>アオイロ</t>
    </rPh>
    <rPh sb="2" eb="5">
      <t>シンコクシャ</t>
    </rPh>
    <phoneticPr fontId="2"/>
  </si>
  <si>
    <t>左のうち青色事業</t>
    <rPh sb="0" eb="1">
      <t>ヒダリ</t>
    </rPh>
    <rPh sb="4" eb="6">
      <t>アオイロ</t>
    </rPh>
    <rPh sb="6" eb="8">
      <t>ジギョウ</t>
    </rPh>
    <phoneticPr fontId="2"/>
  </si>
  <si>
    <t>専従者を有する</t>
    <rPh sb="0" eb="3">
      <t>センジュウシャ</t>
    </rPh>
    <rPh sb="4" eb="5">
      <t>ユウ</t>
    </rPh>
    <phoneticPr fontId="2"/>
  </si>
  <si>
    <t>白色事業専従者を有</t>
    <rPh sb="0" eb="2">
      <t>シロイロ</t>
    </rPh>
    <rPh sb="2" eb="4">
      <t>ジギョウ</t>
    </rPh>
    <rPh sb="4" eb="7">
      <t>センジュウシャ</t>
    </rPh>
    <rPh sb="8" eb="9">
      <t>ユウ</t>
    </rPh>
    <phoneticPr fontId="2"/>
  </si>
  <si>
    <t>する納税義務者数</t>
    <rPh sb="2" eb="4">
      <t>ノウゼイ</t>
    </rPh>
    <rPh sb="4" eb="7">
      <t>ギムシャ</t>
    </rPh>
    <rPh sb="7" eb="8">
      <t>スウ</t>
    </rPh>
    <phoneticPr fontId="2"/>
  </si>
  <si>
    <t>附表1　所得区分別納税人員：所得額割　その1</t>
    <rPh sb="0" eb="2">
      <t>フヒョウ</t>
    </rPh>
    <rPh sb="4" eb="6">
      <t>ショトク</t>
    </rPh>
    <rPh sb="6" eb="8">
      <t>クブン</t>
    </rPh>
    <rPh sb="8" eb="9">
      <t>ベツ</t>
    </rPh>
    <rPh sb="9" eb="11">
      <t>ノウゼイ</t>
    </rPh>
    <rPh sb="11" eb="13">
      <t>ジンイン</t>
    </rPh>
    <rPh sb="14" eb="17">
      <t>ショトクガク</t>
    </rPh>
    <rPh sb="17" eb="18">
      <t>ワリ</t>
    </rPh>
    <phoneticPr fontId="2"/>
  </si>
  <si>
    <t>給与所得者</t>
    <rPh sb="0" eb="2">
      <t>キュウヨ</t>
    </rPh>
    <rPh sb="2" eb="5">
      <t>ショトクシャ</t>
    </rPh>
    <phoneticPr fontId="2"/>
  </si>
  <si>
    <t>農業所得者</t>
    <rPh sb="0" eb="2">
      <t>ノウギョウ</t>
    </rPh>
    <rPh sb="2" eb="5">
      <t>ショトクシャ</t>
    </rPh>
    <phoneticPr fontId="2"/>
  </si>
  <si>
    <t>その他の所得者</t>
    <rPh sb="2" eb="3">
      <t>タ</t>
    </rPh>
    <rPh sb="4" eb="7">
      <t>ショトクシャ</t>
    </rPh>
    <phoneticPr fontId="2"/>
  </si>
  <si>
    <t>附表1　所得区分別納税人員：所得額割　その2</t>
    <rPh sb="0" eb="2">
      <t>フヒョウ</t>
    </rPh>
    <rPh sb="4" eb="6">
      <t>ショトク</t>
    </rPh>
    <rPh sb="6" eb="8">
      <t>クブン</t>
    </rPh>
    <rPh sb="8" eb="9">
      <t>ベツ</t>
    </rPh>
    <rPh sb="9" eb="11">
      <t>ノウゼイ</t>
    </rPh>
    <rPh sb="11" eb="13">
      <t>ジンイン</t>
    </rPh>
    <rPh sb="14" eb="17">
      <t>ショトクガク</t>
    </rPh>
    <rPh sb="17" eb="18">
      <t>ワリ</t>
    </rPh>
    <phoneticPr fontId="2"/>
  </si>
  <si>
    <t>合　　　　　　　　　計</t>
    <rPh sb="0" eb="1">
      <t>ゴウ</t>
    </rPh>
    <rPh sb="10" eb="11">
      <t>ケイ</t>
    </rPh>
    <phoneticPr fontId="2"/>
  </si>
  <si>
    <t>あ　　り</t>
    <phoneticPr fontId="2"/>
  </si>
  <si>
    <t>な　　し</t>
    <phoneticPr fontId="2"/>
  </si>
  <si>
    <t>所得税の納税義務</t>
    <rPh sb="0" eb="3">
      <t>ショトクゼイ</t>
    </rPh>
    <rPh sb="4" eb="6">
      <t>ノウゼイ</t>
    </rPh>
    <rPh sb="6" eb="8">
      <t>ギム</t>
    </rPh>
    <phoneticPr fontId="2"/>
  </si>
  <si>
    <t>な　　し</t>
    <phoneticPr fontId="2"/>
  </si>
  <si>
    <t>配 偶 者 特 別</t>
    <rPh sb="0" eb="1">
      <t>クバ</t>
    </rPh>
    <rPh sb="2" eb="3">
      <t>グウ</t>
    </rPh>
    <rPh sb="4" eb="5">
      <t>シャ</t>
    </rPh>
    <rPh sb="6" eb="7">
      <t>トク</t>
    </rPh>
    <rPh sb="8" eb="9">
      <t>ベツ</t>
    </rPh>
    <phoneticPr fontId="2"/>
  </si>
  <si>
    <t>（市町村税課税状況等の調）</t>
    <rPh sb="1" eb="4">
      <t>シチョウソン</t>
    </rPh>
    <rPh sb="4" eb="5">
      <t>ゼイ</t>
    </rPh>
    <rPh sb="5" eb="7">
      <t>カゼイ</t>
    </rPh>
    <rPh sb="7" eb="9">
      <t>ジョウキョウ</t>
    </rPh>
    <rPh sb="9" eb="10">
      <t>トウ</t>
    </rPh>
    <rPh sb="11" eb="12">
      <t>シラ</t>
    </rPh>
    <phoneticPr fontId="2"/>
  </si>
  <si>
    <t>先  物  取  引</t>
    <rPh sb="0" eb="1">
      <t>サキ</t>
    </rPh>
    <rPh sb="3" eb="4">
      <t>ブツ</t>
    </rPh>
    <rPh sb="6" eb="7">
      <t>トリ</t>
    </rPh>
    <rPh sb="9" eb="10">
      <t>イン</t>
    </rPh>
    <phoneticPr fontId="2"/>
  </si>
  <si>
    <t>先 物 取 引 に</t>
    <rPh sb="0" eb="1">
      <t>サキ</t>
    </rPh>
    <rPh sb="2" eb="3">
      <t>ブツ</t>
    </rPh>
    <rPh sb="4" eb="5">
      <t>トリ</t>
    </rPh>
    <rPh sb="6" eb="7">
      <t>イン</t>
    </rPh>
    <phoneticPr fontId="2"/>
  </si>
  <si>
    <t>級地区分</t>
    <rPh sb="0" eb="1">
      <t>キュウ</t>
    </rPh>
    <rPh sb="1" eb="2">
      <t>チ</t>
    </rPh>
    <rPh sb="2" eb="4">
      <t>クブン</t>
    </rPh>
    <phoneticPr fontId="2"/>
  </si>
  <si>
    <t>飛騨市</t>
    <rPh sb="0" eb="3">
      <t>ヒダシ</t>
    </rPh>
    <phoneticPr fontId="2"/>
  </si>
  <si>
    <t>営業(等)所得者</t>
    <rPh sb="0" eb="2">
      <t>エイギョウ</t>
    </rPh>
    <rPh sb="3" eb="4">
      <t>トウ</t>
    </rPh>
    <rPh sb="5" eb="8">
      <t>ショトクシャ</t>
    </rPh>
    <phoneticPr fontId="2"/>
  </si>
  <si>
    <t>小計</t>
    <rPh sb="0" eb="2">
      <t>ショウケイ</t>
    </rPh>
    <phoneticPr fontId="2"/>
  </si>
  <si>
    <t>計（a）</t>
    <rPh sb="0" eb="1">
      <t>ケイ</t>
    </rPh>
    <phoneticPr fontId="2"/>
  </si>
  <si>
    <t>計（b）</t>
    <rPh sb="0" eb="1">
      <t>ケイ</t>
    </rPh>
    <phoneticPr fontId="2"/>
  </si>
  <si>
    <t>(b)/(a)×100</t>
    <phoneticPr fontId="2"/>
  </si>
  <si>
    <t>調整控除額</t>
    <rPh sb="0" eb="2">
      <t>チョウセイ</t>
    </rPh>
    <rPh sb="2" eb="4">
      <t>コウジョ</t>
    </rPh>
    <rPh sb="4" eb="5">
      <t>ガク</t>
    </rPh>
    <phoneticPr fontId="2"/>
  </si>
  <si>
    <t>土地等に係る事業所得等並びに長期譲渡所得、短期譲渡所得、株式等に係る譲渡所得等及び先物取引に係る雑所得等について分離課税をした者に係る分</t>
    <rPh sb="0" eb="2">
      <t>トチ</t>
    </rPh>
    <rPh sb="2" eb="3">
      <t>トウ</t>
    </rPh>
    <rPh sb="4" eb="5">
      <t>カカ</t>
    </rPh>
    <rPh sb="6" eb="8">
      <t>ジギョウ</t>
    </rPh>
    <rPh sb="8" eb="10">
      <t>ショトク</t>
    </rPh>
    <rPh sb="10" eb="11">
      <t>トウ</t>
    </rPh>
    <rPh sb="11" eb="12">
      <t>ナラ</t>
    </rPh>
    <rPh sb="14" eb="16">
      <t>チョウキ</t>
    </rPh>
    <rPh sb="16" eb="18">
      <t>ジョウト</t>
    </rPh>
    <rPh sb="18" eb="20">
      <t>ショトク</t>
    </rPh>
    <rPh sb="21" eb="23">
      <t>タンキ</t>
    </rPh>
    <rPh sb="23" eb="25">
      <t>ジョウト</t>
    </rPh>
    <rPh sb="25" eb="27">
      <t>ショトク</t>
    </rPh>
    <rPh sb="28" eb="30">
      <t>カブシキ</t>
    </rPh>
    <rPh sb="30" eb="31">
      <t>トウ</t>
    </rPh>
    <rPh sb="32" eb="33">
      <t>カカ</t>
    </rPh>
    <rPh sb="34" eb="36">
      <t>ジョウト</t>
    </rPh>
    <rPh sb="36" eb="38">
      <t>ショトク</t>
    </rPh>
    <rPh sb="38" eb="39">
      <t>トウ</t>
    </rPh>
    <rPh sb="39" eb="40">
      <t>オヨ</t>
    </rPh>
    <rPh sb="41" eb="43">
      <t>サキモノ</t>
    </rPh>
    <rPh sb="43" eb="45">
      <t>トリヒキ</t>
    </rPh>
    <rPh sb="46" eb="47">
      <t>カカ</t>
    </rPh>
    <rPh sb="48" eb="49">
      <t>ザツ</t>
    </rPh>
    <rPh sb="49" eb="51">
      <t>ショトク</t>
    </rPh>
    <rPh sb="51" eb="52">
      <t>トウ</t>
    </rPh>
    <rPh sb="56" eb="58">
      <t>ブンリ</t>
    </rPh>
    <rPh sb="58" eb="60">
      <t>カゼイ</t>
    </rPh>
    <rPh sb="63" eb="64">
      <t>モノ</t>
    </rPh>
    <rPh sb="65" eb="66">
      <t>カカ</t>
    </rPh>
    <rPh sb="67" eb="68">
      <t>ブン</t>
    </rPh>
    <phoneticPr fontId="2"/>
  </si>
  <si>
    <t>地震保険料</t>
    <rPh sb="0" eb="2">
      <t>ジシン</t>
    </rPh>
    <rPh sb="2" eb="4">
      <t>ホケン</t>
    </rPh>
    <rPh sb="4" eb="5">
      <t>リョウ</t>
    </rPh>
    <phoneticPr fontId="2"/>
  </si>
  <si>
    <t>地震保険料</t>
    <rPh sb="0" eb="2">
      <t>ジシン</t>
    </rPh>
    <rPh sb="2" eb="5">
      <t>ホケンリョウ</t>
    </rPh>
    <phoneticPr fontId="2"/>
  </si>
  <si>
    <t>分離課税含む</t>
    <rPh sb="0" eb="2">
      <t>ブンリ</t>
    </rPh>
    <rPh sb="2" eb="4">
      <t>カゼイ</t>
    </rPh>
    <rPh sb="4" eb="5">
      <t>フク</t>
    </rPh>
    <phoneticPr fontId="2"/>
  </si>
  <si>
    <t>株式譲渡所得割</t>
    <rPh sb="0" eb="2">
      <t>カブシキ</t>
    </rPh>
    <rPh sb="2" eb="4">
      <t>ジョウト</t>
    </rPh>
    <rPh sb="4" eb="7">
      <t>ショトクワリ</t>
    </rPh>
    <phoneticPr fontId="2"/>
  </si>
  <si>
    <t>配当割額・</t>
    <rPh sb="0" eb="2">
      <t>ハイトウ</t>
    </rPh>
    <rPh sb="2" eb="3">
      <t>ワ</t>
    </rPh>
    <rPh sb="3" eb="4">
      <t>ガク</t>
    </rPh>
    <phoneticPr fontId="2"/>
  </si>
  <si>
    <t>の控除額</t>
    <rPh sb="1" eb="4">
      <t>コウジョガク</t>
    </rPh>
    <phoneticPr fontId="2"/>
  </si>
  <si>
    <t>条第1項第9号</t>
    <rPh sb="0" eb="1">
      <t>ジョウ</t>
    </rPh>
    <rPh sb="1" eb="2">
      <t>ダイ</t>
    </rPh>
    <rPh sb="3" eb="4">
      <t>コウ</t>
    </rPh>
    <rPh sb="4" eb="5">
      <t>ダイ</t>
    </rPh>
    <rPh sb="6" eb="7">
      <t>ゴウ</t>
    </rPh>
    <phoneticPr fontId="2"/>
  </si>
  <si>
    <t>同第1号</t>
    <rPh sb="0" eb="1">
      <t>ドウ</t>
    </rPh>
    <rPh sb="1" eb="2">
      <t>ダイ</t>
    </rPh>
    <rPh sb="3" eb="4">
      <t>ゴウ</t>
    </rPh>
    <phoneticPr fontId="2"/>
  </si>
  <si>
    <t>寄附金税額</t>
    <rPh sb="0" eb="3">
      <t>キフキン</t>
    </rPh>
    <rPh sb="3" eb="5">
      <t>ゼイガク</t>
    </rPh>
    <phoneticPr fontId="2"/>
  </si>
  <si>
    <t>附表2　個人の市町村民税の納税義務者等</t>
    <rPh sb="0" eb="2">
      <t>フヒョウ</t>
    </rPh>
    <rPh sb="4" eb="6">
      <t>コジン</t>
    </rPh>
    <rPh sb="7" eb="12">
      <t>シチョウソンミンゼイ</t>
    </rPh>
    <rPh sb="13" eb="15">
      <t>ノウゼイ</t>
    </rPh>
    <rPh sb="15" eb="18">
      <t>ギムシャ</t>
    </rPh>
    <rPh sb="18" eb="19">
      <t>トウ</t>
    </rPh>
    <phoneticPr fontId="2"/>
  </si>
  <si>
    <t>住宅借入金等</t>
    <rPh sb="0" eb="2">
      <t>ジュウタク</t>
    </rPh>
    <rPh sb="2" eb="4">
      <t>カリイレ</t>
    </rPh>
    <rPh sb="4" eb="5">
      <t>キン</t>
    </rPh>
    <rPh sb="5" eb="6">
      <t>トウ</t>
    </rPh>
    <phoneticPr fontId="2"/>
  </si>
  <si>
    <t>特別税額</t>
    <rPh sb="0" eb="2">
      <t>トクベツ</t>
    </rPh>
    <rPh sb="2" eb="4">
      <t>ゼイガク</t>
    </rPh>
    <phoneticPr fontId="2"/>
  </si>
  <si>
    <t>１　市町村民税</t>
    <rPh sb="2" eb="7">
      <t>シチョウソンミンゼイ</t>
    </rPh>
    <phoneticPr fontId="2"/>
  </si>
  <si>
    <t>上場株式等</t>
    <phoneticPr fontId="2"/>
  </si>
  <si>
    <t>に係る配当</t>
    <phoneticPr fontId="2"/>
  </si>
  <si>
    <t>所 得 金 額</t>
    <phoneticPr fontId="2"/>
  </si>
  <si>
    <t>上場株式等の</t>
    <phoneticPr fontId="2"/>
  </si>
  <si>
    <t>配当所得金額</t>
    <phoneticPr fontId="2"/>
  </si>
  <si>
    <t>に係るもの</t>
    <phoneticPr fontId="2"/>
  </si>
  <si>
    <t>上場株式等の</t>
    <phoneticPr fontId="2"/>
  </si>
  <si>
    <t>配当所得金額</t>
    <phoneticPr fontId="2"/>
  </si>
  <si>
    <t>に 係 る 分</t>
    <phoneticPr fontId="2"/>
  </si>
  <si>
    <t>（16歳～18歳）</t>
    <rPh sb="3" eb="4">
      <t>サイ</t>
    </rPh>
    <rPh sb="7" eb="8">
      <t>サイ</t>
    </rPh>
    <phoneticPr fontId="2"/>
  </si>
  <si>
    <t>（19歳～22歳）</t>
    <rPh sb="3" eb="4">
      <t>サイ</t>
    </rPh>
    <rPh sb="7" eb="8">
      <t>サイ</t>
    </rPh>
    <phoneticPr fontId="2"/>
  </si>
  <si>
    <t>（１６歳～１８歳）</t>
    <rPh sb="3" eb="4">
      <t>サイ</t>
    </rPh>
    <rPh sb="7" eb="8">
      <t>サイ</t>
    </rPh>
    <phoneticPr fontId="2"/>
  </si>
  <si>
    <t>（１９歳～２２歳）</t>
    <rPh sb="3" eb="4">
      <t>サイ</t>
    </rPh>
    <rPh sb="7" eb="8">
      <t>サイ</t>
    </rPh>
    <phoneticPr fontId="2"/>
  </si>
  <si>
    <t>株式等譲渡</t>
    <rPh sb="0" eb="2">
      <t>カブシキ</t>
    </rPh>
    <rPh sb="2" eb="3">
      <t>トウ</t>
    </rPh>
    <rPh sb="3" eb="5">
      <t>ジョウト</t>
    </rPh>
    <phoneticPr fontId="2"/>
  </si>
  <si>
    <t>所得割額</t>
    <rPh sb="0" eb="2">
      <t>ショトク</t>
    </rPh>
    <rPh sb="2" eb="3">
      <t>ワリ</t>
    </rPh>
    <rPh sb="3" eb="4">
      <t>ガク</t>
    </rPh>
    <phoneticPr fontId="2"/>
  </si>
  <si>
    <t>新生命保険分</t>
    <rPh sb="0" eb="1">
      <t>シン</t>
    </rPh>
    <rPh sb="1" eb="3">
      <t>セイメイ</t>
    </rPh>
    <rPh sb="3" eb="5">
      <t>ホケン</t>
    </rPh>
    <rPh sb="5" eb="6">
      <t>ブン</t>
    </rPh>
    <phoneticPr fontId="2"/>
  </si>
  <si>
    <t>新個人年金分</t>
    <rPh sb="0" eb="1">
      <t>シン</t>
    </rPh>
    <rPh sb="1" eb="3">
      <t>コジン</t>
    </rPh>
    <rPh sb="3" eb="5">
      <t>ネンキン</t>
    </rPh>
    <rPh sb="5" eb="6">
      <t>ブン</t>
    </rPh>
    <phoneticPr fontId="2"/>
  </si>
  <si>
    <t>介護医療保険</t>
    <rPh sb="0" eb="2">
      <t>カイゴ</t>
    </rPh>
    <rPh sb="2" eb="4">
      <t>イリョウ</t>
    </rPh>
    <rPh sb="4" eb="6">
      <t>ホケン</t>
    </rPh>
    <phoneticPr fontId="2"/>
  </si>
  <si>
    <t>分</t>
    <rPh sb="0" eb="1">
      <t>ブン</t>
    </rPh>
    <phoneticPr fontId="2"/>
  </si>
  <si>
    <t>旧生命保険分</t>
    <rPh sb="0" eb="1">
      <t>キュウ</t>
    </rPh>
    <rPh sb="1" eb="3">
      <t>セイメイ</t>
    </rPh>
    <rPh sb="3" eb="5">
      <t>ホケン</t>
    </rPh>
    <rPh sb="5" eb="6">
      <t>ブン</t>
    </rPh>
    <phoneticPr fontId="2"/>
  </si>
  <si>
    <t>旧個人年金分</t>
    <rPh sb="0" eb="1">
      <t>キュウ</t>
    </rPh>
    <rPh sb="1" eb="3">
      <t>コジン</t>
    </rPh>
    <rPh sb="3" eb="5">
      <t>ネンキン</t>
    </rPh>
    <rPh sb="5" eb="6">
      <t>ブン</t>
    </rPh>
    <phoneticPr fontId="2"/>
  </si>
  <si>
    <t>住宅借入金</t>
    <rPh sb="0" eb="2">
      <t>ジュウタク</t>
    </rPh>
    <rPh sb="2" eb="4">
      <t>カリイレ</t>
    </rPh>
    <rPh sb="4" eb="5">
      <t>キン</t>
    </rPh>
    <phoneticPr fontId="2"/>
  </si>
  <si>
    <t>等特別税額</t>
    <rPh sb="0" eb="1">
      <t>トウ</t>
    </rPh>
    <rPh sb="1" eb="3">
      <t>トクベツ</t>
    </rPh>
    <rPh sb="3" eb="5">
      <t>ゼイガク</t>
    </rPh>
    <phoneticPr fontId="2"/>
  </si>
  <si>
    <t>Ⅱ　市町村別の内訳</t>
    <phoneticPr fontId="2"/>
  </si>
  <si>
    <t>一般株式等に係る</t>
    <rPh sb="0" eb="2">
      <t>イッパン</t>
    </rPh>
    <rPh sb="2" eb="4">
      <t>カブシキ</t>
    </rPh>
    <rPh sb="4" eb="5">
      <t>トウ</t>
    </rPh>
    <rPh sb="6" eb="7">
      <t>カカ</t>
    </rPh>
    <phoneticPr fontId="2"/>
  </si>
  <si>
    <t>上場株式等に係る</t>
    <rPh sb="0" eb="2">
      <t>ジョウジョウ</t>
    </rPh>
    <rPh sb="2" eb="4">
      <t>カブシキ</t>
    </rPh>
    <rPh sb="4" eb="5">
      <t>トウ</t>
    </rPh>
    <rPh sb="6" eb="7">
      <t>カカ</t>
    </rPh>
    <phoneticPr fontId="2"/>
  </si>
  <si>
    <t>一般株式等に</t>
    <rPh sb="0" eb="2">
      <t>イッパン</t>
    </rPh>
    <rPh sb="2" eb="4">
      <t>カブシキ</t>
    </rPh>
    <rPh sb="4" eb="5">
      <t>トウ</t>
    </rPh>
    <phoneticPr fontId="2"/>
  </si>
  <si>
    <t>係る譲渡所得等</t>
    <rPh sb="2" eb="4">
      <t>ジョウト</t>
    </rPh>
    <rPh sb="4" eb="6">
      <t>ショトク</t>
    </rPh>
    <rPh sb="6" eb="7">
      <t>トウ</t>
    </rPh>
    <phoneticPr fontId="2"/>
  </si>
  <si>
    <t>上場株式等に</t>
    <rPh sb="0" eb="2">
      <t>ジョウジョウ</t>
    </rPh>
    <rPh sb="2" eb="4">
      <t>カブシキ</t>
    </rPh>
    <rPh sb="4" eb="5">
      <t>トウ</t>
    </rPh>
    <phoneticPr fontId="2"/>
  </si>
  <si>
    <t>一般株式等に係</t>
    <rPh sb="0" eb="2">
      <t>イッパン</t>
    </rPh>
    <rPh sb="2" eb="4">
      <t>カブシキ</t>
    </rPh>
    <rPh sb="4" eb="5">
      <t>トウ</t>
    </rPh>
    <rPh sb="6" eb="7">
      <t>カカ</t>
    </rPh>
    <phoneticPr fontId="2"/>
  </si>
  <si>
    <t>る譲渡所得等分</t>
    <rPh sb="1" eb="3">
      <t>ジョウト</t>
    </rPh>
    <rPh sb="3" eb="5">
      <t>ショトク</t>
    </rPh>
    <rPh sb="5" eb="6">
      <t>トウ</t>
    </rPh>
    <rPh sb="6" eb="7">
      <t>ブン</t>
    </rPh>
    <phoneticPr fontId="2"/>
  </si>
  <si>
    <t>上場株式等に係</t>
    <rPh sb="0" eb="2">
      <t>ジョウジョウ</t>
    </rPh>
    <rPh sb="2" eb="4">
      <t>カブシキ</t>
    </rPh>
    <rPh sb="4" eb="5">
      <t>トウ</t>
    </rPh>
    <rPh sb="6" eb="7">
      <t>カカ</t>
    </rPh>
    <phoneticPr fontId="2"/>
  </si>
  <si>
    <t>配当割額</t>
    <rPh sb="0" eb="2">
      <t>ハイトウ</t>
    </rPh>
    <rPh sb="2" eb="3">
      <t>ワリ</t>
    </rPh>
    <rPh sb="3" eb="4">
      <t>ガク</t>
    </rPh>
    <phoneticPr fontId="2"/>
  </si>
  <si>
    <t>　　　　　　　　　　　　　　　　　　　　　 扶養控除人員、専従者控除の納税義務者</t>
    <rPh sb="22" eb="24">
      <t>フヨウ</t>
    </rPh>
    <rPh sb="24" eb="26">
      <t>コウジョ</t>
    </rPh>
    <rPh sb="26" eb="28">
      <t>ジンイン</t>
    </rPh>
    <rPh sb="29" eb="32">
      <t>センジュウシャ</t>
    </rPh>
    <rPh sb="32" eb="34">
      <t>コウジョ</t>
    </rPh>
    <rPh sb="35" eb="37">
      <t>ノウゼイ</t>
    </rPh>
    <rPh sb="37" eb="40">
      <t>ギムシャ</t>
    </rPh>
    <phoneticPr fontId="2"/>
  </si>
  <si>
    <t>関ケ原町</t>
    <rPh sb="0" eb="4">
      <t>セキガハラチョウ</t>
    </rPh>
    <phoneticPr fontId="2"/>
  </si>
  <si>
    <t>関ケ原町</t>
  </si>
  <si>
    <t>第１表　令和２年度課税状況調　市町村民税等の納税義務者数</t>
    <rPh sb="0" eb="1">
      <t>ダイ</t>
    </rPh>
    <rPh sb="2" eb="3">
      <t>ヒョウ</t>
    </rPh>
    <rPh sb="4" eb="6">
      <t>レイワ</t>
    </rPh>
    <rPh sb="7" eb="9">
      <t>ネンド</t>
    </rPh>
    <rPh sb="9" eb="11">
      <t>カゼイ</t>
    </rPh>
    <rPh sb="11" eb="13">
      <t>ジョウキョウ</t>
    </rPh>
    <rPh sb="13" eb="14">
      <t>シラベ</t>
    </rPh>
    <rPh sb="15" eb="20">
      <t>シチョウソンミンゼイ</t>
    </rPh>
    <rPh sb="20" eb="21">
      <t>トウ</t>
    </rPh>
    <rPh sb="22" eb="24">
      <t>ノウゼイ</t>
    </rPh>
    <rPh sb="24" eb="27">
      <t>ギムシャ</t>
    </rPh>
    <rPh sb="27" eb="28">
      <t>スウ</t>
    </rPh>
    <phoneticPr fontId="2"/>
  </si>
  <si>
    <t>第２表　令和２年度課税状況調　市町村民税の課税状況　その2</t>
    <rPh sb="0" eb="1">
      <t>ダイ</t>
    </rPh>
    <rPh sb="2" eb="3">
      <t>ヒョウ</t>
    </rPh>
    <rPh sb="15" eb="20">
      <t>シチョウソンミンゼイ</t>
    </rPh>
    <rPh sb="21" eb="23">
      <t>カゼイ</t>
    </rPh>
    <rPh sb="23" eb="25">
      <t>ジョウキョウ</t>
    </rPh>
    <phoneticPr fontId="2"/>
  </si>
  <si>
    <t>第２表　令和２年度課税状況調　市町村民税の課税状況　その1</t>
    <rPh sb="0" eb="1">
      <t>ダイ</t>
    </rPh>
    <rPh sb="2" eb="3">
      <t>ヒョウ</t>
    </rPh>
    <rPh sb="15" eb="20">
      <t>シチョウソンミンゼイ</t>
    </rPh>
    <rPh sb="21" eb="23">
      <t>カゼイ</t>
    </rPh>
    <rPh sb="23" eb="25">
      <t>ジョウキョウ</t>
    </rPh>
    <phoneticPr fontId="2"/>
  </si>
  <si>
    <t>第２表　令和２年度課税状況調　市町村民税の課税状況　その3</t>
    <rPh sb="0" eb="1">
      <t>ダイ</t>
    </rPh>
    <rPh sb="2" eb="3">
      <t>ヒョウ</t>
    </rPh>
    <rPh sb="15" eb="20">
      <t>シチョウソンミンゼイ</t>
    </rPh>
    <rPh sb="21" eb="23">
      <t>カゼイ</t>
    </rPh>
    <rPh sb="23" eb="25">
      <t>ジョウキョウ</t>
    </rPh>
    <phoneticPr fontId="2"/>
  </si>
  <si>
    <t>第３表　令和２年度課税状況調　市町村民税個人均等割の非課税限度額</t>
    <rPh sb="0" eb="1">
      <t>ダイ</t>
    </rPh>
    <rPh sb="2" eb="3">
      <t>ヒョウ</t>
    </rPh>
    <rPh sb="15" eb="20">
      <t>シチョウソンミンゼイ</t>
    </rPh>
    <rPh sb="20" eb="22">
      <t>コジン</t>
    </rPh>
    <rPh sb="22" eb="25">
      <t>キントウワリ</t>
    </rPh>
    <rPh sb="26" eb="29">
      <t>ヒカゼイ</t>
    </rPh>
    <rPh sb="29" eb="32">
      <t>ゲンドガク</t>
    </rPh>
    <phoneticPr fontId="2"/>
  </si>
  <si>
    <t>附表5   令和２年度課税状況調　退職所得の分離課税に係る所得割額</t>
    <rPh sb="0" eb="2">
      <t>フヒョウ</t>
    </rPh>
    <rPh sb="17" eb="19">
      <t>タイショク</t>
    </rPh>
    <rPh sb="19" eb="21">
      <t>ショトク</t>
    </rPh>
    <rPh sb="22" eb="24">
      <t>ブンリ</t>
    </rPh>
    <rPh sb="24" eb="26">
      <t>カゼイ</t>
    </rPh>
    <rPh sb="27" eb="28">
      <t>カカ</t>
    </rPh>
    <rPh sb="29" eb="32">
      <t>ショトクワリ</t>
    </rPh>
    <rPh sb="32" eb="33">
      <t>ガク</t>
    </rPh>
    <phoneticPr fontId="2"/>
  </si>
  <si>
    <t>第４表　令和２年度課税状況調　県民税の課税状況</t>
    <rPh sb="0" eb="1">
      <t>ダイ</t>
    </rPh>
    <rPh sb="2" eb="3">
      <t>ヒョウ</t>
    </rPh>
    <rPh sb="15" eb="18">
      <t>ケンミンゼイ</t>
    </rPh>
    <rPh sb="19" eb="21">
      <t>カゼイ</t>
    </rPh>
    <rPh sb="21" eb="23">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</si>
</sst>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_);[Red]\(#,##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i/>
      <sz val="9"/>
      <name val="ＭＳ Ｐゴシック"/>
      <family val="3"/>
      <charset val="128"/>
    </font>
    <font>
      <sz val="8"/>
      <name val="ＭＳ Ｐゴシック"/>
      <family val="3"/>
      <charset val="128"/>
    </font>
    <font>
      <sz val="7"/>
      <name val="ＭＳ Ｐゴシック"/>
      <family val="3"/>
      <charset val="128"/>
    </font>
    <font>
      <sz val="7"/>
      <name val="ＭＳ ゴシック"/>
      <family val="3"/>
      <charset val="128"/>
    </font>
    <font>
      <sz val="8"/>
      <name val="ＭＳ ゴシック"/>
      <family val="3"/>
      <charset val="128"/>
    </font>
    <font>
      <sz val="5"/>
      <name val="ＭＳ ゴシック"/>
      <family val="3"/>
      <charset val="128"/>
    </font>
    <font>
      <b/>
      <sz val="16"/>
      <name val="ＭＳ 明朝"/>
      <family val="1"/>
      <charset val="128"/>
    </font>
    <font>
      <sz val="9"/>
      <color rgb="FFFF0000"/>
      <name val="ＭＳ Ｐゴシック"/>
      <family val="3"/>
      <charset val="128"/>
    </font>
    <font>
      <sz val="7"/>
      <color rgb="FFFF0000"/>
      <name val="ＭＳ Ｐゴシック"/>
      <family val="3"/>
      <charset val="128"/>
    </font>
    <font>
      <sz val="7"/>
      <color rgb="FFFF0000"/>
      <name val="ＭＳ ゴシック"/>
      <family val="3"/>
      <charset val="128"/>
    </font>
  </fonts>
  <fills count="3">
    <fill>
      <patternFill patternType="none"/>
    </fill>
    <fill>
      <patternFill patternType="gray125"/>
    </fill>
    <fill>
      <patternFill patternType="solid">
        <fgColor rgb="FFFFFF99"/>
        <bgColor indexed="64"/>
      </patternFill>
    </fill>
  </fills>
  <borders count="55">
    <border>
      <left/>
      <right/>
      <top/>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thin">
        <color indexed="64"/>
      </top>
      <bottom/>
      <diagonal/>
    </border>
    <border>
      <left/>
      <right style="thin">
        <color indexed="64"/>
      </right>
      <top/>
      <bottom/>
      <diagonal/>
    </border>
    <border>
      <left style="hair">
        <color indexed="64"/>
      </left>
      <right/>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thin">
        <color indexed="64"/>
      </left>
      <right/>
      <top/>
      <bottom style="thin">
        <color indexed="64"/>
      </bottom>
      <diagonal/>
    </border>
    <border>
      <left/>
      <right style="hair">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right/>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rgb="FFD0D7E5"/>
      </top>
      <bottom/>
      <diagonal/>
    </border>
    <border>
      <left/>
      <right/>
      <top/>
      <bottom style="hair">
        <color rgb="FFD0D7E5"/>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8">
    <xf numFmtId="0" fontId="0" fillId="0" borderId="0" xfId="0">
      <alignment vertical="center"/>
    </xf>
    <xf numFmtId="38" fontId="3" fillId="0" borderId="0" xfId="1" applyFont="1" applyFill="1" applyAlignment="1">
      <alignment vertical="center"/>
    </xf>
    <xf numFmtId="38" fontId="3" fillId="0" borderId="1" xfId="1" applyFont="1" applyFill="1" applyBorder="1" applyAlignment="1">
      <alignment vertical="center"/>
    </xf>
    <xf numFmtId="49" fontId="4" fillId="0" borderId="0" xfId="0" applyNumberFormat="1" applyFont="1" applyFill="1" applyBorder="1" applyAlignment="1">
      <alignment horizontal="left" vertical="center"/>
    </xf>
    <xf numFmtId="49" fontId="3" fillId="0" borderId="0" xfId="0" applyNumberFormat="1" applyFont="1" applyFill="1" applyBorder="1" applyAlignment="1">
      <alignment horizontal="left" vertical="center" wrapText="1"/>
    </xf>
    <xf numFmtId="49" fontId="3" fillId="0" borderId="0" xfId="0" applyNumberFormat="1" applyFont="1" applyFill="1" applyBorder="1" applyAlignment="1">
      <alignment horizontal="left" vertical="center"/>
    </xf>
    <xf numFmtId="49" fontId="3" fillId="0" borderId="0"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0" xfId="0" applyNumberFormat="1" applyFont="1" applyFill="1" applyBorder="1" applyAlignment="1">
      <alignment horizontal="left" vertical="center"/>
    </xf>
    <xf numFmtId="49" fontId="7" fillId="0" borderId="4"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left" vertical="center"/>
    </xf>
    <xf numFmtId="49" fontId="7" fillId="0" borderId="6" xfId="0" applyNumberFormat="1" applyFont="1" applyFill="1" applyBorder="1" applyAlignment="1">
      <alignment horizontal="center" vertical="center"/>
    </xf>
    <xf numFmtId="49" fontId="7" fillId="0" borderId="6" xfId="0" applyNumberFormat="1" applyFont="1" applyFill="1" applyBorder="1" applyAlignment="1">
      <alignment horizontal="left" vertical="center"/>
    </xf>
    <xf numFmtId="49" fontId="7" fillId="0" borderId="7" xfId="0" applyNumberFormat="1" applyFont="1" applyFill="1" applyBorder="1" applyAlignment="1">
      <alignment horizontal="center"/>
    </xf>
    <xf numFmtId="49" fontId="7" fillId="0" borderId="8" xfId="0" applyNumberFormat="1" applyFont="1" applyFill="1" applyBorder="1" applyAlignment="1">
      <alignment horizontal="center" vertical="center"/>
    </xf>
    <xf numFmtId="49" fontId="7" fillId="0" borderId="9" xfId="0" applyNumberFormat="1" applyFont="1" applyFill="1" applyBorder="1" applyAlignment="1">
      <alignment horizontal="center"/>
    </xf>
    <xf numFmtId="49" fontId="7" fillId="0" borderId="6" xfId="0" applyNumberFormat="1" applyFont="1" applyFill="1" applyBorder="1" applyAlignment="1">
      <alignment horizontal="center" shrinkToFit="1"/>
    </xf>
    <xf numFmtId="49" fontId="7" fillId="0" borderId="6" xfId="0" applyNumberFormat="1" applyFont="1" applyFill="1" applyBorder="1" applyAlignment="1">
      <alignment horizontal="left" shrinkToFit="1"/>
    </xf>
    <xf numFmtId="49" fontId="7" fillId="0" borderId="7" xfId="0" applyNumberFormat="1" applyFont="1" applyFill="1" applyBorder="1" applyAlignment="1">
      <alignment horizontal="left" vertical="center"/>
    </xf>
    <xf numFmtId="49" fontId="7" fillId="0" borderId="7"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shrinkToFit="1"/>
    </xf>
    <xf numFmtId="49" fontId="7" fillId="0" borderId="7" xfId="0" applyNumberFormat="1" applyFont="1" applyFill="1" applyBorder="1" applyAlignment="1">
      <alignment horizontal="left" vertical="center" shrinkToFit="1"/>
    </xf>
    <xf numFmtId="49" fontId="7" fillId="0" borderId="7" xfId="0" applyNumberFormat="1" applyFont="1" applyFill="1" applyBorder="1" applyAlignment="1">
      <alignment horizontal="center" vertical="top"/>
    </xf>
    <xf numFmtId="49" fontId="7" fillId="0" borderId="9" xfId="0" applyNumberFormat="1" applyFont="1" applyFill="1" applyBorder="1" applyAlignment="1">
      <alignment horizontal="center" vertical="top"/>
    </xf>
    <xf numFmtId="49" fontId="7" fillId="0" borderId="7" xfId="0" applyNumberFormat="1" applyFont="1" applyFill="1" applyBorder="1" applyAlignment="1">
      <alignment horizontal="center" vertical="top" shrinkToFit="1"/>
    </xf>
    <xf numFmtId="49" fontId="7" fillId="0" borderId="7" xfId="0" applyNumberFormat="1" applyFont="1" applyFill="1" applyBorder="1" applyAlignment="1">
      <alignment horizontal="left" vertical="top" shrinkToFit="1"/>
    </xf>
    <xf numFmtId="49" fontId="7" fillId="0" borderId="10" xfId="0" applyNumberFormat="1" applyFont="1" applyFill="1" applyBorder="1" applyAlignment="1">
      <alignment horizontal="right" vertical="center" shrinkToFit="1"/>
    </xf>
    <xf numFmtId="49" fontId="7" fillId="0" borderId="11" xfId="0" applyNumberFormat="1" applyFont="1" applyFill="1" applyBorder="1" applyAlignment="1">
      <alignment horizontal="right" vertical="center" shrinkToFit="1"/>
    </xf>
    <xf numFmtId="49" fontId="7" fillId="0" borderId="12" xfId="0" applyNumberFormat="1" applyFont="1" applyFill="1" applyBorder="1" applyAlignment="1">
      <alignment horizontal="right" vertical="center" shrinkToFit="1"/>
    </xf>
    <xf numFmtId="49" fontId="7" fillId="0" borderId="10" xfId="0" applyNumberFormat="1" applyFont="1" applyFill="1" applyBorder="1" applyAlignment="1">
      <alignment horizontal="right" vertical="center" wrapText="1"/>
    </xf>
    <xf numFmtId="49" fontId="7" fillId="0" borderId="12" xfId="0" applyNumberFormat="1" applyFont="1" applyFill="1" applyBorder="1" applyAlignment="1">
      <alignment horizontal="right" vertical="center" wrapText="1"/>
    </xf>
    <xf numFmtId="49" fontId="7" fillId="0" borderId="13" xfId="0" applyNumberFormat="1" applyFont="1" applyFill="1" applyBorder="1" applyAlignment="1">
      <alignment horizontal="right" vertical="center" wrapText="1"/>
    </xf>
    <xf numFmtId="49" fontId="6" fillId="0" borderId="0" xfId="0" applyNumberFormat="1" applyFont="1" applyFill="1" applyBorder="1" applyAlignment="1">
      <alignment horizontal="right" vertical="center" wrapText="1"/>
    </xf>
    <xf numFmtId="38" fontId="3" fillId="0" borderId="4" xfId="1" applyFont="1" applyFill="1" applyBorder="1" applyAlignment="1">
      <alignment vertical="center"/>
    </xf>
    <xf numFmtId="38" fontId="3" fillId="0" borderId="14" xfId="1" applyFont="1" applyFill="1" applyBorder="1" applyAlignment="1">
      <alignment vertical="center"/>
    </xf>
    <xf numFmtId="38" fontId="3" fillId="0" borderId="15" xfId="1" applyFont="1" applyFill="1" applyBorder="1" applyAlignment="1">
      <alignment vertical="center"/>
    </xf>
    <xf numFmtId="38" fontId="5" fillId="0" borderId="4" xfId="1" applyFont="1" applyFill="1" applyBorder="1" applyAlignment="1">
      <alignment vertical="center"/>
    </xf>
    <xf numFmtId="38" fontId="5" fillId="0" borderId="0" xfId="1" applyFont="1" applyFill="1" applyAlignment="1">
      <alignment vertical="center"/>
    </xf>
    <xf numFmtId="0" fontId="3" fillId="0" borderId="0" xfId="0" applyFont="1" applyFill="1" applyAlignment="1">
      <alignment vertical="center"/>
    </xf>
    <xf numFmtId="49" fontId="3" fillId="0" borderId="11" xfId="0" applyNumberFormat="1" applyFont="1" applyFill="1" applyBorder="1" applyAlignment="1">
      <alignment horizontal="left" vertical="center"/>
    </xf>
    <xf numFmtId="49" fontId="8" fillId="0" borderId="2" xfId="0" applyNumberFormat="1" applyFont="1" applyFill="1" applyBorder="1" applyAlignment="1">
      <alignment horizontal="distributed" vertical="center"/>
    </xf>
    <xf numFmtId="0" fontId="7" fillId="0" borderId="2" xfId="0" applyFont="1" applyFill="1" applyBorder="1" applyAlignment="1">
      <alignment vertical="center"/>
    </xf>
    <xf numFmtId="0" fontId="7" fillId="0" borderId="2" xfId="0" applyFont="1" applyFill="1" applyBorder="1" applyAlignment="1">
      <alignment horizontal="center" vertical="center"/>
    </xf>
    <xf numFmtId="0" fontId="7" fillId="0" borderId="16" xfId="0" applyFont="1" applyFill="1" applyBorder="1" applyAlignment="1">
      <alignment horizontal="centerContinuous" vertical="center"/>
    </xf>
    <xf numFmtId="49" fontId="8" fillId="0" borderId="0" xfId="0" applyNumberFormat="1" applyFont="1" applyFill="1" applyBorder="1" applyAlignment="1">
      <alignment horizontal="left" vertical="center"/>
    </xf>
    <xf numFmtId="49" fontId="8" fillId="0" borderId="4"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49" fontId="8" fillId="0" borderId="7" xfId="0" applyNumberFormat="1" applyFont="1" applyFill="1" applyBorder="1" applyAlignment="1">
      <alignment horizontal="distributed" vertical="center" indent="1"/>
    </xf>
    <xf numFmtId="49" fontId="8" fillId="0" borderId="7" xfId="0" applyNumberFormat="1" applyFont="1" applyFill="1" applyBorder="1" applyAlignment="1">
      <alignment horizontal="center" vertical="center" shrinkToFit="1"/>
    </xf>
    <xf numFmtId="49" fontId="8" fillId="0" borderId="7" xfId="0" applyNumberFormat="1" applyFont="1" applyFill="1" applyBorder="1" applyAlignment="1">
      <alignment horizontal="distributed" vertical="center" indent="1" shrinkToFit="1"/>
    </xf>
    <xf numFmtId="0" fontId="7" fillId="0" borderId="17" xfId="0" applyFont="1" applyFill="1" applyBorder="1" applyAlignment="1">
      <alignment horizontal="distributed" vertical="center" indent="1"/>
    </xf>
    <xf numFmtId="49" fontId="8" fillId="0" borderId="17" xfId="0" applyNumberFormat="1" applyFont="1" applyFill="1" applyBorder="1" applyAlignment="1">
      <alignment horizontal="center" vertical="center"/>
    </xf>
    <xf numFmtId="49" fontId="8" fillId="0" borderId="17" xfId="0" applyNumberFormat="1" applyFont="1" applyFill="1" applyBorder="1" applyAlignment="1">
      <alignment horizontal="center" vertical="center" shrinkToFit="1"/>
    </xf>
    <xf numFmtId="49" fontId="8" fillId="0" borderId="18" xfId="0" applyNumberFormat="1" applyFont="1" applyFill="1" applyBorder="1" applyAlignment="1">
      <alignment horizontal="center" vertical="center" shrinkToFit="1"/>
    </xf>
    <xf numFmtId="49" fontId="8" fillId="0" borderId="19" xfId="0" applyNumberFormat="1" applyFont="1" applyFill="1" applyBorder="1" applyAlignment="1">
      <alignment horizontal="right" vertical="center" shrinkToFit="1"/>
    </xf>
    <xf numFmtId="49" fontId="8" fillId="0" borderId="10" xfId="0" applyNumberFormat="1" applyFont="1" applyFill="1" applyBorder="1" applyAlignment="1">
      <alignment horizontal="right" vertical="center" shrinkToFit="1"/>
    </xf>
    <xf numFmtId="49" fontId="8" fillId="0" borderId="20" xfId="0" applyNumberFormat="1" applyFont="1" applyFill="1" applyBorder="1" applyAlignment="1">
      <alignment horizontal="right" vertical="center" shrinkToFit="1"/>
    </xf>
    <xf numFmtId="49" fontId="8" fillId="0" borderId="0" xfId="0" applyNumberFormat="1" applyFont="1" applyFill="1" applyBorder="1" applyAlignment="1">
      <alignment horizontal="right" vertical="center" wrapText="1"/>
    </xf>
    <xf numFmtId="49" fontId="8" fillId="0" borderId="21" xfId="0" applyNumberFormat="1" applyFont="1" applyFill="1" applyBorder="1" applyAlignment="1">
      <alignment horizontal="distributed" vertical="center"/>
    </xf>
    <xf numFmtId="0" fontId="7" fillId="0" borderId="2" xfId="0" applyFont="1" applyFill="1" applyBorder="1" applyAlignment="1">
      <alignment horizontal="centerContinuous" vertical="center"/>
    </xf>
    <xf numFmtId="49" fontId="8" fillId="0" borderId="18" xfId="0" applyNumberFormat="1" applyFont="1" applyFill="1" applyBorder="1" applyAlignment="1">
      <alignment horizontal="distributed" vertical="center" indent="1"/>
    </xf>
    <xf numFmtId="49" fontId="8" fillId="0" borderId="18" xfId="0" applyNumberFormat="1" applyFont="1" applyFill="1" applyBorder="1" applyAlignment="1">
      <alignment horizontal="distributed" vertical="center" indent="1" shrinkToFit="1"/>
    </xf>
    <xf numFmtId="49" fontId="8" fillId="0" borderId="17" xfId="0" applyNumberFormat="1" applyFont="1" applyFill="1" applyBorder="1" applyAlignment="1">
      <alignment horizontal="distributed" vertical="center" indent="1"/>
    </xf>
    <xf numFmtId="38" fontId="3" fillId="0" borderId="22" xfId="1" applyFont="1" applyFill="1" applyBorder="1" applyAlignment="1">
      <alignment vertical="center"/>
    </xf>
    <xf numFmtId="0" fontId="7" fillId="0" borderId="3" xfId="0" applyFont="1" applyFill="1" applyBorder="1" applyAlignment="1">
      <alignment horizontal="center" vertical="center"/>
    </xf>
    <xf numFmtId="49" fontId="8" fillId="0" borderId="6" xfId="0" applyNumberFormat="1" applyFont="1" applyFill="1" applyBorder="1" applyAlignment="1">
      <alignment horizontal="distributed" vertical="center" indent="2"/>
    </xf>
    <xf numFmtId="49" fontId="8" fillId="0" borderId="6" xfId="0" applyNumberFormat="1" applyFont="1" applyFill="1" applyBorder="1" applyAlignment="1">
      <alignment horizontal="distributed" vertical="center" indent="1"/>
    </xf>
    <xf numFmtId="49" fontId="8" fillId="0" borderId="6"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shrinkToFit="1"/>
    </xf>
    <xf numFmtId="49" fontId="8" fillId="0" borderId="9" xfId="0" applyNumberFormat="1" applyFont="1" applyFill="1" applyBorder="1" applyAlignment="1">
      <alignment horizontal="distributed" vertical="center" indent="1" shrinkToFit="1"/>
    </xf>
    <xf numFmtId="49" fontId="8" fillId="0" borderId="13" xfId="0" applyNumberFormat="1" applyFont="1" applyFill="1" applyBorder="1" applyAlignment="1">
      <alignment horizontal="right" vertical="center" shrinkToFit="1"/>
    </xf>
    <xf numFmtId="49" fontId="8" fillId="0" borderId="18" xfId="0" applyNumberFormat="1" applyFont="1" applyFill="1" applyBorder="1" applyAlignment="1">
      <alignment horizontal="center" vertical="center"/>
    </xf>
    <xf numFmtId="0" fontId="7" fillId="0" borderId="17" xfId="0" applyFont="1" applyFill="1" applyBorder="1" applyAlignment="1">
      <alignment horizontal="center" vertical="center"/>
    </xf>
    <xf numFmtId="0" fontId="7" fillId="0" borderId="21" xfId="0" applyFont="1" applyFill="1" applyBorder="1" applyAlignment="1">
      <alignment horizontal="centerContinuous" vertical="center"/>
    </xf>
    <xf numFmtId="0" fontId="7" fillId="0" borderId="23" xfId="0" applyFont="1" applyFill="1" applyBorder="1" applyAlignment="1">
      <alignment horizontal="centerContinuous" vertical="center"/>
    </xf>
    <xf numFmtId="0" fontId="7" fillId="0" borderId="24" xfId="0" applyFont="1" applyFill="1" applyBorder="1" applyAlignment="1">
      <alignment horizontal="centerContinuous" vertical="center"/>
    </xf>
    <xf numFmtId="0" fontId="7" fillId="0" borderId="25" xfId="0" applyFont="1" applyFill="1" applyBorder="1" applyAlignment="1">
      <alignment horizontal="centerContinuous" vertical="center"/>
    </xf>
    <xf numFmtId="49" fontId="8" fillId="0" borderId="26" xfId="0" applyNumberFormat="1" applyFont="1" applyFill="1" applyBorder="1" applyAlignment="1">
      <alignment horizontal="centerContinuous" vertical="center" shrinkToFit="1"/>
    </xf>
    <xf numFmtId="49" fontId="8" fillId="0" borderId="27" xfId="0" applyNumberFormat="1" applyFont="1" applyFill="1" applyBorder="1" applyAlignment="1">
      <alignment horizontal="centerContinuous" vertical="center" shrinkToFit="1"/>
    </xf>
    <xf numFmtId="49" fontId="8" fillId="0" borderId="8" xfId="0" applyNumberFormat="1" applyFont="1" applyFill="1" applyBorder="1" applyAlignment="1">
      <alignment horizontal="center" vertical="center" shrinkToFit="1"/>
    </xf>
    <xf numFmtId="49" fontId="8" fillId="0" borderId="6" xfId="0" applyNumberFormat="1" applyFont="1" applyFill="1" applyBorder="1" applyAlignment="1">
      <alignment horizontal="center" vertical="center" shrinkToFit="1"/>
    </xf>
    <xf numFmtId="0" fontId="7" fillId="0" borderId="28" xfId="0" applyFont="1" applyFill="1" applyBorder="1" applyAlignment="1">
      <alignment horizontal="center" vertical="center"/>
    </xf>
    <xf numFmtId="49" fontId="8" fillId="0" borderId="7" xfId="0" applyNumberFormat="1" applyFont="1" applyFill="1" applyBorder="1" applyAlignment="1">
      <alignment horizontal="distributed" vertical="center" shrinkToFit="1"/>
    </xf>
    <xf numFmtId="49" fontId="8" fillId="0" borderId="5" xfId="0" applyNumberFormat="1" applyFont="1" applyFill="1" applyBorder="1" applyAlignment="1">
      <alignment horizontal="center" vertical="center" shrinkToFit="1"/>
    </xf>
    <xf numFmtId="49" fontId="8" fillId="0" borderId="9" xfId="0" applyNumberFormat="1" applyFont="1" applyFill="1" applyBorder="1" applyAlignment="1">
      <alignment horizontal="center" vertical="center"/>
    </xf>
    <xf numFmtId="49" fontId="8" fillId="0" borderId="5" xfId="0" applyNumberFormat="1" applyFont="1" applyFill="1" applyBorder="1" applyAlignment="1">
      <alignment horizontal="distributed" vertical="center" indent="1"/>
    </xf>
    <xf numFmtId="49" fontId="8" fillId="0" borderId="5" xfId="0" applyNumberFormat="1" applyFont="1" applyFill="1" applyBorder="1" applyAlignment="1">
      <alignment horizontal="center" vertical="center"/>
    </xf>
    <xf numFmtId="49" fontId="8" fillId="0" borderId="12" xfId="0" applyNumberFormat="1" applyFont="1" applyFill="1" applyBorder="1" applyAlignment="1">
      <alignment horizontal="right" vertical="center" shrinkToFit="1"/>
    </xf>
    <xf numFmtId="49" fontId="8" fillId="0" borderId="13" xfId="0" applyNumberFormat="1" applyFont="1" applyFill="1" applyBorder="1" applyAlignment="1">
      <alignment horizontal="right" vertical="center" wrapText="1"/>
    </xf>
    <xf numFmtId="49" fontId="8" fillId="0" borderId="29" xfId="0" applyNumberFormat="1" applyFont="1" applyFill="1" applyBorder="1" applyAlignment="1">
      <alignment horizontal="center" vertical="center"/>
    </xf>
    <xf numFmtId="49" fontId="9" fillId="0" borderId="0" xfId="0" applyNumberFormat="1" applyFont="1" applyFill="1" applyBorder="1" applyAlignment="1">
      <alignment horizontal="right" vertical="center" wrapText="1"/>
    </xf>
    <xf numFmtId="49" fontId="8" fillId="0" borderId="30"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49" fontId="8" fillId="0" borderId="31" xfId="0" applyNumberFormat="1" applyFont="1" applyFill="1" applyBorder="1" applyAlignment="1">
      <alignment horizontal="center" vertical="center"/>
    </xf>
    <xf numFmtId="49" fontId="8" fillId="0" borderId="6" xfId="0" applyNumberFormat="1" applyFont="1" applyFill="1" applyBorder="1" applyAlignment="1">
      <alignment horizontal="distributed" vertical="center"/>
    </xf>
    <xf numFmtId="49" fontId="8" fillId="0" borderId="6" xfId="0" applyNumberFormat="1" applyFont="1" applyFill="1" applyBorder="1" applyAlignment="1">
      <alignment horizontal="distributed" vertical="center" shrinkToFit="1"/>
    </xf>
    <xf numFmtId="49" fontId="8" fillId="0" borderId="28" xfId="0" applyNumberFormat="1" applyFont="1" applyFill="1" applyBorder="1" applyAlignment="1">
      <alignment horizontal="distributed" vertical="center" indent="1"/>
    </xf>
    <xf numFmtId="49" fontId="8" fillId="0" borderId="10" xfId="0" applyNumberFormat="1" applyFont="1" applyFill="1" applyBorder="1" applyAlignment="1">
      <alignment horizontal="right" vertical="center" wrapText="1"/>
    </xf>
    <xf numFmtId="49" fontId="8" fillId="0" borderId="11" xfId="0" applyNumberFormat="1" applyFont="1" applyFill="1" applyBorder="1" applyAlignment="1">
      <alignment horizontal="right" vertical="center" shrinkToFit="1"/>
    </xf>
    <xf numFmtId="49" fontId="8" fillId="0" borderId="12" xfId="0" applyNumberFormat="1" applyFont="1" applyFill="1" applyBorder="1" applyAlignment="1">
      <alignment horizontal="right" vertical="center" wrapText="1"/>
    </xf>
    <xf numFmtId="49" fontId="8" fillId="0" borderId="0" xfId="0" applyNumberFormat="1" applyFont="1" applyFill="1" applyBorder="1" applyAlignment="1">
      <alignment horizontal="center" vertical="center" shrinkToFit="1"/>
    </xf>
    <xf numFmtId="49" fontId="8" fillId="0" borderId="2" xfId="0" applyNumberFormat="1" applyFont="1" applyFill="1" applyBorder="1" applyAlignment="1">
      <alignment horizontal="distributed" vertical="center" indent="5"/>
    </xf>
    <xf numFmtId="49" fontId="8" fillId="0" borderId="3" xfId="0" applyNumberFormat="1" applyFont="1" applyFill="1" applyBorder="1" applyAlignment="1">
      <alignment horizontal="distributed" vertical="center" indent="5"/>
    </xf>
    <xf numFmtId="49" fontId="8" fillId="0" borderId="32" xfId="0" applyNumberFormat="1" applyFont="1" applyFill="1" applyBorder="1" applyAlignment="1">
      <alignment horizontal="center" vertical="center"/>
    </xf>
    <xf numFmtId="49" fontId="8" fillId="0" borderId="11" xfId="0" applyNumberFormat="1" applyFont="1" applyFill="1" applyBorder="1" applyAlignment="1">
      <alignment horizontal="right" vertical="center" wrapText="1"/>
    </xf>
    <xf numFmtId="49" fontId="8" fillId="0" borderId="32" xfId="0" applyNumberFormat="1" applyFont="1" applyFill="1" applyBorder="1" applyAlignment="1">
      <alignment horizontal="center" vertical="center" shrinkToFit="1"/>
    </xf>
    <xf numFmtId="49" fontId="8" fillId="0" borderId="28" xfId="0" applyNumberFormat="1" applyFont="1" applyFill="1" applyBorder="1" applyAlignment="1">
      <alignment horizontal="center" vertical="center"/>
    </xf>
    <xf numFmtId="49" fontId="7" fillId="0" borderId="32" xfId="0" applyNumberFormat="1" applyFont="1" applyFill="1" applyBorder="1" applyAlignment="1">
      <alignment horizontal="distributed" vertical="center"/>
    </xf>
    <xf numFmtId="49" fontId="7" fillId="0" borderId="6" xfId="0" applyNumberFormat="1" applyFont="1" applyFill="1" applyBorder="1" applyAlignment="1">
      <alignment horizontal="center" vertical="center" shrinkToFit="1"/>
    </xf>
    <xf numFmtId="49" fontId="7" fillId="0" borderId="32" xfId="0" applyNumberFormat="1" applyFont="1" applyFill="1" applyBorder="1" applyAlignment="1">
      <alignment horizontal="center" vertical="center" shrinkToFit="1"/>
    </xf>
    <xf numFmtId="49" fontId="7" fillId="0" borderId="32" xfId="0" applyNumberFormat="1" applyFont="1" applyFill="1" applyBorder="1" applyAlignment="1">
      <alignment horizontal="center" vertical="center"/>
    </xf>
    <xf numFmtId="49" fontId="7" fillId="0" borderId="0" xfId="0" applyNumberFormat="1" applyFont="1" applyFill="1" applyBorder="1" applyAlignment="1">
      <alignment horizontal="left" vertical="center" shrinkToFit="1"/>
    </xf>
    <xf numFmtId="49" fontId="7" fillId="0" borderId="0" xfId="0" applyNumberFormat="1" applyFont="1" applyFill="1" applyBorder="1" applyAlignment="1">
      <alignment horizontal="center" vertical="center" shrinkToFit="1"/>
    </xf>
    <xf numFmtId="49" fontId="7" fillId="0" borderId="9" xfId="0" applyNumberFormat="1" applyFont="1" applyFill="1" applyBorder="1" applyAlignment="1">
      <alignment horizontal="left" vertical="center"/>
    </xf>
    <xf numFmtId="38" fontId="3" fillId="0" borderId="0" xfId="1" applyFont="1" applyFill="1" applyBorder="1" applyAlignment="1">
      <alignment horizontal="left" vertical="center" wrapText="1"/>
    </xf>
    <xf numFmtId="49" fontId="7" fillId="0" borderId="6" xfId="0" applyNumberFormat="1" applyFont="1" applyFill="1" applyBorder="1" applyAlignment="1">
      <alignment horizontal="left" vertical="center" shrinkToFit="1"/>
    </xf>
    <xf numFmtId="49" fontId="3" fillId="0" borderId="11" xfId="0" applyNumberFormat="1" applyFont="1" applyFill="1" applyBorder="1" applyAlignment="1">
      <alignment horizontal="left" vertical="center" wrapText="1"/>
    </xf>
    <xf numFmtId="38" fontId="3" fillId="0" borderId="6" xfId="1" applyFont="1" applyFill="1" applyBorder="1" applyAlignment="1">
      <alignment horizontal="center" vertical="center"/>
    </xf>
    <xf numFmtId="38" fontId="3" fillId="0" borderId="7" xfId="1" applyFont="1" applyFill="1" applyBorder="1" applyAlignment="1">
      <alignment horizontal="left" vertical="center"/>
    </xf>
    <xf numFmtId="38" fontId="7" fillId="0" borderId="7" xfId="1" applyFont="1" applyFill="1" applyBorder="1" applyAlignment="1">
      <alignment horizontal="center" vertical="center"/>
    </xf>
    <xf numFmtId="38" fontId="3" fillId="0" borderId="7" xfId="1" applyFont="1" applyFill="1" applyBorder="1" applyAlignment="1">
      <alignment horizontal="center" vertical="center"/>
    </xf>
    <xf numFmtId="0" fontId="8" fillId="0" borderId="5" xfId="0" applyNumberFormat="1" applyFont="1" applyFill="1" applyBorder="1" applyAlignment="1">
      <alignment horizontal="center" vertical="center"/>
    </xf>
    <xf numFmtId="177" fontId="3" fillId="0" borderId="6" xfId="1" applyNumberFormat="1" applyFont="1" applyFill="1" applyBorder="1" applyAlignment="1">
      <alignment vertical="center"/>
    </xf>
    <xf numFmtId="177" fontId="3" fillId="0" borderId="6" xfId="0" quotePrefix="1" applyNumberFormat="1" applyFont="1" applyFill="1" applyBorder="1" applyAlignment="1">
      <alignment vertical="center"/>
    </xf>
    <xf numFmtId="177" fontId="3" fillId="0" borderId="7" xfId="1" applyNumberFormat="1" applyFont="1" applyFill="1" applyBorder="1" applyAlignment="1">
      <alignment vertical="center"/>
    </xf>
    <xf numFmtId="177" fontId="3" fillId="0" borderId="7" xfId="0" quotePrefix="1" applyNumberFormat="1" applyFont="1" applyFill="1" applyBorder="1" applyAlignment="1">
      <alignment vertical="center"/>
    </xf>
    <xf numFmtId="177" fontId="3" fillId="0" borderId="2" xfId="0" quotePrefix="1" applyNumberFormat="1" applyFont="1" applyFill="1" applyBorder="1" applyAlignment="1">
      <alignment vertical="center"/>
    </xf>
    <xf numFmtId="177" fontId="3" fillId="0" borderId="33" xfId="1" applyNumberFormat="1" applyFont="1" applyFill="1" applyBorder="1" applyAlignment="1">
      <alignment vertical="center"/>
    </xf>
    <xf numFmtId="177" fontId="3" fillId="0" borderId="33" xfId="0" quotePrefix="1" applyNumberFormat="1" applyFont="1" applyFill="1" applyBorder="1" applyAlignment="1">
      <alignment vertical="center"/>
    </xf>
    <xf numFmtId="177" fontId="3" fillId="0" borderId="2" xfId="1" applyNumberFormat="1" applyFont="1" applyFill="1" applyBorder="1" applyAlignment="1">
      <alignment vertical="center"/>
    </xf>
    <xf numFmtId="38" fontId="3" fillId="0" borderId="0" xfId="1" applyFont="1" applyFill="1" applyAlignment="1">
      <alignment horizontal="distributed" vertical="center"/>
    </xf>
    <xf numFmtId="176" fontId="3" fillId="0" borderId="0" xfId="0" applyNumberFormat="1" applyFont="1" applyFill="1" applyAlignment="1">
      <alignment vertical="center"/>
    </xf>
    <xf numFmtId="38" fontId="3" fillId="2" borderId="1" xfId="1" applyFont="1" applyFill="1" applyBorder="1" applyAlignment="1">
      <alignment horizontal="distributed" vertical="center"/>
    </xf>
    <xf numFmtId="177" fontId="3" fillId="2" borderId="29" xfId="1" quotePrefix="1" applyNumberFormat="1" applyFont="1" applyFill="1" applyBorder="1" applyAlignment="1">
      <alignment vertical="center"/>
    </xf>
    <xf numFmtId="177" fontId="3" fillId="2" borderId="29" xfId="1" applyNumberFormat="1" applyFont="1" applyFill="1" applyBorder="1" applyAlignment="1">
      <alignment vertical="center"/>
    </xf>
    <xf numFmtId="177" fontId="3" fillId="2" borderId="34" xfId="1" applyNumberFormat="1" applyFont="1" applyFill="1" applyBorder="1" applyAlignment="1">
      <alignment vertical="center"/>
    </xf>
    <xf numFmtId="38" fontId="3" fillId="2" borderId="1" xfId="1" applyFont="1" applyFill="1" applyBorder="1" applyAlignment="1">
      <alignment vertical="center"/>
    </xf>
    <xf numFmtId="38" fontId="3" fillId="2" borderId="35" xfId="1" applyFont="1" applyFill="1" applyBorder="1" applyAlignment="1">
      <alignment horizontal="distributed" vertical="center"/>
    </xf>
    <xf numFmtId="38" fontId="3" fillId="2" borderId="35" xfId="1" applyFont="1" applyFill="1" applyBorder="1" applyAlignment="1">
      <alignment vertical="center"/>
    </xf>
    <xf numFmtId="38" fontId="3" fillId="2" borderId="36" xfId="1" applyFont="1" applyFill="1" applyBorder="1" applyAlignment="1">
      <alignment vertical="center"/>
    </xf>
    <xf numFmtId="38" fontId="3" fillId="2" borderId="37" xfId="1" applyFont="1" applyFill="1" applyBorder="1" applyAlignment="1">
      <alignment horizontal="distributed" vertical="center"/>
    </xf>
    <xf numFmtId="38" fontId="3" fillId="2" borderId="37" xfId="1" applyFont="1" applyFill="1" applyBorder="1" applyAlignment="1">
      <alignment vertical="center"/>
    </xf>
    <xf numFmtId="177" fontId="3" fillId="2" borderId="38" xfId="1" quotePrefix="1" applyNumberFormat="1" applyFont="1" applyFill="1" applyBorder="1" applyAlignment="1">
      <alignment vertical="center"/>
    </xf>
    <xf numFmtId="177" fontId="3" fillId="2" borderId="38" xfId="1" applyNumberFormat="1" applyFont="1" applyFill="1" applyBorder="1" applyAlignment="1">
      <alignment vertical="center"/>
    </xf>
    <xf numFmtId="177" fontId="3" fillId="2" borderId="39" xfId="1" applyNumberFormat="1" applyFont="1" applyFill="1" applyBorder="1" applyAlignment="1">
      <alignment vertical="center"/>
    </xf>
    <xf numFmtId="177" fontId="3" fillId="2" borderId="33" xfId="1" quotePrefix="1" applyNumberFormat="1" applyFont="1" applyFill="1" applyBorder="1" applyAlignment="1">
      <alignment vertical="center"/>
    </xf>
    <xf numFmtId="177" fontId="3" fillId="2" borderId="33" xfId="1" applyNumberFormat="1" applyFont="1" applyFill="1" applyBorder="1" applyAlignment="1">
      <alignment vertical="center"/>
    </xf>
    <xf numFmtId="177" fontId="3" fillId="2" borderId="40" xfId="1" applyNumberFormat="1" applyFont="1" applyFill="1" applyBorder="1" applyAlignment="1">
      <alignment vertical="center"/>
    </xf>
    <xf numFmtId="177" fontId="3" fillId="2" borderId="34" xfId="1" quotePrefix="1" applyNumberFormat="1" applyFont="1" applyFill="1" applyBorder="1" applyAlignment="1">
      <alignment vertical="center"/>
    </xf>
    <xf numFmtId="177" fontId="3" fillId="2" borderId="39" xfId="1" quotePrefix="1" applyNumberFormat="1" applyFont="1" applyFill="1" applyBorder="1" applyAlignment="1">
      <alignment vertical="center"/>
    </xf>
    <xf numFmtId="0" fontId="11" fillId="0" borderId="0" xfId="0" applyFont="1" applyAlignment="1">
      <alignment horizontal="left" vertical="top"/>
    </xf>
    <xf numFmtId="178" fontId="3" fillId="2" borderId="34" xfId="1" applyNumberFormat="1" applyFont="1" applyFill="1" applyBorder="1" applyAlignment="1">
      <alignment vertical="center"/>
    </xf>
    <xf numFmtId="178" fontId="3" fillId="2" borderId="39" xfId="1" applyNumberFormat="1" applyFont="1" applyFill="1" applyBorder="1" applyAlignment="1">
      <alignment vertical="center"/>
    </xf>
    <xf numFmtId="49" fontId="7" fillId="0" borderId="10" xfId="1" applyNumberFormat="1" applyFont="1" applyFill="1" applyBorder="1" applyAlignment="1">
      <alignment horizontal="right" vertical="center" wrapText="1"/>
    </xf>
    <xf numFmtId="177" fontId="3" fillId="0" borderId="2" xfId="0" applyNumberFormat="1" applyFont="1" applyFill="1" applyBorder="1" applyAlignment="1" applyProtection="1">
      <alignment vertical="center"/>
    </xf>
    <xf numFmtId="177" fontId="3" fillId="0" borderId="7" xfId="0" applyNumberFormat="1" applyFont="1" applyFill="1" applyBorder="1" applyAlignment="1" applyProtection="1">
      <alignment vertical="center"/>
    </xf>
    <xf numFmtId="177" fontId="3" fillId="0" borderId="6" xfId="0" applyNumberFormat="1" applyFont="1" applyFill="1" applyBorder="1" applyAlignment="1" applyProtection="1">
      <alignment vertical="center"/>
    </xf>
    <xf numFmtId="177" fontId="3" fillId="0" borderId="33" xfId="0" applyNumberFormat="1" applyFont="1" applyFill="1" applyBorder="1" applyAlignment="1" applyProtection="1">
      <alignment vertical="center"/>
    </xf>
    <xf numFmtId="177" fontId="3" fillId="0" borderId="7" xfId="1" quotePrefix="1" applyNumberFormat="1" applyFont="1" applyFill="1" applyBorder="1" applyAlignment="1">
      <alignment vertical="center"/>
    </xf>
    <xf numFmtId="38" fontId="3" fillId="0" borderId="0" xfId="1" applyFont="1" applyFill="1" applyBorder="1" applyAlignment="1">
      <alignment horizontal="left" vertical="center"/>
    </xf>
    <xf numFmtId="0" fontId="0" fillId="0" borderId="3" xfId="0" applyFont="1" applyFill="1" applyBorder="1" applyAlignment="1">
      <alignment vertical="center"/>
    </xf>
    <xf numFmtId="38" fontId="3" fillId="0" borderId="0" xfId="1" applyFont="1" applyFill="1" applyBorder="1" applyAlignment="1">
      <alignment horizontal="distributed" vertical="center" wrapText="1"/>
    </xf>
    <xf numFmtId="38" fontId="3" fillId="0" borderId="32" xfId="1" applyFont="1" applyFill="1" applyBorder="1" applyAlignment="1">
      <alignment horizontal="distributed" vertical="center" wrapText="1"/>
    </xf>
    <xf numFmtId="38" fontId="3" fillId="0" borderId="41" xfId="1" applyFont="1" applyFill="1" applyBorder="1" applyAlignment="1">
      <alignment horizontal="distributed" vertical="center" wrapText="1"/>
    </xf>
    <xf numFmtId="38" fontId="3" fillId="2" borderId="35" xfId="1" applyFont="1" applyFill="1" applyBorder="1" applyAlignment="1">
      <alignment horizontal="distributed" vertical="center" wrapText="1"/>
    </xf>
    <xf numFmtId="38" fontId="3" fillId="0" borderId="0" xfId="1" applyFont="1" applyFill="1" applyBorder="1" applyAlignment="1">
      <alignment vertical="center" wrapText="1"/>
    </xf>
    <xf numFmtId="38" fontId="3" fillId="0" borderId="32" xfId="1" applyFont="1" applyFill="1" applyBorder="1" applyAlignment="1">
      <alignment vertical="center" wrapText="1"/>
    </xf>
    <xf numFmtId="38" fontId="3" fillId="0" borderId="41" xfId="1" applyFont="1" applyFill="1" applyBorder="1" applyAlignment="1">
      <alignment vertical="center" wrapText="1"/>
    </xf>
    <xf numFmtId="177" fontId="3" fillId="0" borderId="2" xfId="1" quotePrefix="1" applyNumberFormat="1" applyFont="1" applyFill="1" applyBorder="1" applyAlignment="1">
      <alignment vertical="center"/>
    </xf>
    <xf numFmtId="177" fontId="3" fillId="0" borderId="6" xfId="1" quotePrefix="1" applyNumberFormat="1" applyFont="1" applyFill="1" applyBorder="1" applyAlignment="1">
      <alignment vertical="center"/>
    </xf>
    <xf numFmtId="177" fontId="3" fillId="0" borderId="33" xfId="1" quotePrefix="1" applyNumberFormat="1" applyFont="1" applyFill="1" applyBorder="1" applyAlignment="1">
      <alignment vertical="center"/>
    </xf>
    <xf numFmtId="38" fontId="3" fillId="0" borderId="35" xfId="1" applyFont="1" applyFill="1" applyBorder="1" applyAlignment="1">
      <alignment horizontal="distributed" vertical="center" wrapText="1"/>
    </xf>
    <xf numFmtId="38" fontId="3" fillId="0" borderId="11" xfId="1" applyFont="1" applyFill="1" applyBorder="1" applyAlignment="1">
      <alignment horizontal="distributed" vertical="center" wrapText="1"/>
    </xf>
    <xf numFmtId="38" fontId="3" fillId="0" borderId="11" xfId="1" applyFont="1" applyFill="1" applyBorder="1" applyAlignment="1">
      <alignment vertical="center" wrapText="1"/>
    </xf>
    <xf numFmtId="178" fontId="3" fillId="0" borderId="3" xfId="1" applyNumberFormat="1" applyFont="1" applyFill="1" applyBorder="1" applyAlignment="1">
      <alignment vertical="center"/>
    </xf>
    <xf numFmtId="178" fontId="3" fillId="0" borderId="9" xfId="1" applyNumberFormat="1" applyFont="1" applyFill="1" applyBorder="1" applyAlignment="1">
      <alignment vertical="center"/>
    </xf>
    <xf numFmtId="178" fontId="3" fillId="0" borderId="28" xfId="1" applyNumberFormat="1" applyFont="1" applyFill="1" applyBorder="1" applyAlignment="1">
      <alignment vertical="center"/>
    </xf>
    <xf numFmtId="178" fontId="3" fillId="0" borderId="40" xfId="1" applyNumberFormat="1" applyFont="1" applyFill="1" applyBorder="1" applyAlignment="1">
      <alignment vertical="center"/>
    </xf>
    <xf numFmtId="0" fontId="7" fillId="0" borderId="42" xfId="0" applyFont="1" applyFill="1" applyBorder="1" applyAlignment="1">
      <alignment horizontal="center" vertical="center"/>
    </xf>
    <xf numFmtId="49" fontId="8" fillId="0" borderId="20" xfId="0" applyNumberFormat="1" applyFont="1" applyFill="1" applyBorder="1" applyAlignment="1">
      <alignment horizontal="right" vertical="center" wrapText="1"/>
    </xf>
    <xf numFmtId="177" fontId="3" fillId="2" borderId="43" xfId="1" applyNumberFormat="1" applyFont="1" applyFill="1" applyBorder="1" applyAlignment="1">
      <alignment vertical="center"/>
    </xf>
    <xf numFmtId="177" fontId="3" fillId="2" borderId="44" xfId="1" applyNumberFormat="1" applyFont="1" applyFill="1" applyBorder="1" applyAlignment="1">
      <alignment vertical="center"/>
    </xf>
    <xf numFmtId="0" fontId="7" fillId="0" borderId="6" xfId="0" applyFont="1" applyFill="1" applyBorder="1" applyAlignment="1">
      <alignment horizontal="center" vertical="center"/>
    </xf>
    <xf numFmtId="49" fontId="8" fillId="0" borderId="35" xfId="0" applyNumberFormat="1" applyFont="1" applyFill="1" applyBorder="1" applyAlignment="1">
      <alignment horizontal="center" vertical="center"/>
    </xf>
    <xf numFmtId="177" fontId="3" fillId="0" borderId="3" xfId="0" applyNumberFormat="1" applyFont="1" applyFill="1" applyBorder="1" applyAlignment="1" applyProtection="1">
      <alignment vertical="center"/>
    </xf>
    <xf numFmtId="177" fontId="3" fillId="0" borderId="9" xfId="0" applyNumberFormat="1" applyFont="1" applyFill="1" applyBorder="1" applyAlignment="1" applyProtection="1">
      <alignment vertical="center"/>
    </xf>
    <xf numFmtId="177" fontId="3" fillId="0" borderId="28" xfId="0" applyNumberFormat="1" applyFont="1" applyFill="1" applyBorder="1" applyAlignment="1" applyProtection="1">
      <alignment vertical="center"/>
    </xf>
    <xf numFmtId="177" fontId="3" fillId="0" borderId="40" xfId="0" applyNumberFormat="1" applyFont="1" applyFill="1" applyBorder="1" applyAlignment="1" applyProtection="1">
      <alignment vertical="center"/>
    </xf>
    <xf numFmtId="38" fontId="3" fillId="0" borderId="53" xfId="1" applyFont="1" applyFill="1" applyBorder="1" applyAlignment="1">
      <alignment horizontal="distributed" vertical="center" wrapText="1"/>
    </xf>
    <xf numFmtId="38" fontId="3" fillId="0" borderId="54" xfId="1" applyFont="1" applyFill="1" applyBorder="1" applyAlignment="1">
      <alignment horizontal="distributed" vertical="center" wrapText="1"/>
    </xf>
    <xf numFmtId="177" fontId="3" fillId="0" borderId="29" xfId="0" quotePrefix="1" applyNumberFormat="1" applyFont="1" applyFill="1" applyBorder="1" applyAlignment="1">
      <alignment vertical="center"/>
    </xf>
    <xf numFmtId="0" fontId="7" fillId="0" borderId="46" xfId="0" applyFont="1" applyFill="1" applyBorder="1" applyAlignment="1">
      <alignment horizontal="right" vertical="center"/>
    </xf>
    <xf numFmtId="49" fontId="3" fillId="0" borderId="0" xfId="0" applyNumberFormat="1" applyFont="1" applyFill="1" applyBorder="1" applyAlignment="1">
      <alignment horizontal="left" vertical="center"/>
    </xf>
    <xf numFmtId="177" fontId="12" fillId="0" borderId="2" xfId="0" applyNumberFormat="1" applyFont="1" applyFill="1" applyBorder="1" applyAlignment="1" applyProtection="1">
      <alignment vertical="center"/>
    </xf>
    <xf numFmtId="177" fontId="12" fillId="0" borderId="7" xfId="0" applyNumberFormat="1" applyFont="1" applyFill="1" applyBorder="1" applyAlignment="1" applyProtection="1">
      <alignment vertical="center"/>
    </xf>
    <xf numFmtId="177" fontId="12" fillId="0" borderId="6" xfId="0" applyNumberFormat="1" applyFont="1" applyFill="1" applyBorder="1" applyAlignment="1" applyProtection="1">
      <alignment vertical="center"/>
    </xf>
    <xf numFmtId="177" fontId="12" fillId="0" borderId="33" xfId="0" applyNumberFormat="1" applyFont="1" applyFill="1" applyBorder="1" applyAlignment="1" applyProtection="1">
      <alignment vertical="center"/>
    </xf>
    <xf numFmtId="177" fontId="12" fillId="2" borderId="29" xfId="1" quotePrefix="1" applyNumberFormat="1" applyFont="1" applyFill="1" applyBorder="1" applyAlignment="1">
      <alignment vertical="center"/>
    </xf>
    <xf numFmtId="177" fontId="12" fillId="0" borderId="29" xfId="0" applyNumberFormat="1" applyFont="1" applyFill="1" applyBorder="1" applyAlignment="1" applyProtection="1">
      <alignment vertical="center"/>
    </xf>
    <xf numFmtId="177" fontId="12" fillId="0" borderId="7" xfId="1" applyNumberFormat="1" applyFont="1" applyFill="1" applyBorder="1" applyAlignment="1">
      <alignment vertical="center"/>
    </xf>
    <xf numFmtId="177" fontId="12" fillId="0" borderId="6" xfId="1" applyNumberFormat="1" applyFont="1" applyFill="1" applyBorder="1" applyAlignment="1">
      <alignment vertical="center"/>
    </xf>
    <xf numFmtId="177" fontId="12" fillId="0" borderId="33" xfId="1" applyNumberFormat="1" applyFont="1" applyFill="1" applyBorder="1" applyAlignment="1">
      <alignment vertical="center"/>
    </xf>
    <xf numFmtId="177" fontId="12" fillId="0" borderId="7" xfId="1" quotePrefix="1" applyNumberFormat="1" applyFont="1" applyFill="1" applyBorder="1" applyAlignment="1">
      <alignment vertical="center"/>
    </xf>
    <xf numFmtId="177" fontId="12" fillId="0" borderId="29" xfId="1" applyNumberFormat="1" applyFont="1" applyFill="1" applyBorder="1" applyAlignment="1">
      <alignment vertical="center"/>
    </xf>
    <xf numFmtId="177" fontId="12" fillId="0" borderId="3" xfId="0" applyNumberFormat="1" applyFont="1" applyFill="1" applyBorder="1" applyAlignment="1" applyProtection="1">
      <alignment vertical="center"/>
    </xf>
    <xf numFmtId="177" fontId="12" fillId="0" borderId="9" xfId="0" applyNumberFormat="1" applyFont="1" applyFill="1" applyBorder="1" applyAlignment="1" applyProtection="1">
      <alignment vertical="center"/>
    </xf>
    <xf numFmtId="177" fontId="12" fillId="0" borderId="28" xfId="0" applyNumberFormat="1" applyFont="1" applyFill="1" applyBorder="1" applyAlignment="1" applyProtection="1">
      <alignment vertical="center"/>
    </xf>
    <xf numFmtId="177" fontId="12" fillId="0" borderId="40" xfId="0" applyNumberFormat="1" applyFont="1" applyFill="1" applyBorder="1" applyAlignment="1" applyProtection="1">
      <alignment vertical="center"/>
    </xf>
    <xf numFmtId="177" fontId="12" fillId="2" borderId="34" xfId="1" applyNumberFormat="1" applyFont="1" applyFill="1" applyBorder="1" applyAlignment="1">
      <alignment vertical="center"/>
    </xf>
    <xf numFmtId="177" fontId="12" fillId="0" borderId="34" xfId="0" applyNumberFormat="1" applyFont="1" applyFill="1" applyBorder="1" applyAlignment="1" applyProtection="1">
      <alignment vertical="center"/>
    </xf>
    <xf numFmtId="49" fontId="13" fillId="0" borderId="7" xfId="0" applyNumberFormat="1" applyFont="1" applyFill="1" applyBorder="1" applyAlignment="1">
      <alignment horizontal="center" vertical="center"/>
    </xf>
    <xf numFmtId="49" fontId="13" fillId="0" borderId="10" xfId="0" applyNumberFormat="1" applyFont="1" applyFill="1" applyBorder="1" applyAlignment="1">
      <alignment horizontal="right" vertical="center" wrapText="1"/>
    </xf>
    <xf numFmtId="177" fontId="12" fillId="0" borderId="2" xfId="1" quotePrefix="1" applyNumberFormat="1" applyFont="1" applyFill="1" applyBorder="1" applyAlignment="1">
      <alignment vertical="center"/>
    </xf>
    <xf numFmtId="177" fontId="12" fillId="0" borderId="6" xfId="1" quotePrefix="1" applyNumberFormat="1" applyFont="1" applyFill="1" applyBorder="1" applyAlignment="1">
      <alignment vertical="center"/>
    </xf>
    <xf numFmtId="177" fontId="12" fillId="0" borderId="33" xfId="1" quotePrefix="1" applyNumberFormat="1" applyFont="1" applyFill="1" applyBorder="1" applyAlignment="1">
      <alignment vertical="center"/>
    </xf>
    <xf numFmtId="49" fontId="14" fillId="0" borderId="10" xfId="0" applyNumberFormat="1" applyFont="1" applyFill="1" applyBorder="1" applyAlignment="1">
      <alignment horizontal="right" vertical="center" wrapText="1"/>
    </xf>
    <xf numFmtId="49" fontId="14" fillId="0" borderId="5" xfId="0" applyNumberFormat="1" applyFont="1" applyFill="1" applyBorder="1" applyAlignment="1">
      <alignment horizontal="center" vertical="center"/>
    </xf>
    <xf numFmtId="49" fontId="14" fillId="0" borderId="12" xfId="0" applyNumberFormat="1" applyFont="1" applyFill="1" applyBorder="1" applyAlignment="1">
      <alignment horizontal="right" vertical="center" wrapText="1"/>
    </xf>
    <xf numFmtId="177" fontId="12" fillId="0" borderId="21" xfId="0" applyNumberFormat="1" applyFont="1" applyFill="1" applyBorder="1" applyAlignment="1" applyProtection="1">
      <alignment vertical="center"/>
    </xf>
    <xf numFmtId="177" fontId="12" fillId="0" borderId="18" xfId="0" applyNumberFormat="1" applyFont="1" applyFill="1" applyBorder="1" applyAlignment="1" applyProtection="1">
      <alignment vertical="center"/>
    </xf>
    <xf numFmtId="177" fontId="12" fillId="0" borderId="30" xfId="0" applyNumberFormat="1" applyFont="1" applyFill="1" applyBorder="1" applyAlignment="1" applyProtection="1">
      <alignment vertical="center"/>
    </xf>
    <xf numFmtId="177" fontId="12" fillId="0" borderId="26" xfId="0" applyNumberFormat="1" applyFont="1" applyFill="1" applyBorder="1" applyAlignment="1" applyProtection="1">
      <alignment vertical="center"/>
    </xf>
    <xf numFmtId="177" fontId="12" fillId="0" borderId="2" xfId="0" quotePrefix="1" applyNumberFormat="1" applyFont="1" applyFill="1" applyBorder="1" applyAlignment="1">
      <alignment vertical="center"/>
    </xf>
    <xf numFmtId="177" fontId="12" fillId="0" borderId="7" xfId="0" quotePrefix="1" applyNumberFormat="1" applyFont="1" applyFill="1" applyBorder="1" applyAlignment="1">
      <alignment vertical="center"/>
    </xf>
    <xf numFmtId="177" fontId="12" fillId="0" borderId="6" xfId="0" quotePrefix="1" applyNumberFormat="1" applyFont="1" applyFill="1" applyBorder="1" applyAlignment="1">
      <alignment vertical="center"/>
    </xf>
    <xf numFmtId="177" fontId="12" fillId="0" borderId="33" xfId="0" quotePrefix="1" applyNumberFormat="1" applyFont="1" applyFill="1" applyBorder="1" applyAlignment="1">
      <alignment vertical="center"/>
    </xf>
    <xf numFmtId="49" fontId="14" fillId="0" borderId="7" xfId="0" applyNumberFormat="1" applyFont="1" applyFill="1" applyBorder="1" applyAlignment="1">
      <alignment horizontal="center" vertical="center" shrinkToFit="1"/>
    </xf>
    <xf numFmtId="177" fontId="12" fillId="0" borderId="16" xfId="0" applyNumberFormat="1" applyFont="1" applyFill="1" applyBorder="1" applyAlignment="1" applyProtection="1">
      <alignment vertical="center"/>
    </xf>
    <xf numFmtId="177" fontId="12" fillId="0" borderId="17" xfId="0" applyNumberFormat="1" applyFont="1" applyFill="1" applyBorder="1" applyAlignment="1" applyProtection="1">
      <alignment vertical="center"/>
    </xf>
    <xf numFmtId="177" fontId="12" fillId="0" borderId="42" xfId="0" applyNumberFormat="1" applyFont="1" applyFill="1" applyBorder="1" applyAlignment="1" applyProtection="1">
      <alignment vertical="center"/>
    </xf>
    <xf numFmtId="177" fontId="12" fillId="0" borderId="45" xfId="0" applyNumberFormat="1" applyFont="1" applyFill="1" applyBorder="1" applyAlignment="1" applyProtection="1">
      <alignment vertical="center"/>
    </xf>
    <xf numFmtId="176" fontId="12" fillId="0" borderId="2" xfId="0" applyNumberFormat="1" applyFont="1" applyFill="1" applyBorder="1" applyAlignment="1" applyProtection="1">
      <alignment vertical="center"/>
    </xf>
    <xf numFmtId="176" fontId="12" fillId="0" borderId="3" xfId="0" applyNumberFormat="1" applyFont="1" applyFill="1" applyBorder="1" applyAlignment="1" applyProtection="1">
      <alignment vertical="center"/>
    </xf>
    <xf numFmtId="176" fontId="12" fillId="0" borderId="7" xfId="0" applyNumberFormat="1" applyFont="1" applyFill="1" applyBorder="1" applyAlignment="1" applyProtection="1">
      <alignment vertical="center"/>
    </xf>
    <xf numFmtId="176" fontId="12" fillId="0" borderId="9" xfId="0" applyNumberFormat="1" applyFont="1" applyFill="1" applyBorder="1" applyAlignment="1" applyProtection="1">
      <alignment vertical="center"/>
    </xf>
    <xf numFmtId="176" fontId="12" fillId="0" borderId="6" xfId="0" applyNumberFormat="1" applyFont="1" applyFill="1" applyBorder="1" applyAlignment="1" applyProtection="1">
      <alignment vertical="center"/>
    </xf>
    <xf numFmtId="176" fontId="12" fillId="0" borderId="33" xfId="0" applyNumberFormat="1" applyFont="1" applyFill="1" applyBorder="1" applyAlignment="1" applyProtection="1">
      <alignment vertical="center"/>
    </xf>
    <xf numFmtId="176" fontId="12" fillId="0" borderId="10" xfId="0" applyNumberFormat="1" applyFont="1" applyFill="1" applyBorder="1" applyAlignment="1" applyProtection="1">
      <alignment vertical="center"/>
    </xf>
    <xf numFmtId="176" fontId="12" fillId="0" borderId="28" xfId="0" applyNumberFormat="1" applyFont="1" applyFill="1" applyBorder="1" applyAlignment="1" applyProtection="1">
      <alignment vertical="center"/>
    </xf>
    <xf numFmtId="176" fontId="12" fillId="0" borderId="40" xfId="0" applyNumberFormat="1" applyFont="1" applyFill="1" applyBorder="1" applyAlignment="1" applyProtection="1">
      <alignment vertical="center"/>
    </xf>
    <xf numFmtId="176" fontId="12" fillId="0" borderId="13" xfId="0" applyNumberFormat="1" applyFont="1" applyFill="1" applyBorder="1" applyAlignment="1" applyProtection="1">
      <alignment vertical="center"/>
    </xf>
    <xf numFmtId="177" fontId="12" fillId="0" borderId="6" xfId="0" applyNumberFormat="1" applyFont="1" applyFill="1" applyBorder="1" applyAlignment="1">
      <alignment vertical="center"/>
    </xf>
    <xf numFmtId="177" fontId="12" fillId="0" borderId="7" xfId="0" applyNumberFormat="1" applyFont="1" applyFill="1" applyBorder="1" applyAlignment="1">
      <alignment vertical="center"/>
    </xf>
    <xf numFmtId="177" fontId="12" fillId="0" borderId="33" xfId="0" applyNumberFormat="1" applyFont="1" applyFill="1" applyBorder="1" applyAlignment="1">
      <alignment vertical="center"/>
    </xf>
    <xf numFmtId="177" fontId="12" fillId="0" borderId="2" xfId="0" applyNumberFormat="1" applyFont="1" applyFill="1" applyBorder="1" applyAlignment="1">
      <alignment vertical="center"/>
    </xf>
    <xf numFmtId="178" fontId="12" fillId="2" borderId="29" xfId="1" quotePrefix="1" applyNumberFormat="1" applyFont="1" applyFill="1" applyBorder="1" applyAlignment="1">
      <alignment vertical="center"/>
    </xf>
    <xf numFmtId="49" fontId="3" fillId="0" borderId="0"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3" fillId="0" borderId="0" xfId="0" applyNumberFormat="1" applyFont="1" applyFill="1" applyBorder="1" applyAlignment="1">
      <alignment horizontal="left" vertical="center"/>
    </xf>
    <xf numFmtId="49" fontId="7" fillId="0" borderId="2"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0" fontId="0" fillId="0" borderId="2" xfId="0" applyFont="1" applyFill="1" applyBorder="1" applyAlignment="1">
      <alignment vertical="center"/>
    </xf>
    <xf numFmtId="49" fontId="7" fillId="0" borderId="48" xfId="0" applyNumberFormat="1" applyFont="1" applyFill="1" applyBorder="1" applyAlignment="1">
      <alignment horizontal="right" vertical="center"/>
    </xf>
    <xf numFmtId="0" fontId="7" fillId="0" borderId="46" xfId="0" applyFont="1" applyFill="1" applyBorder="1" applyAlignment="1">
      <alignment horizontal="right" vertical="center"/>
    </xf>
    <xf numFmtId="49" fontId="7" fillId="0" borderId="49" xfId="0" applyNumberFormat="1" applyFont="1" applyFill="1" applyBorder="1" applyAlignment="1">
      <alignment horizontal="distributed" vertical="center" indent="1"/>
    </xf>
    <xf numFmtId="49" fontId="7" fillId="0" borderId="24" xfId="0" applyNumberFormat="1" applyFont="1" applyFill="1" applyBorder="1" applyAlignment="1">
      <alignment horizontal="distributed" vertical="center" indent="1"/>
    </xf>
    <xf numFmtId="49" fontId="7" fillId="0" borderId="50" xfId="0" applyNumberFormat="1" applyFont="1" applyFill="1" applyBorder="1" applyAlignment="1">
      <alignment horizontal="distributed" vertical="center" indent="1"/>
    </xf>
    <xf numFmtId="49" fontId="7" fillId="0" borderId="47" xfId="0" applyNumberFormat="1" applyFont="1" applyFill="1" applyBorder="1" applyAlignment="1">
      <alignment horizontal="distributed" vertical="center" indent="1"/>
    </xf>
    <xf numFmtId="49" fontId="7" fillId="0" borderId="35" xfId="0" applyNumberFormat="1" applyFont="1" applyFill="1" applyBorder="1" applyAlignment="1">
      <alignment horizontal="distributed" vertical="center" indent="1"/>
    </xf>
    <xf numFmtId="49" fontId="7" fillId="0" borderId="31" xfId="0" applyNumberFormat="1" applyFont="1" applyFill="1" applyBorder="1" applyAlignment="1">
      <alignment horizontal="distributed" vertical="center" indent="1"/>
    </xf>
    <xf numFmtId="49" fontId="7" fillId="0" borderId="47" xfId="0" applyNumberFormat="1" applyFont="1" applyFill="1" applyBorder="1" applyAlignment="1">
      <alignment horizontal="center" vertical="center" shrinkToFit="1"/>
    </xf>
    <xf numFmtId="49" fontId="7" fillId="0" borderId="31" xfId="0" applyNumberFormat="1" applyFont="1" applyFill="1" applyBorder="1" applyAlignment="1">
      <alignment horizontal="center" vertical="center" shrinkToFit="1"/>
    </xf>
    <xf numFmtId="38" fontId="7" fillId="0" borderId="46" xfId="1" applyFont="1" applyFill="1" applyBorder="1" applyAlignment="1">
      <alignment horizontal="right" vertical="center"/>
    </xf>
    <xf numFmtId="0" fontId="7" fillId="0" borderId="22" xfId="0" applyNumberFormat="1" applyFont="1" applyFill="1" applyBorder="1" applyAlignment="1">
      <alignment vertical="center"/>
    </xf>
    <xf numFmtId="0" fontId="7" fillId="0" borderId="11" xfId="0" applyNumberFormat="1" applyFont="1" applyFill="1" applyBorder="1" applyAlignment="1">
      <alignment vertical="center"/>
    </xf>
    <xf numFmtId="49" fontId="7" fillId="0" borderId="47" xfId="0" applyNumberFormat="1" applyFont="1" applyFill="1" applyBorder="1" applyAlignment="1">
      <alignment horizontal="center" vertical="center"/>
    </xf>
    <xf numFmtId="49" fontId="7" fillId="0" borderId="35" xfId="0" applyNumberFormat="1" applyFont="1" applyFill="1" applyBorder="1" applyAlignment="1">
      <alignment horizontal="center" vertical="center"/>
    </xf>
    <xf numFmtId="0" fontId="7" fillId="0" borderId="23" xfId="0" applyFont="1" applyFill="1" applyBorder="1" applyAlignment="1">
      <alignment horizontal="right" vertical="center"/>
    </xf>
    <xf numFmtId="49" fontId="7" fillId="0" borderId="30" xfId="0" applyNumberFormat="1" applyFont="1" applyFill="1" applyBorder="1" applyAlignment="1">
      <alignment horizontal="distributed" vertical="center" indent="1"/>
    </xf>
    <xf numFmtId="49" fontId="7" fillId="0" borderId="8" xfId="0" applyNumberFormat="1" applyFont="1" applyFill="1" applyBorder="1" applyAlignment="1">
      <alignment horizontal="distributed" vertical="center" indent="1"/>
    </xf>
    <xf numFmtId="49" fontId="7" fillId="0" borderId="26" xfId="0" applyNumberFormat="1" applyFont="1" applyFill="1" applyBorder="1" applyAlignment="1">
      <alignment horizontal="distributed" vertical="center" indent="1"/>
    </xf>
    <xf numFmtId="49" fontId="7" fillId="0" borderId="27" xfId="0" applyNumberFormat="1" applyFont="1" applyFill="1" applyBorder="1" applyAlignment="1">
      <alignment horizontal="distributed" vertical="center" indent="1"/>
    </xf>
    <xf numFmtId="49" fontId="7" fillId="0" borderId="49" xfId="0" applyNumberFormat="1" applyFont="1" applyFill="1" applyBorder="1" applyAlignment="1">
      <alignment horizontal="center" vertical="center"/>
    </xf>
    <xf numFmtId="49" fontId="7" fillId="0" borderId="24" xfId="0" applyNumberFormat="1" applyFont="1" applyFill="1" applyBorder="1" applyAlignment="1">
      <alignment horizontal="center" vertical="center"/>
    </xf>
    <xf numFmtId="49" fontId="7" fillId="0" borderId="50" xfId="0" applyNumberFormat="1" applyFont="1" applyFill="1" applyBorder="1" applyAlignment="1">
      <alignment horizontal="center" vertical="center"/>
    </xf>
    <xf numFmtId="49" fontId="7" fillId="0" borderId="24" xfId="0" applyNumberFormat="1" applyFont="1" applyFill="1" applyBorder="1" applyAlignment="1">
      <alignment horizontal="distributed" vertical="center" indent="7"/>
    </xf>
    <xf numFmtId="49" fontId="7" fillId="0" borderId="50" xfId="0" applyNumberFormat="1" applyFont="1" applyFill="1" applyBorder="1" applyAlignment="1">
      <alignment horizontal="distributed" vertical="center" indent="7"/>
    </xf>
    <xf numFmtId="49" fontId="8" fillId="0" borderId="49" xfId="0" applyNumberFormat="1" applyFont="1" applyFill="1" applyBorder="1" applyAlignment="1">
      <alignment horizontal="distributed" vertical="center" indent="5"/>
    </xf>
    <xf numFmtId="49" fontId="8" fillId="0" borderId="24" xfId="0" applyNumberFormat="1" applyFont="1" applyFill="1" applyBorder="1" applyAlignment="1">
      <alignment horizontal="distributed" vertical="center" indent="5"/>
    </xf>
    <xf numFmtId="49" fontId="8" fillId="0" borderId="25" xfId="0" applyNumberFormat="1" applyFont="1" applyFill="1" applyBorder="1" applyAlignment="1">
      <alignment horizontal="distributed" vertical="center" indent="5"/>
    </xf>
    <xf numFmtId="0" fontId="8" fillId="0" borderId="22" xfId="0" applyNumberFormat="1" applyFont="1" applyFill="1" applyBorder="1" applyAlignment="1">
      <alignment vertical="center"/>
    </xf>
    <xf numFmtId="0" fontId="8" fillId="0" borderId="11" xfId="0" applyNumberFormat="1" applyFont="1" applyFill="1" applyBorder="1" applyAlignment="1">
      <alignment vertical="center"/>
    </xf>
    <xf numFmtId="49" fontId="8" fillId="0" borderId="48" xfId="0" applyNumberFormat="1" applyFont="1" applyFill="1" applyBorder="1" applyAlignment="1">
      <alignment horizontal="right" vertical="center"/>
    </xf>
    <xf numFmtId="0" fontId="8" fillId="0" borderId="46" xfId="0" applyFont="1" applyFill="1" applyBorder="1" applyAlignment="1">
      <alignment horizontal="right" vertical="center"/>
    </xf>
    <xf numFmtId="0" fontId="8" fillId="0" borderId="23" xfId="0" applyFont="1" applyFill="1" applyBorder="1" applyAlignment="1">
      <alignment horizontal="right" vertical="center"/>
    </xf>
    <xf numFmtId="49" fontId="8" fillId="0" borderId="49" xfId="0" applyNumberFormat="1" applyFont="1" applyFill="1" applyBorder="1" applyAlignment="1">
      <alignment horizontal="distributed" vertical="center" indent="3"/>
    </xf>
    <xf numFmtId="49" fontId="8" fillId="0" borderId="24" xfId="0" applyNumberFormat="1" applyFont="1" applyFill="1" applyBorder="1" applyAlignment="1">
      <alignment horizontal="distributed" vertical="center" indent="3"/>
    </xf>
    <xf numFmtId="49" fontId="8" fillId="0" borderId="50" xfId="0" applyNumberFormat="1" applyFont="1" applyFill="1" applyBorder="1" applyAlignment="1">
      <alignment horizontal="distributed" vertical="center" indent="3"/>
    </xf>
    <xf numFmtId="49" fontId="8" fillId="0" borderId="30" xfId="0" applyNumberFormat="1" applyFont="1" applyFill="1" applyBorder="1" applyAlignment="1">
      <alignment horizontal="distributed" vertical="center" indent="1"/>
    </xf>
    <xf numFmtId="49" fontId="8" fillId="0" borderId="8" xfId="0" applyNumberFormat="1" applyFont="1" applyFill="1" applyBorder="1" applyAlignment="1">
      <alignment horizontal="distributed" vertical="center" indent="1"/>
    </xf>
    <xf numFmtId="49" fontId="8" fillId="0" borderId="26" xfId="0" applyNumberFormat="1" applyFont="1" applyFill="1" applyBorder="1" applyAlignment="1">
      <alignment horizontal="distributed" vertical="center" indent="1"/>
    </xf>
    <xf numFmtId="49" fontId="8" fillId="0" borderId="27" xfId="0" applyNumberFormat="1" applyFont="1" applyFill="1" applyBorder="1" applyAlignment="1">
      <alignment horizontal="distributed" vertical="center" indent="1"/>
    </xf>
    <xf numFmtId="49" fontId="8" fillId="0" borderId="47" xfId="0" applyNumberFormat="1" applyFont="1" applyFill="1" applyBorder="1" applyAlignment="1">
      <alignment horizontal="distributed" vertical="center" indent="1" shrinkToFit="1"/>
    </xf>
    <xf numFmtId="49" fontId="8" fillId="0" borderId="31" xfId="0" applyNumberFormat="1" applyFont="1" applyFill="1" applyBorder="1" applyAlignment="1">
      <alignment horizontal="distributed" vertical="center" indent="1" shrinkToFit="1"/>
    </xf>
    <xf numFmtId="49" fontId="8" fillId="0" borderId="43" xfId="0" applyNumberFormat="1" applyFont="1" applyFill="1" applyBorder="1" applyAlignment="1">
      <alignment horizontal="distributed" vertical="center" indent="1" shrinkToFit="1"/>
    </xf>
    <xf numFmtId="49" fontId="8" fillId="0" borderId="51" xfId="0" applyNumberFormat="1" applyFont="1" applyFill="1" applyBorder="1" applyAlignment="1">
      <alignment horizontal="distributed" vertical="center" indent="3"/>
    </xf>
    <xf numFmtId="49" fontId="8" fillId="0" borderId="29" xfId="0" applyNumberFormat="1" applyFont="1" applyFill="1" applyBorder="1" applyAlignment="1">
      <alignment horizontal="distributed" vertical="center" indent="2"/>
    </xf>
    <xf numFmtId="49" fontId="8" fillId="0" borderId="49" xfId="0" applyNumberFormat="1" applyFont="1" applyFill="1" applyBorder="1" applyAlignment="1">
      <alignment horizontal="distributed" vertical="center" indent="1"/>
    </xf>
    <xf numFmtId="49" fontId="8" fillId="0" borderId="25" xfId="0" applyNumberFormat="1" applyFont="1" applyFill="1" applyBorder="1" applyAlignment="1">
      <alignment horizontal="distributed" vertical="center" indent="1"/>
    </xf>
    <xf numFmtId="49" fontId="8" fillId="0" borderId="34" xfId="0" applyNumberFormat="1" applyFont="1" applyFill="1" applyBorder="1" applyAlignment="1">
      <alignment horizontal="distributed" vertical="center" indent="2"/>
    </xf>
    <xf numFmtId="49" fontId="8" fillId="0" borderId="29" xfId="0" applyNumberFormat="1" applyFont="1" applyFill="1" applyBorder="1" applyAlignment="1">
      <alignment horizontal="distributed" vertical="center" indent="2" shrinkToFit="1"/>
    </xf>
    <xf numFmtId="49" fontId="8" fillId="0" borderId="49" xfId="0" applyNumberFormat="1" applyFont="1" applyFill="1" applyBorder="1" applyAlignment="1">
      <alignment horizontal="center" vertical="center"/>
    </xf>
    <xf numFmtId="49" fontId="8" fillId="0" borderId="24" xfId="0" applyNumberFormat="1" applyFont="1" applyFill="1" applyBorder="1" applyAlignment="1">
      <alignment horizontal="center" vertical="center"/>
    </xf>
    <xf numFmtId="49" fontId="8" fillId="0" borderId="25" xfId="0" applyNumberFormat="1" applyFont="1" applyFill="1" applyBorder="1" applyAlignment="1">
      <alignment horizontal="center" vertical="center"/>
    </xf>
    <xf numFmtId="49" fontId="10" fillId="0" borderId="49" xfId="0" applyNumberFormat="1" applyFont="1" applyFill="1" applyBorder="1" applyAlignment="1">
      <alignment horizontal="left" vertical="center" wrapText="1"/>
    </xf>
    <xf numFmtId="49" fontId="10" fillId="0" borderId="24" xfId="0" applyNumberFormat="1" applyFont="1" applyFill="1" applyBorder="1" applyAlignment="1">
      <alignment horizontal="left" vertical="center" wrapText="1"/>
    </xf>
    <xf numFmtId="49" fontId="10" fillId="0" borderId="50" xfId="0" applyNumberFormat="1" applyFont="1" applyFill="1" applyBorder="1" applyAlignment="1">
      <alignment horizontal="left" vertical="center" wrapText="1"/>
    </xf>
    <xf numFmtId="49" fontId="8" fillId="0" borderId="47" xfId="0" applyNumberFormat="1" applyFont="1" applyFill="1" applyBorder="1" applyAlignment="1">
      <alignment horizontal="distributed" vertical="center" indent="2"/>
    </xf>
    <xf numFmtId="49" fontId="8" fillId="0" borderId="35" xfId="0" applyNumberFormat="1" applyFont="1" applyFill="1" applyBorder="1" applyAlignment="1">
      <alignment horizontal="distributed" vertical="center" indent="2"/>
    </xf>
    <xf numFmtId="49" fontId="8" fillId="0" borderId="24" xfId="0" applyNumberFormat="1" applyFont="1" applyFill="1" applyBorder="1" applyAlignment="1">
      <alignment horizontal="distributed" vertical="center" indent="1"/>
    </xf>
    <xf numFmtId="49" fontId="8" fillId="0" borderId="50" xfId="0" applyNumberFormat="1" applyFont="1" applyFill="1" applyBorder="1" applyAlignment="1">
      <alignment horizontal="center" vertical="center"/>
    </xf>
    <xf numFmtId="49" fontId="8" fillId="0" borderId="51" xfId="0" applyNumberFormat="1" applyFont="1" applyFill="1" applyBorder="1" applyAlignment="1">
      <alignment horizontal="center" vertical="center"/>
    </xf>
    <xf numFmtId="49" fontId="8" fillId="0" borderId="52" xfId="0" applyNumberFormat="1" applyFont="1" applyFill="1" applyBorder="1" applyAlignment="1">
      <alignment horizontal="center" vertical="center"/>
    </xf>
    <xf numFmtId="49" fontId="8" fillId="0" borderId="49" xfId="0" applyNumberFormat="1" applyFont="1" applyFill="1" applyBorder="1" applyAlignment="1">
      <alignment horizontal="distributed" vertical="center" indent="2"/>
    </xf>
    <xf numFmtId="49" fontId="8" fillId="0" borderId="50" xfId="0" applyNumberFormat="1" applyFont="1" applyFill="1" applyBorder="1" applyAlignment="1">
      <alignment horizontal="distributed" vertical="center" indent="2"/>
    </xf>
    <xf numFmtId="49" fontId="8" fillId="0" borderId="24" xfId="0" applyNumberFormat="1" applyFont="1" applyFill="1" applyBorder="1" applyAlignment="1">
      <alignment horizontal="distributed" vertical="center" indent="2"/>
    </xf>
    <xf numFmtId="49" fontId="8" fillId="0" borderId="47" xfId="0" applyNumberFormat="1" applyFont="1" applyFill="1" applyBorder="1" applyAlignment="1">
      <alignment horizontal="center" vertical="center" shrinkToFit="1"/>
    </xf>
    <xf numFmtId="49" fontId="8" fillId="0" borderId="35" xfId="0" applyNumberFormat="1" applyFont="1" applyFill="1" applyBorder="1" applyAlignment="1">
      <alignment horizontal="center" vertical="center" shrinkToFit="1"/>
    </xf>
    <xf numFmtId="49" fontId="8" fillId="0" borderId="31" xfId="0" applyNumberFormat="1" applyFont="1" applyFill="1" applyBorder="1" applyAlignment="1">
      <alignment horizontal="center" vertical="center" shrinkToFit="1"/>
    </xf>
    <xf numFmtId="49" fontId="8" fillId="0" borderId="43" xfId="0" applyNumberFormat="1" applyFont="1" applyFill="1" applyBorder="1" applyAlignment="1">
      <alignment horizontal="center" vertical="center" shrinkToFit="1"/>
    </xf>
    <xf numFmtId="49" fontId="8" fillId="0" borderId="47" xfId="0" applyNumberFormat="1" applyFont="1" applyFill="1" applyBorder="1" applyAlignment="1">
      <alignment horizontal="distributed" vertical="center" indent="3"/>
    </xf>
    <xf numFmtId="49" fontId="8" fillId="0" borderId="35" xfId="0" applyNumberFormat="1" applyFont="1" applyFill="1" applyBorder="1" applyAlignment="1">
      <alignment horizontal="distributed" vertical="center" indent="3"/>
    </xf>
    <xf numFmtId="49" fontId="8" fillId="0" borderId="31" xfId="0" applyNumberFormat="1" applyFont="1" applyFill="1" applyBorder="1" applyAlignment="1">
      <alignment horizontal="distributed" vertical="center" indent="3"/>
    </xf>
    <xf numFmtId="0" fontId="0" fillId="0" borderId="24" xfId="0" applyFont="1" applyFill="1" applyBorder="1">
      <alignment vertical="center"/>
    </xf>
    <xf numFmtId="0" fontId="0" fillId="0" borderId="25" xfId="0" applyFont="1" applyFill="1" applyBorder="1">
      <alignment vertical="center"/>
    </xf>
    <xf numFmtId="0" fontId="7" fillId="0" borderId="46" xfId="0" applyFont="1" applyFill="1" applyBorder="1" applyAlignment="1">
      <alignment horizontal="center" vertical="center"/>
    </xf>
    <xf numFmtId="49" fontId="8" fillId="0" borderId="26" xfId="0" applyNumberFormat="1" applyFont="1" applyFill="1" applyBorder="1" applyAlignment="1">
      <alignment horizontal="center" vertical="center" shrinkToFit="1"/>
    </xf>
    <xf numFmtId="49" fontId="8" fillId="0" borderId="27" xfId="0" applyNumberFormat="1" applyFont="1" applyFill="1" applyBorder="1" applyAlignment="1">
      <alignment horizontal="center" vertical="center" shrinkToFit="1"/>
    </xf>
    <xf numFmtId="0" fontId="7" fillId="0" borderId="21" xfId="0" applyFont="1" applyFill="1" applyBorder="1" applyAlignment="1">
      <alignment horizontal="center" vertical="center"/>
    </xf>
    <xf numFmtId="0" fontId="7" fillId="0" borderId="23" xfId="0" applyFont="1" applyFill="1" applyBorder="1" applyAlignment="1">
      <alignment horizontal="center" vertical="center"/>
    </xf>
    <xf numFmtId="49" fontId="8" fillId="0" borderId="21" xfId="0" applyNumberFormat="1" applyFont="1" applyFill="1" applyBorder="1" applyAlignment="1">
      <alignment horizontal="distributed" vertical="center" indent="5"/>
    </xf>
    <xf numFmtId="49" fontId="8" fillId="0" borderId="46" xfId="0" applyNumberFormat="1" applyFont="1" applyFill="1" applyBorder="1" applyAlignment="1">
      <alignment horizontal="distributed" vertical="center" indent="5"/>
    </xf>
    <xf numFmtId="49" fontId="8" fillId="0" borderId="23" xfId="0" applyNumberFormat="1" applyFont="1" applyFill="1" applyBorder="1" applyAlignment="1">
      <alignment horizontal="distributed" vertical="center" indent="5"/>
    </xf>
    <xf numFmtId="176" fontId="7" fillId="0" borderId="46" xfId="0" applyNumberFormat="1" applyFont="1" applyFill="1" applyBorder="1" applyAlignment="1">
      <alignment horizontal="right" vertical="center"/>
    </xf>
    <xf numFmtId="0" fontId="0" fillId="0" borderId="0" xfId="0" applyFont="1" applyFill="1" applyAlignment="1">
      <alignment horizontal="left" vertical="center"/>
    </xf>
    <xf numFmtId="0" fontId="7" fillId="0" borderId="49" xfId="0" applyFont="1" applyFill="1" applyBorder="1" applyAlignment="1">
      <alignment horizontal="distributed" vertical="center" indent="2"/>
    </xf>
    <xf numFmtId="0" fontId="7" fillId="0" borderId="24" xfId="0" applyFont="1" applyFill="1" applyBorder="1" applyAlignment="1">
      <alignment horizontal="distributed" vertical="center" indent="2"/>
    </xf>
    <xf numFmtId="0" fontId="7" fillId="0" borderId="50" xfId="0" applyFont="1" applyFill="1" applyBorder="1" applyAlignment="1">
      <alignment horizontal="distributed" vertical="center" indent="2"/>
    </xf>
    <xf numFmtId="49" fontId="8" fillId="0" borderId="49" xfId="0" applyNumberFormat="1" applyFont="1" applyFill="1" applyBorder="1" applyAlignment="1">
      <alignment horizontal="distributed" vertical="distributed" indent="2"/>
    </xf>
    <xf numFmtId="49" fontId="8" fillId="0" borderId="24" xfId="0" applyNumberFormat="1" applyFont="1" applyFill="1" applyBorder="1" applyAlignment="1">
      <alignment horizontal="distributed" vertical="distributed" indent="2"/>
    </xf>
    <xf numFmtId="49" fontId="8" fillId="0" borderId="50" xfId="0" applyNumberFormat="1" applyFont="1" applyFill="1" applyBorder="1" applyAlignment="1">
      <alignment horizontal="distributed" vertical="distributed" indent="2"/>
    </xf>
    <xf numFmtId="49" fontId="8" fillId="0" borderId="7" xfId="0" applyNumberFormat="1" applyFont="1" applyFill="1" applyBorder="1" applyAlignment="1">
      <alignment horizontal="distributed" vertical="center" wrapText="1" shrinkToFit="1"/>
    </xf>
    <xf numFmtId="0" fontId="0" fillId="0" borderId="7" xfId="0" applyFont="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5</xdr:row>
      <xdr:rowOff>0</xdr:rowOff>
    </xdr:from>
    <xdr:to>
      <xdr:col>3</xdr:col>
      <xdr:colOff>0</xdr:colOff>
      <xdr:row>11</xdr:row>
      <xdr:rowOff>0</xdr:rowOff>
    </xdr:to>
    <xdr:sp macro="" textlink="">
      <xdr:nvSpPr>
        <xdr:cNvPr id="1384" name="Line 1"/>
        <xdr:cNvSpPr>
          <a:spLocks noChangeShapeType="1"/>
        </xdr:cNvSpPr>
      </xdr:nvSpPr>
      <xdr:spPr bwMode="auto">
        <a:xfrm>
          <a:off x="9525" y="95250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10600" name="Line 1"/>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11624" name="Line 1"/>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5</xdr:row>
      <xdr:rowOff>0</xdr:rowOff>
    </xdr:from>
    <xdr:to>
      <xdr:col>3</xdr:col>
      <xdr:colOff>0</xdr:colOff>
      <xdr:row>11</xdr:row>
      <xdr:rowOff>0</xdr:rowOff>
    </xdr:to>
    <xdr:sp macro="" textlink="">
      <xdr:nvSpPr>
        <xdr:cNvPr id="12648" name="Line 1"/>
        <xdr:cNvSpPr>
          <a:spLocks noChangeShapeType="1"/>
        </xdr:cNvSpPr>
      </xdr:nvSpPr>
      <xdr:spPr bwMode="auto">
        <a:xfrm>
          <a:off x="9525" y="76200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13672" name="Line 1"/>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14696" name="Line 1"/>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2409" name="Line 1"/>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3432" name="Line 1"/>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4456" name="Line 1"/>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16744" name="Line 1"/>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17768" name="Line 1"/>
        <xdr:cNvSpPr>
          <a:spLocks noChangeShapeType="1"/>
        </xdr:cNvSpPr>
      </xdr:nvSpPr>
      <xdr:spPr bwMode="auto">
        <a:xfrm>
          <a:off x="9525" y="666750"/>
          <a:ext cx="857250" cy="1190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7529" name="Line 1"/>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8552" name="Line 1"/>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0</xdr:colOff>
      <xdr:row>10</xdr:row>
      <xdr:rowOff>0</xdr:rowOff>
    </xdr:to>
    <xdr:sp macro="" textlink="">
      <xdr:nvSpPr>
        <xdr:cNvPr id="9576" name="Line 1"/>
        <xdr:cNvSpPr>
          <a:spLocks noChangeShapeType="1"/>
        </xdr:cNvSpPr>
      </xdr:nvSpPr>
      <xdr:spPr bwMode="auto">
        <a:xfrm>
          <a:off x="9525" y="666750"/>
          <a:ext cx="85725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Y59"/>
  <sheetViews>
    <sheetView showGridLines="0" view="pageBreakPreview" zoomScaleNormal="85" zoomScaleSheetLayoutView="100" workbookViewId="0">
      <selection activeCell="J10" sqref="J10"/>
    </sheetView>
  </sheetViews>
  <sheetFormatPr defaultRowHeight="11.25" x14ac:dyDescent="0.15"/>
  <cols>
    <col min="1" max="1" width="1" style="42" customWidth="1"/>
    <col min="2" max="2" width="9.375" style="42" customWidth="1"/>
    <col min="3" max="3" width="1" style="42" customWidth="1"/>
    <col min="4" max="23" width="7.75" style="42" customWidth="1"/>
    <col min="24" max="33" width="8.375" style="42" customWidth="1"/>
    <col min="34" max="16384" width="9" style="42"/>
  </cols>
  <sheetData>
    <row r="1" spans="1:23" ht="22.5" customHeight="1" x14ac:dyDescent="0.15">
      <c r="A1" s="155" t="s">
        <v>276</v>
      </c>
    </row>
    <row r="2" spans="1:23" s="4" customFormat="1" ht="14.25" x14ac:dyDescent="0.15">
      <c r="A2" s="252" t="s">
        <v>252</v>
      </c>
      <c r="B2" s="252"/>
      <c r="C2" s="252"/>
      <c r="D2" s="252"/>
      <c r="E2" s="252"/>
      <c r="F2" s="252"/>
      <c r="G2" s="252"/>
      <c r="H2" s="252"/>
      <c r="I2" s="252"/>
      <c r="J2" s="252"/>
      <c r="K2" s="252"/>
      <c r="L2" s="252"/>
    </row>
    <row r="3" spans="1:23" s="4" customFormat="1" x14ac:dyDescent="0.15">
      <c r="B3" s="5"/>
      <c r="C3" s="5"/>
      <c r="D3" s="5"/>
      <c r="E3" s="5"/>
      <c r="F3" s="5"/>
      <c r="G3" s="5"/>
      <c r="H3" s="5"/>
      <c r="I3" s="5"/>
      <c r="J3" s="5"/>
      <c r="K3" s="5"/>
      <c r="L3" s="5"/>
    </row>
    <row r="4" spans="1:23" s="4" customFormat="1" ht="13.5" customHeight="1" x14ac:dyDescent="0.15">
      <c r="A4" s="253" t="s">
        <v>289</v>
      </c>
      <c r="B4" s="253"/>
      <c r="C4" s="253"/>
      <c r="D4" s="253"/>
      <c r="E4" s="253"/>
      <c r="F4" s="253"/>
      <c r="G4" s="253"/>
      <c r="H4" s="253"/>
      <c r="I4" s="253"/>
      <c r="J4" s="253"/>
      <c r="K4" s="253"/>
      <c r="L4" s="253"/>
    </row>
    <row r="5" spans="1:23" s="4" customFormat="1" ht="13.5" customHeight="1" x14ac:dyDescent="0.15">
      <c r="A5" s="6"/>
      <c r="B5" s="6"/>
      <c r="C5" s="5"/>
      <c r="D5" s="5"/>
      <c r="E5" s="5"/>
      <c r="F5" s="5"/>
      <c r="G5" s="5"/>
      <c r="H5" s="5"/>
      <c r="I5" s="5"/>
      <c r="J5" s="5"/>
      <c r="K5" s="5"/>
      <c r="L5" s="5"/>
      <c r="W5" s="121"/>
    </row>
    <row r="6" spans="1:23" s="9" customFormat="1" ht="13.5" customHeight="1" x14ac:dyDescent="0.15">
      <c r="A6" s="257" t="s">
        <v>50</v>
      </c>
      <c r="B6" s="258"/>
      <c r="C6" s="258"/>
      <c r="D6" s="259" t="s">
        <v>48</v>
      </c>
      <c r="E6" s="260"/>
      <c r="F6" s="260"/>
      <c r="G6" s="260"/>
      <c r="H6" s="261"/>
      <c r="I6" s="254" t="s">
        <v>80</v>
      </c>
      <c r="J6" s="254"/>
      <c r="K6" s="254"/>
      <c r="L6" s="254"/>
      <c r="M6" s="256"/>
      <c r="N6" s="256"/>
      <c r="O6" s="256"/>
      <c r="P6" s="256"/>
      <c r="Q6" s="256"/>
      <c r="R6" s="256"/>
      <c r="S6" s="256"/>
      <c r="T6" s="7"/>
      <c r="U6" s="254" t="s">
        <v>77</v>
      </c>
      <c r="V6" s="255"/>
      <c r="W6" s="8"/>
    </row>
    <row r="7" spans="1:23" s="9" customFormat="1" ht="13.5" customHeight="1" x14ac:dyDescent="0.15">
      <c r="A7" s="10"/>
      <c r="B7" s="11"/>
      <c r="D7" s="262" t="s">
        <v>47</v>
      </c>
      <c r="E7" s="263"/>
      <c r="F7" s="264"/>
      <c r="G7" s="265" t="s">
        <v>51</v>
      </c>
      <c r="H7" s="266"/>
      <c r="I7" s="270" t="s">
        <v>79</v>
      </c>
      <c r="J7" s="271"/>
      <c r="K7" s="271"/>
      <c r="L7" s="271"/>
      <c r="M7" s="271"/>
      <c r="N7" s="271"/>
      <c r="O7" s="271"/>
      <c r="P7" s="271"/>
      <c r="Q7" s="271"/>
      <c r="R7" s="13"/>
      <c r="S7" s="14"/>
      <c r="T7" s="15" t="s">
        <v>68</v>
      </c>
      <c r="U7" s="13"/>
      <c r="V7" s="16"/>
      <c r="W7" s="17" t="s">
        <v>71</v>
      </c>
    </row>
    <row r="8" spans="1:23" s="9" customFormat="1" ht="13.5" customHeight="1" x14ac:dyDescent="0.15">
      <c r="A8" s="10"/>
      <c r="B8" s="11"/>
      <c r="D8" s="18" t="s">
        <v>44</v>
      </c>
      <c r="E8" s="18" t="s">
        <v>52</v>
      </c>
      <c r="F8" s="120"/>
      <c r="G8" s="14"/>
      <c r="H8" s="14"/>
      <c r="I8" s="19" t="s">
        <v>58</v>
      </c>
      <c r="J8" s="14"/>
      <c r="K8" s="14"/>
      <c r="L8" s="14"/>
      <c r="M8" s="20"/>
      <c r="N8" s="20"/>
      <c r="O8" s="20"/>
      <c r="P8" s="20"/>
      <c r="Q8" s="20"/>
      <c r="R8" s="21" t="s">
        <v>67</v>
      </c>
      <c r="S8" s="21"/>
      <c r="T8" s="21" t="s">
        <v>69</v>
      </c>
      <c r="U8" s="21" t="s">
        <v>78</v>
      </c>
      <c r="V8" s="21" t="s">
        <v>76</v>
      </c>
      <c r="W8" s="23" t="s">
        <v>74</v>
      </c>
    </row>
    <row r="9" spans="1:23" s="9" customFormat="1" ht="13.5" customHeight="1" x14ac:dyDescent="0.15">
      <c r="A9" s="10"/>
      <c r="B9" s="11"/>
      <c r="D9" s="24" t="s">
        <v>45</v>
      </c>
      <c r="E9" s="24" t="s">
        <v>53</v>
      </c>
      <c r="F9" s="24" t="s">
        <v>54</v>
      </c>
      <c r="G9" s="21" t="s">
        <v>55</v>
      </c>
      <c r="H9" s="21" t="s">
        <v>56</v>
      </c>
      <c r="I9" s="25" t="s">
        <v>246</v>
      </c>
      <c r="J9" s="21" t="s">
        <v>66</v>
      </c>
      <c r="K9" s="21" t="s">
        <v>65</v>
      </c>
      <c r="L9" s="21" t="s">
        <v>64</v>
      </c>
      <c r="M9" s="21" t="s">
        <v>63</v>
      </c>
      <c r="N9" s="21" t="s">
        <v>62</v>
      </c>
      <c r="O9" s="21" t="s">
        <v>61</v>
      </c>
      <c r="P9" s="21" t="s">
        <v>60</v>
      </c>
      <c r="Q9" s="21" t="s">
        <v>247</v>
      </c>
      <c r="R9" s="21"/>
      <c r="S9" s="21" t="s">
        <v>54</v>
      </c>
      <c r="T9" s="26" t="s">
        <v>70</v>
      </c>
      <c r="U9" s="21" t="s">
        <v>73</v>
      </c>
      <c r="V9" s="21"/>
      <c r="W9" s="27" t="s">
        <v>75</v>
      </c>
    </row>
    <row r="10" spans="1:23" s="9" customFormat="1" ht="13.5" customHeight="1" x14ac:dyDescent="0.15">
      <c r="A10" s="10"/>
      <c r="B10" s="11"/>
      <c r="D10" s="28" t="s">
        <v>46</v>
      </c>
      <c r="E10" s="28" t="s">
        <v>46</v>
      </c>
      <c r="F10" s="25"/>
      <c r="G10" s="20"/>
      <c r="H10" s="20"/>
      <c r="I10" s="29" t="s">
        <v>59</v>
      </c>
      <c r="J10" s="21" t="s">
        <v>72</v>
      </c>
      <c r="K10" s="21" t="s">
        <v>72</v>
      </c>
      <c r="L10" s="21" t="s">
        <v>72</v>
      </c>
      <c r="M10" s="21" t="s">
        <v>72</v>
      </c>
      <c r="N10" s="21" t="s">
        <v>72</v>
      </c>
      <c r="O10" s="21" t="s">
        <v>72</v>
      </c>
      <c r="P10" s="21" t="s">
        <v>72</v>
      </c>
      <c r="Q10" s="21" t="s">
        <v>72</v>
      </c>
      <c r="R10" s="21" t="s">
        <v>81</v>
      </c>
      <c r="S10" s="20"/>
      <c r="T10" s="21"/>
      <c r="U10" s="21"/>
      <c r="V10" s="21"/>
      <c r="W10" s="23"/>
    </row>
    <row r="11" spans="1:23" s="36" customFormat="1" ht="13.5" customHeight="1" x14ac:dyDescent="0.15">
      <c r="A11" s="268" t="s">
        <v>42</v>
      </c>
      <c r="B11" s="269"/>
      <c r="C11" s="269"/>
      <c r="D11" s="30" t="s">
        <v>43</v>
      </c>
      <c r="E11" s="30" t="s">
        <v>43</v>
      </c>
      <c r="F11" s="30" t="s">
        <v>43</v>
      </c>
      <c r="G11" s="30" t="s">
        <v>43</v>
      </c>
      <c r="H11" s="30" t="s">
        <v>57</v>
      </c>
      <c r="I11" s="30" t="s">
        <v>43</v>
      </c>
      <c r="J11" s="30" t="s">
        <v>43</v>
      </c>
      <c r="K11" s="30" t="s">
        <v>43</v>
      </c>
      <c r="L11" s="30" t="s">
        <v>43</v>
      </c>
      <c r="M11" s="33" t="s">
        <v>43</v>
      </c>
      <c r="N11" s="33" t="s">
        <v>43</v>
      </c>
      <c r="O11" s="33" t="s">
        <v>43</v>
      </c>
      <c r="P11" s="33" t="s">
        <v>43</v>
      </c>
      <c r="Q11" s="33" t="s">
        <v>43</v>
      </c>
      <c r="R11" s="33" t="s">
        <v>43</v>
      </c>
      <c r="S11" s="33" t="s">
        <v>43</v>
      </c>
      <c r="T11" s="33" t="s">
        <v>43</v>
      </c>
      <c r="U11" s="33" t="s">
        <v>43</v>
      </c>
      <c r="V11" s="33" t="s">
        <v>43</v>
      </c>
      <c r="W11" s="35" t="s">
        <v>43</v>
      </c>
    </row>
    <row r="12" spans="1:23" s="1" customFormat="1" ht="13.5" customHeight="1" x14ac:dyDescent="0.15">
      <c r="A12" s="37"/>
      <c r="B12" s="166" t="s">
        <v>0</v>
      </c>
      <c r="C12" s="166"/>
      <c r="D12" s="198">
        <v>203885</v>
      </c>
      <c r="E12" s="198">
        <v>204</v>
      </c>
      <c r="F12" s="198">
        <v>204089</v>
      </c>
      <c r="G12" s="198">
        <v>3781</v>
      </c>
      <c r="H12" s="198">
        <v>378</v>
      </c>
      <c r="I12" s="198">
        <v>81</v>
      </c>
      <c r="J12" s="198">
        <v>27</v>
      </c>
      <c r="K12" s="198">
        <v>534</v>
      </c>
      <c r="L12" s="198">
        <v>69</v>
      </c>
      <c r="M12" s="198">
        <v>453</v>
      </c>
      <c r="N12" s="198">
        <v>167</v>
      </c>
      <c r="O12" s="198">
        <v>1835</v>
      </c>
      <c r="P12" s="198">
        <v>116</v>
      </c>
      <c r="Q12" s="198">
        <v>10571</v>
      </c>
      <c r="R12" s="131"/>
      <c r="S12" s="198">
        <v>13853</v>
      </c>
      <c r="T12" s="198">
        <v>189604</v>
      </c>
      <c r="U12" s="198">
        <v>13221</v>
      </c>
      <c r="V12" s="198">
        <v>5195</v>
      </c>
      <c r="W12" s="209">
        <v>163796</v>
      </c>
    </row>
    <row r="13" spans="1:23" s="1" customFormat="1" ht="13.5" customHeight="1" x14ac:dyDescent="0.15">
      <c r="A13" s="37"/>
      <c r="B13" s="166" t="s">
        <v>1</v>
      </c>
      <c r="C13" s="166"/>
      <c r="D13" s="199">
        <v>82182</v>
      </c>
      <c r="E13" s="199">
        <v>95</v>
      </c>
      <c r="F13" s="199">
        <v>82277</v>
      </c>
      <c r="G13" s="199">
        <v>1572</v>
      </c>
      <c r="H13" s="199">
        <v>941</v>
      </c>
      <c r="I13" s="199">
        <v>24</v>
      </c>
      <c r="J13" s="199">
        <v>14</v>
      </c>
      <c r="K13" s="199">
        <v>224</v>
      </c>
      <c r="L13" s="199">
        <v>47</v>
      </c>
      <c r="M13" s="199">
        <v>181</v>
      </c>
      <c r="N13" s="199">
        <v>76</v>
      </c>
      <c r="O13" s="199">
        <v>658</v>
      </c>
      <c r="P13" s="199">
        <v>38</v>
      </c>
      <c r="Q13" s="199">
        <v>3141</v>
      </c>
      <c r="R13" s="130"/>
      <c r="S13" s="199">
        <v>4403</v>
      </c>
      <c r="T13" s="199">
        <v>76398</v>
      </c>
      <c r="U13" s="199">
        <v>4276</v>
      </c>
      <c r="V13" s="199">
        <v>1879</v>
      </c>
      <c r="W13" s="210">
        <v>66296</v>
      </c>
    </row>
    <row r="14" spans="1:23" s="1" customFormat="1" ht="13.5" customHeight="1" x14ac:dyDescent="0.15">
      <c r="A14" s="37"/>
      <c r="B14" s="166" t="s">
        <v>2</v>
      </c>
      <c r="C14" s="166"/>
      <c r="D14" s="199">
        <v>46805</v>
      </c>
      <c r="E14" s="199">
        <v>1638</v>
      </c>
      <c r="F14" s="199">
        <v>48443</v>
      </c>
      <c r="G14" s="199">
        <v>0</v>
      </c>
      <c r="H14" s="204">
        <v>0</v>
      </c>
      <c r="I14" s="199">
        <v>12</v>
      </c>
      <c r="J14" s="199">
        <v>2</v>
      </c>
      <c r="K14" s="199">
        <v>167</v>
      </c>
      <c r="L14" s="199">
        <v>13</v>
      </c>
      <c r="M14" s="199">
        <v>121</v>
      </c>
      <c r="N14" s="199">
        <v>38</v>
      </c>
      <c r="O14" s="199">
        <v>523</v>
      </c>
      <c r="P14" s="199">
        <v>14</v>
      </c>
      <c r="Q14" s="199">
        <v>2570</v>
      </c>
      <c r="R14" s="130"/>
      <c r="S14" s="199">
        <v>3460</v>
      </c>
      <c r="T14" s="199">
        <v>41972</v>
      </c>
      <c r="U14" s="199">
        <v>3100</v>
      </c>
      <c r="V14" s="199">
        <v>1269</v>
      </c>
      <c r="W14" s="210">
        <v>41640</v>
      </c>
    </row>
    <row r="15" spans="1:23" s="1" customFormat="1" ht="13.5" customHeight="1" x14ac:dyDescent="0.15">
      <c r="A15" s="37"/>
      <c r="B15" s="166" t="s">
        <v>3</v>
      </c>
      <c r="C15" s="166"/>
      <c r="D15" s="199">
        <v>56750</v>
      </c>
      <c r="E15" s="199">
        <v>0</v>
      </c>
      <c r="F15" s="199">
        <v>56750</v>
      </c>
      <c r="G15" s="199">
        <v>0</v>
      </c>
      <c r="H15" s="204">
        <v>0</v>
      </c>
      <c r="I15" s="199">
        <v>17</v>
      </c>
      <c r="J15" s="199">
        <v>8</v>
      </c>
      <c r="K15" s="199">
        <v>171</v>
      </c>
      <c r="L15" s="199">
        <v>15</v>
      </c>
      <c r="M15" s="199">
        <v>118</v>
      </c>
      <c r="N15" s="199">
        <v>30</v>
      </c>
      <c r="O15" s="199">
        <v>453</v>
      </c>
      <c r="P15" s="199">
        <v>21</v>
      </c>
      <c r="Q15" s="199">
        <v>2400</v>
      </c>
      <c r="R15" s="130"/>
      <c r="S15" s="199">
        <v>3233</v>
      </c>
      <c r="T15" s="199">
        <v>52748</v>
      </c>
      <c r="U15" s="199">
        <v>3215</v>
      </c>
      <c r="V15" s="199">
        <v>1109</v>
      </c>
      <c r="W15" s="210">
        <v>47117</v>
      </c>
    </row>
    <row r="16" spans="1:23" s="1" customFormat="1" ht="13.5" customHeight="1" x14ac:dyDescent="0.15">
      <c r="A16" s="37"/>
      <c r="B16" s="166" t="s">
        <v>4</v>
      </c>
      <c r="C16" s="166"/>
      <c r="D16" s="199">
        <v>45654</v>
      </c>
      <c r="E16" s="199">
        <v>1</v>
      </c>
      <c r="F16" s="199">
        <v>45655</v>
      </c>
      <c r="G16" s="199">
        <v>0</v>
      </c>
      <c r="H16" s="204">
        <v>0</v>
      </c>
      <c r="I16" s="199">
        <v>15</v>
      </c>
      <c r="J16" s="199">
        <v>6</v>
      </c>
      <c r="K16" s="199">
        <v>97</v>
      </c>
      <c r="L16" s="199">
        <v>28</v>
      </c>
      <c r="M16" s="199">
        <v>84</v>
      </c>
      <c r="N16" s="199">
        <v>48</v>
      </c>
      <c r="O16" s="199">
        <v>328</v>
      </c>
      <c r="P16" s="199">
        <v>15</v>
      </c>
      <c r="Q16" s="199">
        <v>1981</v>
      </c>
      <c r="R16" s="130"/>
      <c r="S16" s="199">
        <v>2602</v>
      </c>
      <c r="T16" s="199">
        <v>41050</v>
      </c>
      <c r="U16" s="199">
        <v>2596</v>
      </c>
      <c r="V16" s="199">
        <v>1081</v>
      </c>
      <c r="W16" s="210">
        <v>40841</v>
      </c>
    </row>
    <row r="17" spans="1:23" s="1" customFormat="1" ht="13.5" customHeight="1" x14ac:dyDescent="0.15">
      <c r="A17" s="38"/>
      <c r="B17" s="167" t="s">
        <v>5</v>
      </c>
      <c r="C17" s="167"/>
      <c r="D17" s="200">
        <v>40946</v>
      </c>
      <c r="E17" s="200">
        <v>0</v>
      </c>
      <c r="F17" s="200">
        <v>40946</v>
      </c>
      <c r="G17" s="200">
        <v>0</v>
      </c>
      <c r="H17" s="205">
        <v>0</v>
      </c>
      <c r="I17" s="200">
        <v>12</v>
      </c>
      <c r="J17" s="200">
        <v>10</v>
      </c>
      <c r="K17" s="200">
        <v>96</v>
      </c>
      <c r="L17" s="200">
        <v>12</v>
      </c>
      <c r="M17" s="200">
        <v>65</v>
      </c>
      <c r="N17" s="200">
        <v>43</v>
      </c>
      <c r="O17" s="200">
        <v>342</v>
      </c>
      <c r="P17" s="200">
        <v>10</v>
      </c>
      <c r="Q17" s="200">
        <v>1449</v>
      </c>
      <c r="R17" s="128"/>
      <c r="S17" s="200">
        <v>2039</v>
      </c>
      <c r="T17" s="200">
        <v>36696</v>
      </c>
      <c r="U17" s="200">
        <v>1953</v>
      </c>
      <c r="V17" s="200">
        <v>829</v>
      </c>
      <c r="W17" s="211">
        <v>36825</v>
      </c>
    </row>
    <row r="18" spans="1:23" s="1" customFormat="1" ht="13.5" customHeight="1" x14ac:dyDescent="0.15">
      <c r="A18" s="37"/>
      <c r="B18" s="166" t="s">
        <v>6</v>
      </c>
      <c r="C18" s="166"/>
      <c r="D18" s="199">
        <v>10500</v>
      </c>
      <c r="E18" s="199">
        <v>27</v>
      </c>
      <c r="F18" s="199">
        <v>10527</v>
      </c>
      <c r="G18" s="199">
        <v>0</v>
      </c>
      <c r="H18" s="204">
        <v>0</v>
      </c>
      <c r="I18" s="199">
        <v>6</v>
      </c>
      <c r="J18" s="199">
        <v>1</v>
      </c>
      <c r="K18" s="199">
        <v>20</v>
      </c>
      <c r="L18" s="199">
        <v>10</v>
      </c>
      <c r="M18" s="199">
        <v>18</v>
      </c>
      <c r="N18" s="199">
        <v>8</v>
      </c>
      <c r="O18" s="199">
        <v>87</v>
      </c>
      <c r="P18" s="199">
        <v>3</v>
      </c>
      <c r="Q18" s="199">
        <v>485</v>
      </c>
      <c r="R18" s="130"/>
      <c r="S18" s="199">
        <v>638</v>
      </c>
      <c r="T18" s="199">
        <v>9279</v>
      </c>
      <c r="U18" s="199">
        <v>638</v>
      </c>
      <c r="V18" s="199">
        <v>265</v>
      </c>
      <c r="W18" s="210">
        <v>10754</v>
      </c>
    </row>
    <row r="19" spans="1:23" s="1" customFormat="1" ht="13.5" customHeight="1" x14ac:dyDescent="0.15">
      <c r="A19" s="37"/>
      <c r="B19" s="166" t="s">
        <v>7</v>
      </c>
      <c r="C19" s="166"/>
      <c r="D19" s="199">
        <v>19549</v>
      </c>
      <c r="E19" s="199">
        <v>26</v>
      </c>
      <c r="F19" s="199">
        <v>19575</v>
      </c>
      <c r="G19" s="199">
        <v>0</v>
      </c>
      <c r="H19" s="204">
        <v>0</v>
      </c>
      <c r="I19" s="199">
        <v>5</v>
      </c>
      <c r="J19" s="199">
        <v>6</v>
      </c>
      <c r="K19" s="199">
        <v>62</v>
      </c>
      <c r="L19" s="199">
        <v>8</v>
      </c>
      <c r="M19" s="199">
        <v>36</v>
      </c>
      <c r="N19" s="199">
        <v>9</v>
      </c>
      <c r="O19" s="199">
        <v>161</v>
      </c>
      <c r="P19" s="199">
        <v>7</v>
      </c>
      <c r="Q19" s="199">
        <v>765</v>
      </c>
      <c r="R19" s="130"/>
      <c r="S19" s="199">
        <v>1059</v>
      </c>
      <c r="T19" s="199">
        <v>18037</v>
      </c>
      <c r="U19" s="199">
        <v>1023</v>
      </c>
      <c r="V19" s="199">
        <v>447</v>
      </c>
      <c r="W19" s="210">
        <v>17449</v>
      </c>
    </row>
    <row r="20" spans="1:23" s="1" customFormat="1" ht="13.5" customHeight="1" x14ac:dyDescent="0.15">
      <c r="A20" s="37"/>
      <c r="B20" s="166" t="s">
        <v>8</v>
      </c>
      <c r="C20" s="166"/>
      <c r="D20" s="199">
        <v>34565</v>
      </c>
      <c r="E20" s="199">
        <v>27</v>
      </c>
      <c r="F20" s="199">
        <v>34592</v>
      </c>
      <c r="G20" s="199">
        <v>0</v>
      </c>
      <c r="H20" s="204">
        <v>0</v>
      </c>
      <c r="I20" s="199">
        <v>9</v>
      </c>
      <c r="J20" s="199">
        <v>1</v>
      </c>
      <c r="K20" s="199">
        <v>67</v>
      </c>
      <c r="L20" s="199">
        <v>9</v>
      </c>
      <c r="M20" s="199">
        <v>75</v>
      </c>
      <c r="N20" s="199">
        <v>19</v>
      </c>
      <c r="O20" s="199">
        <v>268</v>
      </c>
      <c r="P20" s="199">
        <v>19</v>
      </c>
      <c r="Q20" s="199">
        <v>1400</v>
      </c>
      <c r="R20" s="130"/>
      <c r="S20" s="199">
        <v>1867</v>
      </c>
      <c r="T20" s="199">
        <v>31011</v>
      </c>
      <c r="U20" s="199">
        <v>1848</v>
      </c>
      <c r="V20" s="199">
        <v>764</v>
      </c>
      <c r="W20" s="210">
        <v>30091</v>
      </c>
    </row>
    <row r="21" spans="1:23" s="1" customFormat="1" ht="13.5" customHeight="1" x14ac:dyDescent="0.15">
      <c r="A21" s="39"/>
      <c r="B21" s="168" t="s">
        <v>9</v>
      </c>
      <c r="C21" s="168"/>
      <c r="D21" s="201">
        <v>25838</v>
      </c>
      <c r="E21" s="201">
        <v>0</v>
      </c>
      <c r="F21" s="201">
        <v>25838</v>
      </c>
      <c r="G21" s="201">
        <v>0</v>
      </c>
      <c r="H21" s="206">
        <v>0</v>
      </c>
      <c r="I21" s="201">
        <v>7</v>
      </c>
      <c r="J21" s="201">
        <v>10</v>
      </c>
      <c r="K21" s="201">
        <v>63</v>
      </c>
      <c r="L21" s="201">
        <v>11</v>
      </c>
      <c r="M21" s="201">
        <v>46</v>
      </c>
      <c r="N21" s="201">
        <v>27</v>
      </c>
      <c r="O21" s="201">
        <v>247</v>
      </c>
      <c r="P21" s="201">
        <v>13</v>
      </c>
      <c r="Q21" s="201">
        <v>1026</v>
      </c>
      <c r="R21" s="133"/>
      <c r="S21" s="201">
        <v>1450</v>
      </c>
      <c r="T21" s="201">
        <v>22757</v>
      </c>
      <c r="U21" s="201">
        <v>1386</v>
      </c>
      <c r="V21" s="201">
        <v>606</v>
      </c>
      <c r="W21" s="212">
        <v>24638</v>
      </c>
    </row>
    <row r="22" spans="1:23" s="1" customFormat="1" ht="13.5" customHeight="1" x14ac:dyDescent="0.15">
      <c r="A22" s="37"/>
      <c r="B22" s="166" t="s">
        <v>10</v>
      </c>
      <c r="C22" s="166"/>
      <c r="D22" s="199">
        <v>30293</v>
      </c>
      <c r="E22" s="199">
        <v>0</v>
      </c>
      <c r="F22" s="199">
        <v>30293</v>
      </c>
      <c r="G22" s="199">
        <v>0</v>
      </c>
      <c r="H22" s="204">
        <v>0</v>
      </c>
      <c r="I22" s="199">
        <v>13</v>
      </c>
      <c r="J22" s="199">
        <v>3</v>
      </c>
      <c r="K22" s="199">
        <v>78</v>
      </c>
      <c r="L22" s="199">
        <v>8</v>
      </c>
      <c r="M22" s="199">
        <v>58</v>
      </c>
      <c r="N22" s="199">
        <v>21</v>
      </c>
      <c r="O22" s="199">
        <v>210</v>
      </c>
      <c r="P22" s="199">
        <v>16</v>
      </c>
      <c r="Q22" s="199">
        <v>920</v>
      </c>
      <c r="R22" s="130"/>
      <c r="S22" s="199">
        <v>1327</v>
      </c>
      <c r="T22" s="199">
        <v>27579</v>
      </c>
      <c r="U22" s="199">
        <v>1318</v>
      </c>
      <c r="V22" s="199">
        <v>624</v>
      </c>
      <c r="W22" s="210">
        <v>22654</v>
      </c>
    </row>
    <row r="23" spans="1:23" s="1" customFormat="1" ht="13.5" customHeight="1" x14ac:dyDescent="0.15">
      <c r="A23" s="37"/>
      <c r="B23" s="166" t="s">
        <v>11</v>
      </c>
      <c r="C23" s="166"/>
      <c r="D23" s="199">
        <v>29442</v>
      </c>
      <c r="E23" s="199">
        <v>0</v>
      </c>
      <c r="F23" s="199">
        <v>29442</v>
      </c>
      <c r="G23" s="199">
        <v>0</v>
      </c>
      <c r="H23" s="204">
        <v>0</v>
      </c>
      <c r="I23" s="199">
        <v>12</v>
      </c>
      <c r="J23" s="199">
        <v>10</v>
      </c>
      <c r="K23" s="199">
        <v>99</v>
      </c>
      <c r="L23" s="199">
        <v>11</v>
      </c>
      <c r="M23" s="199">
        <v>97</v>
      </c>
      <c r="N23" s="199">
        <v>20</v>
      </c>
      <c r="O23" s="199">
        <v>282</v>
      </c>
      <c r="P23" s="199">
        <v>19</v>
      </c>
      <c r="Q23" s="199">
        <v>1407</v>
      </c>
      <c r="R23" s="130"/>
      <c r="S23" s="199">
        <v>1957</v>
      </c>
      <c r="T23" s="199">
        <v>27066</v>
      </c>
      <c r="U23" s="199">
        <v>1911</v>
      </c>
      <c r="V23" s="199">
        <v>774</v>
      </c>
      <c r="W23" s="210">
        <v>26209</v>
      </c>
    </row>
    <row r="24" spans="1:23" s="1" customFormat="1" ht="13.5" customHeight="1" x14ac:dyDescent="0.15">
      <c r="A24" s="37"/>
      <c r="B24" s="166" t="s">
        <v>12</v>
      </c>
      <c r="C24" s="166"/>
      <c r="D24" s="199">
        <v>74682</v>
      </c>
      <c r="E24" s="199">
        <v>69</v>
      </c>
      <c r="F24" s="199">
        <v>74751</v>
      </c>
      <c r="G24" s="199">
        <v>0</v>
      </c>
      <c r="H24" s="204">
        <v>0</v>
      </c>
      <c r="I24" s="199">
        <v>24</v>
      </c>
      <c r="J24" s="199">
        <v>12</v>
      </c>
      <c r="K24" s="199">
        <v>178</v>
      </c>
      <c r="L24" s="199">
        <v>23</v>
      </c>
      <c r="M24" s="199">
        <v>142</v>
      </c>
      <c r="N24" s="199">
        <v>71</v>
      </c>
      <c r="O24" s="199">
        <v>498</v>
      </c>
      <c r="P24" s="199">
        <v>41</v>
      </c>
      <c r="Q24" s="199">
        <v>2434</v>
      </c>
      <c r="R24" s="130"/>
      <c r="S24" s="199">
        <v>3423</v>
      </c>
      <c r="T24" s="199">
        <v>69811</v>
      </c>
      <c r="U24" s="199">
        <v>3386</v>
      </c>
      <c r="V24" s="199">
        <v>1496</v>
      </c>
      <c r="W24" s="210">
        <v>61055</v>
      </c>
    </row>
    <row r="25" spans="1:23" s="1" customFormat="1" ht="13.5" customHeight="1" x14ac:dyDescent="0.15">
      <c r="A25" s="37"/>
      <c r="B25" s="166" t="s">
        <v>13</v>
      </c>
      <c r="C25" s="166"/>
      <c r="D25" s="199">
        <v>54877</v>
      </c>
      <c r="E25" s="199">
        <v>0</v>
      </c>
      <c r="F25" s="199">
        <v>54877</v>
      </c>
      <c r="G25" s="199">
        <v>0</v>
      </c>
      <c r="H25" s="204">
        <v>0</v>
      </c>
      <c r="I25" s="199">
        <v>23</v>
      </c>
      <c r="J25" s="199">
        <v>7</v>
      </c>
      <c r="K25" s="199">
        <v>99</v>
      </c>
      <c r="L25" s="199">
        <v>22</v>
      </c>
      <c r="M25" s="199">
        <v>86</v>
      </c>
      <c r="N25" s="199">
        <v>45</v>
      </c>
      <c r="O25" s="199">
        <v>323</v>
      </c>
      <c r="P25" s="199">
        <v>23</v>
      </c>
      <c r="Q25" s="199">
        <v>1466</v>
      </c>
      <c r="R25" s="130"/>
      <c r="S25" s="199">
        <v>2094</v>
      </c>
      <c r="T25" s="199">
        <v>49777</v>
      </c>
      <c r="U25" s="199">
        <v>2053</v>
      </c>
      <c r="V25" s="199">
        <v>913</v>
      </c>
      <c r="W25" s="210">
        <v>40498</v>
      </c>
    </row>
    <row r="26" spans="1:23" s="1" customFormat="1" ht="13.5" customHeight="1" x14ac:dyDescent="0.15">
      <c r="A26" s="37"/>
      <c r="B26" s="166" t="s">
        <v>14</v>
      </c>
      <c r="C26" s="166"/>
      <c r="D26" s="199">
        <v>13560</v>
      </c>
      <c r="E26" s="199">
        <v>0</v>
      </c>
      <c r="F26" s="199">
        <v>13560</v>
      </c>
      <c r="G26" s="199">
        <v>0</v>
      </c>
      <c r="H26" s="204">
        <v>0</v>
      </c>
      <c r="I26" s="199">
        <v>4</v>
      </c>
      <c r="J26" s="199">
        <v>1</v>
      </c>
      <c r="K26" s="199">
        <v>26</v>
      </c>
      <c r="L26" s="199">
        <v>4</v>
      </c>
      <c r="M26" s="199">
        <v>26</v>
      </c>
      <c r="N26" s="199">
        <v>5</v>
      </c>
      <c r="O26" s="199">
        <v>101</v>
      </c>
      <c r="P26" s="199">
        <v>8</v>
      </c>
      <c r="Q26" s="199">
        <v>629</v>
      </c>
      <c r="R26" s="130"/>
      <c r="S26" s="199">
        <v>804</v>
      </c>
      <c r="T26" s="199">
        <v>11999</v>
      </c>
      <c r="U26" s="199">
        <v>796</v>
      </c>
      <c r="V26" s="199">
        <v>284</v>
      </c>
      <c r="W26" s="210">
        <v>14567</v>
      </c>
    </row>
    <row r="27" spans="1:23" s="1" customFormat="1" ht="13.5" customHeight="1" x14ac:dyDescent="0.15">
      <c r="A27" s="38"/>
      <c r="B27" s="167" t="s">
        <v>15</v>
      </c>
      <c r="C27" s="167"/>
      <c r="D27" s="200">
        <v>28542</v>
      </c>
      <c r="E27" s="200">
        <v>0</v>
      </c>
      <c r="F27" s="200">
        <v>28542</v>
      </c>
      <c r="G27" s="200">
        <v>0</v>
      </c>
      <c r="H27" s="205">
        <v>0</v>
      </c>
      <c r="I27" s="200">
        <v>8</v>
      </c>
      <c r="J27" s="200">
        <v>3</v>
      </c>
      <c r="K27" s="200">
        <v>40</v>
      </c>
      <c r="L27" s="200">
        <v>4</v>
      </c>
      <c r="M27" s="200">
        <v>48</v>
      </c>
      <c r="N27" s="200">
        <v>17</v>
      </c>
      <c r="O27" s="200">
        <v>176</v>
      </c>
      <c r="P27" s="200">
        <v>15</v>
      </c>
      <c r="Q27" s="200">
        <v>945</v>
      </c>
      <c r="R27" s="128"/>
      <c r="S27" s="200">
        <v>1256</v>
      </c>
      <c r="T27" s="200">
        <v>26121</v>
      </c>
      <c r="U27" s="200">
        <v>1228</v>
      </c>
      <c r="V27" s="200">
        <v>581</v>
      </c>
      <c r="W27" s="211">
        <v>21040</v>
      </c>
    </row>
    <row r="28" spans="1:23" s="41" customFormat="1" ht="13.5" customHeight="1" x14ac:dyDescent="0.15">
      <c r="A28" s="40"/>
      <c r="B28" s="166" t="s">
        <v>232</v>
      </c>
      <c r="C28" s="166"/>
      <c r="D28" s="199">
        <v>12460</v>
      </c>
      <c r="E28" s="199">
        <v>0</v>
      </c>
      <c r="F28" s="199">
        <v>12460</v>
      </c>
      <c r="G28" s="199">
        <v>0</v>
      </c>
      <c r="H28" s="207">
        <v>0</v>
      </c>
      <c r="I28" s="199">
        <v>3</v>
      </c>
      <c r="J28" s="199">
        <v>2</v>
      </c>
      <c r="K28" s="199">
        <v>29</v>
      </c>
      <c r="L28" s="199">
        <v>3</v>
      </c>
      <c r="M28" s="199">
        <v>25</v>
      </c>
      <c r="N28" s="199">
        <v>8</v>
      </c>
      <c r="O28" s="199">
        <v>108</v>
      </c>
      <c r="P28" s="199">
        <v>5</v>
      </c>
      <c r="Q28" s="199">
        <v>448</v>
      </c>
      <c r="R28" s="130"/>
      <c r="S28" s="199">
        <v>631</v>
      </c>
      <c r="T28" s="199">
        <v>10990</v>
      </c>
      <c r="U28" s="199">
        <v>625</v>
      </c>
      <c r="V28" s="199">
        <v>280</v>
      </c>
      <c r="W28" s="210">
        <v>12217</v>
      </c>
    </row>
    <row r="29" spans="1:23" s="1" customFormat="1" ht="13.5" customHeight="1" x14ac:dyDescent="0.15">
      <c r="A29" s="37"/>
      <c r="B29" s="166" t="s">
        <v>16</v>
      </c>
      <c r="C29" s="166"/>
      <c r="D29" s="199">
        <v>17328</v>
      </c>
      <c r="E29" s="199">
        <v>19</v>
      </c>
      <c r="F29" s="199">
        <v>17347</v>
      </c>
      <c r="G29" s="199">
        <v>0</v>
      </c>
      <c r="H29" s="204">
        <v>0</v>
      </c>
      <c r="I29" s="199">
        <v>5</v>
      </c>
      <c r="J29" s="199">
        <v>3</v>
      </c>
      <c r="K29" s="199">
        <v>93</v>
      </c>
      <c r="L29" s="199">
        <v>2</v>
      </c>
      <c r="M29" s="199">
        <v>49</v>
      </c>
      <c r="N29" s="199">
        <v>21</v>
      </c>
      <c r="O29" s="199">
        <v>178</v>
      </c>
      <c r="P29" s="199">
        <v>4</v>
      </c>
      <c r="Q29" s="199">
        <v>654</v>
      </c>
      <c r="R29" s="130"/>
      <c r="S29" s="199">
        <v>1009</v>
      </c>
      <c r="T29" s="199">
        <v>15414</v>
      </c>
      <c r="U29" s="199">
        <v>1009</v>
      </c>
      <c r="V29" s="199">
        <v>422</v>
      </c>
      <c r="W29" s="210">
        <v>16490</v>
      </c>
    </row>
    <row r="30" spans="1:23" s="1" customFormat="1" ht="13.5" customHeight="1" x14ac:dyDescent="0.15">
      <c r="A30" s="37"/>
      <c r="B30" s="166" t="s">
        <v>17</v>
      </c>
      <c r="C30" s="166"/>
      <c r="D30" s="199">
        <v>20709</v>
      </c>
      <c r="E30" s="199">
        <v>2361</v>
      </c>
      <c r="F30" s="199">
        <v>23070</v>
      </c>
      <c r="G30" s="199">
        <v>0</v>
      </c>
      <c r="H30" s="204">
        <v>0</v>
      </c>
      <c r="I30" s="199">
        <v>5</v>
      </c>
      <c r="J30" s="199">
        <v>1</v>
      </c>
      <c r="K30" s="199">
        <v>56</v>
      </c>
      <c r="L30" s="199">
        <v>11</v>
      </c>
      <c r="M30" s="199">
        <v>40</v>
      </c>
      <c r="N30" s="199">
        <v>13</v>
      </c>
      <c r="O30" s="199">
        <v>272</v>
      </c>
      <c r="P30" s="199">
        <v>8</v>
      </c>
      <c r="Q30" s="199">
        <v>898</v>
      </c>
      <c r="R30" s="130"/>
      <c r="S30" s="199">
        <v>1304</v>
      </c>
      <c r="T30" s="199">
        <v>18068</v>
      </c>
      <c r="U30" s="199">
        <v>1304</v>
      </c>
      <c r="V30" s="199">
        <v>1285</v>
      </c>
      <c r="W30" s="210">
        <v>26092</v>
      </c>
    </row>
    <row r="31" spans="1:23" s="1" customFormat="1" ht="13.5" customHeight="1" x14ac:dyDescent="0.15">
      <c r="A31" s="39"/>
      <c r="B31" s="168" t="s">
        <v>18</v>
      </c>
      <c r="C31" s="168"/>
      <c r="D31" s="201">
        <v>16433</v>
      </c>
      <c r="E31" s="201">
        <v>696</v>
      </c>
      <c r="F31" s="201">
        <v>17129</v>
      </c>
      <c r="G31" s="201">
        <v>0</v>
      </c>
      <c r="H31" s="206">
        <v>0</v>
      </c>
      <c r="I31" s="201">
        <v>3</v>
      </c>
      <c r="J31" s="201">
        <v>3</v>
      </c>
      <c r="K31" s="201">
        <v>37</v>
      </c>
      <c r="L31" s="201">
        <v>5</v>
      </c>
      <c r="M31" s="201">
        <v>31</v>
      </c>
      <c r="N31" s="201">
        <v>17</v>
      </c>
      <c r="O31" s="201">
        <v>183</v>
      </c>
      <c r="P31" s="201">
        <v>7</v>
      </c>
      <c r="Q31" s="201">
        <v>690</v>
      </c>
      <c r="R31" s="133"/>
      <c r="S31" s="201">
        <v>976</v>
      </c>
      <c r="T31" s="201">
        <v>14410</v>
      </c>
      <c r="U31" s="201">
        <v>941</v>
      </c>
      <c r="V31" s="201">
        <v>367</v>
      </c>
      <c r="W31" s="212">
        <v>18208</v>
      </c>
    </row>
    <row r="32" spans="1:23" s="1" customFormat="1" ht="13.5" customHeight="1" x14ac:dyDescent="0.15">
      <c r="A32" s="37"/>
      <c r="B32" s="166" t="s">
        <v>49</v>
      </c>
      <c r="C32" s="166"/>
      <c r="D32" s="199">
        <v>18046</v>
      </c>
      <c r="E32" s="199">
        <v>26</v>
      </c>
      <c r="F32" s="199">
        <v>18072</v>
      </c>
      <c r="G32" s="199">
        <v>0</v>
      </c>
      <c r="H32" s="204">
        <v>0</v>
      </c>
      <c r="I32" s="199">
        <v>2</v>
      </c>
      <c r="J32" s="199">
        <v>2</v>
      </c>
      <c r="K32" s="199">
        <v>23</v>
      </c>
      <c r="L32" s="199">
        <v>9</v>
      </c>
      <c r="M32" s="199">
        <v>27</v>
      </c>
      <c r="N32" s="199">
        <v>13</v>
      </c>
      <c r="O32" s="199">
        <v>125</v>
      </c>
      <c r="P32" s="199">
        <v>6</v>
      </c>
      <c r="Q32" s="199">
        <v>610</v>
      </c>
      <c r="R32" s="130"/>
      <c r="S32" s="199">
        <v>817</v>
      </c>
      <c r="T32" s="199">
        <v>15862</v>
      </c>
      <c r="U32" s="199">
        <v>817</v>
      </c>
      <c r="V32" s="199">
        <v>354</v>
      </c>
      <c r="W32" s="210">
        <v>16850</v>
      </c>
    </row>
    <row r="33" spans="1:23" s="135" customFormat="1" ht="17.25" customHeight="1" x14ac:dyDescent="0.15">
      <c r="A33" s="137"/>
      <c r="B33" s="169" t="s">
        <v>19</v>
      </c>
      <c r="C33" s="169"/>
      <c r="D33" s="202">
        <f>SUM(D12:D32)</f>
        <v>883046</v>
      </c>
      <c r="E33" s="202">
        <f t="shared" ref="E33:W33" si="0">SUM(E12:E32)</f>
        <v>5189</v>
      </c>
      <c r="F33" s="202">
        <f t="shared" si="0"/>
        <v>888235</v>
      </c>
      <c r="G33" s="202">
        <f t="shared" si="0"/>
        <v>5353</v>
      </c>
      <c r="H33" s="202">
        <f t="shared" si="0"/>
        <v>1319</v>
      </c>
      <c r="I33" s="202">
        <f t="shared" si="0"/>
        <v>290</v>
      </c>
      <c r="J33" s="202">
        <f t="shared" si="0"/>
        <v>132</v>
      </c>
      <c r="K33" s="202">
        <f t="shared" si="0"/>
        <v>2259</v>
      </c>
      <c r="L33" s="202">
        <f t="shared" si="0"/>
        <v>324</v>
      </c>
      <c r="M33" s="202">
        <f t="shared" si="0"/>
        <v>1826</v>
      </c>
      <c r="N33" s="202">
        <f t="shared" si="0"/>
        <v>716</v>
      </c>
      <c r="O33" s="202">
        <f t="shared" si="0"/>
        <v>7358</v>
      </c>
      <c r="P33" s="202">
        <f t="shared" si="0"/>
        <v>408</v>
      </c>
      <c r="Q33" s="202">
        <f t="shared" si="0"/>
        <v>36889</v>
      </c>
      <c r="R33" s="202">
        <f t="shared" si="0"/>
        <v>0</v>
      </c>
      <c r="S33" s="202">
        <f t="shared" si="0"/>
        <v>50202</v>
      </c>
      <c r="T33" s="202">
        <f t="shared" si="0"/>
        <v>806649</v>
      </c>
      <c r="U33" s="202">
        <f t="shared" si="0"/>
        <v>48644</v>
      </c>
      <c r="V33" s="202">
        <f t="shared" si="0"/>
        <v>20824</v>
      </c>
      <c r="W33" s="202">
        <f t="shared" si="0"/>
        <v>755327</v>
      </c>
    </row>
    <row r="34" spans="1:23" s="1" customFormat="1" ht="13.5" customHeight="1" x14ac:dyDescent="0.15">
      <c r="A34" s="37"/>
      <c r="B34" s="166" t="s">
        <v>20</v>
      </c>
      <c r="C34" s="170"/>
      <c r="D34" s="199">
        <v>13799</v>
      </c>
      <c r="E34" s="199">
        <v>0</v>
      </c>
      <c r="F34" s="199">
        <v>13799</v>
      </c>
      <c r="G34" s="199">
        <v>0</v>
      </c>
      <c r="H34" s="204">
        <v>0</v>
      </c>
      <c r="I34" s="199">
        <v>5</v>
      </c>
      <c r="J34" s="199">
        <v>3</v>
      </c>
      <c r="K34" s="199">
        <v>56</v>
      </c>
      <c r="L34" s="199">
        <v>5</v>
      </c>
      <c r="M34" s="199">
        <v>48</v>
      </c>
      <c r="N34" s="199">
        <v>15</v>
      </c>
      <c r="O34" s="199">
        <v>195</v>
      </c>
      <c r="P34" s="199">
        <v>11</v>
      </c>
      <c r="Q34" s="199">
        <v>828</v>
      </c>
      <c r="R34" s="130"/>
      <c r="S34" s="199">
        <v>1166</v>
      </c>
      <c r="T34" s="199">
        <v>12580</v>
      </c>
      <c r="U34" s="199">
        <v>1162</v>
      </c>
      <c r="V34" s="199">
        <v>553</v>
      </c>
      <c r="W34" s="210">
        <v>9960</v>
      </c>
    </row>
    <row r="35" spans="1:23" s="1" customFormat="1" ht="13.5" customHeight="1" x14ac:dyDescent="0.15">
      <c r="A35" s="37"/>
      <c r="B35" s="166" t="s">
        <v>21</v>
      </c>
      <c r="C35" s="170"/>
      <c r="D35" s="199">
        <v>11442</v>
      </c>
      <c r="E35" s="199">
        <v>43</v>
      </c>
      <c r="F35" s="199">
        <v>11485</v>
      </c>
      <c r="G35" s="199">
        <v>0</v>
      </c>
      <c r="H35" s="204">
        <v>0</v>
      </c>
      <c r="I35" s="199">
        <v>3</v>
      </c>
      <c r="J35" s="199">
        <v>2</v>
      </c>
      <c r="K35" s="199">
        <v>22</v>
      </c>
      <c r="L35" s="199">
        <v>2</v>
      </c>
      <c r="M35" s="199">
        <v>18</v>
      </c>
      <c r="N35" s="199">
        <v>13</v>
      </c>
      <c r="O35" s="199">
        <v>77</v>
      </c>
      <c r="P35" s="199">
        <v>7</v>
      </c>
      <c r="Q35" s="199">
        <v>470</v>
      </c>
      <c r="R35" s="130"/>
      <c r="S35" s="199">
        <v>614</v>
      </c>
      <c r="T35" s="199">
        <v>10326</v>
      </c>
      <c r="U35" s="199">
        <v>601</v>
      </c>
      <c r="V35" s="199">
        <v>241</v>
      </c>
      <c r="W35" s="210">
        <v>9570</v>
      </c>
    </row>
    <row r="36" spans="1:23" s="1" customFormat="1" ht="13.5" customHeight="1" x14ac:dyDescent="0.15">
      <c r="A36" s="37"/>
      <c r="B36" s="166" t="s">
        <v>22</v>
      </c>
      <c r="C36" s="170"/>
      <c r="D36" s="199">
        <v>14702</v>
      </c>
      <c r="E36" s="199">
        <v>0</v>
      </c>
      <c r="F36" s="199">
        <v>14702</v>
      </c>
      <c r="G36" s="199">
        <v>0</v>
      </c>
      <c r="H36" s="204">
        <v>0</v>
      </c>
      <c r="I36" s="199">
        <v>4</v>
      </c>
      <c r="J36" s="199">
        <v>2</v>
      </c>
      <c r="K36" s="199">
        <v>27</v>
      </c>
      <c r="L36" s="199">
        <v>6</v>
      </c>
      <c r="M36" s="199">
        <v>25</v>
      </c>
      <c r="N36" s="199">
        <v>14</v>
      </c>
      <c r="O36" s="199">
        <v>104</v>
      </c>
      <c r="P36" s="199">
        <v>4</v>
      </c>
      <c r="Q36" s="199">
        <v>476</v>
      </c>
      <c r="R36" s="130"/>
      <c r="S36" s="199">
        <v>662</v>
      </c>
      <c r="T36" s="199">
        <v>12884</v>
      </c>
      <c r="U36" s="199">
        <v>662</v>
      </c>
      <c r="V36" s="199">
        <v>200</v>
      </c>
      <c r="W36" s="210">
        <v>13736</v>
      </c>
    </row>
    <row r="37" spans="1:23" s="1" customFormat="1" ht="13.5" customHeight="1" x14ac:dyDescent="0.15">
      <c r="A37" s="37"/>
      <c r="B37" s="166" t="s">
        <v>23</v>
      </c>
      <c r="C37" s="170"/>
      <c r="D37" s="199">
        <v>14170</v>
      </c>
      <c r="E37" s="199">
        <v>13</v>
      </c>
      <c r="F37" s="199">
        <v>14183</v>
      </c>
      <c r="G37" s="199">
        <v>0</v>
      </c>
      <c r="H37" s="204">
        <v>0</v>
      </c>
      <c r="I37" s="199">
        <v>9</v>
      </c>
      <c r="J37" s="199">
        <v>1</v>
      </c>
      <c r="K37" s="199">
        <v>16</v>
      </c>
      <c r="L37" s="199">
        <v>8</v>
      </c>
      <c r="M37" s="199">
        <v>30</v>
      </c>
      <c r="N37" s="199">
        <v>16</v>
      </c>
      <c r="O37" s="199">
        <v>87</v>
      </c>
      <c r="P37" s="199">
        <v>4</v>
      </c>
      <c r="Q37" s="199">
        <v>358</v>
      </c>
      <c r="R37" s="130"/>
      <c r="S37" s="199">
        <v>529</v>
      </c>
      <c r="T37" s="199">
        <v>12571</v>
      </c>
      <c r="U37" s="199">
        <v>529</v>
      </c>
      <c r="V37" s="199">
        <v>236</v>
      </c>
      <c r="W37" s="210">
        <v>12162</v>
      </c>
    </row>
    <row r="38" spans="1:23" s="1" customFormat="1" ht="13.5" customHeight="1" x14ac:dyDescent="0.15">
      <c r="A38" s="37"/>
      <c r="B38" s="168" t="s">
        <v>287</v>
      </c>
      <c r="C38" s="172"/>
      <c r="D38" s="199">
        <v>3683</v>
      </c>
      <c r="E38" s="199">
        <v>2</v>
      </c>
      <c r="F38" s="199">
        <v>3685</v>
      </c>
      <c r="G38" s="199">
        <v>0</v>
      </c>
      <c r="H38" s="204">
        <v>0</v>
      </c>
      <c r="I38" s="199">
        <v>1</v>
      </c>
      <c r="J38" s="199">
        <v>0</v>
      </c>
      <c r="K38" s="199">
        <v>7</v>
      </c>
      <c r="L38" s="199">
        <v>2</v>
      </c>
      <c r="M38" s="199">
        <v>8</v>
      </c>
      <c r="N38" s="199">
        <v>4</v>
      </c>
      <c r="O38" s="199">
        <v>40</v>
      </c>
      <c r="P38" s="199">
        <v>3</v>
      </c>
      <c r="Q38" s="199">
        <v>112</v>
      </c>
      <c r="R38" s="130"/>
      <c r="S38" s="199">
        <v>177</v>
      </c>
      <c r="T38" s="199">
        <v>3194</v>
      </c>
      <c r="U38" s="199">
        <v>166</v>
      </c>
      <c r="V38" s="199">
        <v>95</v>
      </c>
      <c r="W38" s="210">
        <v>3764</v>
      </c>
    </row>
    <row r="39" spans="1:23" s="1" customFormat="1" ht="13.5" customHeight="1" x14ac:dyDescent="0.15">
      <c r="A39" s="38"/>
      <c r="B39" s="166" t="s">
        <v>24</v>
      </c>
      <c r="C39" s="170"/>
      <c r="D39" s="200">
        <v>9981</v>
      </c>
      <c r="E39" s="200">
        <v>13</v>
      </c>
      <c r="F39" s="200">
        <v>9994</v>
      </c>
      <c r="G39" s="200">
        <v>0</v>
      </c>
      <c r="H39" s="205">
        <v>0</v>
      </c>
      <c r="I39" s="200">
        <v>6</v>
      </c>
      <c r="J39" s="200">
        <v>0</v>
      </c>
      <c r="K39" s="200">
        <v>20</v>
      </c>
      <c r="L39" s="200">
        <v>5</v>
      </c>
      <c r="M39" s="200">
        <v>12</v>
      </c>
      <c r="N39" s="200">
        <v>3</v>
      </c>
      <c r="O39" s="200">
        <v>46</v>
      </c>
      <c r="P39" s="200">
        <v>6</v>
      </c>
      <c r="Q39" s="200">
        <v>284</v>
      </c>
      <c r="R39" s="128"/>
      <c r="S39" s="200">
        <v>382</v>
      </c>
      <c r="T39" s="200">
        <v>8831</v>
      </c>
      <c r="U39" s="200">
        <v>378</v>
      </c>
      <c r="V39" s="200">
        <v>158</v>
      </c>
      <c r="W39" s="211">
        <v>8850</v>
      </c>
    </row>
    <row r="40" spans="1:23" s="1" customFormat="1" ht="13.5" customHeight="1" x14ac:dyDescent="0.15">
      <c r="A40" s="37"/>
      <c r="B40" s="166" t="s">
        <v>25</v>
      </c>
      <c r="C40" s="170"/>
      <c r="D40" s="199">
        <v>5069</v>
      </c>
      <c r="E40" s="199">
        <v>5</v>
      </c>
      <c r="F40" s="199">
        <v>5074</v>
      </c>
      <c r="G40" s="199">
        <v>0</v>
      </c>
      <c r="H40" s="204">
        <v>0</v>
      </c>
      <c r="I40" s="199">
        <v>2</v>
      </c>
      <c r="J40" s="199">
        <v>2</v>
      </c>
      <c r="K40" s="199">
        <v>12</v>
      </c>
      <c r="L40" s="199">
        <v>2</v>
      </c>
      <c r="M40" s="199">
        <v>13</v>
      </c>
      <c r="N40" s="199">
        <v>11</v>
      </c>
      <c r="O40" s="199">
        <v>50</v>
      </c>
      <c r="P40" s="199">
        <v>2</v>
      </c>
      <c r="Q40" s="199">
        <v>181</v>
      </c>
      <c r="R40" s="130"/>
      <c r="S40" s="199">
        <v>275</v>
      </c>
      <c r="T40" s="199">
        <v>4530</v>
      </c>
      <c r="U40" s="199">
        <v>275</v>
      </c>
      <c r="V40" s="199">
        <v>121</v>
      </c>
      <c r="W40" s="210">
        <v>4268</v>
      </c>
    </row>
    <row r="41" spans="1:23" s="1" customFormat="1" ht="13.5" customHeight="1" x14ac:dyDescent="0.15">
      <c r="A41" s="37"/>
      <c r="B41" s="166" t="s">
        <v>26</v>
      </c>
      <c r="C41" s="170"/>
      <c r="D41" s="199">
        <v>7627</v>
      </c>
      <c r="E41" s="199">
        <v>15</v>
      </c>
      <c r="F41" s="199">
        <v>7642</v>
      </c>
      <c r="G41" s="199">
        <v>0</v>
      </c>
      <c r="H41" s="204">
        <v>0</v>
      </c>
      <c r="I41" s="199">
        <v>7</v>
      </c>
      <c r="J41" s="199">
        <v>2</v>
      </c>
      <c r="K41" s="199">
        <v>16</v>
      </c>
      <c r="L41" s="199">
        <v>2</v>
      </c>
      <c r="M41" s="199">
        <v>7</v>
      </c>
      <c r="N41" s="199">
        <v>6</v>
      </c>
      <c r="O41" s="199">
        <v>54</v>
      </c>
      <c r="P41" s="199">
        <v>1</v>
      </c>
      <c r="Q41" s="199">
        <v>215</v>
      </c>
      <c r="R41" s="130"/>
      <c r="S41" s="199">
        <v>310</v>
      </c>
      <c r="T41" s="199">
        <v>6805</v>
      </c>
      <c r="U41" s="199">
        <v>310</v>
      </c>
      <c r="V41" s="199">
        <v>141</v>
      </c>
      <c r="W41" s="210">
        <v>6660</v>
      </c>
    </row>
    <row r="42" spans="1:23" s="1" customFormat="1" ht="13.5" customHeight="1" x14ac:dyDescent="0.15">
      <c r="A42" s="37"/>
      <c r="B42" s="166" t="s">
        <v>27</v>
      </c>
      <c r="C42" s="170"/>
      <c r="D42" s="199">
        <v>10434</v>
      </c>
      <c r="E42" s="199">
        <v>15</v>
      </c>
      <c r="F42" s="199">
        <v>10449</v>
      </c>
      <c r="G42" s="199">
        <v>0</v>
      </c>
      <c r="H42" s="204">
        <v>0</v>
      </c>
      <c r="I42" s="199">
        <v>2</v>
      </c>
      <c r="J42" s="199">
        <v>2</v>
      </c>
      <c r="K42" s="199">
        <v>15</v>
      </c>
      <c r="L42" s="199">
        <v>2</v>
      </c>
      <c r="M42" s="199">
        <v>21</v>
      </c>
      <c r="N42" s="199">
        <v>11</v>
      </c>
      <c r="O42" s="199">
        <v>93</v>
      </c>
      <c r="P42" s="199">
        <v>3</v>
      </c>
      <c r="Q42" s="199">
        <v>316</v>
      </c>
      <c r="R42" s="130"/>
      <c r="S42" s="199">
        <v>465</v>
      </c>
      <c r="T42" s="199">
        <v>9112</v>
      </c>
      <c r="U42" s="199">
        <v>465</v>
      </c>
      <c r="V42" s="199">
        <v>200</v>
      </c>
      <c r="W42" s="210">
        <v>11568</v>
      </c>
    </row>
    <row r="43" spans="1:23" s="1" customFormat="1" ht="13.5" customHeight="1" x14ac:dyDescent="0.15">
      <c r="A43" s="39"/>
      <c r="B43" s="168" t="s">
        <v>28</v>
      </c>
      <c r="C43" s="172"/>
      <c r="D43" s="201">
        <v>11598</v>
      </c>
      <c r="E43" s="201">
        <v>13</v>
      </c>
      <c r="F43" s="201">
        <v>11611</v>
      </c>
      <c r="G43" s="201">
        <v>0</v>
      </c>
      <c r="H43" s="206">
        <v>0</v>
      </c>
      <c r="I43" s="201">
        <v>1</v>
      </c>
      <c r="J43" s="201">
        <v>2</v>
      </c>
      <c r="K43" s="201">
        <v>16</v>
      </c>
      <c r="L43" s="201">
        <v>3</v>
      </c>
      <c r="M43" s="201">
        <v>12</v>
      </c>
      <c r="N43" s="201">
        <v>9</v>
      </c>
      <c r="O43" s="201">
        <v>83</v>
      </c>
      <c r="P43" s="201">
        <v>2</v>
      </c>
      <c r="Q43" s="201">
        <v>337</v>
      </c>
      <c r="R43" s="133"/>
      <c r="S43" s="201">
        <v>465</v>
      </c>
      <c r="T43" s="201">
        <v>10357</v>
      </c>
      <c r="U43" s="201">
        <v>447</v>
      </c>
      <c r="V43" s="201">
        <v>203</v>
      </c>
      <c r="W43" s="212">
        <v>10407</v>
      </c>
    </row>
    <row r="44" spans="1:23" s="1" customFormat="1" ht="13.5" customHeight="1" x14ac:dyDescent="0.15">
      <c r="A44" s="37"/>
      <c r="B44" s="166" t="s">
        <v>29</v>
      </c>
      <c r="C44" s="170"/>
      <c r="D44" s="199">
        <v>12360</v>
      </c>
      <c r="E44" s="199">
        <v>21</v>
      </c>
      <c r="F44" s="199">
        <v>12381</v>
      </c>
      <c r="G44" s="199">
        <v>0</v>
      </c>
      <c r="H44" s="204">
        <v>0</v>
      </c>
      <c r="I44" s="199">
        <v>2</v>
      </c>
      <c r="J44" s="199">
        <v>1</v>
      </c>
      <c r="K44" s="199">
        <v>15</v>
      </c>
      <c r="L44" s="199">
        <v>7</v>
      </c>
      <c r="M44" s="199">
        <v>20</v>
      </c>
      <c r="N44" s="199">
        <v>8</v>
      </c>
      <c r="O44" s="199">
        <v>65</v>
      </c>
      <c r="P44" s="199">
        <v>6</v>
      </c>
      <c r="Q44" s="199">
        <v>335</v>
      </c>
      <c r="R44" s="130"/>
      <c r="S44" s="199">
        <v>459</v>
      </c>
      <c r="T44" s="199">
        <v>11001</v>
      </c>
      <c r="U44" s="199">
        <v>459</v>
      </c>
      <c r="V44" s="199">
        <v>205</v>
      </c>
      <c r="W44" s="210">
        <v>10647</v>
      </c>
    </row>
    <row r="45" spans="1:23" s="1" customFormat="1" ht="13.5" customHeight="1" x14ac:dyDescent="0.15">
      <c r="A45" s="37"/>
      <c r="B45" s="166" t="s">
        <v>30</v>
      </c>
      <c r="C45" s="170"/>
      <c r="D45" s="199">
        <v>9522</v>
      </c>
      <c r="E45" s="199">
        <v>51</v>
      </c>
      <c r="F45" s="199">
        <v>9573</v>
      </c>
      <c r="G45" s="199">
        <v>0</v>
      </c>
      <c r="H45" s="204">
        <v>0</v>
      </c>
      <c r="I45" s="199">
        <v>3</v>
      </c>
      <c r="J45" s="199">
        <v>0</v>
      </c>
      <c r="K45" s="199">
        <v>31</v>
      </c>
      <c r="L45" s="199">
        <v>2</v>
      </c>
      <c r="M45" s="199">
        <v>17</v>
      </c>
      <c r="N45" s="199">
        <v>3</v>
      </c>
      <c r="O45" s="199">
        <v>65</v>
      </c>
      <c r="P45" s="199">
        <v>0</v>
      </c>
      <c r="Q45" s="199">
        <v>330</v>
      </c>
      <c r="R45" s="130"/>
      <c r="S45" s="199">
        <v>451</v>
      </c>
      <c r="T45" s="199">
        <v>8641</v>
      </c>
      <c r="U45" s="199">
        <v>451</v>
      </c>
      <c r="V45" s="199">
        <v>220</v>
      </c>
      <c r="W45" s="210">
        <v>7188</v>
      </c>
    </row>
    <row r="46" spans="1:23" s="1" customFormat="1" ht="13.5" customHeight="1" x14ac:dyDescent="0.15">
      <c r="A46" s="37"/>
      <c r="B46" s="166" t="s">
        <v>31</v>
      </c>
      <c r="C46" s="170"/>
      <c r="D46" s="199">
        <v>4465</v>
      </c>
      <c r="E46" s="199">
        <v>0</v>
      </c>
      <c r="F46" s="199">
        <v>4465</v>
      </c>
      <c r="G46" s="199">
        <v>0</v>
      </c>
      <c r="H46" s="204">
        <v>0</v>
      </c>
      <c r="I46" s="199">
        <v>1</v>
      </c>
      <c r="J46" s="199">
        <v>0</v>
      </c>
      <c r="K46" s="199">
        <v>10</v>
      </c>
      <c r="L46" s="199">
        <v>2</v>
      </c>
      <c r="M46" s="199">
        <v>9</v>
      </c>
      <c r="N46" s="199">
        <v>5</v>
      </c>
      <c r="O46" s="199">
        <v>29</v>
      </c>
      <c r="P46" s="199">
        <v>2</v>
      </c>
      <c r="Q46" s="199">
        <v>107</v>
      </c>
      <c r="R46" s="130"/>
      <c r="S46" s="199">
        <v>165</v>
      </c>
      <c r="T46" s="199">
        <v>4030</v>
      </c>
      <c r="U46" s="199">
        <v>165</v>
      </c>
      <c r="V46" s="199">
        <v>74</v>
      </c>
      <c r="W46" s="210">
        <v>3572</v>
      </c>
    </row>
    <row r="47" spans="1:23" s="1" customFormat="1" ht="13.5" customHeight="1" x14ac:dyDescent="0.15">
      <c r="A47" s="37"/>
      <c r="B47" s="166" t="s">
        <v>32</v>
      </c>
      <c r="C47" s="170"/>
      <c r="D47" s="199">
        <v>2952</v>
      </c>
      <c r="E47" s="199">
        <v>2</v>
      </c>
      <c r="F47" s="199">
        <v>2954</v>
      </c>
      <c r="G47" s="199">
        <v>0</v>
      </c>
      <c r="H47" s="204">
        <v>0</v>
      </c>
      <c r="I47" s="199">
        <v>2</v>
      </c>
      <c r="J47" s="199">
        <v>0</v>
      </c>
      <c r="K47" s="199">
        <v>9</v>
      </c>
      <c r="L47" s="199">
        <v>2</v>
      </c>
      <c r="M47" s="199">
        <v>5</v>
      </c>
      <c r="N47" s="199">
        <v>2</v>
      </c>
      <c r="O47" s="199">
        <v>13</v>
      </c>
      <c r="P47" s="199">
        <v>2</v>
      </c>
      <c r="Q47" s="199">
        <v>109</v>
      </c>
      <c r="R47" s="130"/>
      <c r="S47" s="199">
        <v>144</v>
      </c>
      <c r="T47" s="199">
        <v>2628</v>
      </c>
      <c r="U47" s="199">
        <v>141</v>
      </c>
      <c r="V47" s="199">
        <v>66</v>
      </c>
      <c r="W47" s="210">
        <v>2837</v>
      </c>
    </row>
    <row r="48" spans="1:23" s="1" customFormat="1" ht="13.5" customHeight="1" x14ac:dyDescent="0.15">
      <c r="A48" s="37"/>
      <c r="B48" s="168" t="s">
        <v>33</v>
      </c>
      <c r="C48" s="172"/>
      <c r="D48" s="199">
        <v>5303</v>
      </c>
      <c r="E48" s="199">
        <v>0</v>
      </c>
      <c r="F48" s="199">
        <v>5303</v>
      </c>
      <c r="G48" s="199">
        <v>0</v>
      </c>
      <c r="H48" s="204">
        <v>0</v>
      </c>
      <c r="I48" s="199">
        <v>3</v>
      </c>
      <c r="J48" s="199">
        <v>0</v>
      </c>
      <c r="K48" s="199">
        <v>12</v>
      </c>
      <c r="L48" s="199">
        <v>2</v>
      </c>
      <c r="M48" s="199">
        <v>5</v>
      </c>
      <c r="N48" s="199">
        <v>6</v>
      </c>
      <c r="O48" s="199">
        <v>37</v>
      </c>
      <c r="P48" s="199">
        <v>1</v>
      </c>
      <c r="Q48" s="199">
        <v>169</v>
      </c>
      <c r="R48" s="130"/>
      <c r="S48" s="199">
        <v>235</v>
      </c>
      <c r="T48" s="199">
        <v>4699</v>
      </c>
      <c r="U48" s="199">
        <v>227</v>
      </c>
      <c r="V48" s="199">
        <v>105</v>
      </c>
      <c r="W48" s="210">
        <v>4944</v>
      </c>
    </row>
    <row r="49" spans="1:25" s="1" customFormat="1" ht="13.5" customHeight="1" x14ac:dyDescent="0.15">
      <c r="A49" s="38"/>
      <c r="B49" s="166" t="s">
        <v>34</v>
      </c>
      <c r="C49" s="170"/>
      <c r="D49" s="200">
        <v>1803</v>
      </c>
      <c r="E49" s="200">
        <v>0</v>
      </c>
      <c r="F49" s="200">
        <v>1803</v>
      </c>
      <c r="G49" s="200">
        <v>0</v>
      </c>
      <c r="H49" s="205">
        <v>0</v>
      </c>
      <c r="I49" s="200">
        <v>1</v>
      </c>
      <c r="J49" s="200">
        <v>0</v>
      </c>
      <c r="K49" s="200">
        <v>4</v>
      </c>
      <c r="L49" s="200">
        <v>0</v>
      </c>
      <c r="M49" s="200">
        <v>0</v>
      </c>
      <c r="N49" s="200">
        <v>1</v>
      </c>
      <c r="O49" s="200">
        <v>16</v>
      </c>
      <c r="P49" s="200">
        <v>0</v>
      </c>
      <c r="Q49" s="200">
        <v>49</v>
      </c>
      <c r="R49" s="128"/>
      <c r="S49" s="200">
        <v>71</v>
      </c>
      <c r="T49" s="200">
        <v>1522</v>
      </c>
      <c r="U49" s="200">
        <v>68</v>
      </c>
      <c r="V49" s="200">
        <v>22</v>
      </c>
      <c r="W49" s="211">
        <v>2354</v>
      </c>
    </row>
    <row r="50" spans="1:25" s="1" customFormat="1" ht="13.5" customHeight="1" x14ac:dyDescent="0.15">
      <c r="A50" s="37"/>
      <c r="B50" s="166" t="s">
        <v>35</v>
      </c>
      <c r="C50" s="170"/>
      <c r="D50" s="199">
        <v>5519</v>
      </c>
      <c r="E50" s="199">
        <v>0</v>
      </c>
      <c r="F50" s="199">
        <v>5519</v>
      </c>
      <c r="G50" s="199">
        <v>0</v>
      </c>
      <c r="H50" s="204">
        <v>0</v>
      </c>
      <c r="I50" s="199">
        <v>1</v>
      </c>
      <c r="J50" s="199">
        <v>1</v>
      </c>
      <c r="K50" s="199">
        <v>13</v>
      </c>
      <c r="L50" s="199">
        <v>0</v>
      </c>
      <c r="M50" s="199">
        <v>9</v>
      </c>
      <c r="N50" s="199">
        <v>6</v>
      </c>
      <c r="O50" s="199">
        <v>37</v>
      </c>
      <c r="P50" s="199">
        <v>6</v>
      </c>
      <c r="Q50" s="199">
        <v>173</v>
      </c>
      <c r="R50" s="130"/>
      <c r="S50" s="199">
        <v>246</v>
      </c>
      <c r="T50" s="199">
        <v>4780</v>
      </c>
      <c r="U50" s="199">
        <v>241</v>
      </c>
      <c r="V50" s="199">
        <v>102</v>
      </c>
      <c r="W50" s="210">
        <v>6328</v>
      </c>
    </row>
    <row r="51" spans="1:25" s="1" customFormat="1" ht="13.5" customHeight="1" x14ac:dyDescent="0.15">
      <c r="A51" s="37"/>
      <c r="B51" s="166" t="s">
        <v>36</v>
      </c>
      <c r="C51" s="170"/>
      <c r="D51" s="199">
        <v>3830</v>
      </c>
      <c r="E51" s="199">
        <v>0</v>
      </c>
      <c r="F51" s="199">
        <v>3830</v>
      </c>
      <c r="G51" s="199">
        <v>0</v>
      </c>
      <c r="H51" s="204">
        <v>0</v>
      </c>
      <c r="I51" s="199">
        <v>1</v>
      </c>
      <c r="J51" s="199">
        <v>1</v>
      </c>
      <c r="K51" s="199">
        <v>5</v>
      </c>
      <c r="L51" s="199">
        <v>1</v>
      </c>
      <c r="M51" s="199">
        <v>3</v>
      </c>
      <c r="N51" s="199">
        <v>3</v>
      </c>
      <c r="O51" s="199">
        <v>59</v>
      </c>
      <c r="P51" s="199">
        <v>1</v>
      </c>
      <c r="Q51" s="199">
        <v>175</v>
      </c>
      <c r="R51" s="130"/>
      <c r="S51" s="199">
        <v>249</v>
      </c>
      <c r="T51" s="199">
        <v>3290</v>
      </c>
      <c r="U51" s="199">
        <v>246</v>
      </c>
      <c r="V51" s="199">
        <v>96</v>
      </c>
      <c r="W51" s="210">
        <v>5185</v>
      </c>
    </row>
    <row r="52" spans="1:25" s="1" customFormat="1" ht="13.5" customHeight="1" x14ac:dyDescent="0.15">
      <c r="A52" s="37"/>
      <c r="B52" s="166" t="s">
        <v>37</v>
      </c>
      <c r="C52" s="170"/>
      <c r="D52" s="199">
        <v>1048</v>
      </c>
      <c r="E52" s="199">
        <v>79</v>
      </c>
      <c r="F52" s="199">
        <v>1127</v>
      </c>
      <c r="G52" s="199">
        <v>0</v>
      </c>
      <c r="H52" s="204">
        <v>0</v>
      </c>
      <c r="I52" s="199">
        <v>0</v>
      </c>
      <c r="J52" s="199">
        <v>0</v>
      </c>
      <c r="K52" s="199">
        <v>2</v>
      </c>
      <c r="L52" s="199">
        <v>0</v>
      </c>
      <c r="M52" s="199">
        <v>0</v>
      </c>
      <c r="N52" s="199">
        <v>0</v>
      </c>
      <c r="O52" s="199">
        <v>15</v>
      </c>
      <c r="P52" s="199">
        <v>1</v>
      </c>
      <c r="Q52" s="199">
        <v>51</v>
      </c>
      <c r="R52" s="130"/>
      <c r="S52" s="199">
        <v>69</v>
      </c>
      <c r="T52" s="199">
        <v>904</v>
      </c>
      <c r="U52" s="199">
        <v>64</v>
      </c>
      <c r="V52" s="199">
        <v>27</v>
      </c>
      <c r="W52" s="210">
        <v>1347</v>
      </c>
    </row>
    <row r="53" spans="1:25" s="1" customFormat="1" ht="13.5" customHeight="1" x14ac:dyDescent="0.15">
      <c r="A53" s="39"/>
      <c r="B53" s="168" t="s">
        <v>38</v>
      </c>
      <c r="C53" s="172"/>
      <c r="D53" s="201">
        <v>9700</v>
      </c>
      <c r="E53" s="201">
        <v>0</v>
      </c>
      <c r="F53" s="201">
        <v>9700</v>
      </c>
      <c r="G53" s="201">
        <v>0</v>
      </c>
      <c r="H53" s="206">
        <v>0</v>
      </c>
      <c r="I53" s="201">
        <v>3</v>
      </c>
      <c r="J53" s="201">
        <v>5</v>
      </c>
      <c r="K53" s="201">
        <v>26</v>
      </c>
      <c r="L53" s="201">
        <v>5</v>
      </c>
      <c r="M53" s="201">
        <v>22</v>
      </c>
      <c r="N53" s="201">
        <v>5</v>
      </c>
      <c r="O53" s="201">
        <v>56</v>
      </c>
      <c r="P53" s="201">
        <v>4</v>
      </c>
      <c r="Q53" s="201">
        <v>295</v>
      </c>
      <c r="R53" s="133"/>
      <c r="S53" s="201">
        <v>421</v>
      </c>
      <c r="T53" s="201">
        <v>8486</v>
      </c>
      <c r="U53" s="201">
        <v>421</v>
      </c>
      <c r="V53" s="201">
        <v>175</v>
      </c>
      <c r="W53" s="212">
        <v>8924</v>
      </c>
    </row>
    <row r="54" spans="1:25" s="1" customFormat="1" ht="13.5" customHeight="1" x14ac:dyDescent="0.15">
      <c r="A54" s="37"/>
      <c r="B54" s="166" t="s">
        <v>39</v>
      </c>
      <c r="C54" s="170"/>
      <c r="D54" s="203">
        <v>900</v>
      </c>
      <c r="E54" s="203">
        <v>2</v>
      </c>
      <c r="F54" s="203">
        <v>902</v>
      </c>
      <c r="G54" s="203">
        <v>0</v>
      </c>
      <c r="H54" s="208">
        <v>0</v>
      </c>
      <c r="I54" s="203">
        <v>0</v>
      </c>
      <c r="J54" s="203">
        <v>0</v>
      </c>
      <c r="K54" s="203">
        <v>7</v>
      </c>
      <c r="L54" s="203">
        <v>0</v>
      </c>
      <c r="M54" s="203">
        <v>8</v>
      </c>
      <c r="N54" s="203">
        <v>0</v>
      </c>
      <c r="O54" s="203">
        <v>19</v>
      </c>
      <c r="P54" s="203">
        <v>0</v>
      </c>
      <c r="Q54" s="203">
        <v>53</v>
      </c>
      <c r="R54" s="195"/>
      <c r="S54" s="203">
        <v>87</v>
      </c>
      <c r="T54" s="203">
        <v>831</v>
      </c>
      <c r="U54" s="203">
        <v>86</v>
      </c>
      <c r="V54" s="203">
        <v>39</v>
      </c>
      <c r="W54" s="214">
        <v>707</v>
      </c>
    </row>
    <row r="55" spans="1:25" s="1" customFormat="1" ht="17.25" customHeight="1" x14ac:dyDescent="0.15">
      <c r="A55" s="141"/>
      <c r="B55" s="142" t="s">
        <v>40</v>
      </c>
      <c r="C55" s="143"/>
      <c r="D55" s="150">
        <f>SUM(D34:D54)</f>
        <v>159907</v>
      </c>
      <c r="E55" s="150">
        <f t="shared" ref="E55:W55" si="1">SUM(E34:E54)</f>
        <v>274</v>
      </c>
      <c r="F55" s="150">
        <f t="shared" si="1"/>
        <v>160181</v>
      </c>
      <c r="G55" s="150">
        <f t="shared" si="1"/>
        <v>0</v>
      </c>
      <c r="H55" s="150">
        <f t="shared" si="1"/>
        <v>0</v>
      </c>
      <c r="I55" s="150">
        <f t="shared" si="1"/>
        <v>57</v>
      </c>
      <c r="J55" s="150">
        <f t="shared" si="1"/>
        <v>24</v>
      </c>
      <c r="K55" s="150">
        <f t="shared" si="1"/>
        <v>341</v>
      </c>
      <c r="L55" s="150">
        <f t="shared" si="1"/>
        <v>58</v>
      </c>
      <c r="M55" s="150">
        <f t="shared" si="1"/>
        <v>292</v>
      </c>
      <c r="N55" s="150">
        <f t="shared" si="1"/>
        <v>141</v>
      </c>
      <c r="O55" s="150">
        <f t="shared" si="1"/>
        <v>1240</v>
      </c>
      <c r="P55" s="150">
        <f t="shared" si="1"/>
        <v>66</v>
      </c>
      <c r="Q55" s="150">
        <f t="shared" si="1"/>
        <v>5423</v>
      </c>
      <c r="R55" s="150">
        <f t="shared" si="1"/>
        <v>0</v>
      </c>
      <c r="S55" s="150">
        <f t="shared" si="1"/>
        <v>7642</v>
      </c>
      <c r="T55" s="150">
        <f t="shared" si="1"/>
        <v>142002</v>
      </c>
      <c r="U55" s="150">
        <f t="shared" si="1"/>
        <v>7564</v>
      </c>
      <c r="V55" s="150">
        <f t="shared" si="1"/>
        <v>3279</v>
      </c>
      <c r="W55" s="150">
        <f t="shared" si="1"/>
        <v>144978</v>
      </c>
    </row>
    <row r="56" spans="1:25" s="1" customFormat="1" ht="17.25" customHeight="1" x14ac:dyDescent="0.15">
      <c r="A56" s="144"/>
      <c r="B56" s="145" t="s">
        <v>41</v>
      </c>
      <c r="C56" s="146"/>
      <c r="D56" s="147">
        <f>D33+D55</f>
        <v>1042953</v>
      </c>
      <c r="E56" s="147">
        <f t="shared" ref="E56:W56" si="2">E33+E55</f>
        <v>5463</v>
      </c>
      <c r="F56" s="147">
        <f t="shared" si="2"/>
        <v>1048416</v>
      </c>
      <c r="G56" s="147">
        <f t="shared" si="2"/>
        <v>5353</v>
      </c>
      <c r="H56" s="147">
        <f t="shared" si="2"/>
        <v>1319</v>
      </c>
      <c r="I56" s="147">
        <f t="shared" si="2"/>
        <v>347</v>
      </c>
      <c r="J56" s="147">
        <f t="shared" si="2"/>
        <v>156</v>
      </c>
      <c r="K56" s="147">
        <f t="shared" si="2"/>
        <v>2600</v>
      </c>
      <c r="L56" s="147">
        <f t="shared" si="2"/>
        <v>382</v>
      </c>
      <c r="M56" s="148">
        <f t="shared" si="2"/>
        <v>2118</v>
      </c>
      <c r="N56" s="148">
        <f t="shared" si="2"/>
        <v>857</v>
      </c>
      <c r="O56" s="148">
        <f t="shared" si="2"/>
        <v>8598</v>
      </c>
      <c r="P56" s="148">
        <f t="shared" si="2"/>
        <v>474</v>
      </c>
      <c r="Q56" s="148">
        <f t="shared" si="2"/>
        <v>42312</v>
      </c>
      <c r="R56" s="148">
        <f t="shared" si="2"/>
        <v>0</v>
      </c>
      <c r="S56" s="148">
        <f t="shared" si="2"/>
        <v>57844</v>
      </c>
      <c r="T56" s="148">
        <f t="shared" si="2"/>
        <v>948651</v>
      </c>
      <c r="U56" s="148">
        <f t="shared" si="2"/>
        <v>56208</v>
      </c>
      <c r="V56" s="148">
        <f t="shared" si="2"/>
        <v>24103</v>
      </c>
      <c r="W56" s="149">
        <f t="shared" si="2"/>
        <v>900305</v>
      </c>
    </row>
    <row r="57" spans="1:25" x14ac:dyDescent="0.15">
      <c r="D57" s="1"/>
      <c r="E57" s="1"/>
      <c r="F57" s="1"/>
      <c r="G57" s="1"/>
      <c r="H57" s="1"/>
      <c r="I57" s="1"/>
      <c r="J57" s="1"/>
      <c r="K57" s="1"/>
      <c r="L57" s="1"/>
      <c r="M57" s="1"/>
      <c r="N57" s="1"/>
      <c r="O57" s="1"/>
      <c r="P57" s="1"/>
      <c r="Q57" s="1"/>
      <c r="R57" s="1"/>
      <c r="S57" s="1"/>
      <c r="T57" s="1"/>
      <c r="U57" s="267" t="s">
        <v>228</v>
      </c>
      <c r="V57" s="267"/>
      <c r="W57" s="267"/>
      <c r="X57" s="1"/>
      <c r="Y57" s="1"/>
    </row>
    <row r="58" spans="1:25" x14ac:dyDescent="0.15">
      <c r="D58" s="1"/>
      <c r="E58" s="1"/>
      <c r="F58" s="1"/>
      <c r="G58" s="1"/>
      <c r="H58" s="1"/>
      <c r="I58" s="1"/>
      <c r="J58" s="1"/>
      <c r="K58" s="1"/>
      <c r="L58" s="1"/>
      <c r="M58" s="1"/>
      <c r="N58" s="1"/>
      <c r="O58" s="1"/>
      <c r="P58" s="1"/>
      <c r="Q58" s="1"/>
      <c r="R58" s="1"/>
      <c r="S58" s="1"/>
      <c r="T58" s="1"/>
      <c r="U58" s="1"/>
      <c r="V58" s="1"/>
      <c r="W58" s="1"/>
      <c r="X58" s="1"/>
      <c r="Y58" s="1"/>
    </row>
    <row r="59" spans="1:25" x14ac:dyDescent="0.15">
      <c r="D59" s="1"/>
      <c r="E59" s="1"/>
      <c r="F59" s="1"/>
      <c r="G59" s="1"/>
      <c r="H59" s="1"/>
      <c r="I59" s="1"/>
      <c r="J59" s="1"/>
      <c r="K59" s="1"/>
      <c r="L59" s="1"/>
      <c r="M59" s="1"/>
      <c r="N59" s="1"/>
      <c r="O59" s="1"/>
      <c r="P59" s="1"/>
      <c r="Q59" s="1"/>
      <c r="R59" s="1"/>
      <c r="S59" s="1"/>
      <c r="T59" s="1"/>
      <c r="U59" s="1"/>
      <c r="V59" s="1"/>
      <c r="W59" s="1"/>
      <c r="X59" s="1"/>
      <c r="Y59" s="1"/>
    </row>
  </sheetData>
  <mergeCells count="11">
    <mergeCell ref="D7:F7"/>
    <mergeCell ref="G7:H7"/>
    <mergeCell ref="U57:W57"/>
    <mergeCell ref="A11:C11"/>
    <mergeCell ref="I7:Q7"/>
    <mergeCell ref="A2:L2"/>
    <mergeCell ref="A4:L4"/>
    <mergeCell ref="U6:V6"/>
    <mergeCell ref="I6:S6"/>
    <mergeCell ref="A6:C6"/>
    <mergeCell ref="D6:H6"/>
  </mergeCells>
  <phoneticPr fontId="2"/>
  <pageMargins left="0.78740157480314965" right="0.78740157480314965" top="0.78740157480314965" bottom="0.78740157480314965" header="0.51181102362204722" footer="0.51181102362204722"/>
  <pageSetup paperSize="9" scale="65" orientation="landscape" r:id="rId1"/>
  <headerFooter alignWithMargins="0">
    <oddHeader>&amp;R&amp;F&amp;A</oddHeader>
    <oddFooter>&amp;C&amp;P/&amp;N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pageSetUpPr fitToPage="1"/>
  </sheetPr>
  <dimension ref="A1:T56"/>
  <sheetViews>
    <sheetView showGridLines="0" zoomScaleNormal="100" zoomScaleSheetLayoutView="86" workbookViewId="0">
      <selection activeCell="G23" sqref="G23"/>
    </sheetView>
  </sheetViews>
  <sheetFormatPr defaultRowHeight="11.25" x14ac:dyDescent="0.15"/>
  <cols>
    <col min="1" max="1" width="1" style="42" customWidth="1"/>
    <col min="2" max="2" width="9.375" style="42" customWidth="1"/>
    <col min="3" max="3" width="1" style="42" customWidth="1"/>
    <col min="4" max="10" width="10.5" style="42" customWidth="1"/>
    <col min="11" max="14" width="9.75" style="42" customWidth="1"/>
    <col min="15" max="20" width="7.75" style="42" customWidth="1"/>
    <col min="21" max="21" width="9.5" style="42" customWidth="1"/>
    <col min="22" max="16384" width="9" style="42"/>
  </cols>
  <sheetData>
    <row r="1" spans="1:20" s="4" customFormat="1" ht="14.25" x14ac:dyDescent="0.15">
      <c r="A1" s="252"/>
      <c r="B1" s="252"/>
      <c r="C1" s="252"/>
      <c r="D1" s="252"/>
      <c r="E1" s="252"/>
      <c r="F1" s="252"/>
      <c r="G1" s="252"/>
      <c r="H1" s="252"/>
      <c r="I1" s="252"/>
      <c r="J1" s="252"/>
      <c r="K1" s="3"/>
      <c r="L1" s="3"/>
      <c r="M1" s="3"/>
      <c r="N1" s="3"/>
    </row>
    <row r="2" spans="1:20" s="4" customFormat="1" x14ac:dyDescent="0.15">
      <c r="B2" s="5"/>
      <c r="C2" s="5"/>
      <c r="D2" s="5"/>
      <c r="E2" s="5"/>
      <c r="F2" s="5"/>
      <c r="G2" s="5"/>
      <c r="H2" s="5"/>
      <c r="I2" s="5"/>
      <c r="J2" s="5"/>
      <c r="K2" s="5"/>
      <c r="L2" s="5"/>
      <c r="M2" s="5"/>
      <c r="N2" s="5"/>
    </row>
    <row r="3" spans="1:20" s="4" customFormat="1" ht="13.5" customHeight="1" x14ac:dyDescent="0.15">
      <c r="A3" s="253" t="s">
        <v>169</v>
      </c>
      <c r="B3" s="253"/>
      <c r="C3" s="253"/>
      <c r="D3" s="253"/>
      <c r="E3" s="253"/>
      <c r="F3" s="253"/>
      <c r="G3" s="253"/>
      <c r="H3" s="253"/>
      <c r="I3" s="253"/>
      <c r="J3" s="253"/>
      <c r="K3" s="5"/>
      <c r="L3" s="5"/>
      <c r="M3" s="5"/>
      <c r="N3" s="5"/>
    </row>
    <row r="4" spans="1:20" s="4" customFormat="1" ht="13.5" customHeight="1" x14ac:dyDescent="0.15">
      <c r="A4" s="6"/>
      <c r="B4" s="6"/>
      <c r="C4" s="5"/>
      <c r="D4" s="5"/>
      <c r="E4" s="5"/>
      <c r="F4" s="5"/>
      <c r="G4" s="43"/>
      <c r="H4" s="43"/>
      <c r="I4" s="43"/>
      <c r="J4" s="43"/>
      <c r="K4" s="5"/>
      <c r="L4" s="5"/>
      <c r="M4" s="5"/>
      <c r="N4" s="5"/>
    </row>
    <row r="5" spans="1:20" s="48" customFormat="1" ht="13.5" customHeight="1" x14ac:dyDescent="0.15">
      <c r="A5" s="287" t="s">
        <v>50</v>
      </c>
      <c r="B5" s="288"/>
      <c r="C5" s="288"/>
      <c r="D5" s="290" t="s">
        <v>170</v>
      </c>
      <c r="E5" s="291"/>
      <c r="F5" s="291"/>
      <c r="G5" s="291"/>
      <c r="H5" s="291"/>
      <c r="I5" s="292"/>
      <c r="J5" s="45"/>
      <c r="K5" s="333" t="s">
        <v>175</v>
      </c>
      <c r="L5" s="334"/>
      <c r="M5" s="78" t="s">
        <v>175</v>
      </c>
      <c r="N5" s="79"/>
      <c r="O5" s="80" t="s">
        <v>180</v>
      </c>
      <c r="P5" s="80"/>
      <c r="Q5" s="80"/>
      <c r="R5" s="80"/>
      <c r="S5" s="81"/>
      <c r="T5" s="81"/>
    </row>
    <row r="6" spans="1:20" s="50" customFormat="1" ht="13.5" customHeight="1" x14ac:dyDescent="0.15">
      <c r="A6" s="49"/>
      <c r="D6" s="325" t="s">
        <v>47</v>
      </c>
      <c r="E6" s="326"/>
      <c r="F6" s="326"/>
      <c r="G6" s="325" t="s">
        <v>171</v>
      </c>
      <c r="H6" s="326"/>
      <c r="I6" s="327"/>
      <c r="J6" s="53" t="s">
        <v>172</v>
      </c>
      <c r="K6" s="331" t="s">
        <v>178</v>
      </c>
      <c r="L6" s="332"/>
      <c r="M6" s="82" t="s">
        <v>179</v>
      </c>
      <c r="N6" s="83"/>
      <c r="O6" s="84"/>
      <c r="P6" s="84"/>
      <c r="Q6" s="84"/>
      <c r="R6" s="85"/>
      <c r="S6" s="187"/>
      <c r="T6" s="183"/>
    </row>
    <row r="7" spans="1:20" s="50" customFormat="1" ht="13.5" customHeight="1" x14ac:dyDescent="0.15">
      <c r="A7" s="49"/>
      <c r="D7" s="87"/>
      <c r="E7" s="87"/>
      <c r="F7" s="53"/>
      <c r="G7" s="53"/>
      <c r="H7" s="58"/>
      <c r="I7" s="58"/>
      <c r="J7" s="53" t="s">
        <v>173</v>
      </c>
      <c r="K7" s="53"/>
      <c r="L7" s="53"/>
      <c r="M7" s="53"/>
      <c r="N7" s="53"/>
      <c r="O7" s="88"/>
      <c r="P7" s="88" t="s">
        <v>250</v>
      </c>
      <c r="Q7" s="88"/>
      <c r="R7" s="53"/>
      <c r="S7" s="51"/>
      <c r="T7" s="56" t="s">
        <v>266</v>
      </c>
    </row>
    <row r="8" spans="1:20" s="50" customFormat="1" ht="13.5" customHeight="1" x14ac:dyDescent="0.15">
      <c r="A8" s="49"/>
      <c r="D8" s="54" t="s">
        <v>182</v>
      </c>
      <c r="E8" s="54" t="s">
        <v>183</v>
      </c>
      <c r="F8" s="53" t="s">
        <v>54</v>
      </c>
      <c r="G8" s="54" t="s">
        <v>182</v>
      </c>
      <c r="H8" s="54" t="s">
        <v>183</v>
      </c>
      <c r="I8" s="58" t="s">
        <v>54</v>
      </c>
      <c r="J8" s="53" t="s">
        <v>174</v>
      </c>
      <c r="K8" s="53" t="s">
        <v>47</v>
      </c>
      <c r="L8" s="53" t="s">
        <v>176</v>
      </c>
      <c r="M8" s="53" t="s">
        <v>47</v>
      </c>
      <c r="N8" s="53" t="s">
        <v>177</v>
      </c>
      <c r="O8" s="90" t="s">
        <v>181</v>
      </c>
      <c r="P8" s="126" t="s">
        <v>251</v>
      </c>
      <c r="Q8" s="91" t="s">
        <v>248</v>
      </c>
      <c r="R8" s="53" t="s">
        <v>114</v>
      </c>
      <c r="S8" s="231" t="s">
        <v>285</v>
      </c>
      <c r="T8" s="57" t="s">
        <v>267</v>
      </c>
    </row>
    <row r="9" spans="1:20" s="50" customFormat="1" ht="13.5" customHeight="1" x14ac:dyDescent="0.15">
      <c r="A9" s="49"/>
      <c r="D9" s="53"/>
      <c r="E9" s="53"/>
      <c r="F9" s="53"/>
      <c r="G9" s="51"/>
      <c r="H9" s="51"/>
      <c r="I9" s="76"/>
      <c r="J9" s="53" t="s">
        <v>47</v>
      </c>
      <c r="K9" s="53"/>
      <c r="L9" s="53"/>
      <c r="M9" s="53"/>
      <c r="N9" s="53"/>
      <c r="O9" s="91"/>
      <c r="P9" s="90"/>
      <c r="Q9" s="91"/>
      <c r="R9" s="51"/>
      <c r="S9" s="51"/>
      <c r="T9" s="56"/>
    </row>
    <row r="10" spans="1:20" s="62" customFormat="1" ht="13.5" customHeight="1" x14ac:dyDescent="0.15">
      <c r="A10" s="285" t="s">
        <v>42</v>
      </c>
      <c r="B10" s="286"/>
      <c r="C10" s="286"/>
      <c r="D10" s="60" t="s">
        <v>43</v>
      </c>
      <c r="E10" s="60" t="s">
        <v>43</v>
      </c>
      <c r="F10" s="60" t="s">
        <v>43</v>
      </c>
      <c r="G10" s="60" t="s">
        <v>43</v>
      </c>
      <c r="H10" s="60" t="s">
        <v>43</v>
      </c>
      <c r="I10" s="59" t="s">
        <v>43</v>
      </c>
      <c r="J10" s="60" t="s">
        <v>43</v>
      </c>
      <c r="K10" s="60" t="s">
        <v>43</v>
      </c>
      <c r="L10" s="60" t="s">
        <v>57</v>
      </c>
      <c r="M10" s="60" t="s">
        <v>43</v>
      </c>
      <c r="N10" s="60" t="s">
        <v>57</v>
      </c>
      <c r="O10" s="92" t="s">
        <v>43</v>
      </c>
      <c r="P10" s="220" t="s">
        <v>43</v>
      </c>
      <c r="Q10" s="92" t="s">
        <v>43</v>
      </c>
      <c r="R10" s="60" t="s">
        <v>43</v>
      </c>
      <c r="S10" s="102" t="s">
        <v>43</v>
      </c>
      <c r="T10" s="184"/>
    </row>
    <row r="11" spans="1:20" s="1" customFormat="1" ht="13.5" customHeight="1" x14ac:dyDescent="0.15">
      <c r="A11" s="37"/>
      <c r="B11" s="166" t="s">
        <v>0</v>
      </c>
      <c r="C11" s="166"/>
      <c r="D11" s="198">
        <v>2052</v>
      </c>
      <c r="E11" s="198">
        <v>1253</v>
      </c>
      <c r="F11" s="198">
        <v>3305</v>
      </c>
      <c r="G11" s="198">
        <v>2375</v>
      </c>
      <c r="H11" s="198">
        <v>2304</v>
      </c>
      <c r="I11" s="198">
        <v>4679</v>
      </c>
      <c r="J11" s="227">
        <v>1</v>
      </c>
      <c r="K11" s="198">
        <v>4915</v>
      </c>
      <c r="L11" s="198">
        <v>4086663</v>
      </c>
      <c r="M11" s="198">
        <v>43</v>
      </c>
      <c r="N11" s="198">
        <v>71426</v>
      </c>
      <c r="O11" s="198">
        <v>3870</v>
      </c>
      <c r="P11" s="198">
        <v>8656</v>
      </c>
      <c r="Q11" s="198">
        <v>15431</v>
      </c>
      <c r="R11" s="198">
        <v>67</v>
      </c>
      <c r="S11" s="198">
        <v>2910</v>
      </c>
      <c r="T11" s="232">
        <v>907</v>
      </c>
    </row>
    <row r="12" spans="1:20" s="1" customFormat="1" ht="13.5" customHeight="1" x14ac:dyDescent="0.15">
      <c r="A12" s="37"/>
      <c r="B12" s="166" t="s">
        <v>1</v>
      </c>
      <c r="C12" s="166"/>
      <c r="D12" s="199">
        <v>779</v>
      </c>
      <c r="E12" s="199">
        <v>480</v>
      </c>
      <c r="F12" s="199">
        <v>1259</v>
      </c>
      <c r="G12" s="199">
        <v>864</v>
      </c>
      <c r="H12" s="199">
        <v>803</v>
      </c>
      <c r="I12" s="199">
        <v>1667</v>
      </c>
      <c r="J12" s="228">
        <v>0</v>
      </c>
      <c r="K12" s="199">
        <v>2027</v>
      </c>
      <c r="L12" s="199">
        <v>2047810</v>
      </c>
      <c r="M12" s="199">
        <v>9</v>
      </c>
      <c r="N12" s="199">
        <v>4951</v>
      </c>
      <c r="O12" s="199">
        <v>1677</v>
      </c>
      <c r="P12" s="199">
        <v>4039</v>
      </c>
      <c r="Q12" s="199">
        <v>4919</v>
      </c>
      <c r="R12" s="199">
        <v>16</v>
      </c>
      <c r="S12" s="199">
        <v>1167</v>
      </c>
      <c r="T12" s="233">
        <v>318</v>
      </c>
    </row>
    <row r="13" spans="1:20" s="1" customFormat="1" ht="13.5" customHeight="1" x14ac:dyDescent="0.15">
      <c r="A13" s="37"/>
      <c r="B13" s="166" t="s">
        <v>2</v>
      </c>
      <c r="C13" s="166"/>
      <c r="D13" s="199">
        <v>394</v>
      </c>
      <c r="E13" s="199">
        <v>230</v>
      </c>
      <c r="F13" s="199">
        <v>624</v>
      </c>
      <c r="G13" s="199">
        <v>664</v>
      </c>
      <c r="H13" s="199">
        <v>559</v>
      </c>
      <c r="I13" s="199">
        <v>1223</v>
      </c>
      <c r="J13" s="228">
        <v>0</v>
      </c>
      <c r="K13" s="199">
        <v>1666</v>
      </c>
      <c r="L13" s="199">
        <v>517835</v>
      </c>
      <c r="M13" s="199">
        <v>11</v>
      </c>
      <c r="N13" s="199">
        <v>5454</v>
      </c>
      <c r="O13" s="199">
        <v>1544</v>
      </c>
      <c r="P13" s="199">
        <v>1552</v>
      </c>
      <c r="Q13" s="199">
        <v>1352</v>
      </c>
      <c r="R13" s="199">
        <v>6</v>
      </c>
      <c r="S13" s="199">
        <v>377</v>
      </c>
      <c r="T13" s="233">
        <v>87</v>
      </c>
    </row>
    <row r="14" spans="1:20" s="1" customFormat="1" ht="13.5" customHeight="1" x14ac:dyDescent="0.15">
      <c r="A14" s="37"/>
      <c r="B14" s="166" t="s">
        <v>3</v>
      </c>
      <c r="C14" s="166"/>
      <c r="D14" s="199">
        <v>517</v>
      </c>
      <c r="E14" s="199">
        <v>377</v>
      </c>
      <c r="F14" s="199">
        <v>894</v>
      </c>
      <c r="G14" s="199">
        <v>679</v>
      </c>
      <c r="H14" s="199">
        <v>561</v>
      </c>
      <c r="I14" s="199">
        <v>1240</v>
      </c>
      <c r="J14" s="228">
        <v>1</v>
      </c>
      <c r="K14" s="199">
        <v>1104</v>
      </c>
      <c r="L14" s="199">
        <v>432621</v>
      </c>
      <c r="M14" s="199">
        <v>6</v>
      </c>
      <c r="N14" s="199">
        <v>1735</v>
      </c>
      <c r="O14" s="199">
        <v>913</v>
      </c>
      <c r="P14" s="199">
        <v>2215</v>
      </c>
      <c r="Q14" s="199">
        <v>3592</v>
      </c>
      <c r="R14" s="199">
        <v>16</v>
      </c>
      <c r="S14" s="199">
        <v>689</v>
      </c>
      <c r="T14" s="233">
        <v>173</v>
      </c>
    </row>
    <row r="15" spans="1:20" s="1" customFormat="1" ht="13.5" customHeight="1" x14ac:dyDescent="0.15">
      <c r="A15" s="37"/>
      <c r="B15" s="166" t="s">
        <v>4</v>
      </c>
      <c r="C15" s="166"/>
      <c r="D15" s="199">
        <v>380</v>
      </c>
      <c r="E15" s="199">
        <v>227</v>
      </c>
      <c r="F15" s="199">
        <v>607</v>
      </c>
      <c r="G15" s="199">
        <v>538</v>
      </c>
      <c r="H15" s="199">
        <v>540</v>
      </c>
      <c r="I15" s="199">
        <v>1078</v>
      </c>
      <c r="J15" s="228">
        <v>0</v>
      </c>
      <c r="K15" s="199">
        <v>826</v>
      </c>
      <c r="L15" s="199">
        <v>550738</v>
      </c>
      <c r="M15" s="199">
        <v>3</v>
      </c>
      <c r="N15" s="199">
        <v>1648</v>
      </c>
      <c r="O15" s="199">
        <v>677</v>
      </c>
      <c r="P15" s="199">
        <v>1894</v>
      </c>
      <c r="Q15" s="199">
        <v>2265</v>
      </c>
      <c r="R15" s="199">
        <v>4</v>
      </c>
      <c r="S15" s="199">
        <v>349</v>
      </c>
      <c r="T15" s="233">
        <v>81</v>
      </c>
    </row>
    <row r="16" spans="1:20" s="1" customFormat="1" ht="13.5" customHeight="1" x14ac:dyDescent="0.15">
      <c r="A16" s="38"/>
      <c r="B16" s="167" t="s">
        <v>5</v>
      </c>
      <c r="C16" s="167"/>
      <c r="D16" s="200">
        <v>441</v>
      </c>
      <c r="E16" s="200">
        <v>213</v>
      </c>
      <c r="F16" s="200">
        <v>654</v>
      </c>
      <c r="G16" s="200">
        <v>596</v>
      </c>
      <c r="H16" s="200">
        <v>451</v>
      </c>
      <c r="I16" s="200">
        <v>1047</v>
      </c>
      <c r="J16" s="229">
        <v>0</v>
      </c>
      <c r="K16" s="200">
        <v>491</v>
      </c>
      <c r="L16" s="200">
        <v>248332</v>
      </c>
      <c r="M16" s="200">
        <v>4</v>
      </c>
      <c r="N16" s="200">
        <v>637</v>
      </c>
      <c r="O16" s="200">
        <v>408</v>
      </c>
      <c r="P16" s="200">
        <v>1561</v>
      </c>
      <c r="Q16" s="200">
        <v>1368</v>
      </c>
      <c r="R16" s="200">
        <v>0</v>
      </c>
      <c r="S16" s="200">
        <v>283</v>
      </c>
      <c r="T16" s="234">
        <v>65</v>
      </c>
    </row>
    <row r="17" spans="1:20" s="1" customFormat="1" ht="13.5" customHeight="1" x14ac:dyDescent="0.15">
      <c r="A17" s="37"/>
      <c r="B17" s="166" t="s">
        <v>6</v>
      </c>
      <c r="C17" s="166"/>
      <c r="D17" s="199">
        <v>104</v>
      </c>
      <c r="E17" s="199">
        <v>51</v>
      </c>
      <c r="F17" s="199">
        <v>155</v>
      </c>
      <c r="G17" s="199">
        <v>129</v>
      </c>
      <c r="H17" s="199">
        <v>127</v>
      </c>
      <c r="I17" s="199">
        <v>256</v>
      </c>
      <c r="J17" s="228">
        <v>0</v>
      </c>
      <c r="K17" s="199">
        <v>197</v>
      </c>
      <c r="L17" s="199">
        <v>89980</v>
      </c>
      <c r="M17" s="199">
        <v>1</v>
      </c>
      <c r="N17" s="199">
        <v>967</v>
      </c>
      <c r="O17" s="199">
        <v>164</v>
      </c>
      <c r="P17" s="199">
        <v>307</v>
      </c>
      <c r="Q17" s="199">
        <v>431</v>
      </c>
      <c r="R17" s="199">
        <v>0</v>
      </c>
      <c r="S17" s="199">
        <v>97</v>
      </c>
      <c r="T17" s="233">
        <v>25</v>
      </c>
    </row>
    <row r="18" spans="1:20" s="1" customFormat="1" ht="13.5" customHeight="1" x14ac:dyDescent="0.15">
      <c r="A18" s="37"/>
      <c r="B18" s="166" t="s">
        <v>7</v>
      </c>
      <c r="C18" s="166"/>
      <c r="D18" s="199">
        <v>165</v>
      </c>
      <c r="E18" s="199">
        <v>83</v>
      </c>
      <c r="F18" s="199">
        <v>248</v>
      </c>
      <c r="G18" s="199">
        <v>252</v>
      </c>
      <c r="H18" s="199">
        <v>182</v>
      </c>
      <c r="I18" s="199">
        <v>434</v>
      </c>
      <c r="J18" s="228">
        <v>0</v>
      </c>
      <c r="K18" s="199">
        <v>372</v>
      </c>
      <c r="L18" s="199">
        <v>73940</v>
      </c>
      <c r="M18" s="199">
        <v>2</v>
      </c>
      <c r="N18" s="199">
        <v>127</v>
      </c>
      <c r="O18" s="199">
        <v>314</v>
      </c>
      <c r="P18" s="199">
        <v>782</v>
      </c>
      <c r="Q18" s="199">
        <v>805</v>
      </c>
      <c r="R18" s="199">
        <v>6</v>
      </c>
      <c r="S18" s="199">
        <v>209</v>
      </c>
      <c r="T18" s="233">
        <v>53</v>
      </c>
    </row>
    <row r="19" spans="1:20" s="1" customFormat="1" ht="13.5" customHeight="1" x14ac:dyDescent="0.15">
      <c r="A19" s="37"/>
      <c r="B19" s="166" t="s">
        <v>8</v>
      </c>
      <c r="C19" s="166"/>
      <c r="D19" s="199">
        <v>228</v>
      </c>
      <c r="E19" s="199">
        <v>157</v>
      </c>
      <c r="F19" s="199">
        <v>385</v>
      </c>
      <c r="G19" s="199">
        <v>399</v>
      </c>
      <c r="H19" s="199">
        <v>375</v>
      </c>
      <c r="I19" s="199">
        <v>774</v>
      </c>
      <c r="J19" s="228">
        <v>0</v>
      </c>
      <c r="K19" s="199">
        <v>591</v>
      </c>
      <c r="L19" s="199">
        <v>295363</v>
      </c>
      <c r="M19" s="199">
        <v>6</v>
      </c>
      <c r="N19" s="199">
        <v>1635</v>
      </c>
      <c r="O19" s="199">
        <v>483</v>
      </c>
      <c r="P19" s="199">
        <v>1671</v>
      </c>
      <c r="Q19" s="199">
        <v>1905</v>
      </c>
      <c r="R19" s="199">
        <v>5</v>
      </c>
      <c r="S19" s="199">
        <v>355</v>
      </c>
      <c r="T19" s="233">
        <v>104</v>
      </c>
    </row>
    <row r="20" spans="1:20" s="1" customFormat="1" ht="13.5" customHeight="1" x14ac:dyDescent="0.15">
      <c r="A20" s="39"/>
      <c r="B20" s="168" t="s">
        <v>9</v>
      </c>
      <c r="C20" s="168"/>
      <c r="D20" s="201">
        <v>265</v>
      </c>
      <c r="E20" s="201">
        <v>119</v>
      </c>
      <c r="F20" s="201">
        <v>384</v>
      </c>
      <c r="G20" s="201">
        <v>488</v>
      </c>
      <c r="H20" s="201">
        <v>324</v>
      </c>
      <c r="I20" s="201">
        <v>812</v>
      </c>
      <c r="J20" s="230">
        <v>0</v>
      </c>
      <c r="K20" s="201">
        <v>454</v>
      </c>
      <c r="L20" s="201">
        <v>276535</v>
      </c>
      <c r="M20" s="201">
        <v>4</v>
      </c>
      <c r="N20" s="201">
        <v>2053</v>
      </c>
      <c r="O20" s="201">
        <v>352</v>
      </c>
      <c r="P20" s="201">
        <v>866</v>
      </c>
      <c r="Q20" s="201">
        <v>811</v>
      </c>
      <c r="R20" s="201">
        <v>0</v>
      </c>
      <c r="S20" s="201">
        <v>229</v>
      </c>
      <c r="T20" s="235">
        <v>59</v>
      </c>
    </row>
    <row r="21" spans="1:20" s="1" customFormat="1" ht="13.5" customHeight="1" x14ac:dyDescent="0.15">
      <c r="A21" s="37"/>
      <c r="B21" s="166" t="s">
        <v>10</v>
      </c>
      <c r="C21" s="166"/>
      <c r="D21" s="199">
        <v>225</v>
      </c>
      <c r="E21" s="199">
        <v>115</v>
      </c>
      <c r="F21" s="199">
        <v>340</v>
      </c>
      <c r="G21" s="199">
        <v>353</v>
      </c>
      <c r="H21" s="199">
        <v>265</v>
      </c>
      <c r="I21" s="199">
        <v>618</v>
      </c>
      <c r="J21" s="228">
        <v>0</v>
      </c>
      <c r="K21" s="199">
        <v>356</v>
      </c>
      <c r="L21" s="199">
        <v>106839</v>
      </c>
      <c r="M21" s="199">
        <v>2</v>
      </c>
      <c r="N21" s="199">
        <v>43</v>
      </c>
      <c r="O21" s="199">
        <v>304</v>
      </c>
      <c r="P21" s="199">
        <v>1832</v>
      </c>
      <c r="Q21" s="199">
        <v>1563</v>
      </c>
      <c r="R21" s="199">
        <v>2</v>
      </c>
      <c r="S21" s="199">
        <v>213</v>
      </c>
      <c r="T21" s="233">
        <v>46</v>
      </c>
    </row>
    <row r="22" spans="1:20" s="1" customFormat="1" ht="13.5" customHeight="1" x14ac:dyDescent="0.15">
      <c r="A22" s="37"/>
      <c r="B22" s="166" t="s">
        <v>11</v>
      </c>
      <c r="C22" s="166"/>
      <c r="D22" s="199">
        <v>287</v>
      </c>
      <c r="E22" s="199">
        <v>148</v>
      </c>
      <c r="F22" s="199">
        <v>435</v>
      </c>
      <c r="G22" s="199">
        <v>380</v>
      </c>
      <c r="H22" s="199">
        <v>291</v>
      </c>
      <c r="I22" s="199">
        <v>671</v>
      </c>
      <c r="J22" s="228">
        <v>0</v>
      </c>
      <c r="K22" s="199">
        <v>470</v>
      </c>
      <c r="L22" s="199">
        <v>193825</v>
      </c>
      <c r="M22" s="199">
        <v>4</v>
      </c>
      <c r="N22" s="199">
        <v>28189</v>
      </c>
      <c r="O22" s="199">
        <v>371</v>
      </c>
      <c r="P22" s="199">
        <v>1280</v>
      </c>
      <c r="Q22" s="199">
        <v>1307</v>
      </c>
      <c r="R22" s="199">
        <v>5</v>
      </c>
      <c r="S22" s="199">
        <v>220</v>
      </c>
      <c r="T22" s="233">
        <v>57</v>
      </c>
    </row>
    <row r="23" spans="1:20" s="1" customFormat="1" ht="13.5" customHeight="1" x14ac:dyDescent="0.15">
      <c r="A23" s="37"/>
      <c r="B23" s="166" t="s">
        <v>12</v>
      </c>
      <c r="C23" s="166"/>
      <c r="D23" s="199">
        <v>737</v>
      </c>
      <c r="E23" s="199">
        <v>431</v>
      </c>
      <c r="F23" s="199">
        <v>1168</v>
      </c>
      <c r="G23" s="199">
        <v>908</v>
      </c>
      <c r="H23" s="199">
        <v>840</v>
      </c>
      <c r="I23" s="199">
        <v>1748</v>
      </c>
      <c r="J23" s="228">
        <v>0</v>
      </c>
      <c r="K23" s="199">
        <v>1221</v>
      </c>
      <c r="L23" s="199">
        <v>788119</v>
      </c>
      <c r="M23" s="199">
        <v>11</v>
      </c>
      <c r="N23" s="199">
        <v>2233</v>
      </c>
      <c r="O23" s="199">
        <v>1044</v>
      </c>
      <c r="P23" s="199">
        <v>3634</v>
      </c>
      <c r="Q23" s="199">
        <v>5259</v>
      </c>
      <c r="R23" s="199">
        <v>23</v>
      </c>
      <c r="S23" s="199">
        <v>986</v>
      </c>
      <c r="T23" s="233">
        <v>239</v>
      </c>
    </row>
    <row r="24" spans="1:20" s="1" customFormat="1" ht="13.5" customHeight="1" x14ac:dyDescent="0.15">
      <c r="A24" s="37"/>
      <c r="B24" s="166" t="s">
        <v>13</v>
      </c>
      <c r="C24" s="166"/>
      <c r="D24" s="199">
        <v>525</v>
      </c>
      <c r="E24" s="199">
        <v>288</v>
      </c>
      <c r="F24" s="199">
        <v>813</v>
      </c>
      <c r="G24" s="199">
        <v>669</v>
      </c>
      <c r="H24" s="199">
        <v>476</v>
      </c>
      <c r="I24" s="199">
        <v>1145</v>
      </c>
      <c r="J24" s="228">
        <v>1</v>
      </c>
      <c r="K24" s="199">
        <v>765</v>
      </c>
      <c r="L24" s="199">
        <v>502789</v>
      </c>
      <c r="M24" s="199">
        <v>4</v>
      </c>
      <c r="N24" s="199">
        <v>2247</v>
      </c>
      <c r="O24" s="199">
        <v>605</v>
      </c>
      <c r="P24" s="199">
        <v>2482</v>
      </c>
      <c r="Q24" s="199">
        <v>2962</v>
      </c>
      <c r="R24" s="199">
        <v>6</v>
      </c>
      <c r="S24" s="199">
        <v>543</v>
      </c>
      <c r="T24" s="233">
        <v>130</v>
      </c>
    </row>
    <row r="25" spans="1:20" s="1" customFormat="1" ht="13.5" customHeight="1" x14ac:dyDescent="0.15">
      <c r="A25" s="37"/>
      <c r="B25" s="166" t="s">
        <v>14</v>
      </c>
      <c r="C25" s="166"/>
      <c r="D25" s="199">
        <v>117</v>
      </c>
      <c r="E25" s="199">
        <v>53</v>
      </c>
      <c r="F25" s="199">
        <v>170</v>
      </c>
      <c r="G25" s="199">
        <v>175</v>
      </c>
      <c r="H25" s="199">
        <v>140</v>
      </c>
      <c r="I25" s="199">
        <v>315</v>
      </c>
      <c r="J25" s="228">
        <v>0</v>
      </c>
      <c r="K25" s="199">
        <v>145</v>
      </c>
      <c r="L25" s="199">
        <v>79071</v>
      </c>
      <c r="M25" s="199">
        <v>0</v>
      </c>
      <c r="N25" s="199">
        <v>0</v>
      </c>
      <c r="O25" s="199">
        <v>120</v>
      </c>
      <c r="P25" s="199">
        <v>380</v>
      </c>
      <c r="Q25" s="199">
        <v>524</v>
      </c>
      <c r="R25" s="199">
        <v>0</v>
      </c>
      <c r="S25" s="199">
        <v>73</v>
      </c>
      <c r="T25" s="233">
        <v>23</v>
      </c>
    </row>
    <row r="26" spans="1:20" s="1" customFormat="1" ht="13.5" customHeight="1" x14ac:dyDescent="0.15">
      <c r="A26" s="38"/>
      <c r="B26" s="167" t="s">
        <v>15</v>
      </c>
      <c r="C26" s="167"/>
      <c r="D26" s="200">
        <v>220</v>
      </c>
      <c r="E26" s="200">
        <v>134</v>
      </c>
      <c r="F26" s="200">
        <v>354</v>
      </c>
      <c r="G26" s="200">
        <v>294</v>
      </c>
      <c r="H26" s="200">
        <v>251</v>
      </c>
      <c r="I26" s="200">
        <v>545</v>
      </c>
      <c r="J26" s="229">
        <v>0</v>
      </c>
      <c r="K26" s="200">
        <v>519</v>
      </c>
      <c r="L26" s="200">
        <v>277674</v>
      </c>
      <c r="M26" s="200">
        <v>7</v>
      </c>
      <c r="N26" s="200">
        <v>6158</v>
      </c>
      <c r="O26" s="200">
        <v>358</v>
      </c>
      <c r="P26" s="200">
        <v>1765</v>
      </c>
      <c r="Q26" s="200">
        <v>2020</v>
      </c>
      <c r="R26" s="200">
        <v>6</v>
      </c>
      <c r="S26" s="200">
        <v>304</v>
      </c>
      <c r="T26" s="234">
        <v>102</v>
      </c>
    </row>
    <row r="27" spans="1:20" s="41" customFormat="1" ht="13.5" customHeight="1" x14ac:dyDescent="0.15">
      <c r="A27" s="40"/>
      <c r="B27" s="166" t="s">
        <v>232</v>
      </c>
      <c r="C27" s="166"/>
      <c r="D27" s="199">
        <v>124</v>
      </c>
      <c r="E27" s="199">
        <v>66</v>
      </c>
      <c r="F27" s="199">
        <v>190</v>
      </c>
      <c r="G27" s="199">
        <v>185</v>
      </c>
      <c r="H27" s="199">
        <v>162</v>
      </c>
      <c r="I27" s="199">
        <v>347</v>
      </c>
      <c r="J27" s="228">
        <v>0</v>
      </c>
      <c r="K27" s="199">
        <v>396</v>
      </c>
      <c r="L27" s="199">
        <v>56564</v>
      </c>
      <c r="M27" s="199">
        <v>4</v>
      </c>
      <c r="N27" s="199">
        <v>2119</v>
      </c>
      <c r="O27" s="199">
        <v>382</v>
      </c>
      <c r="P27" s="199">
        <v>278</v>
      </c>
      <c r="Q27" s="199">
        <v>252</v>
      </c>
      <c r="R27" s="199">
        <v>0</v>
      </c>
      <c r="S27" s="199">
        <v>87</v>
      </c>
      <c r="T27" s="233">
        <v>15</v>
      </c>
    </row>
    <row r="28" spans="1:20" s="1" customFormat="1" ht="13.5" customHeight="1" x14ac:dyDescent="0.15">
      <c r="A28" s="37"/>
      <c r="B28" s="166" t="s">
        <v>16</v>
      </c>
      <c r="C28" s="166"/>
      <c r="D28" s="199">
        <v>140</v>
      </c>
      <c r="E28" s="199">
        <v>75</v>
      </c>
      <c r="F28" s="199">
        <v>215</v>
      </c>
      <c r="G28" s="199">
        <v>234</v>
      </c>
      <c r="H28" s="199">
        <v>202</v>
      </c>
      <c r="I28" s="199">
        <v>436</v>
      </c>
      <c r="J28" s="228">
        <v>1</v>
      </c>
      <c r="K28" s="199">
        <v>296</v>
      </c>
      <c r="L28" s="199">
        <v>155942</v>
      </c>
      <c r="M28" s="199">
        <v>0</v>
      </c>
      <c r="N28" s="199">
        <v>0</v>
      </c>
      <c r="O28" s="199">
        <v>258</v>
      </c>
      <c r="P28" s="199">
        <v>703</v>
      </c>
      <c r="Q28" s="199">
        <v>881</v>
      </c>
      <c r="R28" s="199">
        <v>1</v>
      </c>
      <c r="S28" s="199">
        <v>173</v>
      </c>
      <c r="T28" s="233">
        <v>36</v>
      </c>
    </row>
    <row r="29" spans="1:20" s="1" customFormat="1" ht="13.5" customHeight="1" x14ac:dyDescent="0.15">
      <c r="A29" s="37"/>
      <c r="B29" s="166" t="s">
        <v>17</v>
      </c>
      <c r="C29" s="166"/>
      <c r="D29" s="199">
        <v>194</v>
      </c>
      <c r="E29" s="199">
        <v>120</v>
      </c>
      <c r="F29" s="199">
        <v>314</v>
      </c>
      <c r="G29" s="199">
        <v>510</v>
      </c>
      <c r="H29" s="199">
        <v>602</v>
      </c>
      <c r="I29" s="199">
        <v>1112</v>
      </c>
      <c r="J29" s="228">
        <v>0</v>
      </c>
      <c r="K29" s="199">
        <v>369</v>
      </c>
      <c r="L29" s="199">
        <v>161125</v>
      </c>
      <c r="M29" s="199">
        <v>0</v>
      </c>
      <c r="N29" s="199">
        <v>0</v>
      </c>
      <c r="O29" s="199">
        <v>327</v>
      </c>
      <c r="P29" s="199">
        <v>603</v>
      </c>
      <c r="Q29" s="199">
        <v>540</v>
      </c>
      <c r="R29" s="199">
        <v>2</v>
      </c>
      <c r="S29" s="199">
        <v>134</v>
      </c>
      <c r="T29" s="233">
        <v>29</v>
      </c>
    </row>
    <row r="30" spans="1:20" s="1" customFormat="1" ht="13.5" customHeight="1" x14ac:dyDescent="0.15">
      <c r="A30" s="39"/>
      <c r="B30" s="168" t="s">
        <v>18</v>
      </c>
      <c r="C30" s="168"/>
      <c r="D30" s="201">
        <v>152</v>
      </c>
      <c r="E30" s="201">
        <v>89</v>
      </c>
      <c r="F30" s="201">
        <v>241</v>
      </c>
      <c r="G30" s="201">
        <v>290</v>
      </c>
      <c r="H30" s="201">
        <v>235</v>
      </c>
      <c r="I30" s="201">
        <v>525</v>
      </c>
      <c r="J30" s="230">
        <v>0</v>
      </c>
      <c r="K30" s="201">
        <v>353</v>
      </c>
      <c r="L30" s="201">
        <v>115591</v>
      </c>
      <c r="M30" s="201">
        <v>2</v>
      </c>
      <c r="N30" s="201">
        <v>856</v>
      </c>
      <c r="O30" s="201">
        <v>318</v>
      </c>
      <c r="P30" s="201">
        <v>360</v>
      </c>
      <c r="Q30" s="201">
        <v>378</v>
      </c>
      <c r="R30" s="201">
        <v>2</v>
      </c>
      <c r="S30" s="201">
        <v>112</v>
      </c>
      <c r="T30" s="235">
        <v>24</v>
      </c>
    </row>
    <row r="31" spans="1:20" s="1" customFormat="1" ht="13.5" customHeight="1" x14ac:dyDescent="0.15">
      <c r="A31" s="37"/>
      <c r="B31" s="166" t="s">
        <v>49</v>
      </c>
      <c r="C31" s="166"/>
      <c r="D31" s="199">
        <v>163</v>
      </c>
      <c r="E31" s="199">
        <v>81</v>
      </c>
      <c r="F31" s="199">
        <v>244</v>
      </c>
      <c r="G31" s="199">
        <v>236</v>
      </c>
      <c r="H31" s="199">
        <v>206</v>
      </c>
      <c r="I31" s="199">
        <v>442</v>
      </c>
      <c r="J31" s="228">
        <v>0</v>
      </c>
      <c r="K31" s="199">
        <v>387</v>
      </c>
      <c r="L31" s="199">
        <v>81836</v>
      </c>
      <c r="M31" s="199">
        <v>2</v>
      </c>
      <c r="N31" s="199">
        <v>878</v>
      </c>
      <c r="O31" s="199">
        <v>353</v>
      </c>
      <c r="P31" s="199">
        <v>433</v>
      </c>
      <c r="Q31" s="199">
        <v>680</v>
      </c>
      <c r="R31" s="199">
        <v>1</v>
      </c>
      <c r="S31" s="199">
        <v>172</v>
      </c>
      <c r="T31" s="233">
        <v>38</v>
      </c>
    </row>
    <row r="32" spans="1:20" s="135" customFormat="1" ht="17.25" customHeight="1" x14ac:dyDescent="0.15">
      <c r="A32" s="137"/>
      <c r="B32" s="169" t="s">
        <v>19</v>
      </c>
      <c r="C32" s="169"/>
      <c r="D32" s="202">
        <f>SUM(D11:D31)</f>
        <v>8209</v>
      </c>
      <c r="E32" s="202">
        <f t="shared" ref="E32:Q32" si="0">SUM(E11:E31)</f>
        <v>4790</v>
      </c>
      <c r="F32" s="202">
        <f t="shared" si="0"/>
        <v>12999</v>
      </c>
      <c r="G32" s="202">
        <f t="shared" si="0"/>
        <v>11218</v>
      </c>
      <c r="H32" s="202">
        <f t="shared" si="0"/>
        <v>9896</v>
      </c>
      <c r="I32" s="202">
        <f t="shared" si="0"/>
        <v>21114</v>
      </c>
      <c r="J32" s="202">
        <f t="shared" si="0"/>
        <v>4</v>
      </c>
      <c r="K32" s="202">
        <f t="shared" si="0"/>
        <v>17920</v>
      </c>
      <c r="L32" s="202">
        <f t="shared" si="0"/>
        <v>11139192</v>
      </c>
      <c r="M32" s="202">
        <f t="shared" si="0"/>
        <v>125</v>
      </c>
      <c r="N32" s="202">
        <f t="shared" si="0"/>
        <v>133356</v>
      </c>
      <c r="O32" s="202">
        <f t="shared" si="0"/>
        <v>14842</v>
      </c>
      <c r="P32" s="202">
        <f t="shared" si="0"/>
        <v>37293</v>
      </c>
      <c r="Q32" s="202">
        <f t="shared" si="0"/>
        <v>49245</v>
      </c>
      <c r="R32" s="202">
        <f t="shared" ref="R32" si="1">SUM(R11:R31)</f>
        <v>168</v>
      </c>
      <c r="S32" s="202">
        <f t="shared" ref="S32" si="2">SUM(S11:S31)</f>
        <v>9682</v>
      </c>
      <c r="T32" s="202">
        <f t="shared" ref="T32" si="3">SUM(T11:T31)</f>
        <v>2611</v>
      </c>
    </row>
    <row r="33" spans="1:20" s="1" customFormat="1" ht="13.5" customHeight="1" x14ac:dyDescent="0.15">
      <c r="A33" s="37"/>
      <c r="B33" s="166" t="s">
        <v>20</v>
      </c>
      <c r="C33" s="170"/>
      <c r="D33" s="200">
        <v>108</v>
      </c>
      <c r="E33" s="200">
        <v>79</v>
      </c>
      <c r="F33" s="200">
        <v>187</v>
      </c>
      <c r="G33" s="200">
        <v>127</v>
      </c>
      <c r="H33" s="200">
        <v>143</v>
      </c>
      <c r="I33" s="200">
        <v>270</v>
      </c>
      <c r="J33" s="218">
        <v>1</v>
      </c>
      <c r="K33" s="200">
        <v>246</v>
      </c>
      <c r="L33" s="200">
        <v>104601</v>
      </c>
      <c r="M33" s="200">
        <v>1</v>
      </c>
      <c r="N33" s="200">
        <v>253</v>
      </c>
      <c r="O33" s="200">
        <v>201</v>
      </c>
      <c r="P33" s="200">
        <v>701</v>
      </c>
      <c r="Q33" s="200">
        <v>983</v>
      </c>
      <c r="R33" s="205">
        <v>2</v>
      </c>
      <c r="S33" s="200">
        <v>138</v>
      </c>
      <c r="T33" s="234">
        <v>35</v>
      </c>
    </row>
    <row r="34" spans="1:20" s="1" customFormat="1" ht="13.5" customHeight="1" x14ac:dyDescent="0.15">
      <c r="A34" s="37"/>
      <c r="B34" s="166" t="s">
        <v>21</v>
      </c>
      <c r="C34" s="170"/>
      <c r="D34" s="199">
        <v>101</v>
      </c>
      <c r="E34" s="199">
        <v>63</v>
      </c>
      <c r="F34" s="199">
        <v>164</v>
      </c>
      <c r="G34" s="199">
        <v>119</v>
      </c>
      <c r="H34" s="199">
        <v>131</v>
      </c>
      <c r="I34" s="199">
        <v>250</v>
      </c>
      <c r="J34" s="207">
        <v>0</v>
      </c>
      <c r="K34" s="199">
        <v>211</v>
      </c>
      <c r="L34" s="199">
        <v>99092</v>
      </c>
      <c r="M34" s="199">
        <v>0</v>
      </c>
      <c r="N34" s="199">
        <v>0</v>
      </c>
      <c r="O34" s="199">
        <v>174</v>
      </c>
      <c r="P34" s="199">
        <v>542</v>
      </c>
      <c r="Q34" s="199">
        <v>770</v>
      </c>
      <c r="R34" s="204">
        <v>3</v>
      </c>
      <c r="S34" s="199">
        <v>140</v>
      </c>
      <c r="T34" s="233">
        <v>39</v>
      </c>
    </row>
    <row r="35" spans="1:20" s="1" customFormat="1" ht="13.5" customHeight="1" x14ac:dyDescent="0.15">
      <c r="A35" s="37"/>
      <c r="B35" s="166" t="s">
        <v>22</v>
      </c>
      <c r="C35" s="170"/>
      <c r="D35" s="199">
        <v>129</v>
      </c>
      <c r="E35" s="199">
        <v>58</v>
      </c>
      <c r="F35" s="199">
        <v>187</v>
      </c>
      <c r="G35" s="199">
        <v>217</v>
      </c>
      <c r="H35" s="199">
        <v>188</v>
      </c>
      <c r="I35" s="199">
        <v>405</v>
      </c>
      <c r="J35" s="207">
        <v>0</v>
      </c>
      <c r="K35" s="199">
        <v>251</v>
      </c>
      <c r="L35" s="199">
        <v>73268</v>
      </c>
      <c r="M35" s="199">
        <v>3</v>
      </c>
      <c r="N35" s="199">
        <v>278</v>
      </c>
      <c r="O35" s="199">
        <v>224</v>
      </c>
      <c r="P35" s="199">
        <v>402</v>
      </c>
      <c r="Q35" s="199">
        <v>545</v>
      </c>
      <c r="R35" s="204">
        <v>0</v>
      </c>
      <c r="S35" s="199">
        <v>169</v>
      </c>
      <c r="T35" s="233">
        <v>39</v>
      </c>
    </row>
    <row r="36" spans="1:20" s="1" customFormat="1" ht="13.5" customHeight="1" x14ac:dyDescent="0.15">
      <c r="A36" s="37"/>
      <c r="B36" s="166" t="s">
        <v>23</v>
      </c>
      <c r="C36" s="170"/>
      <c r="D36" s="199">
        <v>143</v>
      </c>
      <c r="E36" s="199">
        <v>74</v>
      </c>
      <c r="F36" s="199">
        <v>217</v>
      </c>
      <c r="G36" s="199">
        <v>159</v>
      </c>
      <c r="H36" s="199">
        <v>146</v>
      </c>
      <c r="I36" s="199">
        <v>305</v>
      </c>
      <c r="J36" s="207">
        <v>0</v>
      </c>
      <c r="K36" s="199">
        <v>239</v>
      </c>
      <c r="L36" s="199">
        <v>256867</v>
      </c>
      <c r="M36" s="199">
        <v>1</v>
      </c>
      <c r="N36" s="199">
        <v>247</v>
      </c>
      <c r="O36" s="199">
        <v>206</v>
      </c>
      <c r="P36" s="199">
        <v>602</v>
      </c>
      <c r="Q36" s="199">
        <v>578</v>
      </c>
      <c r="R36" s="204">
        <v>0</v>
      </c>
      <c r="S36" s="199">
        <v>143</v>
      </c>
      <c r="T36" s="233">
        <v>24</v>
      </c>
    </row>
    <row r="37" spans="1:20" s="1" customFormat="1" ht="13.5" customHeight="1" x14ac:dyDescent="0.15">
      <c r="A37" s="37"/>
      <c r="B37" s="166" t="s">
        <v>288</v>
      </c>
      <c r="C37" s="170"/>
      <c r="D37" s="199">
        <v>41</v>
      </c>
      <c r="E37" s="199">
        <v>16</v>
      </c>
      <c r="F37" s="199">
        <v>57</v>
      </c>
      <c r="G37" s="199">
        <v>49</v>
      </c>
      <c r="H37" s="199">
        <v>43</v>
      </c>
      <c r="I37" s="199">
        <v>92</v>
      </c>
      <c r="J37" s="207">
        <v>0</v>
      </c>
      <c r="K37" s="199">
        <v>85</v>
      </c>
      <c r="L37" s="199">
        <v>90725</v>
      </c>
      <c r="M37" s="199">
        <v>0</v>
      </c>
      <c r="N37" s="199">
        <v>0</v>
      </c>
      <c r="O37" s="199">
        <v>77</v>
      </c>
      <c r="P37" s="199">
        <v>57</v>
      </c>
      <c r="Q37" s="199">
        <v>113</v>
      </c>
      <c r="R37" s="204">
        <v>0</v>
      </c>
      <c r="S37" s="199">
        <v>44</v>
      </c>
      <c r="T37" s="233">
        <v>10</v>
      </c>
    </row>
    <row r="38" spans="1:20" s="1" customFormat="1" ht="13.5" customHeight="1" x14ac:dyDescent="0.15">
      <c r="A38" s="38"/>
      <c r="B38" s="167" t="s">
        <v>24</v>
      </c>
      <c r="C38" s="171"/>
      <c r="D38" s="200">
        <v>75</v>
      </c>
      <c r="E38" s="200">
        <v>50</v>
      </c>
      <c r="F38" s="200">
        <v>125</v>
      </c>
      <c r="G38" s="200">
        <v>110</v>
      </c>
      <c r="H38" s="200">
        <v>118</v>
      </c>
      <c r="I38" s="200">
        <v>228</v>
      </c>
      <c r="J38" s="218">
        <v>0</v>
      </c>
      <c r="K38" s="200">
        <v>156</v>
      </c>
      <c r="L38" s="200">
        <v>33778</v>
      </c>
      <c r="M38" s="200">
        <v>1</v>
      </c>
      <c r="N38" s="200">
        <v>102</v>
      </c>
      <c r="O38" s="200">
        <v>132</v>
      </c>
      <c r="P38" s="200">
        <v>394</v>
      </c>
      <c r="Q38" s="200">
        <v>424</v>
      </c>
      <c r="R38" s="205">
        <v>2</v>
      </c>
      <c r="S38" s="200">
        <v>100</v>
      </c>
      <c r="T38" s="234">
        <v>16</v>
      </c>
    </row>
    <row r="39" spans="1:20" s="1" customFormat="1" ht="13.5" customHeight="1" x14ac:dyDescent="0.15">
      <c r="A39" s="37"/>
      <c r="B39" s="166" t="s">
        <v>25</v>
      </c>
      <c r="C39" s="170"/>
      <c r="D39" s="199">
        <v>37</v>
      </c>
      <c r="E39" s="199">
        <v>17</v>
      </c>
      <c r="F39" s="199">
        <v>54</v>
      </c>
      <c r="G39" s="199">
        <v>61</v>
      </c>
      <c r="H39" s="199">
        <v>67</v>
      </c>
      <c r="I39" s="199">
        <v>128</v>
      </c>
      <c r="J39" s="207">
        <v>0</v>
      </c>
      <c r="K39" s="199">
        <v>73</v>
      </c>
      <c r="L39" s="199">
        <v>10315</v>
      </c>
      <c r="M39" s="199">
        <v>1</v>
      </c>
      <c r="N39" s="199">
        <v>11</v>
      </c>
      <c r="O39" s="199">
        <v>60</v>
      </c>
      <c r="P39" s="199">
        <v>224</v>
      </c>
      <c r="Q39" s="199">
        <v>201</v>
      </c>
      <c r="R39" s="204">
        <v>0</v>
      </c>
      <c r="S39" s="199">
        <v>46</v>
      </c>
      <c r="T39" s="233">
        <v>13</v>
      </c>
    </row>
    <row r="40" spans="1:20" s="1" customFormat="1" ht="13.5" customHeight="1" x14ac:dyDescent="0.15">
      <c r="A40" s="37"/>
      <c r="B40" s="166" t="s">
        <v>26</v>
      </c>
      <c r="C40" s="170"/>
      <c r="D40" s="199">
        <v>64</v>
      </c>
      <c r="E40" s="199">
        <v>25</v>
      </c>
      <c r="F40" s="199">
        <v>89</v>
      </c>
      <c r="G40" s="199">
        <v>85</v>
      </c>
      <c r="H40" s="199">
        <v>88</v>
      </c>
      <c r="I40" s="199">
        <v>173</v>
      </c>
      <c r="J40" s="207">
        <v>0</v>
      </c>
      <c r="K40" s="199">
        <v>143</v>
      </c>
      <c r="L40" s="199">
        <v>28930</v>
      </c>
      <c r="M40" s="199">
        <v>0</v>
      </c>
      <c r="N40" s="199">
        <v>0</v>
      </c>
      <c r="O40" s="199">
        <v>120</v>
      </c>
      <c r="P40" s="199">
        <v>365</v>
      </c>
      <c r="Q40" s="199">
        <v>373</v>
      </c>
      <c r="R40" s="204">
        <v>2</v>
      </c>
      <c r="S40" s="199">
        <v>69</v>
      </c>
      <c r="T40" s="233">
        <v>16</v>
      </c>
    </row>
    <row r="41" spans="1:20" s="1" customFormat="1" ht="13.5" customHeight="1" x14ac:dyDescent="0.15">
      <c r="A41" s="37"/>
      <c r="B41" s="166" t="s">
        <v>27</v>
      </c>
      <c r="C41" s="170"/>
      <c r="D41" s="199">
        <v>75</v>
      </c>
      <c r="E41" s="199">
        <v>41</v>
      </c>
      <c r="F41" s="199">
        <v>116</v>
      </c>
      <c r="G41" s="199">
        <v>129</v>
      </c>
      <c r="H41" s="199">
        <v>105</v>
      </c>
      <c r="I41" s="199">
        <v>234</v>
      </c>
      <c r="J41" s="207">
        <v>0</v>
      </c>
      <c r="K41" s="199">
        <v>214</v>
      </c>
      <c r="L41" s="199">
        <v>85452</v>
      </c>
      <c r="M41" s="199">
        <v>1</v>
      </c>
      <c r="N41" s="199">
        <v>489</v>
      </c>
      <c r="O41" s="199">
        <v>181</v>
      </c>
      <c r="P41" s="199">
        <v>245</v>
      </c>
      <c r="Q41" s="199">
        <v>398</v>
      </c>
      <c r="R41" s="204">
        <v>3</v>
      </c>
      <c r="S41" s="199">
        <v>109</v>
      </c>
      <c r="T41" s="233">
        <v>19</v>
      </c>
    </row>
    <row r="42" spans="1:20" s="1" customFormat="1" ht="13.5" customHeight="1" x14ac:dyDescent="0.15">
      <c r="A42" s="39"/>
      <c r="B42" s="168" t="s">
        <v>28</v>
      </c>
      <c r="C42" s="172"/>
      <c r="D42" s="201">
        <v>89</v>
      </c>
      <c r="E42" s="201">
        <v>37</v>
      </c>
      <c r="F42" s="201">
        <v>126</v>
      </c>
      <c r="G42" s="201">
        <v>154</v>
      </c>
      <c r="H42" s="201">
        <v>112</v>
      </c>
      <c r="I42" s="201">
        <v>266</v>
      </c>
      <c r="J42" s="219">
        <v>0</v>
      </c>
      <c r="K42" s="201">
        <v>224</v>
      </c>
      <c r="L42" s="201">
        <v>73092</v>
      </c>
      <c r="M42" s="201">
        <v>2</v>
      </c>
      <c r="N42" s="201">
        <v>860</v>
      </c>
      <c r="O42" s="201">
        <v>205</v>
      </c>
      <c r="P42" s="201">
        <v>464</v>
      </c>
      <c r="Q42" s="201">
        <v>489</v>
      </c>
      <c r="R42" s="206">
        <v>0</v>
      </c>
      <c r="S42" s="201">
        <v>112</v>
      </c>
      <c r="T42" s="235">
        <v>11</v>
      </c>
    </row>
    <row r="43" spans="1:20" s="1" customFormat="1" ht="13.5" customHeight="1" x14ac:dyDescent="0.15">
      <c r="A43" s="37"/>
      <c r="B43" s="166" t="s">
        <v>29</v>
      </c>
      <c r="C43" s="170"/>
      <c r="D43" s="199">
        <v>83</v>
      </c>
      <c r="E43" s="199">
        <v>56</v>
      </c>
      <c r="F43" s="199">
        <v>139</v>
      </c>
      <c r="G43" s="199">
        <v>151</v>
      </c>
      <c r="H43" s="199">
        <v>114</v>
      </c>
      <c r="I43" s="199">
        <v>265</v>
      </c>
      <c r="J43" s="207">
        <v>0</v>
      </c>
      <c r="K43" s="199">
        <v>253</v>
      </c>
      <c r="L43" s="199">
        <v>99505</v>
      </c>
      <c r="M43" s="199">
        <v>1</v>
      </c>
      <c r="N43" s="199">
        <v>700</v>
      </c>
      <c r="O43" s="199">
        <v>207</v>
      </c>
      <c r="P43" s="199">
        <v>517</v>
      </c>
      <c r="Q43" s="199">
        <v>577</v>
      </c>
      <c r="R43" s="204">
        <v>0</v>
      </c>
      <c r="S43" s="199">
        <v>142</v>
      </c>
      <c r="T43" s="233">
        <v>34</v>
      </c>
    </row>
    <row r="44" spans="1:20" s="1" customFormat="1" ht="13.5" customHeight="1" x14ac:dyDescent="0.15">
      <c r="A44" s="37"/>
      <c r="B44" s="166" t="s">
        <v>30</v>
      </c>
      <c r="C44" s="170"/>
      <c r="D44" s="199">
        <v>95</v>
      </c>
      <c r="E44" s="199">
        <v>50</v>
      </c>
      <c r="F44" s="199">
        <v>145</v>
      </c>
      <c r="G44" s="199">
        <v>127</v>
      </c>
      <c r="H44" s="199">
        <v>96</v>
      </c>
      <c r="I44" s="199">
        <v>223</v>
      </c>
      <c r="J44" s="207">
        <v>0</v>
      </c>
      <c r="K44" s="199">
        <v>185</v>
      </c>
      <c r="L44" s="199">
        <v>128755</v>
      </c>
      <c r="M44" s="199">
        <v>0</v>
      </c>
      <c r="N44" s="199">
        <v>0</v>
      </c>
      <c r="O44" s="199">
        <v>127</v>
      </c>
      <c r="P44" s="199">
        <v>471</v>
      </c>
      <c r="Q44" s="199">
        <v>557</v>
      </c>
      <c r="R44" s="204">
        <v>0</v>
      </c>
      <c r="S44" s="199">
        <v>108</v>
      </c>
      <c r="T44" s="233">
        <v>26</v>
      </c>
    </row>
    <row r="45" spans="1:20" s="1" customFormat="1" ht="13.5" customHeight="1" x14ac:dyDescent="0.15">
      <c r="A45" s="37"/>
      <c r="B45" s="166" t="s">
        <v>31</v>
      </c>
      <c r="C45" s="170"/>
      <c r="D45" s="199">
        <v>40</v>
      </c>
      <c r="E45" s="199">
        <v>15</v>
      </c>
      <c r="F45" s="199">
        <v>55</v>
      </c>
      <c r="G45" s="199">
        <v>49</v>
      </c>
      <c r="H45" s="199">
        <v>41</v>
      </c>
      <c r="I45" s="199">
        <v>90</v>
      </c>
      <c r="J45" s="207">
        <v>0</v>
      </c>
      <c r="K45" s="199">
        <v>57</v>
      </c>
      <c r="L45" s="199">
        <v>31694</v>
      </c>
      <c r="M45" s="199">
        <v>0</v>
      </c>
      <c r="N45" s="199">
        <v>0</v>
      </c>
      <c r="O45" s="199">
        <v>48</v>
      </c>
      <c r="P45" s="199">
        <v>239</v>
      </c>
      <c r="Q45" s="199">
        <v>171</v>
      </c>
      <c r="R45" s="204">
        <v>0</v>
      </c>
      <c r="S45" s="199">
        <v>30</v>
      </c>
      <c r="T45" s="233">
        <v>8</v>
      </c>
    </row>
    <row r="46" spans="1:20" s="1" customFormat="1" ht="13.5" customHeight="1" x14ac:dyDescent="0.15">
      <c r="A46" s="37"/>
      <c r="B46" s="166" t="s">
        <v>32</v>
      </c>
      <c r="C46" s="170"/>
      <c r="D46" s="199">
        <v>24</v>
      </c>
      <c r="E46" s="199">
        <v>8</v>
      </c>
      <c r="F46" s="199">
        <v>32</v>
      </c>
      <c r="G46" s="199">
        <v>45</v>
      </c>
      <c r="H46" s="199">
        <v>29</v>
      </c>
      <c r="I46" s="199">
        <v>74</v>
      </c>
      <c r="J46" s="207">
        <v>0</v>
      </c>
      <c r="K46" s="199">
        <v>34</v>
      </c>
      <c r="L46" s="199">
        <v>12931</v>
      </c>
      <c r="M46" s="199">
        <v>0</v>
      </c>
      <c r="N46" s="199">
        <v>0</v>
      </c>
      <c r="O46" s="199">
        <v>26</v>
      </c>
      <c r="P46" s="199">
        <v>188</v>
      </c>
      <c r="Q46" s="199">
        <v>150</v>
      </c>
      <c r="R46" s="204">
        <v>0</v>
      </c>
      <c r="S46" s="199">
        <v>19</v>
      </c>
      <c r="T46" s="233">
        <v>8</v>
      </c>
    </row>
    <row r="47" spans="1:20" s="1" customFormat="1" ht="13.5" customHeight="1" x14ac:dyDescent="0.15">
      <c r="A47" s="37"/>
      <c r="B47" s="166" t="s">
        <v>33</v>
      </c>
      <c r="C47" s="170"/>
      <c r="D47" s="199">
        <v>54</v>
      </c>
      <c r="E47" s="199">
        <v>28</v>
      </c>
      <c r="F47" s="199">
        <v>82</v>
      </c>
      <c r="G47" s="199">
        <v>68</v>
      </c>
      <c r="H47" s="199">
        <v>69</v>
      </c>
      <c r="I47" s="199">
        <v>137</v>
      </c>
      <c r="J47" s="207">
        <v>0</v>
      </c>
      <c r="K47" s="199">
        <v>59</v>
      </c>
      <c r="L47" s="199">
        <v>26350</v>
      </c>
      <c r="M47" s="199">
        <v>0</v>
      </c>
      <c r="N47" s="199">
        <v>0</v>
      </c>
      <c r="O47" s="199">
        <v>45</v>
      </c>
      <c r="P47" s="199">
        <v>266</v>
      </c>
      <c r="Q47" s="199">
        <v>228</v>
      </c>
      <c r="R47" s="204">
        <v>0</v>
      </c>
      <c r="S47" s="199">
        <v>36</v>
      </c>
      <c r="T47" s="233">
        <v>7</v>
      </c>
    </row>
    <row r="48" spans="1:20" s="1" customFormat="1" ht="13.5" customHeight="1" x14ac:dyDescent="0.15">
      <c r="A48" s="38"/>
      <c r="B48" s="167" t="s">
        <v>34</v>
      </c>
      <c r="C48" s="171"/>
      <c r="D48" s="200">
        <v>15</v>
      </c>
      <c r="E48" s="200">
        <v>8</v>
      </c>
      <c r="F48" s="200">
        <v>23</v>
      </c>
      <c r="G48" s="200">
        <v>34</v>
      </c>
      <c r="H48" s="200">
        <v>36</v>
      </c>
      <c r="I48" s="200">
        <v>70</v>
      </c>
      <c r="J48" s="218">
        <v>0</v>
      </c>
      <c r="K48" s="200">
        <v>34</v>
      </c>
      <c r="L48" s="200">
        <v>7806</v>
      </c>
      <c r="M48" s="200">
        <v>0</v>
      </c>
      <c r="N48" s="200">
        <v>0</v>
      </c>
      <c r="O48" s="200">
        <v>33</v>
      </c>
      <c r="P48" s="200">
        <v>30</v>
      </c>
      <c r="Q48" s="200">
        <v>63</v>
      </c>
      <c r="R48" s="205">
        <v>0</v>
      </c>
      <c r="S48" s="200">
        <v>21</v>
      </c>
      <c r="T48" s="234">
        <v>4</v>
      </c>
    </row>
    <row r="49" spans="1:20" s="1" customFormat="1" ht="13.5" customHeight="1" x14ac:dyDescent="0.15">
      <c r="A49" s="37"/>
      <c r="B49" s="166" t="s">
        <v>35</v>
      </c>
      <c r="C49" s="170"/>
      <c r="D49" s="199">
        <v>40</v>
      </c>
      <c r="E49" s="199">
        <v>30</v>
      </c>
      <c r="F49" s="199">
        <v>70</v>
      </c>
      <c r="G49" s="199">
        <v>76</v>
      </c>
      <c r="H49" s="199">
        <v>62</v>
      </c>
      <c r="I49" s="199">
        <v>138</v>
      </c>
      <c r="J49" s="207">
        <v>0</v>
      </c>
      <c r="K49" s="199">
        <v>76</v>
      </c>
      <c r="L49" s="199">
        <v>29137</v>
      </c>
      <c r="M49" s="199">
        <v>1</v>
      </c>
      <c r="N49" s="199">
        <v>1000</v>
      </c>
      <c r="O49" s="199">
        <v>64</v>
      </c>
      <c r="P49" s="199">
        <v>153</v>
      </c>
      <c r="Q49" s="199">
        <v>203</v>
      </c>
      <c r="R49" s="204">
        <v>0</v>
      </c>
      <c r="S49" s="199">
        <v>42</v>
      </c>
      <c r="T49" s="233">
        <v>9</v>
      </c>
    </row>
    <row r="50" spans="1:20" s="1" customFormat="1" ht="13.5" customHeight="1" x14ac:dyDescent="0.15">
      <c r="A50" s="37"/>
      <c r="B50" s="166" t="s">
        <v>36</v>
      </c>
      <c r="C50" s="170"/>
      <c r="D50" s="199">
        <v>33</v>
      </c>
      <c r="E50" s="199">
        <v>15</v>
      </c>
      <c r="F50" s="199">
        <v>48</v>
      </c>
      <c r="G50" s="199">
        <v>73</v>
      </c>
      <c r="H50" s="199">
        <v>72</v>
      </c>
      <c r="I50" s="199">
        <v>145</v>
      </c>
      <c r="J50" s="207">
        <v>0</v>
      </c>
      <c r="K50" s="199">
        <v>64</v>
      </c>
      <c r="L50" s="199">
        <v>10791</v>
      </c>
      <c r="M50" s="199">
        <v>0</v>
      </c>
      <c r="N50" s="199">
        <v>0</v>
      </c>
      <c r="O50" s="199">
        <v>57</v>
      </c>
      <c r="P50" s="199">
        <v>49</v>
      </c>
      <c r="Q50" s="199">
        <v>149</v>
      </c>
      <c r="R50" s="204">
        <v>1</v>
      </c>
      <c r="S50" s="199">
        <v>30</v>
      </c>
      <c r="T50" s="233">
        <v>2</v>
      </c>
    </row>
    <row r="51" spans="1:20" s="1" customFormat="1" ht="13.5" customHeight="1" x14ac:dyDescent="0.15">
      <c r="A51" s="37"/>
      <c r="B51" s="166" t="s">
        <v>37</v>
      </c>
      <c r="C51" s="170"/>
      <c r="D51" s="199">
        <v>16</v>
      </c>
      <c r="E51" s="199">
        <v>6</v>
      </c>
      <c r="F51" s="199">
        <v>22</v>
      </c>
      <c r="G51" s="199">
        <v>33</v>
      </c>
      <c r="H51" s="199">
        <v>22</v>
      </c>
      <c r="I51" s="199">
        <v>55</v>
      </c>
      <c r="J51" s="207">
        <v>0</v>
      </c>
      <c r="K51" s="199">
        <v>27</v>
      </c>
      <c r="L51" s="199">
        <v>1381</v>
      </c>
      <c r="M51" s="199">
        <v>0</v>
      </c>
      <c r="N51" s="199">
        <v>0</v>
      </c>
      <c r="O51" s="199">
        <v>23</v>
      </c>
      <c r="P51" s="199">
        <v>21</v>
      </c>
      <c r="Q51" s="199">
        <v>25</v>
      </c>
      <c r="R51" s="204">
        <v>0</v>
      </c>
      <c r="S51" s="199">
        <v>11</v>
      </c>
      <c r="T51" s="233">
        <v>0</v>
      </c>
    </row>
    <row r="52" spans="1:20" s="1" customFormat="1" ht="13.5" customHeight="1" x14ac:dyDescent="0.15">
      <c r="A52" s="39"/>
      <c r="B52" s="168" t="s">
        <v>38</v>
      </c>
      <c r="C52" s="172"/>
      <c r="D52" s="201">
        <v>84</v>
      </c>
      <c r="E52" s="201">
        <v>44</v>
      </c>
      <c r="F52" s="201">
        <v>128</v>
      </c>
      <c r="G52" s="201">
        <v>139</v>
      </c>
      <c r="H52" s="201">
        <v>99</v>
      </c>
      <c r="I52" s="201">
        <v>238</v>
      </c>
      <c r="J52" s="219">
        <v>0</v>
      </c>
      <c r="K52" s="201">
        <v>117</v>
      </c>
      <c r="L52" s="201">
        <v>30359</v>
      </c>
      <c r="M52" s="201">
        <v>0</v>
      </c>
      <c r="N52" s="201">
        <v>0</v>
      </c>
      <c r="O52" s="201">
        <v>91</v>
      </c>
      <c r="P52" s="201">
        <v>451</v>
      </c>
      <c r="Q52" s="201">
        <v>424</v>
      </c>
      <c r="R52" s="206">
        <v>0</v>
      </c>
      <c r="S52" s="201">
        <v>80</v>
      </c>
      <c r="T52" s="235">
        <v>19</v>
      </c>
    </row>
    <row r="53" spans="1:20" s="1" customFormat="1" ht="13.5" customHeight="1" x14ac:dyDescent="0.15">
      <c r="A53" s="37"/>
      <c r="B53" s="166" t="s">
        <v>39</v>
      </c>
      <c r="C53" s="170"/>
      <c r="D53" s="199">
        <v>11</v>
      </c>
      <c r="E53" s="199">
        <v>3</v>
      </c>
      <c r="F53" s="199">
        <v>14</v>
      </c>
      <c r="G53" s="199">
        <v>17</v>
      </c>
      <c r="H53" s="199">
        <v>9</v>
      </c>
      <c r="I53" s="199">
        <v>26</v>
      </c>
      <c r="J53" s="207">
        <v>0</v>
      </c>
      <c r="K53" s="199">
        <v>59</v>
      </c>
      <c r="L53" s="199">
        <v>4394</v>
      </c>
      <c r="M53" s="199">
        <v>1</v>
      </c>
      <c r="N53" s="199">
        <v>79</v>
      </c>
      <c r="O53" s="199">
        <v>59</v>
      </c>
      <c r="P53" s="199">
        <v>10</v>
      </c>
      <c r="Q53" s="199">
        <v>12</v>
      </c>
      <c r="R53" s="204">
        <v>0</v>
      </c>
      <c r="S53" s="199">
        <v>4</v>
      </c>
      <c r="T53" s="233">
        <v>0</v>
      </c>
    </row>
    <row r="54" spans="1:20" s="1" customFormat="1" ht="17.25" customHeight="1" x14ac:dyDescent="0.15">
      <c r="A54" s="141"/>
      <c r="B54" s="142" t="s">
        <v>40</v>
      </c>
      <c r="C54" s="143"/>
      <c r="D54" s="138">
        <f>SUM(D33:D53)</f>
        <v>1357</v>
      </c>
      <c r="E54" s="138">
        <f t="shared" ref="E54:S54" si="4">SUM(E33:E53)</f>
        <v>723</v>
      </c>
      <c r="F54" s="138">
        <f t="shared" si="4"/>
        <v>2080</v>
      </c>
      <c r="G54" s="138">
        <f t="shared" si="4"/>
        <v>2022</v>
      </c>
      <c r="H54" s="138">
        <f t="shared" si="4"/>
        <v>1790</v>
      </c>
      <c r="I54" s="138">
        <f t="shared" si="4"/>
        <v>3812</v>
      </c>
      <c r="J54" s="138">
        <f t="shared" si="4"/>
        <v>1</v>
      </c>
      <c r="K54" s="138">
        <f t="shared" si="4"/>
        <v>2807</v>
      </c>
      <c r="L54" s="138">
        <f t="shared" si="4"/>
        <v>1239223</v>
      </c>
      <c r="M54" s="138">
        <f t="shared" si="4"/>
        <v>13</v>
      </c>
      <c r="N54" s="138">
        <f t="shared" si="4"/>
        <v>4019</v>
      </c>
      <c r="O54" s="139">
        <f t="shared" si="4"/>
        <v>2360</v>
      </c>
      <c r="P54" s="139">
        <f>SUM(P33:P53)</f>
        <v>6391</v>
      </c>
      <c r="Q54" s="139">
        <f t="shared" si="4"/>
        <v>7433</v>
      </c>
      <c r="R54" s="139">
        <f t="shared" si="4"/>
        <v>13</v>
      </c>
      <c r="S54" s="139">
        <f t="shared" si="4"/>
        <v>1593</v>
      </c>
      <c r="T54" s="185">
        <f>SUM(T33:T53)</f>
        <v>339</v>
      </c>
    </row>
    <row r="55" spans="1:20" s="1" customFormat="1" ht="17.25" customHeight="1" x14ac:dyDescent="0.15">
      <c r="A55" s="144"/>
      <c r="B55" s="145" t="s">
        <v>41</v>
      </c>
      <c r="C55" s="146"/>
      <c r="D55" s="147">
        <f>D32+D54</f>
        <v>9566</v>
      </c>
      <c r="E55" s="147">
        <f t="shared" ref="E55:S55" si="5">E32+E54</f>
        <v>5513</v>
      </c>
      <c r="F55" s="147">
        <f t="shared" si="5"/>
        <v>15079</v>
      </c>
      <c r="G55" s="147">
        <f t="shared" si="5"/>
        <v>13240</v>
      </c>
      <c r="H55" s="147">
        <f t="shared" si="5"/>
        <v>11686</v>
      </c>
      <c r="I55" s="147">
        <f t="shared" si="5"/>
        <v>24926</v>
      </c>
      <c r="J55" s="147">
        <f t="shared" si="5"/>
        <v>5</v>
      </c>
      <c r="K55" s="147">
        <f t="shared" si="5"/>
        <v>20727</v>
      </c>
      <c r="L55" s="147">
        <f t="shared" si="5"/>
        <v>12378415</v>
      </c>
      <c r="M55" s="147">
        <f t="shared" si="5"/>
        <v>138</v>
      </c>
      <c r="N55" s="147">
        <f t="shared" si="5"/>
        <v>137375</v>
      </c>
      <c r="O55" s="148">
        <f t="shared" si="5"/>
        <v>17202</v>
      </c>
      <c r="P55" s="148">
        <f>P32+P54</f>
        <v>43684</v>
      </c>
      <c r="Q55" s="148">
        <f t="shared" si="5"/>
        <v>56678</v>
      </c>
      <c r="R55" s="148">
        <f t="shared" si="5"/>
        <v>181</v>
      </c>
      <c r="S55" s="148">
        <f t="shared" si="5"/>
        <v>11275</v>
      </c>
      <c r="T55" s="186">
        <f>T32+T54</f>
        <v>2950</v>
      </c>
    </row>
    <row r="56" spans="1:20" x14ac:dyDescent="0.15">
      <c r="S56" s="330" t="s">
        <v>228</v>
      </c>
      <c r="T56" s="330"/>
    </row>
  </sheetData>
  <mergeCells count="10">
    <mergeCell ref="S56:T56"/>
    <mergeCell ref="A1:J1"/>
    <mergeCell ref="A3:J3"/>
    <mergeCell ref="A5:C5"/>
    <mergeCell ref="D5:I5"/>
    <mergeCell ref="K6:L6"/>
    <mergeCell ref="K5:L5"/>
    <mergeCell ref="A10:C10"/>
    <mergeCell ref="D6:F6"/>
    <mergeCell ref="G6:I6"/>
  </mergeCells>
  <phoneticPr fontId="2"/>
  <pageMargins left="0.78740157480314965" right="0.78740157480314965" top="0.78740157480314965" bottom="0.78740157480314965" header="0.51181102362204722" footer="0.51181102362204722"/>
  <pageSetup paperSize="9" scale="59" orientation="landscape" r:id="rId1"/>
  <headerFooter alignWithMargins="0">
    <oddHeader>&amp;R&amp;F&amp;A</oddHeader>
    <oddFooter>&amp;C&amp;P/&amp;N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S56"/>
  <sheetViews>
    <sheetView showGridLines="0" zoomScale="85" zoomScaleNormal="85" zoomScaleSheetLayoutView="86" workbookViewId="0">
      <selection activeCell="D11" sqref="D11"/>
    </sheetView>
  </sheetViews>
  <sheetFormatPr defaultRowHeight="11.25" x14ac:dyDescent="0.15"/>
  <cols>
    <col min="1" max="1" width="1" style="42" customWidth="1"/>
    <col min="2" max="2" width="9.375" style="42" customWidth="1"/>
    <col min="3" max="3" width="1" style="42" customWidth="1"/>
    <col min="4" max="18" width="9.25" style="42" customWidth="1"/>
    <col min="19" max="19" width="10.375" style="42" bestFit="1" customWidth="1"/>
    <col min="20" max="20" width="9.375" style="42" customWidth="1"/>
    <col min="21" max="21" width="9.5" style="42" customWidth="1"/>
    <col min="22" max="16384" width="9" style="42"/>
  </cols>
  <sheetData>
    <row r="1" spans="1:19" s="4" customFormat="1" ht="14.25" x14ac:dyDescent="0.15">
      <c r="A1" s="252"/>
      <c r="B1" s="252"/>
      <c r="C1" s="252"/>
      <c r="D1" s="252"/>
      <c r="E1" s="252"/>
      <c r="F1" s="252"/>
      <c r="G1" s="252"/>
      <c r="H1" s="252"/>
      <c r="I1" s="252"/>
      <c r="J1" s="252"/>
      <c r="K1" s="3"/>
      <c r="L1" s="3"/>
      <c r="M1" s="3"/>
      <c r="N1" s="3"/>
      <c r="O1" s="3"/>
      <c r="P1" s="3"/>
      <c r="Q1" s="3"/>
    </row>
    <row r="2" spans="1:19" s="4" customFormat="1" x14ac:dyDescent="0.15">
      <c r="B2" s="5"/>
      <c r="C2" s="5"/>
      <c r="D2" s="5"/>
      <c r="E2" s="5"/>
      <c r="F2" s="5"/>
      <c r="G2" s="5"/>
      <c r="H2" s="5"/>
      <c r="I2" s="5"/>
      <c r="J2" s="5"/>
      <c r="K2" s="5"/>
      <c r="L2" s="5"/>
      <c r="M2" s="5"/>
      <c r="N2" s="5"/>
      <c r="O2" s="5"/>
      <c r="P2" s="5"/>
      <c r="Q2" s="5"/>
    </row>
    <row r="3" spans="1:19" s="4" customFormat="1" ht="13.5" customHeight="1" x14ac:dyDescent="0.15">
      <c r="A3" s="253" t="s">
        <v>184</v>
      </c>
      <c r="B3" s="253"/>
      <c r="C3" s="253"/>
      <c r="D3" s="253"/>
      <c r="E3" s="253"/>
      <c r="F3" s="253"/>
      <c r="G3" s="253"/>
      <c r="H3" s="253"/>
      <c r="I3" s="253"/>
      <c r="J3" s="253"/>
      <c r="K3" s="5"/>
      <c r="L3" s="5"/>
      <c r="M3" s="5"/>
      <c r="N3" s="5"/>
      <c r="O3" s="5"/>
      <c r="P3" s="5"/>
      <c r="Q3" s="5"/>
    </row>
    <row r="4" spans="1:19" s="4" customFormat="1" ht="13.5" customHeight="1" x14ac:dyDescent="0.15">
      <c r="A4" s="6"/>
      <c r="B4" s="6"/>
      <c r="C4" s="5"/>
      <c r="D4" s="5"/>
      <c r="E4" s="5"/>
      <c r="F4" s="5"/>
      <c r="G4" s="5"/>
      <c r="H4" s="43"/>
      <c r="I4" s="43"/>
      <c r="J4" s="43"/>
      <c r="K4" s="5"/>
      <c r="L4" s="5"/>
      <c r="M4" s="5"/>
      <c r="N4" s="5"/>
      <c r="O4" s="5"/>
      <c r="P4" s="5"/>
      <c r="Q4" s="5"/>
    </row>
    <row r="5" spans="1:19" s="48" customFormat="1" ht="13.5" customHeight="1" x14ac:dyDescent="0.15">
      <c r="A5" s="287" t="s">
        <v>50</v>
      </c>
      <c r="B5" s="288"/>
      <c r="C5" s="288"/>
      <c r="D5" s="63"/>
      <c r="E5" s="44"/>
      <c r="F5" s="44"/>
      <c r="G5" s="44"/>
      <c r="H5" s="44"/>
      <c r="I5" s="44"/>
      <c r="J5" s="45"/>
      <c r="K5" s="46"/>
      <c r="L5" s="46"/>
      <c r="M5" s="46"/>
      <c r="N5" s="46"/>
      <c r="O5" s="46"/>
      <c r="P5" s="64"/>
      <c r="Q5" s="64"/>
      <c r="R5" s="64"/>
      <c r="S5" s="47"/>
    </row>
    <row r="6" spans="1:19" s="50" customFormat="1" ht="13.5" customHeight="1" x14ac:dyDescent="0.15">
      <c r="A6" s="49"/>
      <c r="D6" s="76"/>
      <c r="E6" s="51"/>
      <c r="F6" s="51"/>
      <c r="G6" s="51" t="s">
        <v>135</v>
      </c>
      <c r="H6" s="51"/>
      <c r="I6" s="51"/>
      <c r="J6" s="53" t="s">
        <v>185</v>
      </c>
      <c r="K6" s="53"/>
      <c r="L6" s="53"/>
      <c r="M6" s="53"/>
      <c r="N6" s="53"/>
      <c r="O6" s="53"/>
      <c r="P6" s="54" t="s">
        <v>189</v>
      </c>
      <c r="Q6" s="53" t="s">
        <v>190</v>
      </c>
      <c r="R6" s="53"/>
      <c r="S6" s="77"/>
    </row>
    <row r="7" spans="1:19" s="50" customFormat="1" ht="13.5" customHeight="1" x14ac:dyDescent="0.15">
      <c r="A7" s="49"/>
      <c r="D7" s="66" t="s">
        <v>132</v>
      </c>
      <c r="E7" s="53" t="s">
        <v>133</v>
      </c>
      <c r="F7" s="53" t="s">
        <v>134</v>
      </c>
      <c r="G7" s="53" t="s">
        <v>136</v>
      </c>
      <c r="H7" s="53" t="s">
        <v>137</v>
      </c>
      <c r="I7" s="53" t="s">
        <v>241</v>
      </c>
      <c r="J7" s="53" t="s">
        <v>186</v>
      </c>
      <c r="K7" s="54" t="s">
        <v>188</v>
      </c>
      <c r="L7" s="54" t="s">
        <v>168</v>
      </c>
      <c r="M7" s="53" t="s">
        <v>148</v>
      </c>
      <c r="N7" s="53" t="s">
        <v>149</v>
      </c>
      <c r="O7" s="53" t="s">
        <v>153</v>
      </c>
      <c r="P7" s="53"/>
      <c r="Q7" s="53" t="s">
        <v>191</v>
      </c>
      <c r="R7" s="54" t="s">
        <v>194</v>
      </c>
      <c r="S7" s="56" t="s">
        <v>54</v>
      </c>
    </row>
    <row r="8" spans="1:19" s="50" customFormat="1" ht="13.5" customHeight="1" x14ac:dyDescent="0.15">
      <c r="A8" s="49"/>
      <c r="D8" s="58"/>
      <c r="E8" s="53"/>
      <c r="F8" s="53"/>
      <c r="G8" s="53"/>
      <c r="H8" s="53"/>
      <c r="I8" s="53"/>
      <c r="J8" s="53" t="s">
        <v>187</v>
      </c>
      <c r="K8" s="53"/>
      <c r="L8" s="53"/>
      <c r="M8" s="53"/>
      <c r="N8" s="53"/>
      <c r="O8" s="53"/>
      <c r="P8" s="53" t="s">
        <v>54</v>
      </c>
      <c r="Q8" s="53" t="s">
        <v>192</v>
      </c>
      <c r="R8" s="53"/>
      <c r="S8" s="57"/>
    </row>
    <row r="9" spans="1:19" s="50" customFormat="1" ht="13.5" customHeight="1" x14ac:dyDescent="0.15">
      <c r="A9" s="49"/>
      <c r="D9" s="58"/>
      <c r="E9" s="53"/>
      <c r="F9" s="53"/>
      <c r="G9" s="53"/>
      <c r="H9" s="51"/>
      <c r="I9" s="51"/>
      <c r="J9" s="53"/>
      <c r="K9" s="53"/>
      <c r="L9" s="53"/>
      <c r="M9" s="53"/>
      <c r="N9" s="53"/>
      <c r="O9" s="53"/>
      <c r="P9" s="53"/>
      <c r="Q9" s="53" t="s">
        <v>193</v>
      </c>
      <c r="R9" s="51"/>
      <c r="S9" s="56"/>
    </row>
    <row r="10" spans="1:19" s="62" customFormat="1" ht="13.5" customHeight="1" x14ac:dyDescent="0.15">
      <c r="A10" s="285" t="s">
        <v>42</v>
      </c>
      <c r="B10" s="286"/>
      <c r="C10" s="286"/>
      <c r="D10" s="59" t="s">
        <v>57</v>
      </c>
      <c r="E10" s="60" t="s">
        <v>57</v>
      </c>
      <c r="F10" s="60" t="s">
        <v>57</v>
      </c>
      <c r="G10" s="60" t="s">
        <v>57</v>
      </c>
      <c r="H10" s="60" t="s">
        <v>57</v>
      </c>
      <c r="I10" s="60" t="s">
        <v>57</v>
      </c>
      <c r="J10" s="60" t="s">
        <v>57</v>
      </c>
      <c r="K10" s="60" t="s">
        <v>57</v>
      </c>
      <c r="L10" s="60" t="s">
        <v>57</v>
      </c>
      <c r="M10" s="60" t="s">
        <v>57</v>
      </c>
      <c r="N10" s="60" t="s">
        <v>57</v>
      </c>
      <c r="O10" s="60" t="s">
        <v>57</v>
      </c>
      <c r="P10" s="60" t="s">
        <v>57</v>
      </c>
      <c r="Q10" s="60" t="s">
        <v>57</v>
      </c>
      <c r="R10" s="60" t="s">
        <v>57</v>
      </c>
      <c r="S10" s="61" t="s">
        <v>57</v>
      </c>
    </row>
    <row r="11" spans="1:19" s="1" customFormat="1" ht="13.5" customHeight="1" x14ac:dyDescent="0.15">
      <c r="A11" s="37"/>
      <c r="B11" s="166" t="s">
        <v>0</v>
      </c>
      <c r="C11" s="166"/>
      <c r="D11" s="198">
        <v>62560</v>
      </c>
      <c r="E11" s="198">
        <v>4930500</v>
      </c>
      <c r="F11" s="198">
        <v>108523150</v>
      </c>
      <c r="G11" s="198">
        <v>3339157</v>
      </c>
      <c r="H11" s="198">
        <v>6954553</v>
      </c>
      <c r="I11" s="198">
        <v>379385</v>
      </c>
      <c r="J11" s="198">
        <v>2218120</v>
      </c>
      <c r="K11" s="198">
        <v>1143560</v>
      </c>
      <c r="L11" s="198">
        <v>80340</v>
      </c>
      <c r="M11" s="198">
        <v>3900</v>
      </c>
      <c r="N11" s="198">
        <v>12334720</v>
      </c>
      <c r="O11" s="198">
        <v>3031020</v>
      </c>
      <c r="P11" s="198">
        <v>13762640</v>
      </c>
      <c r="Q11" s="198">
        <v>420900</v>
      </c>
      <c r="R11" s="198">
        <v>62569320</v>
      </c>
      <c r="S11" s="209">
        <v>219753825</v>
      </c>
    </row>
    <row r="12" spans="1:19" s="1" customFormat="1" ht="13.5" customHeight="1" x14ac:dyDescent="0.15">
      <c r="A12" s="37"/>
      <c r="B12" s="166" t="s">
        <v>1</v>
      </c>
      <c r="C12" s="166"/>
      <c r="D12" s="199">
        <v>6784</v>
      </c>
      <c r="E12" s="199">
        <v>1676216</v>
      </c>
      <c r="F12" s="199">
        <v>42714014</v>
      </c>
      <c r="G12" s="199">
        <v>1068232</v>
      </c>
      <c r="H12" s="199">
        <v>2766903</v>
      </c>
      <c r="I12" s="199">
        <v>163738</v>
      </c>
      <c r="J12" s="199">
        <v>812080</v>
      </c>
      <c r="K12" s="199">
        <v>416960</v>
      </c>
      <c r="L12" s="199">
        <v>35360</v>
      </c>
      <c r="M12" s="199">
        <v>2340</v>
      </c>
      <c r="N12" s="199">
        <v>5158330</v>
      </c>
      <c r="O12" s="199">
        <v>1284550</v>
      </c>
      <c r="P12" s="199">
        <v>5436510</v>
      </c>
      <c r="Q12" s="199">
        <v>150190</v>
      </c>
      <c r="R12" s="199">
        <v>25211340</v>
      </c>
      <c r="S12" s="210">
        <v>86903547</v>
      </c>
    </row>
    <row r="13" spans="1:19" s="1" customFormat="1" ht="13.5" customHeight="1" x14ac:dyDescent="0.15">
      <c r="A13" s="37"/>
      <c r="B13" s="166" t="s">
        <v>2</v>
      </c>
      <c r="C13" s="166"/>
      <c r="D13" s="199">
        <v>1356</v>
      </c>
      <c r="E13" s="199">
        <v>862288</v>
      </c>
      <c r="F13" s="199">
        <v>21183571</v>
      </c>
      <c r="G13" s="199">
        <v>502884</v>
      </c>
      <c r="H13" s="199">
        <v>1674517</v>
      </c>
      <c r="I13" s="199">
        <v>93355</v>
      </c>
      <c r="J13" s="199">
        <v>511780</v>
      </c>
      <c r="K13" s="199">
        <v>249060</v>
      </c>
      <c r="L13" s="199">
        <v>22620</v>
      </c>
      <c r="M13" s="199">
        <v>260</v>
      </c>
      <c r="N13" s="199">
        <v>2010510</v>
      </c>
      <c r="O13" s="199">
        <v>839590</v>
      </c>
      <c r="P13" s="199">
        <v>3499280</v>
      </c>
      <c r="Q13" s="199">
        <v>95680</v>
      </c>
      <c r="R13" s="199">
        <v>13850760</v>
      </c>
      <c r="S13" s="210">
        <v>45397511</v>
      </c>
    </row>
    <row r="14" spans="1:19" s="1" customFormat="1" ht="13.5" customHeight="1" x14ac:dyDescent="0.15">
      <c r="A14" s="37"/>
      <c r="B14" s="166" t="s">
        <v>3</v>
      </c>
      <c r="C14" s="166"/>
      <c r="D14" s="199">
        <v>1192</v>
      </c>
      <c r="E14" s="199">
        <v>1060112</v>
      </c>
      <c r="F14" s="199">
        <v>29645515</v>
      </c>
      <c r="G14" s="199">
        <v>881977</v>
      </c>
      <c r="H14" s="199">
        <v>1913753</v>
      </c>
      <c r="I14" s="199">
        <v>106529</v>
      </c>
      <c r="J14" s="199">
        <v>592360</v>
      </c>
      <c r="K14" s="199">
        <v>270820</v>
      </c>
      <c r="L14" s="199">
        <v>30680</v>
      </c>
      <c r="M14" s="199">
        <v>1820</v>
      </c>
      <c r="N14" s="199">
        <v>3851780</v>
      </c>
      <c r="O14" s="199">
        <v>881660</v>
      </c>
      <c r="P14" s="199">
        <v>3741140</v>
      </c>
      <c r="Q14" s="199">
        <v>106260</v>
      </c>
      <c r="R14" s="199">
        <v>17406840</v>
      </c>
      <c r="S14" s="210">
        <v>60492438</v>
      </c>
    </row>
    <row r="15" spans="1:19" s="1" customFormat="1" ht="13.5" customHeight="1" x14ac:dyDescent="0.15">
      <c r="A15" s="37"/>
      <c r="B15" s="166" t="s">
        <v>4</v>
      </c>
      <c r="C15" s="166"/>
      <c r="D15" s="199">
        <v>4616</v>
      </c>
      <c r="E15" s="199">
        <v>801924</v>
      </c>
      <c r="F15" s="199">
        <v>22124275</v>
      </c>
      <c r="G15" s="199">
        <v>675470</v>
      </c>
      <c r="H15" s="199">
        <v>1562506</v>
      </c>
      <c r="I15" s="199">
        <v>92235</v>
      </c>
      <c r="J15" s="199">
        <v>468780</v>
      </c>
      <c r="K15" s="199">
        <v>204620</v>
      </c>
      <c r="L15" s="199">
        <v>22880</v>
      </c>
      <c r="M15" s="199">
        <v>260</v>
      </c>
      <c r="N15" s="199">
        <v>2603640</v>
      </c>
      <c r="O15" s="199">
        <v>798820</v>
      </c>
      <c r="P15" s="199">
        <v>3438690</v>
      </c>
      <c r="Q15" s="199">
        <v>95450</v>
      </c>
      <c r="R15" s="199">
        <v>13546500</v>
      </c>
      <c r="S15" s="210">
        <v>46440666</v>
      </c>
    </row>
    <row r="16" spans="1:19" s="1" customFormat="1" ht="13.5" customHeight="1" x14ac:dyDescent="0.15">
      <c r="A16" s="38"/>
      <c r="B16" s="167" t="s">
        <v>5</v>
      </c>
      <c r="C16" s="167"/>
      <c r="D16" s="200">
        <v>2607</v>
      </c>
      <c r="E16" s="200">
        <v>662236</v>
      </c>
      <c r="F16" s="200">
        <v>19168103</v>
      </c>
      <c r="G16" s="200">
        <v>558266</v>
      </c>
      <c r="H16" s="200">
        <v>1421163</v>
      </c>
      <c r="I16" s="200">
        <v>110076</v>
      </c>
      <c r="J16" s="200">
        <v>468820</v>
      </c>
      <c r="K16" s="200">
        <v>182620</v>
      </c>
      <c r="L16" s="200">
        <v>18200</v>
      </c>
      <c r="M16" s="200">
        <v>780</v>
      </c>
      <c r="N16" s="200">
        <v>2250960</v>
      </c>
      <c r="O16" s="200">
        <v>649360</v>
      </c>
      <c r="P16" s="200">
        <v>2903440</v>
      </c>
      <c r="Q16" s="200">
        <v>81420</v>
      </c>
      <c r="R16" s="200">
        <v>12109680</v>
      </c>
      <c r="S16" s="211">
        <v>40587731</v>
      </c>
    </row>
    <row r="17" spans="1:19" s="1" customFormat="1" ht="13.5" customHeight="1" x14ac:dyDescent="0.15">
      <c r="A17" s="37"/>
      <c r="B17" s="166" t="s">
        <v>6</v>
      </c>
      <c r="C17" s="166"/>
      <c r="D17" s="199">
        <v>193</v>
      </c>
      <c r="E17" s="199">
        <v>202115</v>
      </c>
      <c r="F17" s="199">
        <v>4929076</v>
      </c>
      <c r="G17" s="199">
        <v>212464</v>
      </c>
      <c r="H17" s="199">
        <v>359633</v>
      </c>
      <c r="I17" s="199">
        <v>21219</v>
      </c>
      <c r="J17" s="199">
        <v>113980</v>
      </c>
      <c r="K17" s="199">
        <v>42820</v>
      </c>
      <c r="L17" s="199">
        <v>4680</v>
      </c>
      <c r="M17" s="199">
        <v>260</v>
      </c>
      <c r="N17" s="199">
        <v>540380</v>
      </c>
      <c r="O17" s="199">
        <v>188130</v>
      </c>
      <c r="P17" s="199">
        <v>803700</v>
      </c>
      <c r="Q17" s="199">
        <v>21160</v>
      </c>
      <c r="R17" s="199">
        <v>3062070</v>
      </c>
      <c r="S17" s="210">
        <v>10501880</v>
      </c>
    </row>
    <row r="18" spans="1:19" s="1" customFormat="1" ht="13.5" customHeight="1" x14ac:dyDescent="0.15">
      <c r="A18" s="37"/>
      <c r="B18" s="166" t="s">
        <v>7</v>
      </c>
      <c r="C18" s="166"/>
      <c r="D18" s="199">
        <v>0</v>
      </c>
      <c r="E18" s="199">
        <v>346308</v>
      </c>
      <c r="F18" s="199">
        <v>9642797</v>
      </c>
      <c r="G18" s="199">
        <v>253837</v>
      </c>
      <c r="H18" s="199">
        <v>673561</v>
      </c>
      <c r="I18" s="199">
        <v>45558</v>
      </c>
      <c r="J18" s="199">
        <v>187920</v>
      </c>
      <c r="K18" s="199">
        <v>105060</v>
      </c>
      <c r="L18" s="199">
        <v>10140</v>
      </c>
      <c r="M18" s="199">
        <v>260</v>
      </c>
      <c r="N18" s="199">
        <v>1037140</v>
      </c>
      <c r="O18" s="199">
        <v>329800</v>
      </c>
      <c r="P18" s="199">
        <v>1434960</v>
      </c>
      <c r="Q18" s="199">
        <v>33350</v>
      </c>
      <c r="R18" s="199">
        <v>5952210</v>
      </c>
      <c r="S18" s="210">
        <v>20052901</v>
      </c>
    </row>
    <row r="19" spans="1:19" s="1" customFormat="1" ht="13.5" customHeight="1" x14ac:dyDescent="0.15">
      <c r="A19" s="37"/>
      <c r="B19" s="166" t="s">
        <v>8</v>
      </c>
      <c r="C19" s="166"/>
      <c r="D19" s="199">
        <v>2558</v>
      </c>
      <c r="E19" s="199">
        <v>610453</v>
      </c>
      <c r="F19" s="199">
        <v>17178810</v>
      </c>
      <c r="G19" s="199">
        <v>480344</v>
      </c>
      <c r="H19" s="199">
        <v>1153815</v>
      </c>
      <c r="I19" s="199">
        <v>80005</v>
      </c>
      <c r="J19" s="199">
        <v>322620</v>
      </c>
      <c r="K19" s="199">
        <v>153160</v>
      </c>
      <c r="L19" s="199">
        <v>18720</v>
      </c>
      <c r="M19" s="199">
        <v>1560</v>
      </c>
      <c r="N19" s="199">
        <v>2104760</v>
      </c>
      <c r="O19" s="199">
        <v>549120</v>
      </c>
      <c r="P19" s="199">
        <v>2648580</v>
      </c>
      <c r="Q19" s="199">
        <v>71530</v>
      </c>
      <c r="R19" s="199">
        <v>10233630</v>
      </c>
      <c r="S19" s="210">
        <v>35609665</v>
      </c>
    </row>
    <row r="20" spans="1:19" s="1" customFormat="1" ht="13.5" customHeight="1" x14ac:dyDescent="0.15">
      <c r="A20" s="39"/>
      <c r="B20" s="168" t="s">
        <v>9</v>
      </c>
      <c r="C20" s="168"/>
      <c r="D20" s="201">
        <v>1367</v>
      </c>
      <c r="E20" s="201">
        <v>441475</v>
      </c>
      <c r="F20" s="201">
        <v>11920006</v>
      </c>
      <c r="G20" s="201">
        <v>375250</v>
      </c>
      <c r="H20" s="201">
        <v>884097</v>
      </c>
      <c r="I20" s="201">
        <v>68535</v>
      </c>
      <c r="J20" s="201">
        <v>328680</v>
      </c>
      <c r="K20" s="201">
        <v>126680</v>
      </c>
      <c r="L20" s="201">
        <v>12480</v>
      </c>
      <c r="M20" s="201">
        <v>520</v>
      </c>
      <c r="N20" s="201">
        <v>1275800</v>
      </c>
      <c r="O20" s="201">
        <v>435530</v>
      </c>
      <c r="P20" s="201">
        <v>1993020</v>
      </c>
      <c r="Q20" s="201">
        <v>57730</v>
      </c>
      <c r="R20" s="201">
        <v>7509810</v>
      </c>
      <c r="S20" s="212">
        <v>25430980</v>
      </c>
    </row>
    <row r="21" spans="1:19" s="1" customFormat="1" ht="13.5" customHeight="1" x14ac:dyDescent="0.15">
      <c r="A21" s="37"/>
      <c r="B21" s="166" t="s">
        <v>10</v>
      </c>
      <c r="C21" s="166"/>
      <c r="D21" s="199">
        <v>3502</v>
      </c>
      <c r="E21" s="199">
        <v>457257</v>
      </c>
      <c r="F21" s="199">
        <v>15007990</v>
      </c>
      <c r="G21" s="199">
        <v>415434</v>
      </c>
      <c r="H21" s="199">
        <v>975484</v>
      </c>
      <c r="I21" s="199">
        <v>57362</v>
      </c>
      <c r="J21" s="199">
        <v>264280</v>
      </c>
      <c r="K21" s="199">
        <v>131280</v>
      </c>
      <c r="L21" s="199">
        <v>12480</v>
      </c>
      <c r="M21" s="199">
        <v>260</v>
      </c>
      <c r="N21" s="199">
        <v>1825460</v>
      </c>
      <c r="O21" s="199">
        <v>491150</v>
      </c>
      <c r="P21" s="199">
        <v>2063630</v>
      </c>
      <c r="Q21" s="199">
        <v>49910</v>
      </c>
      <c r="R21" s="199">
        <v>9101070</v>
      </c>
      <c r="S21" s="210">
        <v>30856549</v>
      </c>
    </row>
    <row r="22" spans="1:19" s="1" customFormat="1" ht="13.5" customHeight="1" x14ac:dyDescent="0.15">
      <c r="A22" s="37"/>
      <c r="B22" s="166" t="s">
        <v>11</v>
      </c>
      <c r="C22" s="166"/>
      <c r="D22" s="199">
        <v>269</v>
      </c>
      <c r="E22" s="199">
        <v>491441</v>
      </c>
      <c r="F22" s="199">
        <v>14390429</v>
      </c>
      <c r="G22" s="199">
        <v>415011</v>
      </c>
      <c r="H22" s="199">
        <v>998782</v>
      </c>
      <c r="I22" s="199">
        <v>62736</v>
      </c>
      <c r="J22" s="199">
        <v>305120</v>
      </c>
      <c r="K22" s="199">
        <v>146060</v>
      </c>
      <c r="L22" s="199">
        <v>15340</v>
      </c>
      <c r="M22" s="199">
        <v>520</v>
      </c>
      <c r="N22" s="199">
        <v>1529390</v>
      </c>
      <c r="O22" s="199">
        <v>488010</v>
      </c>
      <c r="P22" s="199">
        <v>2013540</v>
      </c>
      <c r="Q22" s="199">
        <v>54280</v>
      </c>
      <c r="R22" s="199">
        <v>8931780</v>
      </c>
      <c r="S22" s="210">
        <v>29842708</v>
      </c>
    </row>
    <row r="23" spans="1:19" s="1" customFormat="1" ht="13.5" customHeight="1" x14ac:dyDescent="0.15">
      <c r="A23" s="37"/>
      <c r="B23" s="166" t="s">
        <v>12</v>
      </c>
      <c r="C23" s="166"/>
      <c r="D23" s="199">
        <v>6609</v>
      </c>
      <c r="E23" s="199">
        <v>1536178</v>
      </c>
      <c r="F23" s="199">
        <v>39553945</v>
      </c>
      <c r="G23" s="199">
        <v>1051353</v>
      </c>
      <c r="H23" s="199">
        <v>2537602</v>
      </c>
      <c r="I23" s="199">
        <v>137064</v>
      </c>
      <c r="J23" s="199">
        <v>809000</v>
      </c>
      <c r="K23" s="199">
        <v>328200</v>
      </c>
      <c r="L23" s="199">
        <v>41080</v>
      </c>
      <c r="M23" s="199">
        <v>4680</v>
      </c>
      <c r="N23" s="199">
        <v>5486250</v>
      </c>
      <c r="O23" s="199">
        <v>1145860</v>
      </c>
      <c r="P23" s="199">
        <v>5031720</v>
      </c>
      <c r="Q23" s="199">
        <v>156400</v>
      </c>
      <c r="R23" s="199">
        <v>23037630</v>
      </c>
      <c r="S23" s="210">
        <v>80863571</v>
      </c>
    </row>
    <row r="24" spans="1:19" s="1" customFormat="1" ht="13.5" customHeight="1" x14ac:dyDescent="0.15">
      <c r="A24" s="37"/>
      <c r="B24" s="166" t="s">
        <v>13</v>
      </c>
      <c r="C24" s="166"/>
      <c r="D24" s="199">
        <v>2892</v>
      </c>
      <c r="E24" s="199">
        <v>1018874</v>
      </c>
      <c r="F24" s="199">
        <v>26927225</v>
      </c>
      <c r="G24" s="199">
        <v>674795</v>
      </c>
      <c r="H24" s="199">
        <v>1705380</v>
      </c>
      <c r="I24" s="199">
        <v>99976</v>
      </c>
      <c r="J24" s="199">
        <v>539640</v>
      </c>
      <c r="K24" s="199">
        <v>229060</v>
      </c>
      <c r="L24" s="199">
        <v>23920</v>
      </c>
      <c r="M24" s="199">
        <v>1040</v>
      </c>
      <c r="N24" s="199">
        <v>4011020</v>
      </c>
      <c r="O24" s="199">
        <v>811370</v>
      </c>
      <c r="P24" s="199">
        <v>3508030</v>
      </c>
      <c r="Q24" s="199">
        <v>85100</v>
      </c>
      <c r="R24" s="199">
        <v>16426410</v>
      </c>
      <c r="S24" s="210">
        <v>56064732</v>
      </c>
    </row>
    <row r="25" spans="1:19" s="1" customFormat="1" ht="13.5" customHeight="1" x14ac:dyDescent="0.15">
      <c r="A25" s="37"/>
      <c r="B25" s="166" t="s">
        <v>14</v>
      </c>
      <c r="C25" s="166"/>
      <c r="D25" s="199">
        <v>3062</v>
      </c>
      <c r="E25" s="199">
        <v>267211</v>
      </c>
      <c r="F25" s="199">
        <v>6178819</v>
      </c>
      <c r="G25" s="199">
        <v>217042</v>
      </c>
      <c r="H25" s="199">
        <v>457007</v>
      </c>
      <c r="I25" s="199">
        <v>38227</v>
      </c>
      <c r="J25" s="199">
        <v>133820</v>
      </c>
      <c r="K25" s="199">
        <v>53280</v>
      </c>
      <c r="L25" s="199">
        <v>6760</v>
      </c>
      <c r="M25" s="199">
        <v>0</v>
      </c>
      <c r="N25" s="199">
        <v>746250</v>
      </c>
      <c r="O25" s="199">
        <v>233400</v>
      </c>
      <c r="P25" s="199">
        <v>1104310</v>
      </c>
      <c r="Q25" s="199">
        <v>25300</v>
      </c>
      <c r="R25" s="199">
        <v>3959670</v>
      </c>
      <c r="S25" s="210">
        <v>13424158</v>
      </c>
    </row>
    <row r="26" spans="1:19" s="1" customFormat="1" ht="13.5" customHeight="1" x14ac:dyDescent="0.15">
      <c r="A26" s="38"/>
      <c r="B26" s="167" t="s">
        <v>15</v>
      </c>
      <c r="C26" s="167"/>
      <c r="D26" s="200">
        <v>963</v>
      </c>
      <c r="E26" s="200">
        <v>500611</v>
      </c>
      <c r="F26" s="200">
        <v>14810892</v>
      </c>
      <c r="G26" s="200">
        <v>374536</v>
      </c>
      <c r="H26" s="200">
        <v>967308</v>
      </c>
      <c r="I26" s="200">
        <v>54492</v>
      </c>
      <c r="J26" s="200">
        <v>249140</v>
      </c>
      <c r="K26" s="200">
        <v>116920</v>
      </c>
      <c r="L26" s="200">
        <v>14040</v>
      </c>
      <c r="M26" s="200">
        <v>1040</v>
      </c>
      <c r="N26" s="200">
        <v>1896020</v>
      </c>
      <c r="O26" s="200">
        <v>471670</v>
      </c>
      <c r="P26" s="200">
        <v>1832190</v>
      </c>
      <c r="Q26" s="200">
        <v>49220</v>
      </c>
      <c r="R26" s="200">
        <v>8619930</v>
      </c>
      <c r="S26" s="211">
        <v>29958972</v>
      </c>
    </row>
    <row r="27" spans="1:19" s="41" customFormat="1" ht="13.5" customHeight="1" x14ac:dyDescent="0.15">
      <c r="A27" s="40"/>
      <c r="B27" s="166" t="s">
        <v>232</v>
      </c>
      <c r="C27" s="166"/>
      <c r="D27" s="199">
        <v>2316</v>
      </c>
      <c r="E27" s="199">
        <v>227937</v>
      </c>
      <c r="F27" s="199">
        <v>5523456</v>
      </c>
      <c r="G27" s="199">
        <v>145029</v>
      </c>
      <c r="H27" s="199">
        <v>467967</v>
      </c>
      <c r="I27" s="199">
        <v>33194</v>
      </c>
      <c r="J27" s="199">
        <v>148740</v>
      </c>
      <c r="K27" s="199">
        <v>53280</v>
      </c>
      <c r="L27" s="199">
        <v>6760</v>
      </c>
      <c r="M27" s="199">
        <v>0</v>
      </c>
      <c r="N27" s="199">
        <v>605270</v>
      </c>
      <c r="O27" s="199">
        <v>199800</v>
      </c>
      <c r="P27" s="199">
        <v>1069320</v>
      </c>
      <c r="Q27" s="199">
        <v>27370</v>
      </c>
      <c r="R27" s="199">
        <v>3626700</v>
      </c>
      <c r="S27" s="210">
        <v>12137139</v>
      </c>
    </row>
    <row r="28" spans="1:19" s="1" customFormat="1" ht="13.5" customHeight="1" x14ac:dyDescent="0.15">
      <c r="A28" s="37"/>
      <c r="B28" s="166" t="s">
        <v>16</v>
      </c>
      <c r="C28" s="166"/>
      <c r="D28" s="199">
        <v>584</v>
      </c>
      <c r="E28" s="199">
        <v>348399</v>
      </c>
      <c r="F28" s="199">
        <v>8355276</v>
      </c>
      <c r="G28" s="199">
        <v>239320</v>
      </c>
      <c r="H28" s="199">
        <v>588816</v>
      </c>
      <c r="I28" s="199">
        <v>43074</v>
      </c>
      <c r="J28" s="199">
        <v>180340</v>
      </c>
      <c r="K28" s="199">
        <v>64660</v>
      </c>
      <c r="L28" s="199">
        <v>5720</v>
      </c>
      <c r="M28" s="199">
        <v>260</v>
      </c>
      <c r="N28" s="199">
        <v>1118770</v>
      </c>
      <c r="O28" s="199">
        <v>314460</v>
      </c>
      <c r="P28" s="199">
        <v>1279360</v>
      </c>
      <c r="Q28" s="199">
        <v>39100</v>
      </c>
      <c r="R28" s="199">
        <v>5086620</v>
      </c>
      <c r="S28" s="210">
        <v>17664759</v>
      </c>
    </row>
    <row r="29" spans="1:19" s="1" customFormat="1" ht="13.5" customHeight="1" x14ac:dyDescent="0.15">
      <c r="A29" s="37"/>
      <c r="B29" s="166" t="s">
        <v>17</v>
      </c>
      <c r="C29" s="166"/>
      <c r="D29" s="199">
        <v>0</v>
      </c>
      <c r="E29" s="199">
        <v>470880</v>
      </c>
      <c r="F29" s="199">
        <v>9198260</v>
      </c>
      <c r="G29" s="199">
        <v>354764</v>
      </c>
      <c r="H29" s="199">
        <v>779053</v>
      </c>
      <c r="I29" s="199">
        <v>71068</v>
      </c>
      <c r="J29" s="199">
        <v>399640</v>
      </c>
      <c r="K29" s="199">
        <v>90580</v>
      </c>
      <c r="L29" s="199">
        <v>11180</v>
      </c>
      <c r="M29" s="199">
        <v>260</v>
      </c>
      <c r="N29" s="199">
        <v>980130</v>
      </c>
      <c r="O29" s="199">
        <v>372990</v>
      </c>
      <c r="P29" s="199">
        <v>2168600</v>
      </c>
      <c r="Q29" s="199">
        <v>103730</v>
      </c>
      <c r="R29" s="199">
        <v>5962440</v>
      </c>
      <c r="S29" s="210">
        <v>20963575</v>
      </c>
    </row>
    <row r="30" spans="1:19" s="1" customFormat="1" ht="13.5" customHeight="1" x14ac:dyDescent="0.15">
      <c r="A30" s="39"/>
      <c r="B30" s="168" t="s">
        <v>18</v>
      </c>
      <c r="C30" s="168"/>
      <c r="D30" s="201">
        <v>668</v>
      </c>
      <c r="E30" s="201">
        <v>273414</v>
      </c>
      <c r="F30" s="201">
        <v>6988051</v>
      </c>
      <c r="G30" s="201">
        <v>185717</v>
      </c>
      <c r="H30" s="201">
        <v>604970</v>
      </c>
      <c r="I30" s="201">
        <v>57922</v>
      </c>
      <c r="J30" s="201">
        <v>212120</v>
      </c>
      <c r="K30" s="201">
        <v>76920</v>
      </c>
      <c r="L30" s="201">
        <v>8840</v>
      </c>
      <c r="M30" s="201">
        <v>520</v>
      </c>
      <c r="N30" s="201">
        <v>736130</v>
      </c>
      <c r="O30" s="201">
        <v>301560</v>
      </c>
      <c r="P30" s="201">
        <v>1455200</v>
      </c>
      <c r="Q30" s="201">
        <v>39560</v>
      </c>
      <c r="R30" s="201">
        <v>4755300</v>
      </c>
      <c r="S30" s="212">
        <v>15696892</v>
      </c>
    </row>
    <row r="31" spans="1:19" s="1" customFormat="1" ht="13.5" customHeight="1" x14ac:dyDescent="0.15">
      <c r="A31" s="37"/>
      <c r="B31" s="166" t="s">
        <v>49</v>
      </c>
      <c r="C31" s="166"/>
      <c r="D31" s="199">
        <v>2372</v>
      </c>
      <c r="E31" s="199">
        <v>436347</v>
      </c>
      <c r="F31" s="199">
        <v>8369688</v>
      </c>
      <c r="G31" s="199">
        <v>260980</v>
      </c>
      <c r="H31" s="199">
        <v>610986</v>
      </c>
      <c r="I31" s="199">
        <v>57209</v>
      </c>
      <c r="J31" s="199">
        <v>189840</v>
      </c>
      <c r="K31" s="199">
        <v>81540</v>
      </c>
      <c r="L31" s="199">
        <v>14560</v>
      </c>
      <c r="M31" s="199">
        <v>780</v>
      </c>
      <c r="N31" s="199">
        <v>1056930</v>
      </c>
      <c r="O31" s="199">
        <v>313950</v>
      </c>
      <c r="P31" s="199">
        <v>1429110</v>
      </c>
      <c r="Q31" s="199">
        <v>38870</v>
      </c>
      <c r="R31" s="199">
        <v>5234460</v>
      </c>
      <c r="S31" s="210">
        <v>18097622</v>
      </c>
    </row>
    <row r="32" spans="1:19" s="135" customFormat="1" ht="17.25" customHeight="1" x14ac:dyDescent="0.15">
      <c r="A32" s="137"/>
      <c r="B32" s="169" t="s">
        <v>19</v>
      </c>
      <c r="C32" s="169"/>
      <c r="D32" s="202">
        <f>SUM(D11:D31)</f>
        <v>106470</v>
      </c>
      <c r="E32" s="202">
        <f t="shared" ref="E32:S32" si="0">SUM(E11:E31)</f>
        <v>17622176</v>
      </c>
      <c r="F32" s="202">
        <f t="shared" si="0"/>
        <v>442333348</v>
      </c>
      <c r="G32" s="202">
        <f t="shared" si="0"/>
        <v>12681862</v>
      </c>
      <c r="H32" s="202">
        <f t="shared" si="0"/>
        <v>30057856</v>
      </c>
      <c r="I32" s="202">
        <f t="shared" si="0"/>
        <v>1872959</v>
      </c>
      <c r="J32" s="202">
        <f t="shared" si="0"/>
        <v>9456820</v>
      </c>
      <c r="K32" s="202">
        <f t="shared" si="0"/>
        <v>4267140</v>
      </c>
      <c r="L32" s="202">
        <f t="shared" si="0"/>
        <v>416780</v>
      </c>
      <c r="M32" s="202">
        <f t="shared" si="0"/>
        <v>21320</v>
      </c>
      <c r="N32" s="202">
        <f t="shared" si="0"/>
        <v>53159640</v>
      </c>
      <c r="O32" s="202">
        <f t="shared" si="0"/>
        <v>14131800</v>
      </c>
      <c r="P32" s="202">
        <f t="shared" si="0"/>
        <v>62616970</v>
      </c>
      <c r="Q32" s="202">
        <f t="shared" si="0"/>
        <v>1802510</v>
      </c>
      <c r="R32" s="202">
        <f t="shared" si="0"/>
        <v>266194170</v>
      </c>
      <c r="S32" s="202">
        <f t="shared" si="0"/>
        <v>916741821</v>
      </c>
    </row>
    <row r="33" spans="1:19" s="1" customFormat="1" ht="13.5" customHeight="1" x14ac:dyDescent="0.15">
      <c r="A33" s="37"/>
      <c r="B33" s="166" t="s">
        <v>20</v>
      </c>
      <c r="C33" s="170"/>
      <c r="D33" s="200">
        <v>181</v>
      </c>
      <c r="E33" s="200">
        <v>323906</v>
      </c>
      <c r="F33" s="200">
        <v>7129805</v>
      </c>
      <c r="G33" s="200">
        <v>242129</v>
      </c>
      <c r="H33" s="200">
        <v>464741</v>
      </c>
      <c r="I33" s="200">
        <v>27419</v>
      </c>
      <c r="J33" s="200">
        <v>127700</v>
      </c>
      <c r="K33" s="200">
        <v>72500</v>
      </c>
      <c r="L33" s="200">
        <v>6760</v>
      </c>
      <c r="M33" s="200">
        <v>0</v>
      </c>
      <c r="N33" s="200">
        <v>797070</v>
      </c>
      <c r="O33" s="200">
        <v>194960</v>
      </c>
      <c r="P33" s="200">
        <v>857090</v>
      </c>
      <c r="Q33" s="200">
        <v>24840</v>
      </c>
      <c r="R33" s="200">
        <v>4151400</v>
      </c>
      <c r="S33" s="211">
        <v>14420501</v>
      </c>
    </row>
    <row r="34" spans="1:19" s="1" customFormat="1" ht="13.5" customHeight="1" x14ac:dyDescent="0.15">
      <c r="A34" s="37"/>
      <c r="B34" s="166" t="s">
        <v>21</v>
      </c>
      <c r="C34" s="170"/>
      <c r="D34" s="199">
        <v>171</v>
      </c>
      <c r="E34" s="199">
        <v>250660</v>
      </c>
      <c r="F34" s="199">
        <v>5772400</v>
      </c>
      <c r="G34" s="199">
        <v>170678</v>
      </c>
      <c r="H34" s="199">
        <v>380467</v>
      </c>
      <c r="I34" s="199">
        <v>21908</v>
      </c>
      <c r="J34" s="199">
        <v>115400</v>
      </c>
      <c r="K34" s="199">
        <v>48580</v>
      </c>
      <c r="L34" s="199">
        <v>4680</v>
      </c>
      <c r="M34" s="199">
        <v>1040</v>
      </c>
      <c r="N34" s="199">
        <v>718460</v>
      </c>
      <c r="O34" s="199">
        <v>173770</v>
      </c>
      <c r="P34" s="199">
        <v>819710</v>
      </c>
      <c r="Q34" s="199">
        <v>23460</v>
      </c>
      <c r="R34" s="199">
        <v>3407580</v>
      </c>
      <c r="S34" s="210">
        <v>11908964</v>
      </c>
    </row>
    <row r="35" spans="1:19" s="1" customFormat="1" ht="13.5" customHeight="1" x14ac:dyDescent="0.15">
      <c r="A35" s="37"/>
      <c r="B35" s="166" t="s">
        <v>22</v>
      </c>
      <c r="C35" s="170"/>
      <c r="D35" s="199">
        <v>287</v>
      </c>
      <c r="E35" s="199">
        <v>310237</v>
      </c>
      <c r="F35" s="199">
        <v>6864057</v>
      </c>
      <c r="G35" s="199">
        <v>154005</v>
      </c>
      <c r="H35" s="199">
        <v>504230</v>
      </c>
      <c r="I35" s="199">
        <v>43278</v>
      </c>
      <c r="J35" s="199">
        <v>163760</v>
      </c>
      <c r="K35" s="199">
        <v>56540</v>
      </c>
      <c r="L35" s="199">
        <v>7280</v>
      </c>
      <c r="M35" s="199">
        <v>780</v>
      </c>
      <c r="N35" s="199">
        <v>808650</v>
      </c>
      <c r="O35" s="199">
        <v>275780</v>
      </c>
      <c r="P35" s="199">
        <v>1199580</v>
      </c>
      <c r="Q35" s="199">
        <v>33580</v>
      </c>
      <c r="R35" s="199">
        <v>4251720</v>
      </c>
      <c r="S35" s="210">
        <v>14673764</v>
      </c>
    </row>
    <row r="36" spans="1:19" s="1" customFormat="1" ht="13.5" customHeight="1" x14ac:dyDescent="0.15">
      <c r="A36" s="37"/>
      <c r="B36" s="166" t="s">
        <v>23</v>
      </c>
      <c r="C36" s="170"/>
      <c r="D36" s="199">
        <v>112</v>
      </c>
      <c r="E36" s="199">
        <v>305981</v>
      </c>
      <c r="F36" s="199">
        <v>6814153</v>
      </c>
      <c r="G36" s="199">
        <v>137973</v>
      </c>
      <c r="H36" s="199">
        <v>484848</v>
      </c>
      <c r="I36" s="199">
        <v>36751</v>
      </c>
      <c r="J36" s="199">
        <v>144520</v>
      </c>
      <c r="K36" s="199">
        <v>64240</v>
      </c>
      <c r="L36" s="199">
        <v>8060</v>
      </c>
      <c r="M36" s="199">
        <v>0</v>
      </c>
      <c r="N36" s="199">
        <v>844210</v>
      </c>
      <c r="O36" s="199">
        <v>252250</v>
      </c>
      <c r="P36" s="199">
        <v>988300</v>
      </c>
      <c r="Q36" s="199">
        <v>26680</v>
      </c>
      <c r="R36" s="199">
        <v>4148430</v>
      </c>
      <c r="S36" s="210">
        <v>14256508</v>
      </c>
    </row>
    <row r="37" spans="1:19" s="1" customFormat="1" ht="13.5" customHeight="1" x14ac:dyDescent="0.15">
      <c r="A37" s="37"/>
      <c r="B37" s="166" t="s">
        <v>288</v>
      </c>
      <c r="C37" s="170"/>
      <c r="D37" s="199">
        <v>790</v>
      </c>
      <c r="E37" s="199">
        <v>91308</v>
      </c>
      <c r="F37" s="199">
        <v>1653385</v>
      </c>
      <c r="G37" s="199">
        <v>58209</v>
      </c>
      <c r="H37" s="199">
        <v>122702</v>
      </c>
      <c r="I37" s="199">
        <v>10126</v>
      </c>
      <c r="J37" s="199">
        <v>41100</v>
      </c>
      <c r="K37" s="199">
        <v>14280</v>
      </c>
      <c r="L37" s="199">
        <v>1820</v>
      </c>
      <c r="M37" s="199">
        <v>0</v>
      </c>
      <c r="N37" s="199">
        <v>193450</v>
      </c>
      <c r="O37" s="199">
        <v>58510</v>
      </c>
      <c r="P37" s="199">
        <v>259570</v>
      </c>
      <c r="Q37" s="199">
        <v>9660</v>
      </c>
      <c r="R37" s="199">
        <v>1054020</v>
      </c>
      <c r="S37" s="210">
        <v>3568930</v>
      </c>
    </row>
    <row r="38" spans="1:19" s="1" customFormat="1" ht="13.5" customHeight="1" x14ac:dyDescent="0.15">
      <c r="A38" s="38"/>
      <c r="B38" s="167" t="s">
        <v>24</v>
      </c>
      <c r="C38" s="171"/>
      <c r="D38" s="200">
        <v>124</v>
      </c>
      <c r="E38" s="200">
        <v>185491</v>
      </c>
      <c r="F38" s="200">
        <v>4729818</v>
      </c>
      <c r="G38" s="200">
        <v>125007</v>
      </c>
      <c r="H38" s="200">
        <v>332047</v>
      </c>
      <c r="I38" s="200">
        <v>24405</v>
      </c>
      <c r="J38" s="200">
        <v>98500</v>
      </c>
      <c r="K38" s="200">
        <v>40840</v>
      </c>
      <c r="L38" s="200">
        <v>5200</v>
      </c>
      <c r="M38" s="200">
        <v>260</v>
      </c>
      <c r="N38" s="200">
        <v>664100</v>
      </c>
      <c r="O38" s="200">
        <v>162220</v>
      </c>
      <c r="P38" s="200">
        <v>719760</v>
      </c>
      <c r="Q38" s="200">
        <v>21160</v>
      </c>
      <c r="R38" s="200">
        <v>2914230</v>
      </c>
      <c r="S38" s="211">
        <v>10023162</v>
      </c>
    </row>
    <row r="39" spans="1:19" s="1" customFormat="1" ht="13.5" customHeight="1" x14ac:dyDescent="0.15">
      <c r="A39" s="37"/>
      <c r="B39" s="166" t="s">
        <v>25</v>
      </c>
      <c r="C39" s="170"/>
      <c r="D39" s="199">
        <v>0</v>
      </c>
      <c r="E39" s="199">
        <v>102853</v>
      </c>
      <c r="F39" s="199">
        <v>2457364</v>
      </c>
      <c r="G39" s="199">
        <v>47605</v>
      </c>
      <c r="H39" s="199">
        <v>175615</v>
      </c>
      <c r="I39" s="199">
        <v>14666</v>
      </c>
      <c r="J39" s="199">
        <v>50680</v>
      </c>
      <c r="K39" s="199">
        <v>17740</v>
      </c>
      <c r="L39" s="199">
        <v>3120</v>
      </c>
      <c r="M39" s="199">
        <v>0</v>
      </c>
      <c r="N39" s="199">
        <v>277690</v>
      </c>
      <c r="O39" s="199">
        <v>99780</v>
      </c>
      <c r="P39" s="199">
        <v>452190</v>
      </c>
      <c r="Q39" s="199">
        <v>12420</v>
      </c>
      <c r="R39" s="199">
        <v>1494900</v>
      </c>
      <c r="S39" s="210">
        <v>5206623</v>
      </c>
    </row>
    <row r="40" spans="1:19" s="1" customFormat="1" ht="13.5" customHeight="1" x14ac:dyDescent="0.15">
      <c r="A40" s="37"/>
      <c r="B40" s="166" t="s">
        <v>26</v>
      </c>
      <c r="C40" s="170"/>
      <c r="D40" s="199">
        <v>0</v>
      </c>
      <c r="E40" s="199">
        <v>143723</v>
      </c>
      <c r="F40" s="199">
        <v>3749542</v>
      </c>
      <c r="G40" s="199">
        <v>110885</v>
      </c>
      <c r="H40" s="199">
        <v>261083</v>
      </c>
      <c r="I40" s="199">
        <v>21190</v>
      </c>
      <c r="J40" s="199">
        <v>72640</v>
      </c>
      <c r="K40" s="199">
        <v>25940</v>
      </c>
      <c r="L40" s="199">
        <v>5200</v>
      </c>
      <c r="M40" s="199">
        <v>0</v>
      </c>
      <c r="N40" s="199">
        <v>473770</v>
      </c>
      <c r="O40" s="199">
        <v>125230</v>
      </c>
      <c r="P40" s="199">
        <v>597550</v>
      </c>
      <c r="Q40" s="199">
        <v>17020</v>
      </c>
      <c r="R40" s="199">
        <v>2245650</v>
      </c>
      <c r="S40" s="210">
        <v>7849423</v>
      </c>
    </row>
    <row r="41" spans="1:19" s="1" customFormat="1" ht="13.5" customHeight="1" x14ac:dyDescent="0.15">
      <c r="A41" s="37"/>
      <c r="B41" s="166" t="s">
        <v>27</v>
      </c>
      <c r="C41" s="170"/>
      <c r="D41" s="199">
        <v>2843</v>
      </c>
      <c r="E41" s="199">
        <v>204116</v>
      </c>
      <c r="F41" s="199">
        <v>4727346</v>
      </c>
      <c r="G41" s="199">
        <v>155372</v>
      </c>
      <c r="H41" s="199">
        <v>358043</v>
      </c>
      <c r="I41" s="199">
        <v>31987</v>
      </c>
      <c r="J41" s="199">
        <v>96840</v>
      </c>
      <c r="K41" s="199">
        <v>40220</v>
      </c>
      <c r="L41" s="199">
        <v>7020</v>
      </c>
      <c r="M41" s="199">
        <v>260</v>
      </c>
      <c r="N41" s="199">
        <v>607790</v>
      </c>
      <c r="O41" s="199">
        <v>178750</v>
      </c>
      <c r="P41" s="199">
        <v>814080</v>
      </c>
      <c r="Q41" s="199">
        <v>19550</v>
      </c>
      <c r="R41" s="199">
        <v>3006960</v>
      </c>
      <c r="S41" s="210">
        <v>10251177</v>
      </c>
    </row>
    <row r="42" spans="1:19" s="1" customFormat="1" ht="13.5" customHeight="1" x14ac:dyDescent="0.15">
      <c r="A42" s="39"/>
      <c r="B42" s="168" t="s">
        <v>28</v>
      </c>
      <c r="C42" s="172"/>
      <c r="D42" s="201">
        <v>269</v>
      </c>
      <c r="E42" s="201">
        <v>230092</v>
      </c>
      <c r="F42" s="201">
        <v>5593363</v>
      </c>
      <c r="G42" s="201">
        <v>167470</v>
      </c>
      <c r="H42" s="201">
        <v>400684</v>
      </c>
      <c r="I42" s="201">
        <v>28573</v>
      </c>
      <c r="J42" s="201">
        <v>107880</v>
      </c>
      <c r="K42" s="201">
        <v>47960</v>
      </c>
      <c r="L42" s="201">
        <v>8840</v>
      </c>
      <c r="M42" s="201">
        <v>0</v>
      </c>
      <c r="N42" s="201">
        <v>742720</v>
      </c>
      <c r="O42" s="201">
        <v>203290</v>
      </c>
      <c r="P42" s="201">
        <v>890320</v>
      </c>
      <c r="Q42" s="201">
        <v>20700</v>
      </c>
      <c r="R42" s="201">
        <v>3417810</v>
      </c>
      <c r="S42" s="212">
        <v>11859971</v>
      </c>
    </row>
    <row r="43" spans="1:19" s="1" customFormat="1" ht="13.5" customHeight="1" x14ac:dyDescent="0.15">
      <c r="A43" s="37"/>
      <c r="B43" s="166" t="s">
        <v>29</v>
      </c>
      <c r="C43" s="170"/>
      <c r="D43" s="199">
        <v>745</v>
      </c>
      <c r="E43" s="199">
        <v>242303</v>
      </c>
      <c r="F43" s="199">
        <v>6050263</v>
      </c>
      <c r="G43" s="199">
        <v>167453</v>
      </c>
      <c r="H43" s="199">
        <v>427859</v>
      </c>
      <c r="I43" s="199">
        <v>29366</v>
      </c>
      <c r="J43" s="199">
        <v>111840</v>
      </c>
      <c r="K43" s="199">
        <v>49940</v>
      </c>
      <c r="L43" s="199">
        <v>6240</v>
      </c>
      <c r="M43" s="199">
        <v>0</v>
      </c>
      <c r="N43" s="199">
        <v>757180</v>
      </c>
      <c r="O43" s="199">
        <v>233090</v>
      </c>
      <c r="P43" s="199">
        <v>922670</v>
      </c>
      <c r="Q43" s="199">
        <v>22080</v>
      </c>
      <c r="R43" s="199">
        <v>3630330</v>
      </c>
      <c r="S43" s="210">
        <v>12651359</v>
      </c>
    </row>
    <row r="44" spans="1:19" s="1" customFormat="1" ht="13.5" customHeight="1" x14ac:dyDescent="0.15">
      <c r="A44" s="37"/>
      <c r="B44" s="166" t="s">
        <v>30</v>
      </c>
      <c r="C44" s="170"/>
      <c r="D44" s="199">
        <v>1950</v>
      </c>
      <c r="E44" s="199">
        <v>178219</v>
      </c>
      <c r="F44" s="199">
        <v>4635660</v>
      </c>
      <c r="G44" s="199">
        <v>143603</v>
      </c>
      <c r="H44" s="199">
        <v>314734</v>
      </c>
      <c r="I44" s="199">
        <v>16725</v>
      </c>
      <c r="J44" s="199">
        <v>101520</v>
      </c>
      <c r="K44" s="199">
        <v>62620</v>
      </c>
      <c r="L44" s="199">
        <v>4160</v>
      </c>
      <c r="M44" s="199">
        <v>0</v>
      </c>
      <c r="N44" s="199">
        <v>598720</v>
      </c>
      <c r="O44" s="199">
        <v>149540</v>
      </c>
      <c r="P44" s="199">
        <v>603220</v>
      </c>
      <c r="Q44" s="199">
        <v>17020</v>
      </c>
      <c r="R44" s="199">
        <v>2851530</v>
      </c>
      <c r="S44" s="210">
        <v>9679221</v>
      </c>
    </row>
    <row r="45" spans="1:19" s="1" customFormat="1" ht="13.5" customHeight="1" x14ac:dyDescent="0.15">
      <c r="A45" s="37"/>
      <c r="B45" s="166" t="s">
        <v>31</v>
      </c>
      <c r="C45" s="170"/>
      <c r="D45" s="199">
        <v>289</v>
      </c>
      <c r="E45" s="199">
        <v>63058</v>
      </c>
      <c r="F45" s="199">
        <v>2107971</v>
      </c>
      <c r="G45" s="199">
        <v>51774</v>
      </c>
      <c r="H45" s="199">
        <v>142092</v>
      </c>
      <c r="I45" s="199">
        <v>9714</v>
      </c>
      <c r="J45" s="199">
        <v>39940</v>
      </c>
      <c r="K45" s="199">
        <v>15860</v>
      </c>
      <c r="L45" s="199">
        <v>3900</v>
      </c>
      <c r="M45" s="199">
        <v>0</v>
      </c>
      <c r="N45" s="199">
        <v>276640</v>
      </c>
      <c r="O45" s="199">
        <v>60200</v>
      </c>
      <c r="P45" s="199">
        <v>273750</v>
      </c>
      <c r="Q45" s="199">
        <v>7360</v>
      </c>
      <c r="R45" s="199">
        <v>1329900</v>
      </c>
      <c r="S45" s="210">
        <v>4382448</v>
      </c>
    </row>
    <row r="46" spans="1:19" s="1" customFormat="1" ht="13.5" customHeight="1" x14ac:dyDescent="0.15">
      <c r="A46" s="37"/>
      <c r="B46" s="166" t="s">
        <v>32</v>
      </c>
      <c r="C46" s="170"/>
      <c r="D46" s="199">
        <v>0</v>
      </c>
      <c r="E46" s="199">
        <v>46952</v>
      </c>
      <c r="F46" s="199">
        <v>1388784</v>
      </c>
      <c r="G46" s="199">
        <v>48740</v>
      </c>
      <c r="H46" s="199">
        <v>102005</v>
      </c>
      <c r="I46" s="199">
        <v>7549</v>
      </c>
      <c r="J46" s="199">
        <v>29040</v>
      </c>
      <c r="K46" s="199">
        <v>14400</v>
      </c>
      <c r="L46" s="199">
        <v>1560</v>
      </c>
      <c r="M46" s="199">
        <v>0</v>
      </c>
      <c r="N46" s="199">
        <v>169450</v>
      </c>
      <c r="O46" s="199">
        <v>51400</v>
      </c>
      <c r="P46" s="199">
        <v>220500</v>
      </c>
      <c r="Q46" s="199">
        <v>4600</v>
      </c>
      <c r="R46" s="199">
        <v>867240</v>
      </c>
      <c r="S46" s="210">
        <v>2952220</v>
      </c>
    </row>
    <row r="47" spans="1:19" s="1" customFormat="1" ht="13.5" customHeight="1" x14ac:dyDescent="0.15">
      <c r="A47" s="37"/>
      <c r="B47" s="166" t="s">
        <v>33</v>
      </c>
      <c r="C47" s="170"/>
      <c r="D47" s="199">
        <v>0</v>
      </c>
      <c r="E47" s="199">
        <v>103919</v>
      </c>
      <c r="F47" s="199">
        <v>2470465</v>
      </c>
      <c r="G47" s="199">
        <v>58181</v>
      </c>
      <c r="H47" s="199">
        <v>184393</v>
      </c>
      <c r="I47" s="199">
        <v>12269</v>
      </c>
      <c r="J47" s="199">
        <v>60820</v>
      </c>
      <c r="K47" s="199">
        <v>19840</v>
      </c>
      <c r="L47" s="199">
        <v>3640</v>
      </c>
      <c r="M47" s="199">
        <v>260</v>
      </c>
      <c r="N47" s="199">
        <v>346570</v>
      </c>
      <c r="O47" s="199">
        <v>83230</v>
      </c>
      <c r="P47" s="199">
        <v>368450</v>
      </c>
      <c r="Q47" s="199">
        <v>12650</v>
      </c>
      <c r="R47" s="199">
        <v>1550670</v>
      </c>
      <c r="S47" s="210">
        <v>5275357</v>
      </c>
    </row>
    <row r="48" spans="1:19" s="1" customFormat="1" ht="13.5" customHeight="1" x14ac:dyDescent="0.15">
      <c r="A48" s="38"/>
      <c r="B48" s="167" t="s">
        <v>34</v>
      </c>
      <c r="C48" s="171"/>
      <c r="D48" s="200">
        <v>23</v>
      </c>
      <c r="E48" s="200">
        <v>36106</v>
      </c>
      <c r="F48" s="200">
        <v>744380</v>
      </c>
      <c r="G48" s="200">
        <v>42009</v>
      </c>
      <c r="H48" s="200">
        <v>61085</v>
      </c>
      <c r="I48" s="200">
        <v>5898</v>
      </c>
      <c r="J48" s="200">
        <v>25940</v>
      </c>
      <c r="K48" s="200">
        <v>6980</v>
      </c>
      <c r="L48" s="200">
        <v>1040</v>
      </c>
      <c r="M48" s="200">
        <v>0</v>
      </c>
      <c r="N48" s="200">
        <v>100380</v>
      </c>
      <c r="O48" s="200">
        <v>36110</v>
      </c>
      <c r="P48" s="200">
        <v>164370</v>
      </c>
      <c r="Q48" s="200">
        <v>6210</v>
      </c>
      <c r="R48" s="200">
        <v>502260</v>
      </c>
      <c r="S48" s="211">
        <v>1732791</v>
      </c>
    </row>
    <row r="49" spans="1:19" s="1" customFormat="1" ht="13.5" customHeight="1" x14ac:dyDescent="0.15">
      <c r="A49" s="37"/>
      <c r="B49" s="166" t="s">
        <v>35</v>
      </c>
      <c r="C49" s="170"/>
      <c r="D49" s="199">
        <v>74</v>
      </c>
      <c r="E49" s="199">
        <v>129363</v>
      </c>
      <c r="F49" s="199">
        <v>2466623</v>
      </c>
      <c r="G49" s="199">
        <v>65325</v>
      </c>
      <c r="H49" s="199">
        <v>187123</v>
      </c>
      <c r="I49" s="199">
        <v>14820</v>
      </c>
      <c r="J49" s="199">
        <v>57760</v>
      </c>
      <c r="K49" s="199">
        <v>19500</v>
      </c>
      <c r="L49" s="199">
        <v>2340</v>
      </c>
      <c r="M49" s="199">
        <v>0</v>
      </c>
      <c r="N49" s="199">
        <v>314710</v>
      </c>
      <c r="O49" s="199">
        <v>99520</v>
      </c>
      <c r="P49" s="199">
        <v>413410</v>
      </c>
      <c r="Q49" s="199">
        <v>11960</v>
      </c>
      <c r="R49" s="199">
        <v>1577400</v>
      </c>
      <c r="S49" s="210">
        <v>5359928</v>
      </c>
    </row>
    <row r="50" spans="1:19" s="1" customFormat="1" ht="13.5" customHeight="1" x14ac:dyDescent="0.15">
      <c r="A50" s="37"/>
      <c r="B50" s="166" t="s">
        <v>36</v>
      </c>
      <c r="C50" s="170"/>
      <c r="D50" s="199">
        <v>198</v>
      </c>
      <c r="E50" s="199">
        <v>58755</v>
      </c>
      <c r="F50" s="199">
        <v>1542875</v>
      </c>
      <c r="G50" s="199">
        <v>64105</v>
      </c>
      <c r="H50" s="199">
        <v>135000</v>
      </c>
      <c r="I50" s="199">
        <v>14568</v>
      </c>
      <c r="J50" s="199">
        <v>53660</v>
      </c>
      <c r="K50" s="199">
        <v>18420</v>
      </c>
      <c r="L50" s="199">
        <v>2600</v>
      </c>
      <c r="M50" s="199">
        <v>260</v>
      </c>
      <c r="N50" s="199">
        <v>189960</v>
      </c>
      <c r="O50" s="199">
        <v>75420</v>
      </c>
      <c r="P50" s="199">
        <v>399310</v>
      </c>
      <c r="Q50" s="199">
        <v>11040</v>
      </c>
      <c r="R50" s="199">
        <v>1085700</v>
      </c>
      <c r="S50" s="210">
        <v>3651871</v>
      </c>
    </row>
    <row r="51" spans="1:19" s="1" customFormat="1" ht="13.5" customHeight="1" x14ac:dyDescent="0.15">
      <c r="A51" s="37"/>
      <c r="B51" s="166" t="s">
        <v>37</v>
      </c>
      <c r="C51" s="170"/>
      <c r="D51" s="199">
        <v>0</v>
      </c>
      <c r="E51" s="199">
        <v>20171</v>
      </c>
      <c r="F51" s="199">
        <v>448535</v>
      </c>
      <c r="G51" s="199">
        <v>25465</v>
      </c>
      <c r="H51" s="199">
        <v>39737</v>
      </c>
      <c r="I51" s="199">
        <v>4476</v>
      </c>
      <c r="J51" s="199">
        <v>21140</v>
      </c>
      <c r="K51" s="199">
        <v>4360</v>
      </c>
      <c r="L51" s="199">
        <v>1040</v>
      </c>
      <c r="M51" s="199">
        <v>0</v>
      </c>
      <c r="N51" s="199">
        <v>44600</v>
      </c>
      <c r="O51" s="199">
        <v>23850</v>
      </c>
      <c r="P51" s="199">
        <v>124860</v>
      </c>
      <c r="Q51" s="199">
        <v>3220</v>
      </c>
      <c r="R51" s="199">
        <v>298320</v>
      </c>
      <c r="S51" s="210">
        <v>1059774</v>
      </c>
    </row>
    <row r="52" spans="1:19" s="1" customFormat="1" ht="13.5" customHeight="1" x14ac:dyDescent="0.15">
      <c r="A52" s="39"/>
      <c r="B52" s="168" t="s">
        <v>38</v>
      </c>
      <c r="C52" s="172"/>
      <c r="D52" s="201">
        <v>0</v>
      </c>
      <c r="E52" s="201">
        <v>184228</v>
      </c>
      <c r="F52" s="201">
        <v>4585741</v>
      </c>
      <c r="G52" s="201">
        <v>120860</v>
      </c>
      <c r="H52" s="201">
        <v>319493</v>
      </c>
      <c r="I52" s="201">
        <v>21182</v>
      </c>
      <c r="J52" s="201">
        <v>100880</v>
      </c>
      <c r="K52" s="201">
        <v>41180</v>
      </c>
      <c r="L52" s="201">
        <v>4420</v>
      </c>
      <c r="M52" s="201">
        <v>260</v>
      </c>
      <c r="N52" s="201">
        <v>598500</v>
      </c>
      <c r="O52" s="201">
        <v>156820</v>
      </c>
      <c r="P52" s="201">
        <v>627370</v>
      </c>
      <c r="Q52" s="201">
        <v>18630</v>
      </c>
      <c r="R52" s="201">
        <v>2800380</v>
      </c>
      <c r="S52" s="212">
        <v>9579944</v>
      </c>
    </row>
    <row r="53" spans="1:19" s="1" customFormat="1" ht="13.5" customHeight="1" x14ac:dyDescent="0.15">
      <c r="A53" s="37"/>
      <c r="B53" s="166" t="s">
        <v>39</v>
      </c>
      <c r="C53" s="170"/>
      <c r="D53" s="199">
        <v>0</v>
      </c>
      <c r="E53" s="199">
        <v>21054</v>
      </c>
      <c r="F53" s="199">
        <v>433198</v>
      </c>
      <c r="G53" s="199">
        <v>19613</v>
      </c>
      <c r="H53" s="199">
        <v>34885</v>
      </c>
      <c r="I53" s="199">
        <v>3544</v>
      </c>
      <c r="J53" s="199">
        <v>10880</v>
      </c>
      <c r="K53" s="199">
        <v>5220</v>
      </c>
      <c r="L53" s="199">
        <v>780</v>
      </c>
      <c r="M53" s="199">
        <v>0</v>
      </c>
      <c r="N53" s="199">
        <v>35170</v>
      </c>
      <c r="O53" s="199">
        <v>18210</v>
      </c>
      <c r="P53" s="199">
        <v>86530</v>
      </c>
      <c r="Q53" s="199">
        <v>690</v>
      </c>
      <c r="R53" s="199">
        <v>274230</v>
      </c>
      <c r="S53" s="210">
        <v>944004</v>
      </c>
    </row>
    <row r="54" spans="1:19" s="1" customFormat="1" ht="17.25" customHeight="1" x14ac:dyDescent="0.15">
      <c r="A54" s="141"/>
      <c r="B54" s="142" t="s">
        <v>40</v>
      </c>
      <c r="C54" s="143"/>
      <c r="D54" s="138">
        <f>SUM(D33:D53)</f>
        <v>8056</v>
      </c>
      <c r="E54" s="138">
        <f t="shared" ref="E54:S54" si="1">SUM(E33:E53)</f>
        <v>3232495</v>
      </c>
      <c r="F54" s="138">
        <f t="shared" si="1"/>
        <v>76365728</v>
      </c>
      <c r="G54" s="138">
        <f t="shared" si="1"/>
        <v>2176461</v>
      </c>
      <c r="H54" s="138">
        <f t="shared" si="1"/>
        <v>5432866</v>
      </c>
      <c r="I54" s="138">
        <f t="shared" si="1"/>
        <v>400414</v>
      </c>
      <c r="J54" s="138">
        <f t="shared" si="1"/>
        <v>1632440</v>
      </c>
      <c r="K54" s="138">
        <f t="shared" si="1"/>
        <v>687160</v>
      </c>
      <c r="L54" s="138">
        <f t="shared" si="1"/>
        <v>89700</v>
      </c>
      <c r="M54" s="138">
        <f t="shared" si="1"/>
        <v>3120</v>
      </c>
      <c r="N54" s="138">
        <f t="shared" si="1"/>
        <v>9559790</v>
      </c>
      <c r="O54" s="138">
        <f t="shared" si="1"/>
        <v>2711930</v>
      </c>
      <c r="P54" s="138">
        <f t="shared" si="1"/>
        <v>11802590</v>
      </c>
      <c r="Q54" s="138">
        <f t="shared" si="1"/>
        <v>324530</v>
      </c>
      <c r="R54" s="139">
        <f t="shared" si="1"/>
        <v>46860660</v>
      </c>
      <c r="S54" s="140">
        <f t="shared" si="1"/>
        <v>161287940</v>
      </c>
    </row>
    <row r="55" spans="1:19" s="1" customFormat="1" ht="17.25" customHeight="1" x14ac:dyDescent="0.15">
      <c r="A55" s="144"/>
      <c r="B55" s="145" t="s">
        <v>41</v>
      </c>
      <c r="C55" s="146"/>
      <c r="D55" s="147">
        <f>D32+D54</f>
        <v>114526</v>
      </c>
      <c r="E55" s="147">
        <f t="shared" ref="E55:S55" si="2">E32+E54</f>
        <v>20854671</v>
      </c>
      <c r="F55" s="147">
        <f t="shared" si="2"/>
        <v>518699076</v>
      </c>
      <c r="G55" s="147">
        <f t="shared" si="2"/>
        <v>14858323</v>
      </c>
      <c r="H55" s="147">
        <f t="shared" si="2"/>
        <v>35490722</v>
      </c>
      <c r="I55" s="147">
        <f t="shared" si="2"/>
        <v>2273373</v>
      </c>
      <c r="J55" s="147">
        <f t="shared" si="2"/>
        <v>11089260</v>
      </c>
      <c r="K55" s="147">
        <f t="shared" si="2"/>
        <v>4954300</v>
      </c>
      <c r="L55" s="147">
        <f t="shared" si="2"/>
        <v>506480</v>
      </c>
      <c r="M55" s="147">
        <f t="shared" si="2"/>
        <v>24440</v>
      </c>
      <c r="N55" s="147">
        <f t="shared" si="2"/>
        <v>62719430</v>
      </c>
      <c r="O55" s="147">
        <f t="shared" si="2"/>
        <v>16843730</v>
      </c>
      <c r="P55" s="147">
        <f t="shared" si="2"/>
        <v>74419560</v>
      </c>
      <c r="Q55" s="147">
        <f t="shared" si="2"/>
        <v>2127040</v>
      </c>
      <c r="R55" s="148">
        <f t="shared" si="2"/>
        <v>313054830</v>
      </c>
      <c r="S55" s="149">
        <f t="shared" si="2"/>
        <v>1078029761</v>
      </c>
    </row>
    <row r="56" spans="1:19" x14ac:dyDescent="0.15">
      <c r="R56" s="258" t="s">
        <v>228</v>
      </c>
      <c r="S56" s="258"/>
    </row>
  </sheetData>
  <mergeCells count="5">
    <mergeCell ref="R56:S56"/>
    <mergeCell ref="A10:C10"/>
    <mergeCell ref="A1:J1"/>
    <mergeCell ref="A3:J3"/>
    <mergeCell ref="A5:C5"/>
  </mergeCells>
  <phoneticPr fontId="2"/>
  <pageMargins left="0.78740157480314965" right="0.78740157480314965" top="0.78740157480314965" bottom="0.78740157480314965" header="0.51181102362204722" footer="0.51181102362204722"/>
  <pageSetup paperSize="9" scale="59" orientation="landscape" r:id="rId1"/>
  <headerFooter alignWithMargins="0">
    <oddHeader>&amp;R&amp;F&amp;A</oddHeader>
    <oddFooter>&amp;C&amp;P/&amp;N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pageSetUpPr fitToPage="1"/>
  </sheetPr>
  <dimension ref="A1:L57"/>
  <sheetViews>
    <sheetView showGridLines="0" zoomScaleNormal="100" zoomScaleSheetLayoutView="71" workbookViewId="0">
      <selection activeCell="A4" sqref="A4:K4"/>
    </sheetView>
  </sheetViews>
  <sheetFormatPr defaultRowHeight="11.25" x14ac:dyDescent="0.15"/>
  <cols>
    <col min="1" max="1" width="1" style="42" customWidth="1"/>
    <col min="2" max="2" width="9.375" style="42" customWidth="1"/>
    <col min="3" max="3" width="1" style="42" customWidth="1"/>
    <col min="4" max="12" width="15.125" style="42" customWidth="1"/>
    <col min="13" max="13" width="9.375" style="42" customWidth="1"/>
    <col min="14" max="14" width="9.5" style="42" customWidth="1"/>
    <col min="15" max="16384" width="9" style="42"/>
  </cols>
  <sheetData>
    <row r="1" spans="1:12" s="4" customFormat="1" ht="14.25" x14ac:dyDescent="0.15">
      <c r="A1" s="252"/>
      <c r="B1" s="252"/>
      <c r="C1" s="252"/>
      <c r="D1" s="252"/>
      <c r="E1" s="252"/>
      <c r="F1" s="252"/>
      <c r="G1" s="252"/>
      <c r="H1" s="252"/>
      <c r="I1" s="252"/>
      <c r="J1" s="252"/>
      <c r="K1" s="252"/>
      <c r="L1" s="3"/>
    </row>
    <row r="2" spans="1:12" s="4" customFormat="1" x14ac:dyDescent="0.15">
      <c r="B2" s="5"/>
      <c r="C2" s="5"/>
      <c r="D2" s="5"/>
      <c r="E2" s="5"/>
      <c r="F2" s="5"/>
      <c r="G2" s="5"/>
      <c r="H2" s="5"/>
      <c r="I2" s="5"/>
      <c r="J2" s="5"/>
      <c r="K2" s="5"/>
      <c r="L2" s="5"/>
    </row>
    <row r="3" spans="1:12" s="4" customFormat="1" ht="13.5" customHeight="1" x14ac:dyDescent="0.15">
      <c r="A3" s="253" t="s">
        <v>294</v>
      </c>
      <c r="B3" s="253"/>
      <c r="C3" s="253"/>
      <c r="D3" s="253"/>
      <c r="E3" s="253"/>
      <c r="F3" s="253"/>
      <c r="G3" s="253"/>
      <c r="H3" s="253"/>
      <c r="I3" s="253"/>
      <c r="J3" s="253"/>
      <c r="K3" s="253"/>
      <c r="L3" s="5"/>
    </row>
    <row r="4" spans="1:12" s="4" customFormat="1" ht="13.5" customHeight="1" x14ac:dyDescent="0.15">
      <c r="A4" s="253" t="s">
        <v>286</v>
      </c>
      <c r="B4" s="253"/>
      <c r="C4" s="253"/>
      <c r="D4" s="253"/>
      <c r="E4" s="253"/>
      <c r="F4" s="253"/>
      <c r="G4" s="253"/>
      <c r="H4" s="253"/>
      <c r="I4" s="253"/>
      <c r="J4" s="253"/>
      <c r="K4" s="253"/>
      <c r="L4" s="5"/>
    </row>
    <row r="5" spans="1:12" s="4" customFormat="1" ht="7.5" customHeight="1" x14ac:dyDescent="0.15">
      <c r="A5" s="5"/>
      <c r="B5" s="5"/>
      <c r="C5" s="5"/>
      <c r="D5" s="5"/>
      <c r="E5" s="5"/>
      <c r="F5" s="5"/>
      <c r="G5" s="5"/>
      <c r="H5" s="5"/>
      <c r="I5" s="5"/>
      <c r="J5" s="5"/>
      <c r="K5" s="5"/>
      <c r="L5" s="5"/>
    </row>
    <row r="6" spans="1:12" s="48" customFormat="1" ht="13.5" customHeight="1" x14ac:dyDescent="0.15">
      <c r="A6" s="287" t="s">
        <v>50</v>
      </c>
      <c r="B6" s="288"/>
      <c r="C6" s="288"/>
      <c r="D6" s="63"/>
      <c r="E6" s="335" t="s">
        <v>209</v>
      </c>
      <c r="F6" s="336"/>
      <c r="G6" s="336"/>
      <c r="H6" s="336"/>
      <c r="I6" s="337"/>
      <c r="J6" s="44"/>
      <c r="K6" s="45"/>
      <c r="L6" s="69"/>
    </row>
    <row r="7" spans="1:12" s="50" customFormat="1" ht="13.5" customHeight="1" x14ac:dyDescent="0.15">
      <c r="A7" s="49"/>
      <c r="D7" s="65" t="s">
        <v>207</v>
      </c>
      <c r="E7" s="70" t="s">
        <v>182</v>
      </c>
      <c r="F7" s="71" t="s">
        <v>162</v>
      </c>
      <c r="G7" s="71" t="s">
        <v>163</v>
      </c>
      <c r="H7" s="71" t="s">
        <v>211</v>
      </c>
      <c r="I7" s="72"/>
      <c r="J7" s="52" t="s">
        <v>212</v>
      </c>
      <c r="K7" s="54" t="s">
        <v>213</v>
      </c>
      <c r="L7" s="73" t="s">
        <v>215</v>
      </c>
    </row>
    <row r="8" spans="1:12" s="50" customFormat="1" ht="13.5" customHeight="1" x14ac:dyDescent="0.15">
      <c r="A8" s="49"/>
      <c r="D8" s="66" t="s">
        <v>208</v>
      </c>
      <c r="E8" s="53" t="s">
        <v>264</v>
      </c>
      <c r="F8" s="53" t="s">
        <v>265</v>
      </c>
      <c r="G8" s="53" t="s">
        <v>152</v>
      </c>
      <c r="H8" s="53" t="s">
        <v>152</v>
      </c>
      <c r="I8" s="53" t="s">
        <v>54</v>
      </c>
      <c r="J8" s="54" t="s">
        <v>47</v>
      </c>
      <c r="K8" s="54" t="s">
        <v>214</v>
      </c>
      <c r="L8" s="74" t="s">
        <v>216</v>
      </c>
    </row>
    <row r="9" spans="1:12" s="50" customFormat="1" ht="13.5" customHeight="1" x14ac:dyDescent="0.15">
      <c r="A9" s="49"/>
      <c r="D9" s="66" t="s">
        <v>118</v>
      </c>
      <c r="E9" s="53" t="s">
        <v>210</v>
      </c>
      <c r="F9" s="53"/>
      <c r="G9" s="53"/>
      <c r="H9" s="53"/>
      <c r="I9" s="53"/>
      <c r="J9" s="53"/>
      <c r="K9" s="54" t="s">
        <v>47</v>
      </c>
      <c r="L9" s="73"/>
    </row>
    <row r="10" spans="1:12" s="50" customFormat="1" ht="13.5" customHeight="1" x14ac:dyDescent="0.15">
      <c r="A10" s="49"/>
      <c r="D10" s="58"/>
      <c r="E10" s="53"/>
      <c r="F10" s="53"/>
      <c r="G10" s="53"/>
      <c r="H10" s="51"/>
      <c r="I10" s="51"/>
      <c r="J10" s="51"/>
      <c r="K10" s="53"/>
      <c r="L10" s="73"/>
    </row>
    <row r="11" spans="1:12" s="62" customFormat="1" ht="13.5" customHeight="1" x14ac:dyDescent="0.15">
      <c r="A11" s="285" t="s">
        <v>42</v>
      </c>
      <c r="B11" s="286"/>
      <c r="C11" s="286"/>
      <c r="D11" s="59" t="s">
        <v>57</v>
      </c>
      <c r="E11" s="60" t="s">
        <v>43</v>
      </c>
      <c r="F11" s="60" t="s">
        <v>43</v>
      </c>
      <c r="G11" s="60" t="s">
        <v>43</v>
      </c>
      <c r="H11" s="60" t="s">
        <v>43</v>
      </c>
      <c r="I11" s="60" t="s">
        <v>43</v>
      </c>
      <c r="J11" s="60" t="s">
        <v>43</v>
      </c>
      <c r="K11" s="60" t="s">
        <v>43</v>
      </c>
      <c r="L11" s="75" t="s">
        <v>43</v>
      </c>
    </row>
    <row r="12" spans="1:12" s="1" customFormat="1" ht="13.5" customHeight="1" x14ac:dyDescent="0.15">
      <c r="A12" s="37"/>
      <c r="B12" s="166" t="s">
        <v>0</v>
      </c>
      <c r="C12" s="166"/>
      <c r="D12" s="198">
        <v>302354</v>
      </c>
      <c r="E12" s="198">
        <v>15789</v>
      </c>
      <c r="F12" s="198">
        <v>9320</v>
      </c>
      <c r="G12" s="198">
        <v>2809</v>
      </c>
      <c r="H12" s="198">
        <v>7313</v>
      </c>
      <c r="I12" s="198">
        <v>35231</v>
      </c>
      <c r="J12" s="198">
        <v>12751</v>
      </c>
      <c r="K12" s="198">
        <v>2767</v>
      </c>
      <c r="L12" s="209">
        <v>365</v>
      </c>
    </row>
    <row r="13" spans="1:12" s="1" customFormat="1" ht="13.5" customHeight="1" x14ac:dyDescent="0.15">
      <c r="A13" s="37"/>
      <c r="B13" s="166" t="s">
        <v>1</v>
      </c>
      <c r="C13" s="166"/>
      <c r="D13" s="199">
        <v>56517</v>
      </c>
      <c r="E13" s="199">
        <v>6645</v>
      </c>
      <c r="F13" s="199">
        <v>3745</v>
      </c>
      <c r="G13" s="199">
        <v>912</v>
      </c>
      <c r="H13" s="199">
        <v>2693</v>
      </c>
      <c r="I13" s="199">
        <v>13995</v>
      </c>
      <c r="J13" s="199">
        <v>3866</v>
      </c>
      <c r="K13" s="199">
        <v>948</v>
      </c>
      <c r="L13" s="210">
        <v>85</v>
      </c>
    </row>
    <row r="14" spans="1:12" s="1" customFormat="1" ht="13.5" customHeight="1" x14ac:dyDescent="0.15">
      <c r="A14" s="37"/>
      <c r="B14" s="166" t="s">
        <v>2</v>
      </c>
      <c r="C14" s="166"/>
      <c r="D14" s="199">
        <v>30909</v>
      </c>
      <c r="E14" s="199">
        <v>3420</v>
      </c>
      <c r="F14" s="199">
        <v>1838</v>
      </c>
      <c r="G14" s="199">
        <v>616</v>
      </c>
      <c r="H14" s="199">
        <v>2910</v>
      </c>
      <c r="I14" s="199">
        <v>8784</v>
      </c>
      <c r="J14" s="199">
        <v>3712</v>
      </c>
      <c r="K14" s="199">
        <v>1001</v>
      </c>
      <c r="L14" s="210">
        <v>53</v>
      </c>
    </row>
    <row r="15" spans="1:12" s="1" customFormat="1" ht="13.5" customHeight="1" x14ac:dyDescent="0.15">
      <c r="A15" s="37"/>
      <c r="B15" s="166" t="s">
        <v>3</v>
      </c>
      <c r="C15" s="166"/>
      <c r="D15" s="199">
        <v>47242</v>
      </c>
      <c r="E15" s="199">
        <v>4376</v>
      </c>
      <c r="F15" s="199">
        <v>2532</v>
      </c>
      <c r="G15" s="199">
        <v>652</v>
      </c>
      <c r="H15" s="199">
        <v>2022</v>
      </c>
      <c r="I15" s="199">
        <v>9582</v>
      </c>
      <c r="J15" s="199">
        <v>2912</v>
      </c>
      <c r="K15" s="199">
        <v>690</v>
      </c>
      <c r="L15" s="210">
        <v>75</v>
      </c>
    </row>
    <row r="16" spans="1:12" s="1" customFormat="1" ht="13.5" customHeight="1" x14ac:dyDescent="0.15">
      <c r="A16" s="37"/>
      <c r="B16" s="166" t="s">
        <v>4</v>
      </c>
      <c r="C16" s="166"/>
      <c r="D16" s="199">
        <v>40615</v>
      </c>
      <c r="E16" s="199">
        <v>3807</v>
      </c>
      <c r="F16" s="199">
        <v>1815</v>
      </c>
      <c r="G16" s="199">
        <v>696</v>
      </c>
      <c r="H16" s="199">
        <v>2447</v>
      </c>
      <c r="I16" s="199">
        <v>8765</v>
      </c>
      <c r="J16" s="199">
        <v>2359</v>
      </c>
      <c r="K16" s="199">
        <v>670</v>
      </c>
      <c r="L16" s="210">
        <v>115</v>
      </c>
    </row>
    <row r="17" spans="1:12" s="1" customFormat="1" ht="13.5" customHeight="1" x14ac:dyDescent="0.15">
      <c r="A17" s="38"/>
      <c r="B17" s="167" t="s">
        <v>5</v>
      </c>
      <c r="C17" s="167"/>
      <c r="D17" s="200">
        <v>27492</v>
      </c>
      <c r="E17" s="200">
        <v>3149</v>
      </c>
      <c r="F17" s="200">
        <v>1402</v>
      </c>
      <c r="G17" s="200">
        <v>464</v>
      </c>
      <c r="H17" s="200">
        <v>2349</v>
      </c>
      <c r="I17" s="200">
        <v>7364</v>
      </c>
      <c r="J17" s="200">
        <v>1965</v>
      </c>
      <c r="K17" s="200">
        <v>548</v>
      </c>
      <c r="L17" s="211">
        <v>28</v>
      </c>
    </row>
    <row r="18" spans="1:12" s="1" customFormat="1" ht="13.5" customHeight="1" x14ac:dyDescent="0.15">
      <c r="A18" s="37"/>
      <c r="B18" s="166" t="s">
        <v>6</v>
      </c>
      <c r="C18" s="166"/>
      <c r="D18" s="199">
        <v>6726</v>
      </c>
      <c r="E18" s="199">
        <v>782</v>
      </c>
      <c r="F18" s="199">
        <v>392</v>
      </c>
      <c r="G18" s="199">
        <v>138</v>
      </c>
      <c r="H18" s="199">
        <v>704</v>
      </c>
      <c r="I18" s="199">
        <v>2016</v>
      </c>
      <c r="J18" s="199">
        <v>583</v>
      </c>
      <c r="K18" s="199">
        <v>189</v>
      </c>
      <c r="L18" s="210">
        <v>31</v>
      </c>
    </row>
    <row r="19" spans="1:12" s="1" customFormat="1" ht="13.5" customHeight="1" x14ac:dyDescent="0.15">
      <c r="A19" s="37"/>
      <c r="B19" s="166" t="s">
        <v>7</v>
      </c>
      <c r="C19" s="166"/>
      <c r="D19" s="199">
        <v>10878</v>
      </c>
      <c r="E19" s="199">
        <v>1553</v>
      </c>
      <c r="F19" s="199">
        <v>817</v>
      </c>
      <c r="G19" s="199">
        <v>264</v>
      </c>
      <c r="H19" s="199">
        <v>1010</v>
      </c>
      <c r="I19" s="199">
        <v>3644</v>
      </c>
      <c r="J19" s="199">
        <v>800</v>
      </c>
      <c r="K19" s="199">
        <v>237</v>
      </c>
      <c r="L19" s="210">
        <v>26</v>
      </c>
    </row>
    <row r="20" spans="1:12" s="1" customFormat="1" ht="13.5" customHeight="1" x14ac:dyDescent="0.15">
      <c r="A20" s="37"/>
      <c r="B20" s="166" t="s">
        <v>8</v>
      </c>
      <c r="C20" s="166"/>
      <c r="D20" s="199">
        <v>17388</v>
      </c>
      <c r="E20" s="199">
        <v>2945</v>
      </c>
      <c r="F20" s="199">
        <v>1602</v>
      </c>
      <c r="G20" s="199">
        <v>366</v>
      </c>
      <c r="H20" s="199">
        <v>1815</v>
      </c>
      <c r="I20" s="199">
        <v>6728</v>
      </c>
      <c r="J20" s="199">
        <v>1793</v>
      </c>
      <c r="K20" s="199">
        <v>489</v>
      </c>
      <c r="L20" s="210">
        <v>81</v>
      </c>
    </row>
    <row r="21" spans="1:12" s="1" customFormat="1" ht="13.5" customHeight="1" x14ac:dyDescent="0.15">
      <c r="A21" s="39"/>
      <c r="B21" s="168" t="s">
        <v>9</v>
      </c>
      <c r="C21" s="168"/>
      <c r="D21" s="201">
        <v>16642</v>
      </c>
      <c r="E21" s="201">
        <v>2113</v>
      </c>
      <c r="F21" s="201">
        <v>922</v>
      </c>
      <c r="G21" s="201">
        <v>306</v>
      </c>
      <c r="H21" s="201">
        <v>1699</v>
      </c>
      <c r="I21" s="201">
        <v>5040</v>
      </c>
      <c r="J21" s="201">
        <v>1127</v>
      </c>
      <c r="K21" s="201">
        <v>287</v>
      </c>
      <c r="L21" s="212">
        <v>18</v>
      </c>
    </row>
    <row r="22" spans="1:12" s="1" customFormat="1" ht="13.5" customHeight="1" x14ac:dyDescent="0.15">
      <c r="A22" s="37"/>
      <c r="B22" s="166" t="s">
        <v>10</v>
      </c>
      <c r="C22" s="166"/>
      <c r="D22" s="199">
        <v>17121</v>
      </c>
      <c r="E22" s="199">
        <v>2681</v>
      </c>
      <c r="F22" s="199">
        <v>1200</v>
      </c>
      <c r="G22" s="199">
        <v>445</v>
      </c>
      <c r="H22" s="199">
        <v>1044</v>
      </c>
      <c r="I22" s="199">
        <v>5370</v>
      </c>
      <c r="J22" s="199">
        <v>1423</v>
      </c>
      <c r="K22" s="199">
        <v>381</v>
      </c>
      <c r="L22" s="210">
        <v>55</v>
      </c>
    </row>
    <row r="23" spans="1:12" s="1" customFormat="1" ht="13.5" customHeight="1" x14ac:dyDescent="0.15">
      <c r="A23" s="37"/>
      <c r="B23" s="166" t="s">
        <v>11</v>
      </c>
      <c r="C23" s="166"/>
      <c r="D23" s="199">
        <v>27326</v>
      </c>
      <c r="E23" s="199">
        <v>2193</v>
      </c>
      <c r="F23" s="199">
        <v>1085</v>
      </c>
      <c r="G23" s="199">
        <v>345</v>
      </c>
      <c r="H23" s="199">
        <v>1490</v>
      </c>
      <c r="I23" s="199">
        <v>5113</v>
      </c>
      <c r="J23" s="199">
        <v>1507</v>
      </c>
      <c r="K23" s="199">
        <v>428</v>
      </c>
      <c r="L23" s="210">
        <v>43</v>
      </c>
    </row>
    <row r="24" spans="1:12" s="1" customFormat="1" ht="13.5" customHeight="1" x14ac:dyDescent="0.15">
      <c r="A24" s="37"/>
      <c r="B24" s="166" t="s">
        <v>12</v>
      </c>
      <c r="C24" s="166"/>
      <c r="D24" s="199">
        <v>55664</v>
      </c>
      <c r="E24" s="199">
        <v>6057</v>
      </c>
      <c r="F24" s="199">
        <v>3382</v>
      </c>
      <c r="G24" s="199">
        <v>837</v>
      </c>
      <c r="H24" s="199">
        <v>2651</v>
      </c>
      <c r="I24" s="199">
        <v>12927</v>
      </c>
      <c r="J24" s="199">
        <v>3581</v>
      </c>
      <c r="K24" s="199">
        <v>892</v>
      </c>
      <c r="L24" s="210">
        <v>112</v>
      </c>
    </row>
    <row r="25" spans="1:12" s="1" customFormat="1" ht="13.5" customHeight="1" x14ac:dyDescent="0.15">
      <c r="A25" s="37"/>
      <c r="B25" s="166" t="s">
        <v>13</v>
      </c>
      <c r="C25" s="166"/>
      <c r="D25" s="199">
        <v>35568</v>
      </c>
      <c r="E25" s="199">
        <v>4773</v>
      </c>
      <c r="F25" s="199">
        <v>2326</v>
      </c>
      <c r="G25" s="199">
        <v>653</v>
      </c>
      <c r="H25" s="199">
        <v>1418</v>
      </c>
      <c r="I25" s="199">
        <v>9170</v>
      </c>
      <c r="J25" s="199">
        <v>2166</v>
      </c>
      <c r="K25" s="199">
        <v>507</v>
      </c>
      <c r="L25" s="210">
        <v>73</v>
      </c>
    </row>
    <row r="26" spans="1:12" s="1" customFormat="1" ht="13.5" customHeight="1" x14ac:dyDescent="0.15">
      <c r="A26" s="37"/>
      <c r="B26" s="166" t="s">
        <v>14</v>
      </c>
      <c r="C26" s="166"/>
      <c r="D26" s="199">
        <v>18877</v>
      </c>
      <c r="E26" s="199">
        <v>1129</v>
      </c>
      <c r="F26" s="199">
        <v>553</v>
      </c>
      <c r="G26" s="199">
        <v>173</v>
      </c>
      <c r="H26" s="199">
        <v>927</v>
      </c>
      <c r="I26" s="199">
        <v>2782</v>
      </c>
      <c r="J26" s="199">
        <v>613</v>
      </c>
      <c r="K26" s="199">
        <v>189</v>
      </c>
      <c r="L26" s="210">
        <v>39</v>
      </c>
    </row>
    <row r="27" spans="1:12" s="1" customFormat="1" ht="13.5" customHeight="1" x14ac:dyDescent="0.15">
      <c r="A27" s="38"/>
      <c r="B27" s="167" t="s">
        <v>15</v>
      </c>
      <c r="C27" s="167"/>
      <c r="D27" s="200">
        <v>19478</v>
      </c>
      <c r="E27" s="200">
        <v>2266</v>
      </c>
      <c r="F27" s="200">
        <v>1285</v>
      </c>
      <c r="G27" s="200">
        <v>297</v>
      </c>
      <c r="H27" s="200">
        <v>874</v>
      </c>
      <c r="I27" s="200">
        <v>4722</v>
      </c>
      <c r="J27" s="200">
        <v>1340</v>
      </c>
      <c r="K27" s="200">
        <v>327</v>
      </c>
      <c r="L27" s="211">
        <v>45</v>
      </c>
    </row>
    <row r="28" spans="1:12" s="41" customFormat="1" ht="13.5" customHeight="1" x14ac:dyDescent="0.15">
      <c r="A28" s="40"/>
      <c r="B28" s="166" t="s">
        <v>232</v>
      </c>
      <c r="C28" s="166"/>
      <c r="D28" s="199">
        <v>16244</v>
      </c>
      <c r="E28" s="199">
        <v>969</v>
      </c>
      <c r="F28" s="199">
        <v>500</v>
      </c>
      <c r="G28" s="199">
        <v>150</v>
      </c>
      <c r="H28" s="199">
        <v>1039</v>
      </c>
      <c r="I28" s="199">
        <v>2658</v>
      </c>
      <c r="J28" s="199">
        <v>617</v>
      </c>
      <c r="K28" s="199">
        <v>178</v>
      </c>
      <c r="L28" s="210">
        <v>11</v>
      </c>
    </row>
    <row r="29" spans="1:12" s="1" customFormat="1" ht="13.5" customHeight="1" x14ac:dyDescent="0.15">
      <c r="A29" s="37"/>
      <c r="B29" s="166" t="s">
        <v>16</v>
      </c>
      <c r="C29" s="166"/>
      <c r="D29" s="199">
        <v>10702</v>
      </c>
      <c r="E29" s="199">
        <v>1458</v>
      </c>
      <c r="F29" s="199">
        <v>770</v>
      </c>
      <c r="G29" s="199">
        <v>194</v>
      </c>
      <c r="H29" s="199">
        <v>840</v>
      </c>
      <c r="I29" s="199">
        <v>3262</v>
      </c>
      <c r="J29" s="199">
        <v>739</v>
      </c>
      <c r="K29" s="199">
        <v>227</v>
      </c>
      <c r="L29" s="210">
        <v>51</v>
      </c>
    </row>
    <row r="30" spans="1:12" s="1" customFormat="1" ht="13.5" customHeight="1" x14ac:dyDescent="0.15">
      <c r="A30" s="37"/>
      <c r="B30" s="166" t="s">
        <v>17</v>
      </c>
      <c r="C30" s="166"/>
      <c r="D30" s="199">
        <v>11366</v>
      </c>
      <c r="E30" s="199">
        <v>1775</v>
      </c>
      <c r="F30" s="199">
        <v>860</v>
      </c>
      <c r="G30" s="199">
        <v>415</v>
      </c>
      <c r="H30" s="199">
        <v>2307</v>
      </c>
      <c r="I30" s="199">
        <v>5357</v>
      </c>
      <c r="J30" s="199">
        <v>1041</v>
      </c>
      <c r="K30" s="199">
        <v>347</v>
      </c>
      <c r="L30" s="210">
        <v>41</v>
      </c>
    </row>
    <row r="31" spans="1:12" s="1" customFormat="1" ht="13.5" customHeight="1" x14ac:dyDescent="0.15">
      <c r="A31" s="39"/>
      <c r="B31" s="168" t="s">
        <v>18</v>
      </c>
      <c r="C31" s="168"/>
      <c r="D31" s="201">
        <v>15488</v>
      </c>
      <c r="E31" s="201">
        <v>1192</v>
      </c>
      <c r="F31" s="201">
        <v>651</v>
      </c>
      <c r="G31" s="201">
        <v>253</v>
      </c>
      <c r="H31" s="201">
        <v>1495</v>
      </c>
      <c r="I31" s="201">
        <v>3591</v>
      </c>
      <c r="J31" s="201">
        <v>986</v>
      </c>
      <c r="K31" s="201">
        <v>247</v>
      </c>
      <c r="L31" s="212">
        <v>9</v>
      </c>
    </row>
    <row r="32" spans="1:12" s="1" customFormat="1" ht="13.5" customHeight="1" x14ac:dyDescent="0.15">
      <c r="A32" s="37"/>
      <c r="B32" s="166" t="s">
        <v>49</v>
      </c>
      <c r="C32" s="166"/>
      <c r="D32" s="199">
        <v>12074</v>
      </c>
      <c r="E32" s="199">
        <v>1471</v>
      </c>
      <c r="F32" s="199">
        <v>743</v>
      </c>
      <c r="G32" s="199">
        <v>186</v>
      </c>
      <c r="H32" s="199">
        <v>1197</v>
      </c>
      <c r="I32" s="199">
        <v>3597</v>
      </c>
      <c r="J32" s="199">
        <v>812</v>
      </c>
      <c r="K32" s="199">
        <v>290</v>
      </c>
      <c r="L32" s="210">
        <v>68</v>
      </c>
    </row>
    <row r="33" spans="1:12" s="135" customFormat="1" ht="17.25" customHeight="1" x14ac:dyDescent="0.15">
      <c r="A33" s="137"/>
      <c r="B33" s="169" t="s">
        <v>19</v>
      </c>
      <c r="C33" s="169"/>
      <c r="D33" s="202">
        <f>SUM(D12:D32)</f>
        <v>796671</v>
      </c>
      <c r="E33" s="202">
        <f t="shared" ref="E33:L33" si="0">SUM(E12:E32)</f>
        <v>70543</v>
      </c>
      <c r="F33" s="202">
        <f t="shared" si="0"/>
        <v>37740</v>
      </c>
      <c r="G33" s="202">
        <f t="shared" si="0"/>
        <v>11171</v>
      </c>
      <c r="H33" s="202">
        <f t="shared" si="0"/>
        <v>40244</v>
      </c>
      <c r="I33" s="202">
        <f t="shared" si="0"/>
        <v>159698</v>
      </c>
      <c r="J33" s="202">
        <f t="shared" si="0"/>
        <v>46693</v>
      </c>
      <c r="K33" s="202">
        <f t="shared" si="0"/>
        <v>11839</v>
      </c>
      <c r="L33" s="202">
        <f t="shared" si="0"/>
        <v>1424</v>
      </c>
    </row>
    <row r="34" spans="1:12" s="1" customFormat="1" ht="13.5" customHeight="1" x14ac:dyDescent="0.15">
      <c r="A34" s="37"/>
      <c r="B34" s="166" t="s">
        <v>20</v>
      </c>
      <c r="C34" s="170"/>
      <c r="D34" s="200">
        <v>10725</v>
      </c>
      <c r="E34" s="200">
        <v>1037</v>
      </c>
      <c r="F34" s="200">
        <v>511</v>
      </c>
      <c r="G34" s="200">
        <v>166</v>
      </c>
      <c r="H34" s="200">
        <v>493</v>
      </c>
      <c r="I34" s="200">
        <v>2207</v>
      </c>
      <c r="J34" s="200">
        <v>1036</v>
      </c>
      <c r="K34" s="200">
        <v>221</v>
      </c>
      <c r="L34" s="211">
        <v>21</v>
      </c>
    </row>
    <row r="35" spans="1:12" s="1" customFormat="1" ht="13.5" customHeight="1" x14ac:dyDescent="0.15">
      <c r="A35" s="37"/>
      <c r="B35" s="166" t="s">
        <v>21</v>
      </c>
      <c r="C35" s="170"/>
      <c r="D35" s="199">
        <v>8415</v>
      </c>
      <c r="E35" s="199">
        <v>910</v>
      </c>
      <c r="F35" s="199">
        <v>514</v>
      </c>
      <c r="G35" s="199">
        <v>127</v>
      </c>
      <c r="H35" s="199">
        <v>533</v>
      </c>
      <c r="I35" s="199">
        <v>2084</v>
      </c>
      <c r="J35" s="199">
        <v>655</v>
      </c>
      <c r="K35" s="199">
        <v>144</v>
      </c>
      <c r="L35" s="210">
        <v>17</v>
      </c>
    </row>
    <row r="36" spans="1:12" s="1" customFormat="1" ht="13.5" customHeight="1" x14ac:dyDescent="0.15">
      <c r="A36" s="37"/>
      <c r="B36" s="166" t="s">
        <v>22</v>
      </c>
      <c r="C36" s="170"/>
      <c r="D36" s="199">
        <v>19347</v>
      </c>
      <c r="E36" s="199">
        <v>1309</v>
      </c>
      <c r="F36" s="199">
        <v>548</v>
      </c>
      <c r="G36" s="199">
        <v>162</v>
      </c>
      <c r="H36" s="199">
        <v>1021</v>
      </c>
      <c r="I36" s="199">
        <v>3040</v>
      </c>
      <c r="J36" s="199">
        <v>508</v>
      </c>
      <c r="K36" s="199">
        <v>166</v>
      </c>
      <c r="L36" s="210">
        <v>49</v>
      </c>
    </row>
    <row r="37" spans="1:12" s="1" customFormat="1" ht="13.5" customHeight="1" x14ac:dyDescent="0.15">
      <c r="A37" s="37"/>
      <c r="B37" s="166" t="s">
        <v>23</v>
      </c>
      <c r="C37" s="170"/>
      <c r="D37" s="199">
        <v>9057</v>
      </c>
      <c r="E37" s="199">
        <v>1139</v>
      </c>
      <c r="F37" s="199">
        <v>623</v>
      </c>
      <c r="G37" s="199">
        <v>161</v>
      </c>
      <c r="H37" s="199">
        <v>602</v>
      </c>
      <c r="I37" s="199">
        <v>2525</v>
      </c>
      <c r="J37" s="199">
        <v>453</v>
      </c>
      <c r="K37" s="199">
        <v>131</v>
      </c>
      <c r="L37" s="210">
        <v>20</v>
      </c>
    </row>
    <row r="38" spans="1:12" s="1" customFormat="1" ht="13.5" customHeight="1" x14ac:dyDescent="0.15">
      <c r="A38" s="37"/>
      <c r="B38" s="166" t="s">
        <v>288</v>
      </c>
      <c r="C38" s="170"/>
      <c r="D38" s="199">
        <v>10765</v>
      </c>
      <c r="E38" s="199">
        <v>304</v>
      </c>
      <c r="F38" s="199">
        <v>131</v>
      </c>
      <c r="G38" s="199">
        <v>20</v>
      </c>
      <c r="H38" s="199">
        <v>206</v>
      </c>
      <c r="I38" s="199">
        <v>661</v>
      </c>
      <c r="J38" s="199">
        <v>146</v>
      </c>
      <c r="K38" s="199">
        <v>45</v>
      </c>
      <c r="L38" s="210">
        <v>2</v>
      </c>
    </row>
    <row r="39" spans="1:12" s="1" customFormat="1" ht="13.5" customHeight="1" x14ac:dyDescent="0.15">
      <c r="A39" s="38"/>
      <c r="B39" s="167" t="s">
        <v>24</v>
      </c>
      <c r="C39" s="171"/>
      <c r="D39" s="200">
        <v>13311</v>
      </c>
      <c r="E39" s="200">
        <v>846</v>
      </c>
      <c r="F39" s="200">
        <v>454</v>
      </c>
      <c r="G39" s="200">
        <v>96</v>
      </c>
      <c r="H39" s="200">
        <v>444</v>
      </c>
      <c r="I39" s="200">
        <v>1840</v>
      </c>
      <c r="J39" s="200">
        <v>406</v>
      </c>
      <c r="K39" s="200">
        <v>142</v>
      </c>
      <c r="L39" s="211">
        <v>13</v>
      </c>
    </row>
    <row r="40" spans="1:12" s="1" customFormat="1" ht="13.5" customHeight="1" x14ac:dyDescent="0.15">
      <c r="A40" s="37"/>
      <c r="B40" s="166" t="s">
        <v>25</v>
      </c>
      <c r="C40" s="170"/>
      <c r="D40" s="199">
        <v>3734</v>
      </c>
      <c r="E40" s="199">
        <v>522</v>
      </c>
      <c r="F40" s="199">
        <v>210</v>
      </c>
      <c r="G40" s="199">
        <v>51</v>
      </c>
      <c r="H40" s="199">
        <v>369</v>
      </c>
      <c r="I40" s="199">
        <v>1152</v>
      </c>
      <c r="J40" s="199">
        <v>156</v>
      </c>
      <c r="K40" s="199">
        <v>52</v>
      </c>
      <c r="L40" s="210">
        <v>10</v>
      </c>
    </row>
    <row r="41" spans="1:12" s="1" customFormat="1" ht="13.5" customHeight="1" x14ac:dyDescent="0.15">
      <c r="A41" s="37"/>
      <c r="B41" s="166" t="s">
        <v>26</v>
      </c>
      <c r="C41" s="170"/>
      <c r="D41" s="199">
        <v>4532</v>
      </c>
      <c r="E41" s="199">
        <v>667</v>
      </c>
      <c r="F41" s="199">
        <v>345</v>
      </c>
      <c r="G41" s="199">
        <v>98</v>
      </c>
      <c r="H41" s="199">
        <v>411</v>
      </c>
      <c r="I41" s="199">
        <v>1521</v>
      </c>
      <c r="J41" s="199">
        <v>335</v>
      </c>
      <c r="K41" s="199">
        <v>111</v>
      </c>
      <c r="L41" s="210">
        <v>10</v>
      </c>
    </row>
    <row r="42" spans="1:12" s="1" customFormat="1" ht="13.5" customHeight="1" x14ac:dyDescent="0.15">
      <c r="A42" s="37"/>
      <c r="B42" s="166" t="s">
        <v>27</v>
      </c>
      <c r="C42" s="170"/>
      <c r="D42" s="199">
        <v>7062</v>
      </c>
      <c r="E42" s="199">
        <v>818</v>
      </c>
      <c r="F42" s="199">
        <v>425</v>
      </c>
      <c r="G42" s="199">
        <v>108</v>
      </c>
      <c r="H42" s="199">
        <v>693</v>
      </c>
      <c r="I42" s="199">
        <v>2044</v>
      </c>
      <c r="J42" s="199">
        <v>460</v>
      </c>
      <c r="K42" s="199">
        <v>126</v>
      </c>
      <c r="L42" s="210">
        <v>18</v>
      </c>
    </row>
    <row r="43" spans="1:12" s="1" customFormat="1" ht="13.5" customHeight="1" x14ac:dyDescent="0.15">
      <c r="A43" s="39"/>
      <c r="B43" s="168" t="s">
        <v>28</v>
      </c>
      <c r="C43" s="172"/>
      <c r="D43" s="201">
        <v>4802</v>
      </c>
      <c r="E43" s="201">
        <v>1048</v>
      </c>
      <c r="F43" s="201">
        <v>567</v>
      </c>
      <c r="G43" s="201">
        <v>116</v>
      </c>
      <c r="H43" s="201">
        <v>545</v>
      </c>
      <c r="I43" s="201">
        <v>2276</v>
      </c>
      <c r="J43" s="201">
        <v>521</v>
      </c>
      <c r="K43" s="201">
        <v>169</v>
      </c>
      <c r="L43" s="212">
        <v>43</v>
      </c>
    </row>
    <row r="44" spans="1:12" s="1" customFormat="1" ht="13.5" customHeight="1" x14ac:dyDescent="0.15">
      <c r="A44" s="37"/>
      <c r="B44" s="166" t="s">
        <v>29</v>
      </c>
      <c r="C44" s="170"/>
      <c r="D44" s="199">
        <v>10810</v>
      </c>
      <c r="E44" s="199">
        <v>1060</v>
      </c>
      <c r="F44" s="199">
        <v>595</v>
      </c>
      <c r="G44" s="199">
        <v>109</v>
      </c>
      <c r="H44" s="199">
        <v>586</v>
      </c>
      <c r="I44" s="199">
        <v>2350</v>
      </c>
      <c r="J44" s="199">
        <v>494</v>
      </c>
      <c r="K44" s="199">
        <v>128</v>
      </c>
      <c r="L44" s="210">
        <v>21</v>
      </c>
    </row>
    <row r="45" spans="1:12" s="1" customFormat="1" ht="13.5" customHeight="1" x14ac:dyDescent="0.15">
      <c r="A45" s="37"/>
      <c r="B45" s="166" t="s">
        <v>30</v>
      </c>
      <c r="C45" s="170"/>
      <c r="D45" s="199">
        <v>22843</v>
      </c>
      <c r="E45" s="199">
        <v>737</v>
      </c>
      <c r="F45" s="199">
        <v>398</v>
      </c>
      <c r="G45" s="199">
        <v>122</v>
      </c>
      <c r="H45" s="199">
        <v>299</v>
      </c>
      <c r="I45" s="199">
        <v>1556</v>
      </c>
      <c r="J45" s="199">
        <v>479</v>
      </c>
      <c r="K45" s="199">
        <v>113</v>
      </c>
      <c r="L45" s="210">
        <v>16</v>
      </c>
    </row>
    <row r="46" spans="1:12" s="1" customFormat="1" ht="13.5" customHeight="1" x14ac:dyDescent="0.15">
      <c r="A46" s="37"/>
      <c r="B46" s="166" t="s">
        <v>31</v>
      </c>
      <c r="C46" s="170"/>
      <c r="D46" s="199">
        <v>3206</v>
      </c>
      <c r="E46" s="199">
        <v>316</v>
      </c>
      <c r="F46" s="199">
        <v>159</v>
      </c>
      <c r="G46" s="199">
        <v>54</v>
      </c>
      <c r="H46" s="199">
        <v>172</v>
      </c>
      <c r="I46" s="199">
        <v>701</v>
      </c>
      <c r="J46" s="199">
        <v>183</v>
      </c>
      <c r="K46" s="199">
        <v>34</v>
      </c>
      <c r="L46" s="210">
        <v>6</v>
      </c>
    </row>
    <row r="47" spans="1:12" s="1" customFormat="1" ht="13.5" customHeight="1" x14ac:dyDescent="0.15">
      <c r="A47" s="37"/>
      <c r="B47" s="166" t="s">
        <v>32</v>
      </c>
      <c r="C47" s="170"/>
      <c r="D47" s="199">
        <v>886</v>
      </c>
      <c r="E47" s="199">
        <v>214</v>
      </c>
      <c r="F47" s="199">
        <v>104</v>
      </c>
      <c r="G47" s="199">
        <v>51</v>
      </c>
      <c r="H47" s="199">
        <v>186</v>
      </c>
      <c r="I47" s="199">
        <v>555</v>
      </c>
      <c r="J47" s="199">
        <v>148</v>
      </c>
      <c r="K47" s="199">
        <v>60</v>
      </c>
      <c r="L47" s="210">
        <v>4</v>
      </c>
    </row>
    <row r="48" spans="1:12" s="1" customFormat="1" ht="13.5" customHeight="1" x14ac:dyDescent="0.15">
      <c r="A48" s="37"/>
      <c r="B48" s="166" t="s">
        <v>33</v>
      </c>
      <c r="C48" s="170"/>
      <c r="D48" s="199">
        <v>2600</v>
      </c>
      <c r="E48" s="199">
        <v>376</v>
      </c>
      <c r="F48" s="199">
        <v>204</v>
      </c>
      <c r="G48" s="199">
        <v>64</v>
      </c>
      <c r="H48" s="199">
        <v>285</v>
      </c>
      <c r="I48" s="199">
        <v>929</v>
      </c>
      <c r="J48" s="199">
        <v>198</v>
      </c>
      <c r="K48" s="199">
        <v>57</v>
      </c>
      <c r="L48" s="210">
        <v>8</v>
      </c>
    </row>
    <row r="49" spans="1:12" s="1" customFormat="1" ht="13.5" customHeight="1" x14ac:dyDescent="0.15">
      <c r="A49" s="38"/>
      <c r="B49" s="167" t="s">
        <v>34</v>
      </c>
      <c r="C49" s="171"/>
      <c r="D49" s="200">
        <v>619</v>
      </c>
      <c r="E49" s="200">
        <v>120</v>
      </c>
      <c r="F49" s="200">
        <v>57</v>
      </c>
      <c r="G49" s="200">
        <v>24</v>
      </c>
      <c r="H49" s="200">
        <v>200</v>
      </c>
      <c r="I49" s="200">
        <v>401</v>
      </c>
      <c r="J49" s="200">
        <v>85</v>
      </c>
      <c r="K49" s="200">
        <v>25</v>
      </c>
      <c r="L49" s="211">
        <v>7</v>
      </c>
    </row>
    <row r="50" spans="1:12" s="1" customFormat="1" ht="13.5" customHeight="1" x14ac:dyDescent="0.15">
      <c r="A50" s="37"/>
      <c r="B50" s="166" t="s">
        <v>35</v>
      </c>
      <c r="C50" s="170"/>
      <c r="D50" s="199">
        <v>2236</v>
      </c>
      <c r="E50" s="199">
        <v>385</v>
      </c>
      <c r="F50" s="199">
        <v>200</v>
      </c>
      <c r="G50" s="199">
        <v>62</v>
      </c>
      <c r="H50" s="199">
        <v>384</v>
      </c>
      <c r="I50" s="199">
        <v>1031</v>
      </c>
      <c r="J50" s="199">
        <v>214</v>
      </c>
      <c r="K50" s="199">
        <v>74</v>
      </c>
      <c r="L50" s="210">
        <v>11</v>
      </c>
    </row>
    <row r="51" spans="1:12" s="1" customFormat="1" ht="13.5" customHeight="1" x14ac:dyDescent="0.15">
      <c r="A51" s="37"/>
      <c r="B51" s="166" t="s">
        <v>36</v>
      </c>
      <c r="C51" s="170"/>
      <c r="D51" s="199">
        <v>1443</v>
      </c>
      <c r="E51" s="199">
        <v>295</v>
      </c>
      <c r="F51" s="199">
        <v>136</v>
      </c>
      <c r="G51" s="199">
        <v>77</v>
      </c>
      <c r="H51" s="199">
        <v>470</v>
      </c>
      <c r="I51" s="199">
        <v>978</v>
      </c>
      <c r="J51" s="199">
        <v>240</v>
      </c>
      <c r="K51" s="199">
        <v>76</v>
      </c>
      <c r="L51" s="210">
        <v>11</v>
      </c>
    </row>
    <row r="52" spans="1:12" s="1" customFormat="1" ht="13.5" customHeight="1" x14ac:dyDescent="0.15">
      <c r="A52" s="37"/>
      <c r="B52" s="166" t="s">
        <v>37</v>
      </c>
      <c r="C52" s="170"/>
      <c r="D52" s="199">
        <v>378</v>
      </c>
      <c r="E52" s="199">
        <v>89</v>
      </c>
      <c r="F52" s="199">
        <v>34</v>
      </c>
      <c r="G52" s="199">
        <v>18</v>
      </c>
      <c r="H52" s="199">
        <v>163</v>
      </c>
      <c r="I52" s="199">
        <v>304</v>
      </c>
      <c r="J52" s="199">
        <v>65</v>
      </c>
      <c r="K52" s="199">
        <v>30</v>
      </c>
      <c r="L52" s="210">
        <v>1</v>
      </c>
    </row>
    <row r="53" spans="1:12" s="1" customFormat="1" ht="13.5" customHeight="1" x14ac:dyDescent="0.15">
      <c r="A53" s="39"/>
      <c r="B53" s="168" t="s">
        <v>38</v>
      </c>
      <c r="C53" s="172"/>
      <c r="D53" s="201">
        <v>4094</v>
      </c>
      <c r="E53" s="201">
        <v>768</v>
      </c>
      <c r="F53" s="201">
        <v>334</v>
      </c>
      <c r="G53" s="201">
        <v>116</v>
      </c>
      <c r="H53" s="201">
        <v>399</v>
      </c>
      <c r="I53" s="201">
        <v>1617</v>
      </c>
      <c r="J53" s="201">
        <v>346</v>
      </c>
      <c r="K53" s="201">
        <v>102</v>
      </c>
      <c r="L53" s="212">
        <v>24</v>
      </c>
    </row>
    <row r="54" spans="1:12" s="1" customFormat="1" ht="13.5" customHeight="1" x14ac:dyDescent="0.15">
      <c r="A54" s="37"/>
      <c r="B54" s="166" t="s">
        <v>39</v>
      </c>
      <c r="C54" s="170"/>
      <c r="D54" s="199">
        <v>1537</v>
      </c>
      <c r="E54" s="199">
        <v>85</v>
      </c>
      <c r="F54" s="199">
        <v>42</v>
      </c>
      <c r="G54" s="199">
        <v>26</v>
      </c>
      <c r="H54" s="199">
        <v>66</v>
      </c>
      <c r="I54" s="199">
        <v>219</v>
      </c>
      <c r="J54" s="199">
        <v>74</v>
      </c>
      <c r="K54" s="199">
        <v>35</v>
      </c>
      <c r="L54" s="210">
        <v>0</v>
      </c>
    </row>
    <row r="55" spans="1:12" s="1" customFormat="1" ht="17.25" customHeight="1" x14ac:dyDescent="0.15">
      <c r="A55" s="141"/>
      <c r="B55" s="142" t="s">
        <v>40</v>
      </c>
      <c r="C55" s="143"/>
      <c r="D55" s="138">
        <f>SUM(D34:D54)</f>
        <v>142402</v>
      </c>
      <c r="E55" s="138">
        <f t="shared" ref="E55:L55" si="1">SUM(E34:E54)</f>
        <v>13045</v>
      </c>
      <c r="F55" s="138">
        <f t="shared" si="1"/>
        <v>6591</v>
      </c>
      <c r="G55" s="138">
        <f t="shared" si="1"/>
        <v>1828</v>
      </c>
      <c r="H55" s="138">
        <f t="shared" si="1"/>
        <v>8527</v>
      </c>
      <c r="I55" s="138">
        <f t="shared" si="1"/>
        <v>29991</v>
      </c>
      <c r="J55" s="138">
        <f t="shared" si="1"/>
        <v>7202</v>
      </c>
      <c r="K55" s="138">
        <f t="shared" si="1"/>
        <v>2041</v>
      </c>
      <c r="L55" s="153">
        <f t="shared" si="1"/>
        <v>312</v>
      </c>
    </row>
    <row r="56" spans="1:12" s="1" customFormat="1" ht="17.25" customHeight="1" x14ac:dyDescent="0.15">
      <c r="A56" s="144"/>
      <c r="B56" s="145" t="s">
        <v>41</v>
      </c>
      <c r="C56" s="146"/>
      <c r="D56" s="147">
        <f>D33+D55</f>
        <v>939073</v>
      </c>
      <c r="E56" s="147">
        <f t="shared" ref="E56:L56" si="2">E33+E55</f>
        <v>83588</v>
      </c>
      <c r="F56" s="147">
        <f t="shared" si="2"/>
        <v>44331</v>
      </c>
      <c r="G56" s="147">
        <f t="shared" si="2"/>
        <v>12999</v>
      </c>
      <c r="H56" s="147">
        <f t="shared" si="2"/>
        <v>48771</v>
      </c>
      <c r="I56" s="147">
        <f t="shared" si="2"/>
        <v>189689</v>
      </c>
      <c r="J56" s="147">
        <f t="shared" si="2"/>
        <v>53895</v>
      </c>
      <c r="K56" s="147">
        <f t="shared" si="2"/>
        <v>13880</v>
      </c>
      <c r="L56" s="154">
        <f t="shared" si="2"/>
        <v>1736</v>
      </c>
    </row>
    <row r="57" spans="1:12" x14ac:dyDescent="0.15">
      <c r="K57" s="258" t="s">
        <v>228</v>
      </c>
      <c r="L57" s="258"/>
    </row>
  </sheetData>
  <mergeCells count="7">
    <mergeCell ref="K57:L57"/>
    <mergeCell ref="A11:C11"/>
    <mergeCell ref="A1:K1"/>
    <mergeCell ref="A3:K3"/>
    <mergeCell ref="A6:C6"/>
    <mergeCell ref="A4:K4"/>
    <mergeCell ref="E6:I6"/>
  </mergeCells>
  <phoneticPr fontId="2"/>
  <pageMargins left="0.78740157480314965" right="0.78740157480314965" top="0.78740157480314965" bottom="0.78740157480314965" header="0.51181102362204722" footer="0.51181102362204722"/>
  <pageSetup paperSize="9" scale="58" orientation="landscape" r:id="rId1"/>
  <headerFooter alignWithMargins="0">
    <oddHeader>&amp;R&amp;F&amp;A</oddHeader>
    <oddFooter>&amp;C&amp;P/&amp;N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F53"/>
  <sheetViews>
    <sheetView showGridLines="0" zoomScaleNormal="100" zoomScaleSheetLayoutView="82" workbookViewId="0">
      <selection activeCell="G15" sqref="G15"/>
    </sheetView>
  </sheetViews>
  <sheetFormatPr defaultRowHeight="11.25" x14ac:dyDescent="0.15"/>
  <cols>
    <col min="1" max="1" width="1" style="42" customWidth="1"/>
    <col min="2" max="2" width="9.375" style="42" customWidth="1"/>
    <col min="3" max="3" width="1" style="42" customWidth="1"/>
    <col min="4" max="6" width="19.5" style="42" customWidth="1"/>
    <col min="7" max="7" width="9.375" style="42" customWidth="1"/>
    <col min="8" max="8" width="9.5" style="42" customWidth="1"/>
    <col min="9" max="16384" width="9" style="42"/>
  </cols>
  <sheetData>
    <row r="1" spans="1:6" s="4" customFormat="1" ht="14.25" x14ac:dyDescent="0.15">
      <c r="A1" s="252"/>
      <c r="B1" s="252"/>
      <c r="C1" s="252"/>
      <c r="D1" s="252"/>
      <c r="E1" s="3"/>
    </row>
    <row r="2" spans="1:6" s="4" customFormat="1" x14ac:dyDescent="0.15">
      <c r="B2" s="5"/>
      <c r="C2" s="5"/>
      <c r="D2" s="5"/>
      <c r="E2" s="5"/>
    </row>
    <row r="3" spans="1:6" s="4" customFormat="1" ht="13.5" customHeight="1" x14ac:dyDescent="0.15">
      <c r="A3" s="253" t="s">
        <v>293</v>
      </c>
      <c r="B3" s="253"/>
      <c r="C3" s="253"/>
      <c r="D3" s="253"/>
      <c r="E3" s="339"/>
    </row>
    <row r="4" spans="1:6" s="4" customFormat="1" ht="13.5" customHeight="1" x14ac:dyDescent="0.15">
      <c r="A4" s="6"/>
      <c r="B4" s="6"/>
      <c r="C4" s="5"/>
      <c r="D4" s="5"/>
      <c r="E4" s="5"/>
    </row>
    <row r="5" spans="1:6" s="48" customFormat="1" ht="13.5" customHeight="1" x14ac:dyDescent="0.15">
      <c r="A5" s="287" t="s">
        <v>50</v>
      </c>
      <c r="B5" s="288"/>
      <c r="C5" s="288"/>
      <c r="D5" s="63"/>
      <c r="E5" s="64"/>
      <c r="F5" s="47"/>
    </row>
    <row r="6" spans="1:6" s="50" customFormat="1" ht="13.5" customHeight="1" x14ac:dyDescent="0.15">
      <c r="A6" s="49"/>
      <c r="D6" s="65"/>
      <c r="E6" s="54"/>
      <c r="F6" s="55"/>
    </row>
    <row r="7" spans="1:6" s="50" customFormat="1" ht="13.5" customHeight="1" x14ac:dyDescent="0.15">
      <c r="A7" s="49"/>
      <c r="D7" s="65" t="s">
        <v>195</v>
      </c>
      <c r="E7" s="54" t="s">
        <v>196</v>
      </c>
      <c r="F7" s="55" t="s">
        <v>198</v>
      </c>
    </row>
    <row r="8" spans="1:6" s="50" customFormat="1" ht="13.5" customHeight="1" x14ac:dyDescent="0.15">
      <c r="A8" s="49"/>
      <c r="D8" s="66" t="s">
        <v>231</v>
      </c>
      <c r="E8" s="54" t="s">
        <v>197</v>
      </c>
      <c r="F8" s="67" t="s">
        <v>197</v>
      </c>
    </row>
    <row r="9" spans="1:6" s="50" customFormat="1" ht="13.5" customHeight="1" x14ac:dyDescent="0.15">
      <c r="A9" s="49"/>
      <c r="D9" s="58"/>
      <c r="E9" s="53"/>
      <c r="F9" s="56"/>
    </row>
    <row r="10" spans="1:6" s="62" customFormat="1" ht="13.5" customHeight="1" x14ac:dyDescent="0.15">
      <c r="A10" s="285" t="s">
        <v>42</v>
      </c>
      <c r="B10" s="286"/>
      <c r="C10" s="286"/>
      <c r="D10" s="59"/>
      <c r="E10" s="60" t="s">
        <v>57</v>
      </c>
      <c r="F10" s="61" t="s">
        <v>57</v>
      </c>
    </row>
    <row r="11" spans="1:6" s="1" customFormat="1" ht="13.5" customHeight="1" x14ac:dyDescent="0.15">
      <c r="A11" s="37"/>
      <c r="B11" s="166" t="s">
        <v>0</v>
      </c>
      <c r="C11" s="166"/>
      <c r="D11" s="236">
        <v>2</v>
      </c>
      <c r="E11" s="236">
        <v>320</v>
      </c>
      <c r="F11" s="237">
        <v>190</v>
      </c>
    </row>
    <row r="12" spans="1:6" s="1" customFormat="1" ht="13.5" customHeight="1" x14ac:dyDescent="0.15">
      <c r="A12" s="37"/>
      <c r="B12" s="166" t="s">
        <v>1</v>
      </c>
      <c r="C12" s="166"/>
      <c r="D12" s="238">
        <v>2</v>
      </c>
      <c r="E12" s="238">
        <v>320</v>
      </c>
      <c r="F12" s="239">
        <v>189</v>
      </c>
    </row>
    <row r="13" spans="1:6" s="1" customFormat="1" ht="13.5" customHeight="1" x14ac:dyDescent="0.15">
      <c r="A13" s="37"/>
      <c r="B13" s="166" t="s">
        <v>2</v>
      </c>
      <c r="C13" s="166"/>
      <c r="D13" s="238">
        <v>3</v>
      </c>
      <c r="E13" s="238">
        <v>280</v>
      </c>
      <c r="F13" s="239">
        <v>168</v>
      </c>
    </row>
    <row r="14" spans="1:6" s="1" customFormat="1" ht="13.5" customHeight="1" x14ac:dyDescent="0.15">
      <c r="A14" s="37"/>
      <c r="B14" s="166" t="s">
        <v>3</v>
      </c>
      <c r="C14" s="166"/>
      <c r="D14" s="238">
        <v>2</v>
      </c>
      <c r="E14" s="238">
        <v>320</v>
      </c>
      <c r="F14" s="239">
        <v>189</v>
      </c>
    </row>
    <row r="15" spans="1:6" s="1" customFormat="1" ht="13.5" customHeight="1" x14ac:dyDescent="0.15">
      <c r="A15" s="37"/>
      <c r="B15" s="166" t="s">
        <v>4</v>
      </c>
      <c r="C15" s="166"/>
      <c r="D15" s="238">
        <v>3</v>
      </c>
      <c r="E15" s="238">
        <v>280</v>
      </c>
      <c r="F15" s="239">
        <v>168</v>
      </c>
    </row>
    <row r="16" spans="1:6" s="1" customFormat="1" ht="13.5" customHeight="1" x14ac:dyDescent="0.15">
      <c r="A16" s="38"/>
      <c r="B16" s="167" t="s">
        <v>5</v>
      </c>
      <c r="C16" s="167"/>
      <c r="D16" s="240">
        <v>3</v>
      </c>
      <c r="E16" s="240">
        <v>280</v>
      </c>
      <c r="F16" s="243">
        <v>170</v>
      </c>
    </row>
    <row r="17" spans="1:6" s="1" customFormat="1" ht="13.5" customHeight="1" x14ac:dyDescent="0.15">
      <c r="A17" s="37"/>
      <c r="B17" s="166" t="s">
        <v>6</v>
      </c>
      <c r="C17" s="166"/>
      <c r="D17" s="238">
        <v>3</v>
      </c>
      <c r="E17" s="238">
        <v>280</v>
      </c>
      <c r="F17" s="239">
        <v>168</v>
      </c>
    </row>
    <row r="18" spans="1:6" s="1" customFormat="1" ht="13.5" customHeight="1" x14ac:dyDescent="0.15">
      <c r="A18" s="37"/>
      <c r="B18" s="166" t="s">
        <v>7</v>
      </c>
      <c r="C18" s="166"/>
      <c r="D18" s="238">
        <v>2</v>
      </c>
      <c r="E18" s="238">
        <v>320</v>
      </c>
      <c r="F18" s="239">
        <v>189</v>
      </c>
    </row>
    <row r="19" spans="1:6" s="1" customFormat="1" ht="13.5" customHeight="1" x14ac:dyDescent="0.15">
      <c r="A19" s="37"/>
      <c r="B19" s="166" t="s">
        <v>8</v>
      </c>
      <c r="C19" s="166"/>
      <c r="D19" s="238">
        <v>3</v>
      </c>
      <c r="E19" s="238">
        <v>280</v>
      </c>
      <c r="F19" s="239">
        <v>168</v>
      </c>
    </row>
    <row r="20" spans="1:6" s="1" customFormat="1" ht="13.5" customHeight="1" x14ac:dyDescent="0.15">
      <c r="A20" s="39"/>
      <c r="B20" s="168" t="s">
        <v>9</v>
      </c>
      <c r="C20" s="168"/>
      <c r="D20" s="241">
        <v>3</v>
      </c>
      <c r="E20" s="241">
        <v>280</v>
      </c>
      <c r="F20" s="244">
        <v>168</v>
      </c>
    </row>
    <row r="21" spans="1:6" s="1" customFormat="1" ht="13.5" customHeight="1" x14ac:dyDescent="0.15">
      <c r="A21" s="37"/>
      <c r="B21" s="166" t="s">
        <v>10</v>
      </c>
      <c r="C21" s="166"/>
      <c r="D21" s="238">
        <v>3</v>
      </c>
      <c r="E21" s="238">
        <v>280</v>
      </c>
      <c r="F21" s="239">
        <v>168</v>
      </c>
    </row>
    <row r="22" spans="1:6" s="1" customFormat="1" ht="13.5" customHeight="1" x14ac:dyDescent="0.15">
      <c r="A22" s="37"/>
      <c r="B22" s="166" t="s">
        <v>11</v>
      </c>
      <c r="C22" s="166"/>
      <c r="D22" s="238">
        <v>2</v>
      </c>
      <c r="E22" s="238">
        <v>320</v>
      </c>
      <c r="F22" s="239">
        <v>189</v>
      </c>
    </row>
    <row r="23" spans="1:6" s="1" customFormat="1" ht="13.5" customHeight="1" x14ac:dyDescent="0.15">
      <c r="A23" s="37"/>
      <c r="B23" s="166" t="s">
        <v>12</v>
      </c>
      <c r="C23" s="166"/>
      <c r="D23" s="238">
        <v>2</v>
      </c>
      <c r="E23" s="238">
        <v>320</v>
      </c>
      <c r="F23" s="239">
        <v>190</v>
      </c>
    </row>
    <row r="24" spans="1:6" s="1" customFormat="1" ht="13.5" customHeight="1" x14ac:dyDescent="0.15">
      <c r="A24" s="37"/>
      <c r="B24" s="166" t="s">
        <v>13</v>
      </c>
      <c r="C24" s="166"/>
      <c r="D24" s="238">
        <v>3</v>
      </c>
      <c r="E24" s="238">
        <v>280</v>
      </c>
      <c r="F24" s="239">
        <v>168</v>
      </c>
    </row>
    <row r="25" spans="1:6" s="1" customFormat="1" ht="13.5" customHeight="1" x14ac:dyDescent="0.15">
      <c r="A25" s="37"/>
      <c r="B25" s="166" t="s">
        <v>14</v>
      </c>
      <c r="C25" s="166"/>
      <c r="D25" s="238">
        <v>3</v>
      </c>
      <c r="E25" s="238">
        <v>280</v>
      </c>
      <c r="F25" s="239">
        <v>168</v>
      </c>
    </row>
    <row r="26" spans="1:6" s="1" customFormat="1" ht="13.5" customHeight="1" x14ac:dyDescent="0.15">
      <c r="A26" s="38"/>
      <c r="B26" s="167" t="s">
        <v>15</v>
      </c>
      <c r="C26" s="167"/>
      <c r="D26" s="240">
        <v>3</v>
      </c>
      <c r="E26" s="240">
        <v>280</v>
      </c>
      <c r="F26" s="243">
        <v>168</v>
      </c>
    </row>
    <row r="27" spans="1:6" s="41" customFormat="1" ht="13.5" customHeight="1" x14ac:dyDescent="0.15">
      <c r="A27" s="40"/>
      <c r="B27" s="166" t="s">
        <v>232</v>
      </c>
      <c r="C27" s="166"/>
      <c r="D27" s="238">
        <v>3</v>
      </c>
      <c r="E27" s="238">
        <v>280</v>
      </c>
      <c r="F27" s="239">
        <v>168</v>
      </c>
    </row>
    <row r="28" spans="1:6" s="1" customFormat="1" ht="13.5" customHeight="1" x14ac:dyDescent="0.15">
      <c r="A28" s="37"/>
      <c r="B28" s="166" t="s">
        <v>16</v>
      </c>
      <c r="C28" s="166"/>
      <c r="D28" s="238">
        <v>3</v>
      </c>
      <c r="E28" s="238">
        <v>280</v>
      </c>
      <c r="F28" s="239">
        <v>168</v>
      </c>
    </row>
    <row r="29" spans="1:6" s="1" customFormat="1" ht="13.5" customHeight="1" x14ac:dyDescent="0.15">
      <c r="A29" s="37"/>
      <c r="B29" s="166" t="s">
        <v>17</v>
      </c>
      <c r="C29" s="166"/>
      <c r="D29" s="238">
        <v>3</v>
      </c>
      <c r="E29" s="238">
        <v>280</v>
      </c>
      <c r="F29" s="239">
        <v>168</v>
      </c>
    </row>
    <row r="30" spans="1:6" s="1" customFormat="1" ht="13.5" customHeight="1" x14ac:dyDescent="0.15">
      <c r="A30" s="39"/>
      <c r="B30" s="168" t="s">
        <v>18</v>
      </c>
      <c r="C30" s="168"/>
      <c r="D30" s="241">
        <v>3</v>
      </c>
      <c r="E30" s="241">
        <v>280</v>
      </c>
      <c r="F30" s="244">
        <v>168</v>
      </c>
    </row>
    <row r="31" spans="1:6" s="1" customFormat="1" ht="13.5" customHeight="1" x14ac:dyDescent="0.15">
      <c r="A31" s="2"/>
      <c r="B31" s="176" t="s">
        <v>49</v>
      </c>
      <c r="C31" s="176"/>
      <c r="D31" s="238">
        <v>3</v>
      </c>
      <c r="E31" s="238">
        <v>280</v>
      </c>
      <c r="F31" s="239">
        <v>168</v>
      </c>
    </row>
    <row r="32" spans="1:6" s="1" customFormat="1" ht="13.5" customHeight="1" x14ac:dyDescent="0.15">
      <c r="A32" s="37"/>
      <c r="B32" s="166" t="s">
        <v>20</v>
      </c>
      <c r="C32" s="170"/>
      <c r="D32" s="240">
        <v>3</v>
      </c>
      <c r="E32" s="240">
        <v>280</v>
      </c>
      <c r="F32" s="243">
        <v>168</v>
      </c>
    </row>
    <row r="33" spans="1:6" s="1" customFormat="1" ht="13.5" customHeight="1" x14ac:dyDescent="0.15">
      <c r="A33" s="37"/>
      <c r="B33" s="166" t="s">
        <v>21</v>
      </c>
      <c r="C33" s="170"/>
      <c r="D33" s="238">
        <v>3</v>
      </c>
      <c r="E33" s="238">
        <v>280</v>
      </c>
      <c r="F33" s="239">
        <v>168</v>
      </c>
    </row>
    <row r="34" spans="1:6" s="1" customFormat="1" ht="13.5" customHeight="1" x14ac:dyDescent="0.15">
      <c r="A34" s="37"/>
      <c r="B34" s="166" t="s">
        <v>22</v>
      </c>
      <c r="C34" s="170"/>
      <c r="D34" s="238">
        <v>3</v>
      </c>
      <c r="E34" s="238">
        <v>280</v>
      </c>
      <c r="F34" s="239">
        <v>168</v>
      </c>
    </row>
    <row r="35" spans="1:6" s="1" customFormat="1" ht="13.5" customHeight="1" x14ac:dyDescent="0.15">
      <c r="A35" s="37"/>
      <c r="B35" s="166" t="s">
        <v>23</v>
      </c>
      <c r="C35" s="170"/>
      <c r="D35" s="238">
        <v>3</v>
      </c>
      <c r="E35" s="238">
        <v>280</v>
      </c>
      <c r="F35" s="239">
        <v>168</v>
      </c>
    </row>
    <row r="36" spans="1:6" s="1" customFormat="1" ht="13.5" customHeight="1" x14ac:dyDescent="0.15">
      <c r="A36" s="37"/>
      <c r="B36" s="166" t="s">
        <v>288</v>
      </c>
      <c r="C36" s="170"/>
      <c r="D36" s="241">
        <v>3</v>
      </c>
      <c r="E36" s="241">
        <v>280</v>
      </c>
      <c r="F36" s="244">
        <v>168</v>
      </c>
    </row>
    <row r="37" spans="1:6" s="1" customFormat="1" ht="13.5" customHeight="1" x14ac:dyDescent="0.15">
      <c r="A37" s="38"/>
      <c r="B37" s="167" t="s">
        <v>24</v>
      </c>
      <c r="C37" s="171"/>
      <c r="D37" s="238">
        <v>3</v>
      </c>
      <c r="E37" s="238">
        <v>280</v>
      </c>
      <c r="F37" s="239">
        <v>168</v>
      </c>
    </row>
    <row r="38" spans="1:6" s="1" customFormat="1" ht="13.5" customHeight="1" x14ac:dyDescent="0.15">
      <c r="A38" s="37"/>
      <c r="B38" s="166" t="s">
        <v>25</v>
      </c>
      <c r="C38" s="170"/>
      <c r="D38" s="238">
        <v>3</v>
      </c>
      <c r="E38" s="238">
        <v>280</v>
      </c>
      <c r="F38" s="239">
        <v>168</v>
      </c>
    </row>
    <row r="39" spans="1:6" s="1" customFormat="1" ht="13.5" customHeight="1" x14ac:dyDescent="0.15">
      <c r="A39" s="37"/>
      <c r="B39" s="166" t="s">
        <v>26</v>
      </c>
      <c r="C39" s="170"/>
      <c r="D39" s="238">
        <v>3</v>
      </c>
      <c r="E39" s="238">
        <v>280</v>
      </c>
      <c r="F39" s="239">
        <v>168</v>
      </c>
    </row>
    <row r="40" spans="1:6" s="1" customFormat="1" ht="13.5" customHeight="1" x14ac:dyDescent="0.15">
      <c r="A40" s="37"/>
      <c r="B40" s="166" t="s">
        <v>27</v>
      </c>
      <c r="C40" s="170"/>
      <c r="D40" s="238">
        <v>3</v>
      </c>
      <c r="E40" s="238">
        <v>280</v>
      </c>
      <c r="F40" s="239">
        <v>168</v>
      </c>
    </row>
    <row r="41" spans="1:6" s="1" customFormat="1" ht="13.5" customHeight="1" x14ac:dyDescent="0.15">
      <c r="A41" s="39"/>
      <c r="B41" s="168" t="s">
        <v>28</v>
      </c>
      <c r="C41" s="172"/>
      <c r="D41" s="238">
        <v>3</v>
      </c>
      <c r="E41" s="238">
        <v>280</v>
      </c>
      <c r="F41" s="239">
        <v>168</v>
      </c>
    </row>
    <row r="42" spans="1:6" s="1" customFormat="1" ht="13.5" customHeight="1" x14ac:dyDescent="0.15">
      <c r="A42" s="37"/>
      <c r="B42" s="166" t="s">
        <v>29</v>
      </c>
      <c r="C42" s="170"/>
      <c r="D42" s="240">
        <v>3</v>
      </c>
      <c r="E42" s="240">
        <v>280</v>
      </c>
      <c r="F42" s="243">
        <v>168</v>
      </c>
    </row>
    <row r="43" spans="1:6" s="1" customFormat="1" ht="13.5" customHeight="1" x14ac:dyDescent="0.15">
      <c r="A43" s="37"/>
      <c r="B43" s="166" t="s">
        <v>30</v>
      </c>
      <c r="C43" s="170"/>
      <c r="D43" s="238">
        <v>3</v>
      </c>
      <c r="E43" s="238">
        <v>280</v>
      </c>
      <c r="F43" s="239">
        <v>168</v>
      </c>
    </row>
    <row r="44" spans="1:6" s="1" customFormat="1" ht="13.5" customHeight="1" x14ac:dyDescent="0.15">
      <c r="A44" s="37"/>
      <c r="B44" s="166" t="s">
        <v>31</v>
      </c>
      <c r="C44" s="170"/>
      <c r="D44" s="238">
        <v>3</v>
      </c>
      <c r="E44" s="238">
        <v>280</v>
      </c>
      <c r="F44" s="239">
        <v>168</v>
      </c>
    </row>
    <row r="45" spans="1:6" s="1" customFormat="1" ht="13.5" customHeight="1" x14ac:dyDescent="0.15">
      <c r="A45" s="37"/>
      <c r="B45" s="166" t="s">
        <v>32</v>
      </c>
      <c r="C45" s="170"/>
      <c r="D45" s="238">
        <v>3</v>
      </c>
      <c r="E45" s="238">
        <v>280</v>
      </c>
      <c r="F45" s="239">
        <v>168</v>
      </c>
    </row>
    <row r="46" spans="1:6" s="1" customFormat="1" ht="13.5" customHeight="1" x14ac:dyDescent="0.15">
      <c r="A46" s="37"/>
      <c r="B46" s="166" t="s">
        <v>33</v>
      </c>
      <c r="C46" s="170"/>
      <c r="D46" s="241">
        <v>3</v>
      </c>
      <c r="E46" s="241">
        <v>280</v>
      </c>
      <c r="F46" s="244">
        <v>168</v>
      </c>
    </row>
    <row r="47" spans="1:6" s="1" customFormat="1" ht="13.5" customHeight="1" x14ac:dyDescent="0.15">
      <c r="A47" s="38"/>
      <c r="B47" s="167" t="s">
        <v>34</v>
      </c>
      <c r="C47" s="171"/>
      <c r="D47" s="238">
        <v>3</v>
      </c>
      <c r="E47" s="238">
        <v>280</v>
      </c>
      <c r="F47" s="239">
        <v>168</v>
      </c>
    </row>
    <row r="48" spans="1:6" s="1" customFormat="1" ht="13.5" customHeight="1" x14ac:dyDescent="0.15">
      <c r="A48" s="37"/>
      <c r="B48" s="166" t="s">
        <v>35</v>
      </c>
      <c r="C48" s="170"/>
      <c r="D48" s="238">
        <v>3</v>
      </c>
      <c r="E48" s="238">
        <v>280</v>
      </c>
      <c r="F48" s="239">
        <v>168</v>
      </c>
    </row>
    <row r="49" spans="1:6" s="1" customFormat="1" ht="13.5" customHeight="1" x14ac:dyDescent="0.15">
      <c r="A49" s="37"/>
      <c r="B49" s="166" t="s">
        <v>36</v>
      </c>
      <c r="C49" s="170"/>
      <c r="D49" s="238">
        <v>3</v>
      </c>
      <c r="E49" s="238">
        <v>280</v>
      </c>
      <c r="F49" s="239">
        <v>168</v>
      </c>
    </row>
    <row r="50" spans="1:6" s="1" customFormat="1" ht="13.5" customHeight="1" x14ac:dyDescent="0.15">
      <c r="A50" s="37"/>
      <c r="B50" s="166" t="s">
        <v>37</v>
      </c>
      <c r="C50" s="170"/>
      <c r="D50" s="238">
        <v>3</v>
      </c>
      <c r="E50" s="238">
        <v>280</v>
      </c>
      <c r="F50" s="239">
        <v>168</v>
      </c>
    </row>
    <row r="51" spans="1:6" s="1" customFormat="1" ht="13.5" customHeight="1" x14ac:dyDescent="0.15">
      <c r="A51" s="39"/>
      <c r="B51" s="168" t="s">
        <v>38</v>
      </c>
      <c r="C51" s="172"/>
      <c r="D51" s="241">
        <v>3</v>
      </c>
      <c r="E51" s="241">
        <v>280</v>
      </c>
      <c r="F51" s="244">
        <v>168</v>
      </c>
    </row>
    <row r="52" spans="1:6" s="1" customFormat="1" ht="13.5" customHeight="1" x14ac:dyDescent="0.15">
      <c r="A52" s="68"/>
      <c r="B52" s="177" t="s">
        <v>39</v>
      </c>
      <c r="C52" s="178"/>
      <c r="D52" s="242">
        <v>3</v>
      </c>
      <c r="E52" s="242">
        <v>280</v>
      </c>
      <c r="F52" s="245">
        <v>168</v>
      </c>
    </row>
    <row r="53" spans="1:6" x14ac:dyDescent="0.15">
      <c r="D53" s="136"/>
      <c r="E53" s="338" t="s">
        <v>228</v>
      </c>
      <c r="F53" s="338"/>
    </row>
  </sheetData>
  <mergeCells count="5">
    <mergeCell ref="E53:F53"/>
    <mergeCell ref="A10:C10"/>
    <mergeCell ref="A1:D1"/>
    <mergeCell ref="A5:C5"/>
    <mergeCell ref="A3:E3"/>
  </mergeCells>
  <phoneticPr fontId="2"/>
  <pageMargins left="0.78740157480314965" right="0.78740157480314965" top="0.78740157480314965" bottom="0.78740157480314965" header="0.51181102362204722" footer="0.51181102362204722"/>
  <pageSetup paperSize="9" scale="94" orientation="portrait" r:id="rId1"/>
  <headerFooter alignWithMargins="0">
    <oddHeader>&amp;R&amp;F&amp;A</oddHeader>
    <oddFooter>&amp;C&amp;P/&amp;N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R56"/>
  <sheetViews>
    <sheetView showGridLines="0" tabSelected="1" zoomScaleNormal="100" zoomScaleSheetLayoutView="100" workbookViewId="0">
      <selection activeCell="G11" sqref="G11"/>
    </sheetView>
  </sheetViews>
  <sheetFormatPr defaultRowHeight="11.25" x14ac:dyDescent="0.15"/>
  <cols>
    <col min="1" max="1" width="1" style="42" customWidth="1"/>
    <col min="2" max="2" width="9.375" style="42" customWidth="1"/>
    <col min="3" max="3" width="1" style="42" customWidth="1"/>
    <col min="4" max="18" width="10.75" style="42" customWidth="1"/>
    <col min="19" max="19" width="9.375" style="42" customWidth="1"/>
    <col min="20" max="16384" width="9" style="42"/>
  </cols>
  <sheetData>
    <row r="1" spans="1:18" s="4" customFormat="1" ht="14.25" x14ac:dyDescent="0.15">
      <c r="A1" s="252"/>
      <c r="B1" s="252"/>
      <c r="C1" s="252"/>
      <c r="D1" s="252"/>
      <c r="E1" s="252"/>
      <c r="F1" s="252"/>
      <c r="G1" s="252"/>
      <c r="H1" s="252"/>
      <c r="I1" s="252"/>
      <c r="J1" s="252"/>
      <c r="K1" s="252"/>
      <c r="L1" s="3"/>
      <c r="M1" s="3"/>
      <c r="N1" s="3"/>
      <c r="O1" s="3"/>
      <c r="P1" s="3"/>
    </row>
    <row r="2" spans="1:18" s="4" customFormat="1" x14ac:dyDescent="0.15">
      <c r="B2" s="5"/>
      <c r="C2" s="5"/>
      <c r="D2" s="5"/>
      <c r="E2" s="5"/>
      <c r="F2" s="5"/>
      <c r="G2" s="5"/>
      <c r="H2" s="5"/>
      <c r="I2" s="5"/>
      <c r="J2" s="5"/>
      <c r="K2" s="5"/>
      <c r="L2" s="5"/>
      <c r="M2" s="5"/>
      <c r="N2" s="5"/>
      <c r="O2" s="5"/>
      <c r="P2" s="5"/>
    </row>
    <row r="3" spans="1:18" s="4" customFormat="1" ht="13.5" customHeight="1" x14ac:dyDescent="0.15">
      <c r="A3" s="253" t="s">
        <v>295</v>
      </c>
      <c r="B3" s="253"/>
      <c r="C3" s="253"/>
      <c r="D3" s="253"/>
      <c r="E3" s="253"/>
      <c r="F3" s="253"/>
      <c r="G3" s="253"/>
      <c r="H3" s="253"/>
      <c r="I3" s="253"/>
      <c r="J3" s="253"/>
      <c r="K3" s="253"/>
      <c r="L3" s="5"/>
      <c r="M3" s="5"/>
      <c r="N3" s="5"/>
      <c r="O3" s="5"/>
      <c r="P3" s="5"/>
    </row>
    <row r="4" spans="1:18" s="4" customFormat="1" ht="13.5" customHeight="1" x14ac:dyDescent="0.15">
      <c r="A4" s="6"/>
      <c r="B4" s="6"/>
      <c r="C4" s="5"/>
      <c r="D4" s="5"/>
      <c r="E4" s="5"/>
      <c r="F4" s="5"/>
      <c r="G4" s="5"/>
      <c r="H4" s="43"/>
      <c r="I4" s="43"/>
      <c r="J4" s="43"/>
      <c r="K4" s="43"/>
      <c r="L4" s="5"/>
      <c r="M4" s="5"/>
      <c r="N4" s="5"/>
      <c r="O4" s="5"/>
      <c r="P4" s="5"/>
    </row>
    <row r="5" spans="1:18" s="48" customFormat="1" ht="13.5" customHeight="1" x14ac:dyDescent="0.15">
      <c r="A5" s="287" t="s">
        <v>50</v>
      </c>
      <c r="B5" s="288"/>
      <c r="C5" s="288"/>
      <c r="D5" s="343" t="s">
        <v>47</v>
      </c>
      <c r="E5" s="344"/>
      <c r="F5" s="345"/>
      <c r="G5" s="44"/>
      <c r="H5" s="44"/>
      <c r="I5" s="44"/>
      <c r="J5" s="44"/>
      <c r="K5" s="45"/>
      <c r="L5" s="46"/>
      <c r="M5" s="46"/>
      <c r="N5" s="46"/>
      <c r="O5" s="340" t="s">
        <v>118</v>
      </c>
      <c r="P5" s="341"/>
      <c r="Q5" s="342"/>
      <c r="R5" s="47"/>
    </row>
    <row r="6" spans="1:18" s="50" customFormat="1" ht="13.5" customHeight="1" x14ac:dyDescent="0.15">
      <c r="A6" s="49"/>
      <c r="D6" s="273" t="s">
        <v>225</v>
      </c>
      <c r="E6" s="274"/>
      <c r="F6" s="51"/>
      <c r="G6" s="346" t="s">
        <v>90</v>
      </c>
      <c r="H6" s="51"/>
      <c r="I6" s="52" t="s">
        <v>83</v>
      </c>
      <c r="J6" s="51"/>
      <c r="K6" s="53"/>
      <c r="L6" s="53"/>
      <c r="M6" s="53" t="s">
        <v>244</v>
      </c>
      <c r="N6" s="53"/>
      <c r="O6" s="273" t="s">
        <v>225</v>
      </c>
      <c r="P6" s="274"/>
      <c r="Q6" s="53"/>
      <c r="R6" s="55" t="s">
        <v>204</v>
      </c>
    </row>
    <row r="7" spans="1:18" s="50" customFormat="1" ht="13.5" customHeight="1" x14ac:dyDescent="0.15">
      <c r="A7" s="49"/>
      <c r="D7" s="275"/>
      <c r="E7" s="276"/>
      <c r="F7" s="53" t="s">
        <v>54</v>
      </c>
      <c r="G7" s="347"/>
      <c r="H7" s="54" t="s">
        <v>199</v>
      </c>
      <c r="I7" s="54" t="s">
        <v>200</v>
      </c>
      <c r="J7" s="54" t="s">
        <v>112</v>
      </c>
      <c r="K7" s="54" t="s">
        <v>113</v>
      </c>
      <c r="L7" s="54" t="s">
        <v>116</v>
      </c>
      <c r="M7" s="53" t="s">
        <v>243</v>
      </c>
      <c r="N7" s="54" t="s">
        <v>117</v>
      </c>
      <c r="O7" s="275"/>
      <c r="P7" s="276"/>
      <c r="Q7" s="54" t="s">
        <v>54</v>
      </c>
      <c r="R7" s="56" t="s">
        <v>205</v>
      </c>
    </row>
    <row r="8" spans="1:18" s="50" customFormat="1" ht="13.5" customHeight="1" x14ac:dyDescent="0.15">
      <c r="A8" s="49"/>
      <c r="D8" s="24" t="s">
        <v>223</v>
      </c>
      <c r="E8" s="24" t="s">
        <v>224</v>
      </c>
      <c r="F8" s="53"/>
      <c r="G8" s="53" t="s">
        <v>242</v>
      </c>
      <c r="H8" s="53"/>
      <c r="I8" s="54" t="s">
        <v>201</v>
      </c>
      <c r="J8" s="53"/>
      <c r="K8" s="53"/>
      <c r="L8" s="53"/>
      <c r="M8" s="53" t="s">
        <v>245</v>
      </c>
      <c r="N8" s="53"/>
      <c r="O8" s="24" t="s">
        <v>223</v>
      </c>
      <c r="P8" s="24" t="s">
        <v>224</v>
      </c>
      <c r="Q8" s="53"/>
      <c r="R8" s="57"/>
    </row>
    <row r="9" spans="1:18" s="50" customFormat="1" ht="13.5" customHeight="1" x14ac:dyDescent="0.15">
      <c r="A9" s="49"/>
      <c r="D9" s="58"/>
      <c r="E9" s="53"/>
      <c r="F9" s="53"/>
      <c r="G9" s="53"/>
      <c r="H9" s="51"/>
      <c r="I9" s="51" t="s">
        <v>202</v>
      </c>
      <c r="J9" s="51" t="s">
        <v>203</v>
      </c>
      <c r="K9" s="53"/>
      <c r="L9" s="53"/>
      <c r="M9" s="53"/>
      <c r="N9" s="53"/>
      <c r="O9" s="53"/>
      <c r="P9" s="53"/>
      <c r="Q9" s="51"/>
      <c r="R9" s="56"/>
    </row>
    <row r="10" spans="1:18" s="62" customFormat="1" ht="13.5" customHeight="1" x14ac:dyDescent="0.15">
      <c r="A10" s="285" t="s">
        <v>42</v>
      </c>
      <c r="B10" s="286"/>
      <c r="C10" s="286"/>
      <c r="D10" s="59" t="s">
        <v>43</v>
      </c>
      <c r="E10" s="60" t="s">
        <v>43</v>
      </c>
      <c r="F10" s="60" t="s">
        <v>43</v>
      </c>
      <c r="G10" s="60" t="s">
        <v>57</v>
      </c>
      <c r="H10" s="60" t="s">
        <v>57</v>
      </c>
      <c r="I10" s="60" t="s">
        <v>57</v>
      </c>
      <c r="J10" s="60" t="s">
        <v>57</v>
      </c>
      <c r="K10" s="60" t="s">
        <v>57</v>
      </c>
      <c r="L10" s="60" t="s">
        <v>57</v>
      </c>
      <c r="M10" s="60" t="s">
        <v>57</v>
      </c>
      <c r="N10" s="60" t="s">
        <v>57</v>
      </c>
      <c r="O10" s="60" t="s">
        <v>57</v>
      </c>
      <c r="P10" s="60" t="s">
        <v>57</v>
      </c>
      <c r="Q10" s="60" t="s">
        <v>57</v>
      </c>
      <c r="R10" s="61" t="s">
        <v>206</v>
      </c>
    </row>
    <row r="11" spans="1:18" s="1" customFormat="1" ht="13.5" customHeight="1" x14ac:dyDescent="0.15">
      <c r="A11" s="37"/>
      <c r="B11" s="166" t="s">
        <v>0</v>
      </c>
      <c r="C11" s="166"/>
      <c r="D11" s="198">
        <v>173304</v>
      </c>
      <c r="E11" s="198">
        <v>16237</v>
      </c>
      <c r="F11" s="198">
        <v>189541</v>
      </c>
      <c r="G11" s="198">
        <v>662360823</v>
      </c>
      <c r="H11" s="198">
        <v>219706173</v>
      </c>
      <c r="I11" s="198">
        <v>442654650</v>
      </c>
      <c r="J11" s="198">
        <v>17167397</v>
      </c>
      <c r="K11" s="198">
        <v>1067508</v>
      </c>
      <c r="L11" s="198">
        <v>1207</v>
      </c>
      <c r="M11" s="249">
        <v>42471</v>
      </c>
      <c r="N11" s="198">
        <v>27927</v>
      </c>
      <c r="O11" s="198">
        <v>15564484</v>
      </c>
      <c r="P11" s="198">
        <v>463800</v>
      </c>
      <c r="Q11" s="198">
        <v>16028284</v>
      </c>
      <c r="R11" s="179">
        <f>J11/I11*100</f>
        <v>3.8782823133112911</v>
      </c>
    </row>
    <row r="12" spans="1:18" s="1" customFormat="1" ht="13.5" customHeight="1" x14ac:dyDescent="0.15">
      <c r="A12" s="37"/>
      <c r="B12" s="166" t="s">
        <v>1</v>
      </c>
      <c r="C12" s="166"/>
      <c r="D12" s="199">
        <v>69266</v>
      </c>
      <c r="E12" s="199">
        <v>7101</v>
      </c>
      <c r="F12" s="199">
        <v>76367</v>
      </c>
      <c r="G12" s="199">
        <v>251135470</v>
      </c>
      <c r="H12" s="199">
        <v>86883051</v>
      </c>
      <c r="I12" s="199">
        <v>164252419</v>
      </c>
      <c r="J12" s="199">
        <v>6420014</v>
      </c>
      <c r="K12" s="199">
        <v>397288</v>
      </c>
      <c r="L12" s="199">
        <v>502</v>
      </c>
      <c r="M12" s="247">
        <v>16280</v>
      </c>
      <c r="N12" s="199">
        <v>147</v>
      </c>
      <c r="O12" s="199">
        <v>5793270</v>
      </c>
      <c r="P12" s="199">
        <v>212527</v>
      </c>
      <c r="Q12" s="199">
        <v>6005797</v>
      </c>
      <c r="R12" s="180">
        <f t="shared" ref="R12:R53" si="0">J12/I12*100</f>
        <v>3.908626758184913</v>
      </c>
    </row>
    <row r="13" spans="1:18" s="1" customFormat="1" ht="13.5" customHeight="1" x14ac:dyDescent="0.15">
      <c r="A13" s="37"/>
      <c r="B13" s="166" t="s">
        <v>2</v>
      </c>
      <c r="C13" s="166"/>
      <c r="D13" s="199">
        <v>38519</v>
      </c>
      <c r="E13" s="199">
        <v>3435</v>
      </c>
      <c r="F13" s="199">
        <v>41954</v>
      </c>
      <c r="G13" s="199">
        <v>119282497</v>
      </c>
      <c r="H13" s="199">
        <v>45384209</v>
      </c>
      <c r="I13" s="199">
        <v>73898288</v>
      </c>
      <c r="J13" s="199">
        <v>2888799</v>
      </c>
      <c r="K13" s="199">
        <v>139312</v>
      </c>
      <c r="L13" s="199">
        <v>343</v>
      </c>
      <c r="M13" s="247">
        <v>4608</v>
      </c>
      <c r="N13" s="199">
        <v>41</v>
      </c>
      <c r="O13" s="199">
        <v>2670184</v>
      </c>
      <c r="P13" s="199">
        <v>74311</v>
      </c>
      <c r="Q13" s="199">
        <v>2744495</v>
      </c>
      <c r="R13" s="180">
        <f t="shared" si="0"/>
        <v>3.9091555138598069</v>
      </c>
    </row>
    <row r="14" spans="1:18" s="1" customFormat="1" ht="13.5" customHeight="1" x14ac:dyDescent="0.15">
      <c r="A14" s="37"/>
      <c r="B14" s="166" t="s">
        <v>3</v>
      </c>
      <c r="C14" s="166"/>
      <c r="D14" s="199">
        <v>48366</v>
      </c>
      <c r="E14" s="199">
        <v>4364</v>
      </c>
      <c r="F14" s="199">
        <v>52730</v>
      </c>
      <c r="G14" s="199">
        <v>169352634</v>
      </c>
      <c r="H14" s="199">
        <v>60476457</v>
      </c>
      <c r="I14" s="199">
        <v>108876177</v>
      </c>
      <c r="J14" s="199">
        <v>4273946</v>
      </c>
      <c r="K14" s="199">
        <v>245629</v>
      </c>
      <c r="L14" s="199">
        <v>309</v>
      </c>
      <c r="M14" s="247">
        <v>6626</v>
      </c>
      <c r="N14" s="199">
        <v>0</v>
      </c>
      <c r="O14" s="199">
        <v>3899670</v>
      </c>
      <c r="P14" s="199">
        <v>121712</v>
      </c>
      <c r="Q14" s="199">
        <v>4021382</v>
      </c>
      <c r="R14" s="180">
        <f t="shared" si="0"/>
        <v>3.9255107203112023</v>
      </c>
    </row>
    <row r="15" spans="1:18" s="1" customFormat="1" ht="13.5" customHeight="1" x14ac:dyDescent="0.15">
      <c r="A15" s="37"/>
      <c r="B15" s="166" t="s">
        <v>4</v>
      </c>
      <c r="C15" s="166"/>
      <c r="D15" s="199">
        <v>37364</v>
      </c>
      <c r="E15" s="199">
        <v>3670</v>
      </c>
      <c r="F15" s="199">
        <v>41034</v>
      </c>
      <c r="G15" s="199">
        <v>123427587</v>
      </c>
      <c r="H15" s="199">
        <v>46429408</v>
      </c>
      <c r="I15" s="199">
        <v>76998179</v>
      </c>
      <c r="J15" s="199">
        <v>3043518</v>
      </c>
      <c r="K15" s="199">
        <v>178594</v>
      </c>
      <c r="L15" s="199">
        <v>265</v>
      </c>
      <c r="M15" s="247">
        <v>4469</v>
      </c>
      <c r="N15" s="199">
        <v>6653</v>
      </c>
      <c r="O15" s="199">
        <v>2752084</v>
      </c>
      <c r="P15" s="199">
        <v>101453</v>
      </c>
      <c r="Q15" s="199">
        <v>2853537</v>
      </c>
      <c r="R15" s="180">
        <f t="shared" si="0"/>
        <v>3.9527142583462918</v>
      </c>
    </row>
    <row r="16" spans="1:18" s="1" customFormat="1" ht="13.5" customHeight="1" x14ac:dyDescent="0.15">
      <c r="A16" s="38"/>
      <c r="B16" s="167" t="s">
        <v>5</v>
      </c>
      <c r="C16" s="167"/>
      <c r="D16" s="200">
        <v>33513</v>
      </c>
      <c r="E16" s="200">
        <v>3165</v>
      </c>
      <c r="F16" s="200">
        <v>36678</v>
      </c>
      <c r="G16" s="200">
        <v>105569710</v>
      </c>
      <c r="H16" s="200">
        <v>40573916</v>
      </c>
      <c r="I16" s="200">
        <v>64995794</v>
      </c>
      <c r="J16" s="200">
        <v>2564667</v>
      </c>
      <c r="K16" s="200">
        <v>133692</v>
      </c>
      <c r="L16" s="200">
        <v>326</v>
      </c>
      <c r="M16" s="246">
        <v>4471</v>
      </c>
      <c r="N16" s="200">
        <v>6</v>
      </c>
      <c r="O16" s="200">
        <v>2343758</v>
      </c>
      <c r="P16" s="200">
        <v>82414</v>
      </c>
      <c r="Q16" s="200">
        <v>2426172</v>
      </c>
      <c r="R16" s="181">
        <f t="shared" si="0"/>
        <v>3.9458968683419728</v>
      </c>
    </row>
    <row r="17" spans="1:18" s="1" customFormat="1" ht="13.5" customHeight="1" x14ac:dyDescent="0.15">
      <c r="A17" s="37"/>
      <c r="B17" s="166" t="s">
        <v>6</v>
      </c>
      <c r="C17" s="166"/>
      <c r="D17" s="199">
        <v>8588</v>
      </c>
      <c r="E17" s="199">
        <v>686</v>
      </c>
      <c r="F17" s="199">
        <v>9274</v>
      </c>
      <c r="G17" s="199">
        <v>27069659</v>
      </c>
      <c r="H17" s="199">
        <v>10499275</v>
      </c>
      <c r="I17" s="199">
        <v>16570384</v>
      </c>
      <c r="J17" s="199">
        <v>656421</v>
      </c>
      <c r="K17" s="199">
        <v>32629</v>
      </c>
      <c r="L17" s="199">
        <v>113</v>
      </c>
      <c r="M17" s="247">
        <v>1001</v>
      </c>
      <c r="N17" s="199">
        <v>0</v>
      </c>
      <c r="O17" s="199">
        <v>605303</v>
      </c>
      <c r="P17" s="199">
        <v>17375</v>
      </c>
      <c r="Q17" s="199">
        <v>622678</v>
      </c>
      <c r="R17" s="180">
        <f t="shared" si="0"/>
        <v>3.9614109123844083</v>
      </c>
    </row>
    <row r="18" spans="1:18" s="1" customFormat="1" ht="13.5" customHeight="1" x14ac:dyDescent="0.15">
      <c r="A18" s="37"/>
      <c r="B18" s="166" t="s">
        <v>7</v>
      </c>
      <c r="C18" s="166"/>
      <c r="D18" s="199">
        <v>16488</v>
      </c>
      <c r="E18" s="199">
        <v>1541</v>
      </c>
      <c r="F18" s="199">
        <v>18029</v>
      </c>
      <c r="G18" s="199">
        <v>51843455</v>
      </c>
      <c r="H18" s="199">
        <v>20046870</v>
      </c>
      <c r="I18" s="199">
        <v>31796585</v>
      </c>
      <c r="J18" s="199">
        <v>1255404</v>
      </c>
      <c r="K18" s="199">
        <v>66348</v>
      </c>
      <c r="L18" s="199">
        <v>107</v>
      </c>
      <c r="M18" s="247">
        <v>1645</v>
      </c>
      <c r="N18" s="199">
        <v>2107</v>
      </c>
      <c r="O18" s="199">
        <v>1142543</v>
      </c>
      <c r="P18" s="199">
        <v>42654</v>
      </c>
      <c r="Q18" s="199">
        <v>1185197</v>
      </c>
      <c r="R18" s="180">
        <f t="shared" si="0"/>
        <v>3.9482353214975756</v>
      </c>
    </row>
    <row r="19" spans="1:18" s="1" customFormat="1" ht="13.5" customHeight="1" x14ac:dyDescent="0.15">
      <c r="A19" s="37"/>
      <c r="B19" s="166" t="s">
        <v>8</v>
      </c>
      <c r="C19" s="166"/>
      <c r="D19" s="199">
        <v>28015</v>
      </c>
      <c r="E19" s="199">
        <v>2990</v>
      </c>
      <c r="F19" s="199">
        <v>31005</v>
      </c>
      <c r="G19" s="199">
        <v>98731246</v>
      </c>
      <c r="H19" s="199">
        <v>35607050</v>
      </c>
      <c r="I19" s="199">
        <v>63124196</v>
      </c>
      <c r="J19" s="199">
        <v>2461355</v>
      </c>
      <c r="K19" s="199">
        <v>152606</v>
      </c>
      <c r="L19" s="199">
        <v>134</v>
      </c>
      <c r="M19" s="247">
        <v>3500</v>
      </c>
      <c r="N19" s="199">
        <v>3637</v>
      </c>
      <c r="O19" s="199">
        <v>2214767</v>
      </c>
      <c r="P19" s="199">
        <v>86711</v>
      </c>
      <c r="Q19" s="199">
        <v>2301478</v>
      </c>
      <c r="R19" s="180">
        <f t="shared" si="0"/>
        <v>3.8992259006356291</v>
      </c>
    </row>
    <row r="20" spans="1:18" s="1" customFormat="1" ht="13.5" customHeight="1" x14ac:dyDescent="0.15">
      <c r="A20" s="39"/>
      <c r="B20" s="168" t="s">
        <v>9</v>
      </c>
      <c r="C20" s="168"/>
      <c r="D20" s="201">
        <v>20786</v>
      </c>
      <c r="E20" s="201">
        <v>1961</v>
      </c>
      <c r="F20" s="201">
        <v>22747</v>
      </c>
      <c r="G20" s="201">
        <v>65019214</v>
      </c>
      <c r="H20" s="201">
        <v>25424934</v>
      </c>
      <c r="I20" s="201">
        <v>39594280</v>
      </c>
      <c r="J20" s="201">
        <v>1569111</v>
      </c>
      <c r="K20" s="201">
        <v>81318</v>
      </c>
      <c r="L20" s="201">
        <v>160</v>
      </c>
      <c r="M20" s="248">
        <v>3612</v>
      </c>
      <c r="N20" s="201">
        <v>39</v>
      </c>
      <c r="O20" s="201">
        <v>1438577</v>
      </c>
      <c r="P20" s="201">
        <v>45405</v>
      </c>
      <c r="Q20" s="201">
        <v>1483982</v>
      </c>
      <c r="R20" s="182">
        <f t="shared" si="0"/>
        <v>3.9629739447213082</v>
      </c>
    </row>
    <row r="21" spans="1:18" s="1" customFormat="1" ht="13.5" customHeight="1" x14ac:dyDescent="0.15">
      <c r="A21" s="37"/>
      <c r="B21" s="166" t="s">
        <v>10</v>
      </c>
      <c r="C21" s="166"/>
      <c r="D21" s="199">
        <v>24729</v>
      </c>
      <c r="E21" s="199">
        <v>2838</v>
      </c>
      <c r="F21" s="199">
        <v>27567</v>
      </c>
      <c r="G21" s="199">
        <v>83899901</v>
      </c>
      <c r="H21" s="199">
        <v>30849862</v>
      </c>
      <c r="I21" s="199">
        <v>53050039</v>
      </c>
      <c r="J21" s="199">
        <v>2082646</v>
      </c>
      <c r="K21" s="199">
        <v>131296</v>
      </c>
      <c r="L21" s="199">
        <v>234</v>
      </c>
      <c r="M21" s="247">
        <v>2350</v>
      </c>
      <c r="N21" s="199">
        <v>0</v>
      </c>
      <c r="O21" s="199">
        <v>1856276</v>
      </c>
      <c r="P21" s="199">
        <v>92490</v>
      </c>
      <c r="Q21" s="199">
        <v>1948766</v>
      </c>
      <c r="R21" s="180">
        <f t="shared" si="0"/>
        <v>3.9258142675446481</v>
      </c>
    </row>
    <row r="22" spans="1:18" s="1" customFormat="1" ht="13.5" customHeight="1" x14ac:dyDescent="0.15">
      <c r="A22" s="37"/>
      <c r="B22" s="166" t="s">
        <v>11</v>
      </c>
      <c r="C22" s="166"/>
      <c r="D22" s="199">
        <v>24575</v>
      </c>
      <c r="E22" s="199">
        <v>2476</v>
      </c>
      <c r="F22" s="199">
        <v>27051</v>
      </c>
      <c r="G22" s="199">
        <v>78159491</v>
      </c>
      <c r="H22" s="199">
        <v>29833730</v>
      </c>
      <c r="I22" s="199">
        <v>48325761</v>
      </c>
      <c r="J22" s="199">
        <v>1908483</v>
      </c>
      <c r="K22" s="199">
        <v>107873</v>
      </c>
      <c r="L22" s="199">
        <v>292</v>
      </c>
      <c r="M22" s="247">
        <v>1982</v>
      </c>
      <c r="N22" s="199">
        <v>1471</v>
      </c>
      <c r="O22" s="199">
        <v>1731352</v>
      </c>
      <c r="P22" s="199">
        <v>65513</v>
      </c>
      <c r="Q22" s="199">
        <v>1796865</v>
      </c>
      <c r="R22" s="180">
        <f t="shared" si="0"/>
        <v>3.9492042349834904</v>
      </c>
    </row>
    <row r="23" spans="1:18" s="1" customFormat="1" ht="13.5" customHeight="1" x14ac:dyDescent="0.15">
      <c r="A23" s="37"/>
      <c r="B23" s="166" t="s">
        <v>12</v>
      </c>
      <c r="C23" s="166"/>
      <c r="D23" s="199">
        <v>63815</v>
      </c>
      <c r="E23" s="199">
        <v>5972</v>
      </c>
      <c r="F23" s="199">
        <v>69787</v>
      </c>
      <c r="G23" s="199">
        <v>228863471</v>
      </c>
      <c r="H23" s="199">
        <v>80844459</v>
      </c>
      <c r="I23" s="199">
        <v>148019012</v>
      </c>
      <c r="J23" s="199">
        <v>5794133</v>
      </c>
      <c r="K23" s="199">
        <v>362928</v>
      </c>
      <c r="L23" s="199">
        <v>454</v>
      </c>
      <c r="M23" s="247">
        <v>9585</v>
      </c>
      <c r="N23" s="199">
        <v>93</v>
      </c>
      <c r="O23" s="199">
        <v>5238020</v>
      </c>
      <c r="P23" s="199">
        <v>183053</v>
      </c>
      <c r="Q23" s="199">
        <v>5421073</v>
      </c>
      <c r="R23" s="180">
        <f t="shared" si="0"/>
        <v>3.9144518813569706</v>
      </c>
    </row>
    <row r="24" spans="1:18" s="1" customFormat="1" ht="13.5" customHeight="1" x14ac:dyDescent="0.15">
      <c r="A24" s="37"/>
      <c r="B24" s="166" t="s">
        <v>13</v>
      </c>
      <c r="C24" s="166"/>
      <c r="D24" s="199">
        <v>45228</v>
      </c>
      <c r="E24" s="199">
        <v>4529</v>
      </c>
      <c r="F24" s="199">
        <v>49757</v>
      </c>
      <c r="G24" s="199">
        <v>154521975</v>
      </c>
      <c r="H24" s="199">
        <v>56048214</v>
      </c>
      <c r="I24" s="199">
        <v>98473761</v>
      </c>
      <c r="J24" s="199">
        <v>3864242</v>
      </c>
      <c r="K24" s="199">
        <v>231683</v>
      </c>
      <c r="L24" s="199">
        <v>417</v>
      </c>
      <c r="M24" s="247">
        <v>6783</v>
      </c>
      <c r="N24" s="199">
        <v>15</v>
      </c>
      <c r="O24" s="199">
        <v>3492110</v>
      </c>
      <c r="P24" s="199">
        <v>133234</v>
      </c>
      <c r="Q24" s="199">
        <v>3625344</v>
      </c>
      <c r="R24" s="180">
        <f t="shared" si="0"/>
        <v>3.9241336583051805</v>
      </c>
    </row>
    <row r="25" spans="1:18" s="1" customFormat="1" ht="13.5" customHeight="1" x14ac:dyDescent="0.15">
      <c r="A25" s="37"/>
      <c r="B25" s="166" t="s">
        <v>14</v>
      </c>
      <c r="C25" s="166"/>
      <c r="D25" s="199">
        <v>11022</v>
      </c>
      <c r="E25" s="199">
        <v>972</v>
      </c>
      <c r="F25" s="199">
        <v>11994</v>
      </c>
      <c r="G25" s="199">
        <v>34301611</v>
      </c>
      <c r="H25" s="199">
        <v>13419920</v>
      </c>
      <c r="I25" s="199">
        <v>20881691</v>
      </c>
      <c r="J25" s="199">
        <v>822316</v>
      </c>
      <c r="K25" s="199">
        <v>42226</v>
      </c>
      <c r="L25" s="199">
        <v>66</v>
      </c>
      <c r="M25" s="247">
        <v>934</v>
      </c>
      <c r="N25" s="199">
        <v>5743</v>
      </c>
      <c r="O25" s="199">
        <v>753063</v>
      </c>
      <c r="P25" s="199">
        <v>20284</v>
      </c>
      <c r="Q25" s="199">
        <v>773347</v>
      </c>
      <c r="R25" s="180">
        <f t="shared" si="0"/>
        <v>3.9379760959014285</v>
      </c>
    </row>
    <row r="26" spans="1:18" s="1" customFormat="1" ht="13.5" customHeight="1" x14ac:dyDescent="0.15">
      <c r="A26" s="38"/>
      <c r="B26" s="167" t="s">
        <v>15</v>
      </c>
      <c r="C26" s="167"/>
      <c r="D26" s="200">
        <v>23265</v>
      </c>
      <c r="E26" s="200">
        <v>2845</v>
      </c>
      <c r="F26" s="200">
        <v>26110</v>
      </c>
      <c r="G26" s="200">
        <v>83978667</v>
      </c>
      <c r="H26" s="200">
        <v>29951661</v>
      </c>
      <c r="I26" s="200">
        <v>54027006</v>
      </c>
      <c r="J26" s="200">
        <v>2117920</v>
      </c>
      <c r="K26" s="200">
        <v>146351</v>
      </c>
      <c r="L26" s="200">
        <v>145</v>
      </c>
      <c r="M26" s="246">
        <v>3906</v>
      </c>
      <c r="N26" s="200">
        <v>4861</v>
      </c>
      <c r="O26" s="200">
        <v>1871172</v>
      </c>
      <c r="P26" s="200">
        <v>91485</v>
      </c>
      <c r="Q26" s="200">
        <v>1962657</v>
      </c>
      <c r="R26" s="181">
        <f t="shared" si="0"/>
        <v>3.9201135817150408</v>
      </c>
    </row>
    <row r="27" spans="1:18" s="41" customFormat="1" ht="13.5" customHeight="1" x14ac:dyDescent="0.15">
      <c r="A27" s="40"/>
      <c r="B27" s="166" t="s">
        <v>232</v>
      </c>
      <c r="C27" s="166"/>
      <c r="D27" s="199">
        <v>10086</v>
      </c>
      <c r="E27" s="199">
        <v>896</v>
      </c>
      <c r="F27" s="199">
        <v>10982</v>
      </c>
      <c r="G27" s="199">
        <v>29418197</v>
      </c>
      <c r="H27" s="199">
        <v>12132026</v>
      </c>
      <c r="I27" s="199">
        <v>17286171</v>
      </c>
      <c r="J27" s="199">
        <v>688528</v>
      </c>
      <c r="K27" s="199">
        <v>29815</v>
      </c>
      <c r="L27" s="199">
        <v>46</v>
      </c>
      <c r="M27" s="247">
        <v>592</v>
      </c>
      <c r="N27" s="199">
        <v>0</v>
      </c>
      <c r="O27" s="199">
        <v>643359</v>
      </c>
      <c r="P27" s="199">
        <v>14716</v>
      </c>
      <c r="Q27" s="199">
        <v>658075</v>
      </c>
      <c r="R27" s="180">
        <f t="shared" si="0"/>
        <v>3.9831145948978519</v>
      </c>
    </row>
    <row r="28" spans="1:18" s="1" customFormat="1" ht="13.5" customHeight="1" x14ac:dyDescent="0.15">
      <c r="A28" s="37"/>
      <c r="B28" s="166" t="s">
        <v>16</v>
      </c>
      <c r="C28" s="166"/>
      <c r="D28" s="199">
        <v>13993</v>
      </c>
      <c r="E28" s="199">
        <v>1412</v>
      </c>
      <c r="F28" s="199">
        <v>15405</v>
      </c>
      <c r="G28" s="199">
        <v>46134432</v>
      </c>
      <c r="H28" s="199">
        <v>17657299</v>
      </c>
      <c r="I28" s="199">
        <v>28477133</v>
      </c>
      <c r="J28" s="199">
        <v>1117202</v>
      </c>
      <c r="K28" s="199">
        <v>66417</v>
      </c>
      <c r="L28" s="199">
        <v>75</v>
      </c>
      <c r="M28" s="247">
        <v>2759</v>
      </c>
      <c r="N28" s="199">
        <v>6404</v>
      </c>
      <c r="O28" s="199">
        <v>1004590</v>
      </c>
      <c r="P28" s="199">
        <v>36957</v>
      </c>
      <c r="Q28" s="199">
        <v>1041547</v>
      </c>
      <c r="R28" s="180">
        <f t="shared" si="0"/>
        <v>3.9231547642102877</v>
      </c>
    </row>
    <row r="29" spans="1:18" s="1" customFormat="1" ht="13.5" customHeight="1" x14ac:dyDescent="0.15">
      <c r="A29" s="37"/>
      <c r="B29" s="166" t="s">
        <v>17</v>
      </c>
      <c r="C29" s="166"/>
      <c r="D29" s="199">
        <v>16438</v>
      </c>
      <c r="E29" s="199">
        <v>1628</v>
      </c>
      <c r="F29" s="199">
        <v>18066</v>
      </c>
      <c r="G29" s="199">
        <v>49590392</v>
      </c>
      <c r="H29" s="199">
        <v>20960788</v>
      </c>
      <c r="I29" s="199">
        <v>28629604</v>
      </c>
      <c r="J29" s="199">
        <v>1134305</v>
      </c>
      <c r="K29" s="199">
        <v>58506</v>
      </c>
      <c r="L29" s="199">
        <v>224</v>
      </c>
      <c r="M29" s="247">
        <v>1436</v>
      </c>
      <c r="N29" s="199">
        <v>2713</v>
      </c>
      <c r="O29" s="199">
        <v>1040954</v>
      </c>
      <c r="P29" s="199">
        <v>30472</v>
      </c>
      <c r="Q29" s="199">
        <v>1071426</v>
      </c>
      <c r="R29" s="180">
        <f t="shared" si="0"/>
        <v>3.9620003126833327</v>
      </c>
    </row>
    <row r="30" spans="1:18" s="1" customFormat="1" ht="13.5" customHeight="1" x14ac:dyDescent="0.15">
      <c r="A30" s="39"/>
      <c r="B30" s="168" t="s">
        <v>18</v>
      </c>
      <c r="C30" s="168"/>
      <c r="D30" s="201">
        <v>13313</v>
      </c>
      <c r="E30" s="201">
        <v>1087</v>
      </c>
      <c r="F30" s="201">
        <v>14400</v>
      </c>
      <c r="G30" s="201">
        <v>38778567</v>
      </c>
      <c r="H30" s="201">
        <v>15691867</v>
      </c>
      <c r="I30" s="201">
        <v>23086700</v>
      </c>
      <c r="J30" s="201">
        <v>894399</v>
      </c>
      <c r="K30" s="201">
        <v>43057</v>
      </c>
      <c r="L30" s="201">
        <v>184</v>
      </c>
      <c r="M30" s="248">
        <v>1117</v>
      </c>
      <c r="N30" s="201">
        <v>566</v>
      </c>
      <c r="O30" s="201">
        <v>832172</v>
      </c>
      <c r="P30" s="201">
        <v>17303</v>
      </c>
      <c r="Q30" s="201">
        <v>849475</v>
      </c>
      <c r="R30" s="182">
        <f t="shared" si="0"/>
        <v>3.8740876781870082</v>
      </c>
    </row>
    <row r="31" spans="1:18" s="1" customFormat="1" ht="13.5" customHeight="1" x14ac:dyDescent="0.15">
      <c r="A31" s="37"/>
      <c r="B31" s="166" t="s">
        <v>49</v>
      </c>
      <c r="C31" s="166"/>
      <c r="D31" s="199">
        <v>14581</v>
      </c>
      <c r="E31" s="199">
        <v>1275</v>
      </c>
      <c r="F31" s="199">
        <v>15856</v>
      </c>
      <c r="G31" s="199">
        <v>45622400</v>
      </c>
      <c r="H31" s="199">
        <v>18093371</v>
      </c>
      <c r="I31" s="199">
        <v>27529029</v>
      </c>
      <c r="J31" s="199">
        <v>1088591</v>
      </c>
      <c r="K31" s="199">
        <v>51764</v>
      </c>
      <c r="L31" s="199">
        <v>70</v>
      </c>
      <c r="M31" s="247">
        <v>1832</v>
      </c>
      <c r="N31" s="199">
        <v>0</v>
      </c>
      <c r="O31" s="199">
        <v>1009928</v>
      </c>
      <c r="P31" s="199">
        <v>24997</v>
      </c>
      <c r="Q31" s="199">
        <v>1034925</v>
      </c>
      <c r="R31" s="180">
        <f t="shared" si="0"/>
        <v>3.954338527523074</v>
      </c>
    </row>
    <row r="32" spans="1:18" s="135" customFormat="1" ht="17.25" customHeight="1" x14ac:dyDescent="0.15">
      <c r="A32" s="137"/>
      <c r="B32" s="169" t="s">
        <v>19</v>
      </c>
      <c r="C32" s="169"/>
      <c r="D32" s="202">
        <f>SUM(D11:D31)</f>
        <v>735254</v>
      </c>
      <c r="E32" s="202">
        <f t="shared" ref="E32:Q32" si="1">SUM(E11:E31)</f>
        <v>71080</v>
      </c>
      <c r="F32" s="202">
        <f t="shared" si="1"/>
        <v>806334</v>
      </c>
      <c r="G32" s="202">
        <f t="shared" si="1"/>
        <v>2547061399</v>
      </c>
      <c r="H32" s="202">
        <f t="shared" si="1"/>
        <v>916514540</v>
      </c>
      <c r="I32" s="202">
        <f t="shared" si="1"/>
        <v>1630546859</v>
      </c>
      <c r="J32" s="202">
        <f t="shared" si="1"/>
        <v>63813397</v>
      </c>
      <c r="K32" s="202">
        <f t="shared" si="1"/>
        <v>3766840</v>
      </c>
      <c r="L32" s="202">
        <f t="shared" si="1"/>
        <v>5673</v>
      </c>
      <c r="M32" s="202">
        <f t="shared" si="1"/>
        <v>121959</v>
      </c>
      <c r="N32" s="202">
        <f t="shared" si="1"/>
        <v>62423</v>
      </c>
      <c r="O32" s="202">
        <f t="shared" si="1"/>
        <v>57897636</v>
      </c>
      <c r="P32" s="202">
        <f t="shared" si="1"/>
        <v>1958866</v>
      </c>
      <c r="Q32" s="202">
        <f t="shared" si="1"/>
        <v>59856502</v>
      </c>
      <c r="R32" s="250">
        <f>J32/I32*100</f>
        <v>3.9136193264102932</v>
      </c>
    </row>
    <row r="33" spans="1:18" s="1" customFormat="1" ht="13.5" customHeight="1" x14ac:dyDescent="0.15">
      <c r="A33" s="37"/>
      <c r="B33" s="166" t="s">
        <v>20</v>
      </c>
      <c r="C33" s="170"/>
      <c r="D33" s="200">
        <v>11407</v>
      </c>
      <c r="E33" s="200">
        <v>1170</v>
      </c>
      <c r="F33" s="200">
        <v>12577</v>
      </c>
      <c r="G33" s="246">
        <v>41526996</v>
      </c>
      <c r="H33" s="200">
        <v>14419125</v>
      </c>
      <c r="I33" s="200">
        <v>27107871</v>
      </c>
      <c r="J33" s="200">
        <v>1061028</v>
      </c>
      <c r="K33" s="200">
        <v>66663</v>
      </c>
      <c r="L33" s="200">
        <v>76</v>
      </c>
      <c r="M33" s="246">
        <v>1699</v>
      </c>
      <c r="N33" s="200">
        <v>0</v>
      </c>
      <c r="O33" s="200">
        <v>956608</v>
      </c>
      <c r="P33" s="200">
        <v>35982</v>
      </c>
      <c r="Q33" s="200">
        <v>992590</v>
      </c>
      <c r="R33" s="181">
        <f t="shared" si="0"/>
        <v>3.9140956514069289</v>
      </c>
    </row>
    <row r="34" spans="1:18" s="1" customFormat="1" ht="13.5" customHeight="1" x14ac:dyDescent="0.15">
      <c r="A34" s="37"/>
      <c r="B34" s="166" t="s">
        <v>21</v>
      </c>
      <c r="C34" s="170"/>
      <c r="D34" s="199">
        <v>9340</v>
      </c>
      <c r="E34" s="199">
        <v>984</v>
      </c>
      <c r="F34" s="199">
        <v>10324</v>
      </c>
      <c r="G34" s="247">
        <v>33516306</v>
      </c>
      <c r="H34" s="199">
        <v>11907353</v>
      </c>
      <c r="I34" s="199">
        <v>21608953</v>
      </c>
      <c r="J34" s="199">
        <v>840347</v>
      </c>
      <c r="K34" s="199">
        <v>51409</v>
      </c>
      <c r="L34" s="199">
        <v>38</v>
      </c>
      <c r="M34" s="247">
        <v>1879</v>
      </c>
      <c r="N34" s="199">
        <v>2344</v>
      </c>
      <c r="O34" s="199">
        <v>756933</v>
      </c>
      <c r="P34" s="199">
        <v>27744</v>
      </c>
      <c r="Q34" s="199">
        <v>784677</v>
      </c>
      <c r="R34" s="180">
        <f t="shared" si="0"/>
        <v>3.8888834641826473</v>
      </c>
    </row>
    <row r="35" spans="1:18" s="1" customFormat="1" ht="13.5" customHeight="1" x14ac:dyDescent="0.15">
      <c r="A35" s="37"/>
      <c r="B35" s="166" t="s">
        <v>22</v>
      </c>
      <c r="C35" s="170"/>
      <c r="D35" s="199">
        <v>11788</v>
      </c>
      <c r="E35" s="199">
        <v>1091</v>
      </c>
      <c r="F35" s="199">
        <v>12879</v>
      </c>
      <c r="G35" s="247">
        <v>36759201</v>
      </c>
      <c r="H35" s="199">
        <v>14669224</v>
      </c>
      <c r="I35" s="199">
        <v>22089977</v>
      </c>
      <c r="J35" s="199">
        <v>876628</v>
      </c>
      <c r="K35" s="199">
        <v>42497</v>
      </c>
      <c r="L35" s="199">
        <v>160</v>
      </c>
      <c r="M35" s="247">
        <v>1428</v>
      </c>
      <c r="N35" s="199">
        <v>0</v>
      </c>
      <c r="O35" s="199">
        <v>811265</v>
      </c>
      <c r="P35" s="199">
        <v>21278</v>
      </c>
      <c r="Q35" s="199">
        <v>832543</v>
      </c>
      <c r="R35" s="180">
        <f t="shared" si="0"/>
        <v>3.9684423392563963</v>
      </c>
    </row>
    <row r="36" spans="1:18" s="1" customFormat="1" ht="13.5" customHeight="1" x14ac:dyDescent="0.15">
      <c r="A36" s="37"/>
      <c r="B36" s="166" t="s">
        <v>23</v>
      </c>
      <c r="C36" s="170"/>
      <c r="D36" s="199">
        <v>11401</v>
      </c>
      <c r="E36" s="199">
        <v>1163</v>
      </c>
      <c r="F36" s="199">
        <v>12564</v>
      </c>
      <c r="G36" s="247">
        <v>37004106</v>
      </c>
      <c r="H36" s="199">
        <v>14251617</v>
      </c>
      <c r="I36" s="199">
        <v>22752489</v>
      </c>
      <c r="J36" s="199">
        <v>897449</v>
      </c>
      <c r="K36" s="199">
        <v>52927</v>
      </c>
      <c r="L36" s="199">
        <v>82</v>
      </c>
      <c r="M36" s="247">
        <v>1376</v>
      </c>
      <c r="N36" s="199">
        <v>57</v>
      </c>
      <c r="O36" s="199">
        <v>813296</v>
      </c>
      <c r="P36" s="199">
        <v>29711</v>
      </c>
      <c r="Q36" s="199">
        <v>843007</v>
      </c>
      <c r="R36" s="180">
        <f t="shared" si="0"/>
        <v>3.9443992259484224</v>
      </c>
    </row>
    <row r="37" spans="1:18" s="1" customFormat="1" ht="13.5" customHeight="1" x14ac:dyDescent="0.15">
      <c r="A37" s="37"/>
      <c r="B37" s="166" t="s">
        <v>288</v>
      </c>
      <c r="C37" s="170"/>
      <c r="D37" s="199">
        <v>2964</v>
      </c>
      <c r="E37" s="199">
        <v>229</v>
      </c>
      <c r="F37" s="199">
        <v>3193</v>
      </c>
      <c r="G37" s="247">
        <v>9132145</v>
      </c>
      <c r="H37" s="199">
        <v>3568425</v>
      </c>
      <c r="I37" s="199">
        <v>5563720</v>
      </c>
      <c r="J37" s="199">
        <v>221892</v>
      </c>
      <c r="K37" s="199">
        <v>9314</v>
      </c>
      <c r="L37" s="199">
        <v>27</v>
      </c>
      <c r="M37" s="247">
        <v>453</v>
      </c>
      <c r="N37" s="199">
        <v>0</v>
      </c>
      <c r="O37" s="199">
        <v>208372</v>
      </c>
      <c r="P37" s="199">
        <v>3726</v>
      </c>
      <c r="Q37" s="199">
        <v>212098</v>
      </c>
      <c r="R37" s="180">
        <f t="shared" si="0"/>
        <v>3.9881949487033856</v>
      </c>
    </row>
    <row r="38" spans="1:18" s="1" customFormat="1" ht="13.5" customHeight="1" x14ac:dyDescent="0.15">
      <c r="A38" s="38"/>
      <c r="B38" s="167" t="s">
        <v>24</v>
      </c>
      <c r="C38" s="171"/>
      <c r="D38" s="200">
        <v>8012</v>
      </c>
      <c r="E38" s="200">
        <v>814</v>
      </c>
      <c r="F38" s="200">
        <v>8826</v>
      </c>
      <c r="G38" s="246">
        <v>25651424</v>
      </c>
      <c r="H38" s="200">
        <v>10020573</v>
      </c>
      <c r="I38" s="200">
        <v>15630851</v>
      </c>
      <c r="J38" s="200">
        <v>620774</v>
      </c>
      <c r="K38" s="200">
        <v>34386</v>
      </c>
      <c r="L38" s="200">
        <v>43</v>
      </c>
      <c r="M38" s="246">
        <v>520</v>
      </c>
      <c r="N38" s="200">
        <v>0</v>
      </c>
      <c r="O38" s="200">
        <v>565417</v>
      </c>
      <c r="P38" s="200">
        <v>20408</v>
      </c>
      <c r="Q38" s="200">
        <v>585825</v>
      </c>
      <c r="R38" s="181">
        <f t="shared" si="0"/>
        <v>3.9714664287952077</v>
      </c>
    </row>
    <row r="39" spans="1:18" s="1" customFormat="1" ht="13.5" customHeight="1" x14ac:dyDescent="0.15">
      <c r="A39" s="37"/>
      <c r="B39" s="166" t="s">
        <v>25</v>
      </c>
      <c r="C39" s="170"/>
      <c r="D39" s="199">
        <v>4066</v>
      </c>
      <c r="E39" s="199">
        <v>463</v>
      </c>
      <c r="F39" s="199">
        <v>4529</v>
      </c>
      <c r="G39" s="247">
        <v>13032461</v>
      </c>
      <c r="H39" s="199">
        <v>5206262</v>
      </c>
      <c r="I39" s="199">
        <v>7826199</v>
      </c>
      <c r="J39" s="199">
        <v>306892</v>
      </c>
      <c r="K39" s="199">
        <v>17036</v>
      </c>
      <c r="L39" s="199">
        <v>3</v>
      </c>
      <c r="M39" s="247">
        <v>727</v>
      </c>
      <c r="N39" s="199">
        <v>0</v>
      </c>
      <c r="O39" s="199">
        <v>277258</v>
      </c>
      <c r="P39" s="199">
        <v>11868</v>
      </c>
      <c r="Q39" s="199">
        <v>289126</v>
      </c>
      <c r="R39" s="180">
        <f t="shared" si="0"/>
        <v>3.9213416372366714</v>
      </c>
    </row>
    <row r="40" spans="1:18" s="1" customFormat="1" ht="13.5" customHeight="1" x14ac:dyDescent="0.15">
      <c r="A40" s="37"/>
      <c r="B40" s="166" t="s">
        <v>26</v>
      </c>
      <c r="C40" s="170"/>
      <c r="D40" s="199">
        <v>6122</v>
      </c>
      <c r="E40" s="199">
        <v>683</v>
      </c>
      <c r="F40" s="199">
        <v>6805</v>
      </c>
      <c r="G40" s="247">
        <v>20330765</v>
      </c>
      <c r="H40" s="199">
        <v>7849423</v>
      </c>
      <c r="I40" s="199">
        <v>12481342</v>
      </c>
      <c r="J40" s="199">
        <v>492523</v>
      </c>
      <c r="K40" s="199">
        <v>27984</v>
      </c>
      <c r="L40" s="199">
        <v>39</v>
      </c>
      <c r="M40" s="247">
        <v>577</v>
      </c>
      <c r="N40" s="199">
        <v>0</v>
      </c>
      <c r="O40" s="199">
        <v>445059</v>
      </c>
      <c r="P40" s="199">
        <v>18864</v>
      </c>
      <c r="Q40" s="199">
        <v>463923</v>
      </c>
      <c r="R40" s="180">
        <f t="shared" si="0"/>
        <v>3.9460740679968547</v>
      </c>
    </row>
    <row r="41" spans="1:18" s="1" customFormat="1" ht="13.5" customHeight="1" x14ac:dyDescent="0.15">
      <c r="A41" s="37"/>
      <c r="B41" s="166" t="s">
        <v>27</v>
      </c>
      <c r="C41" s="170"/>
      <c r="D41" s="199">
        <v>8380</v>
      </c>
      <c r="E41" s="199">
        <v>726</v>
      </c>
      <c r="F41" s="199">
        <v>9106</v>
      </c>
      <c r="G41" s="247">
        <v>25435694</v>
      </c>
      <c r="H41" s="199">
        <v>10248092</v>
      </c>
      <c r="I41" s="199">
        <v>15187602</v>
      </c>
      <c r="J41" s="199">
        <v>604445</v>
      </c>
      <c r="K41" s="199">
        <v>30636</v>
      </c>
      <c r="L41" s="199">
        <v>55</v>
      </c>
      <c r="M41" s="247">
        <v>1132</v>
      </c>
      <c r="N41" s="199">
        <v>359</v>
      </c>
      <c r="O41" s="199">
        <v>558512</v>
      </c>
      <c r="P41" s="199">
        <v>13751</v>
      </c>
      <c r="Q41" s="199">
        <v>572263</v>
      </c>
      <c r="R41" s="180">
        <f t="shared" si="0"/>
        <v>3.9798580447393865</v>
      </c>
    </row>
    <row r="42" spans="1:18" s="1" customFormat="1" ht="13.5" customHeight="1" x14ac:dyDescent="0.15">
      <c r="A42" s="39"/>
      <c r="B42" s="168" t="s">
        <v>28</v>
      </c>
      <c r="C42" s="172"/>
      <c r="D42" s="201">
        <v>9445</v>
      </c>
      <c r="E42" s="201">
        <v>907</v>
      </c>
      <c r="F42" s="201">
        <v>10352</v>
      </c>
      <c r="G42" s="248">
        <v>30456854</v>
      </c>
      <c r="H42" s="201">
        <v>11857598</v>
      </c>
      <c r="I42" s="201">
        <v>18599256</v>
      </c>
      <c r="J42" s="201">
        <v>734705</v>
      </c>
      <c r="K42" s="201">
        <v>42430</v>
      </c>
      <c r="L42" s="201">
        <v>96</v>
      </c>
      <c r="M42" s="248">
        <v>829</v>
      </c>
      <c r="N42" s="201">
        <v>0</v>
      </c>
      <c r="O42" s="201">
        <v>667724</v>
      </c>
      <c r="P42" s="201">
        <v>23626</v>
      </c>
      <c r="Q42" s="201">
        <v>691350</v>
      </c>
      <c r="R42" s="182">
        <f t="shared" si="0"/>
        <v>3.9501848891159952</v>
      </c>
    </row>
    <row r="43" spans="1:18" s="1" customFormat="1" ht="13.5" customHeight="1" x14ac:dyDescent="0.15">
      <c r="A43" s="37"/>
      <c r="B43" s="166" t="s">
        <v>29</v>
      </c>
      <c r="C43" s="170"/>
      <c r="D43" s="199">
        <v>9957</v>
      </c>
      <c r="E43" s="199">
        <v>1039</v>
      </c>
      <c r="F43" s="199">
        <v>10996</v>
      </c>
      <c r="G43" s="247">
        <v>32260749</v>
      </c>
      <c r="H43" s="199">
        <v>12648173</v>
      </c>
      <c r="I43" s="199">
        <v>19612576</v>
      </c>
      <c r="J43" s="199">
        <v>776838</v>
      </c>
      <c r="K43" s="199">
        <v>46443</v>
      </c>
      <c r="L43" s="199">
        <v>80</v>
      </c>
      <c r="M43" s="247">
        <v>850</v>
      </c>
      <c r="N43" s="199">
        <v>0</v>
      </c>
      <c r="O43" s="199">
        <v>701153</v>
      </c>
      <c r="P43" s="199">
        <v>28312</v>
      </c>
      <c r="Q43" s="199">
        <v>729465</v>
      </c>
      <c r="R43" s="180">
        <f>J43/I43*100</f>
        <v>3.960917729522119</v>
      </c>
    </row>
    <row r="44" spans="1:18" s="1" customFormat="1" ht="13.5" customHeight="1" x14ac:dyDescent="0.15">
      <c r="A44" s="37"/>
      <c r="B44" s="166" t="s">
        <v>30</v>
      </c>
      <c r="C44" s="170"/>
      <c r="D44" s="199">
        <v>7795</v>
      </c>
      <c r="E44" s="199">
        <v>843</v>
      </c>
      <c r="F44" s="199">
        <v>8638</v>
      </c>
      <c r="G44" s="247">
        <v>27040018</v>
      </c>
      <c r="H44" s="199">
        <v>9676553</v>
      </c>
      <c r="I44" s="199">
        <v>17363465</v>
      </c>
      <c r="J44" s="199">
        <v>678384</v>
      </c>
      <c r="K44" s="199">
        <v>43474</v>
      </c>
      <c r="L44" s="199">
        <v>72</v>
      </c>
      <c r="M44" s="247">
        <v>1272</v>
      </c>
      <c r="N44" s="199">
        <v>0</v>
      </c>
      <c r="O44" s="199">
        <v>608967</v>
      </c>
      <c r="P44" s="199">
        <v>24599</v>
      </c>
      <c r="Q44" s="199">
        <v>633566</v>
      </c>
      <c r="R44" s="180">
        <f>J44/I44*100</f>
        <v>3.9069621184481327</v>
      </c>
    </row>
    <row r="45" spans="1:18" s="1" customFormat="1" ht="13.5" customHeight="1" x14ac:dyDescent="0.15">
      <c r="A45" s="37"/>
      <c r="B45" s="166" t="s">
        <v>31</v>
      </c>
      <c r="C45" s="170"/>
      <c r="D45" s="199">
        <v>3611</v>
      </c>
      <c r="E45" s="199">
        <v>415</v>
      </c>
      <c r="F45" s="199">
        <v>4026</v>
      </c>
      <c r="G45" s="247">
        <v>11502808</v>
      </c>
      <c r="H45" s="199">
        <v>4380635</v>
      </c>
      <c r="I45" s="199">
        <v>7122173</v>
      </c>
      <c r="J45" s="199">
        <v>279865</v>
      </c>
      <c r="K45" s="199">
        <v>16662</v>
      </c>
      <c r="L45" s="199">
        <v>48</v>
      </c>
      <c r="M45" s="247">
        <v>465</v>
      </c>
      <c r="N45" s="199">
        <v>0</v>
      </c>
      <c r="O45" s="199">
        <v>249117</v>
      </c>
      <c r="P45" s="199">
        <v>13573</v>
      </c>
      <c r="Q45" s="199">
        <v>262690</v>
      </c>
      <c r="R45" s="180">
        <f>J45/I45*100</f>
        <v>3.9294889354695544</v>
      </c>
    </row>
    <row r="46" spans="1:18" s="1" customFormat="1" ht="13.5" customHeight="1" x14ac:dyDescent="0.15">
      <c r="A46" s="37"/>
      <c r="B46" s="166" t="s">
        <v>32</v>
      </c>
      <c r="C46" s="170"/>
      <c r="D46" s="199">
        <v>2340</v>
      </c>
      <c r="E46" s="199">
        <v>288</v>
      </c>
      <c r="F46" s="199">
        <v>2628</v>
      </c>
      <c r="G46" s="247">
        <v>7882067</v>
      </c>
      <c r="H46" s="199">
        <v>2952220</v>
      </c>
      <c r="I46" s="199">
        <v>4929847</v>
      </c>
      <c r="J46" s="199">
        <v>190058</v>
      </c>
      <c r="K46" s="199">
        <v>13344</v>
      </c>
      <c r="L46" s="199">
        <v>1</v>
      </c>
      <c r="M46" s="247">
        <v>656</v>
      </c>
      <c r="N46" s="199">
        <v>0</v>
      </c>
      <c r="O46" s="199">
        <v>167098</v>
      </c>
      <c r="P46" s="199">
        <v>8959</v>
      </c>
      <c r="Q46" s="199">
        <v>176057</v>
      </c>
      <c r="R46" s="180">
        <f t="shared" si="0"/>
        <v>3.8552514915777305</v>
      </c>
    </row>
    <row r="47" spans="1:18" s="1" customFormat="1" ht="13.5" customHeight="1" x14ac:dyDescent="0.15">
      <c r="A47" s="37"/>
      <c r="B47" s="166" t="s">
        <v>33</v>
      </c>
      <c r="C47" s="170"/>
      <c r="D47" s="199">
        <v>4232</v>
      </c>
      <c r="E47" s="199">
        <v>463</v>
      </c>
      <c r="F47" s="199">
        <v>4695</v>
      </c>
      <c r="G47" s="247">
        <v>13594487</v>
      </c>
      <c r="H47" s="199">
        <v>5273381</v>
      </c>
      <c r="I47" s="199">
        <v>8321106</v>
      </c>
      <c r="J47" s="199">
        <v>328791</v>
      </c>
      <c r="K47" s="199">
        <v>19010</v>
      </c>
      <c r="L47" s="199">
        <v>5</v>
      </c>
      <c r="M47" s="247">
        <v>279</v>
      </c>
      <c r="N47" s="199">
        <v>0</v>
      </c>
      <c r="O47" s="199">
        <v>295409</v>
      </c>
      <c r="P47" s="199">
        <v>14088</v>
      </c>
      <c r="Q47" s="199">
        <v>309497</v>
      </c>
      <c r="R47" s="180">
        <f t="shared" si="0"/>
        <v>3.9512896482751212</v>
      </c>
    </row>
    <row r="48" spans="1:18" s="1" customFormat="1" ht="13.5" customHeight="1" x14ac:dyDescent="0.15">
      <c r="A48" s="38"/>
      <c r="B48" s="167" t="s">
        <v>34</v>
      </c>
      <c r="C48" s="171"/>
      <c r="D48" s="200">
        <v>1385</v>
      </c>
      <c r="E48" s="200">
        <v>136</v>
      </c>
      <c r="F48" s="200">
        <v>1521</v>
      </c>
      <c r="G48" s="246">
        <v>4231436</v>
      </c>
      <c r="H48" s="200">
        <v>1732408</v>
      </c>
      <c r="I48" s="200">
        <v>2499028</v>
      </c>
      <c r="J48" s="200">
        <v>99070</v>
      </c>
      <c r="K48" s="200">
        <v>5503</v>
      </c>
      <c r="L48" s="200">
        <v>43</v>
      </c>
      <c r="M48" s="246">
        <v>120</v>
      </c>
      <c r="N48" s="200">
        <v>0</v>
      </c>
      <c r="O48" s="200">
        <v>91514</v>
      </c>
      <c r="P48" s="200">
        <v>1890</v>
      </c>
      <c r="Q48" s="200">
        <v>93404</v>
      </c>
      <c r="R48" s="181">
        <f t="shared" si="0"/>
        <v>3.9643413359114024</v>
      </c>
    </row>
    <row r="49" spans="1:18" s="1" customFormat="1" ht="13.5" customHeight="1" x14ac:dyDescent="0.15">
      <c r="A49" s="37"/>
      <c r="B49" s="166" t="s">
        <v>35</v>
      </c>
      <c r="C49" s="170"/>
      <c r="D49" s="199">
        <v>4374</v>
      </c>
      <c r="E49" s="199">
        <v>404</v>
      </c>
      <c r="F49" s="199">
        <v>4778</v>
      </c>
      <c r="G49" s="247">
        <v>13689420</v>
      </c>
      <c r="H49" s="199">
        <v>5358562</v>
      </c>
      <c r="I49" s="199">
        <v>8330858</v>
      </c>
      <c r="J49" s="199">
        <v>329225</v>
      </c>
      <c r="K49" s="199">
        <v>17322</v>
      </c>
      <c r="L49" s="199">
        <v>21</v>
      </c>
      <c r="M49" s="247">
        <v>1117</v>
      </c>
      <c r="N49" s="199">
        <v>0</v>
      </c>
      <c r="O49" s="199">
        <v>302189</v>
      </c>
      <c r="P49" s="199">
        <v>8576</v>
      </c>
      <c r="Q49" s="199">
        <v>310765</v>
      </c>
      <c r="R49" s="180">
        <f t="shared" si="0"/>
        <v>3.9518738646127449</v>
      </c>
    </row>
    <row r="50" spans="1:18" s="1" customFormat="1" ht="13.5" customHeight="1" x14ac:dyDescent="0.15">
      <c r="A50" s="37"/>
      <c r="B50" s="166" t="s">
        <v>36</v>
      </c>
      <c r="C50" s="170"/>
      <c r="D50" s="199">
        <v>3025</v>
      </c>
      <c r="E50" s="199">
        <v>264</v>
      </c>
      <c r="F50" s="199">
        <v>3289</v>
      </c>
      <c r="G50" s="247">
        <v>8435358</v>
      </c>
      <c r="H50" s="199">
        <v>3651414</v>
      </c>
      <c r="I50" s="199">
        <v>4783944</v>
      </c>
      <c r="J50" s="199">
        <v>187723</v>
      </c>
      <c r="K50" s="199">
        <v>7712</v>
      </c>
      <c r="L50" s="199">
        <v>63</v>
      </c>
      <c r="M50" s="247">
        <v>64</v>
      </c>
      <c r="N50" s="199">
        <v>0</v>
      </c>
      <c r="O50" s="199">
        <v>177138</v>
      </c>
      <c r="P50" s="199">
        <v>2746</v>
      </c>
      <c r="Q50" s="199">
        <v>179884</v>
      </c>
      <c r="R50" s="180">
        <f t="shared" si="0"/>
        <v>3.9240216858725772</v>
      </c>
    </row>
    <row r="51" spans="1:18" s="1" customFormat="1" ht="13.5" customHeight="1" x14ac:dyDescent="0.15">
      <c r="A51" s="37"/>
      <c r="B51" s="166" t="s">
        <v>37</v>
      </c>
      <c r="C51" s="170"/>
      <c r="D51" s="199">
        <v>830</v>
      </c>
      <c r="E51" s="199">
        <v>74</v>
      </c>
      <c r="F51" s="199">
        <v>904</v>
      </c>
      <c r="G51" s="247">
        <v>2313733</v>
      </c>
      <c r="H51" s="199">
        <v>1059774</v>
      </c>
      <c r="I51" s="199">
        <v>1253959</v>
      </c>
      <c r="J51" s="199">
        <v>49903</v>
      </c>
      <c r="K51" s="199">
        <v>2147</v>
      </c>
      <c r="L51" s="199">
        <v>4</v>
      </c>
      <c r="M51" s="247">
        <v>11</v>
      </c>
      <c r="N51" s="199">
        <v>0</v>
      </c>
      <c r="O51" s="199">
        <v>46887</v>
      </c>
      <c r="P51" s="199">
        <v>854</v>
      </c>
      <c r="Q51" s="199">
        <v>47741</v>
      </c>
      <c r="R51" s="180">
        <f t="shared" si="0"/>
        <v>3.9796356978178711</v>
      </c>
    </row>
    <row r="52" spans="1:18" s="1" customFormat="1" ht="13.5" customHeight="1" x14ac:dyDescent="0.15">
      <c r="A52" s="39"/>
      <c r="B52" s="168" t="s">
        <v>38</v>
      </c>
      <c r="C52" s="172"/>
      <c r="D52" s="201">
        <v>7622</v>
      </c>
      <c r="E52" s="201">
        <v>862</v>
      </c>
      <c r="F52" s="201">
        <v>8484</v>
      </c>
      <c r="G52" s="248">
        <v>24212456</v>
      </c>
      <c r="H52" s="201">
        <v>9577744</v>
      </c>
      <c r="I52" s="201">
        <v>14634712</v>
      </c>
      <c r="J52" s="201">
        <v>581056</v>
      </c>
      <c r="K52" s="201">
        <v>34420</v>
      </c>
      <c r="L52" s="201">
        <v>31</v>
      </c>
      <c r="M52" s="248">
        <v>583</v>
      </c>
      <c r="N52" s="201">
        <v>641</v>
      </c>
      <c r="O52" s="201">
        <v>522261</v>
      </c>
      <c r="P52" s="201">
        <v>23120</v>
      </c>
      <c r="Q52" s="201">
        <v>545381</v>
      </c>
      <c r="R52" s="182">
        <f t="shared" si="0"/>
        <v>3.9703958642985251</v>
      </c>
    </row>
    <row r="53" spans="1:18" s="1" customFormat="1" ht="13.5" customHeight="1" x14ac:dyDescent="0.15">
      <c r="A53" s="37"/>
      <c r="B53" s="166" t="s">
        <v>39</v>
      </c>
      <c r="C53" s="170"/>
      <c r="D53" s="199">
        <v>791</v>
      </c>
      <c r="E53" s="199">
        <v>39</v>
      </c>
      <c r="F53" s="199">
        <v>830</v>
      </c>
      <c r="G53" s="247">
        <v>2530449</v>
      </c>
      <c r="H53" s="199">
        <v>942929</v>
      </c>
      <c r="I53" s="199">
        <v>1587520</v>
      </c>
      <c r="J53" s="199">
        <v>63383</v>
      </c>
      <c r="K53" s="199">
        <v>1662</v>
      </c>
      <c r="L53" s="199">
        <v>0</v>
      </c>
      <c r="M53" s="247">
        <v>10</v>
      </c>
      <c r="N53" s="199">
        <v>0</v>
      </c>
      <c r="O53" s="199">
        <v>61072</v>
      </c>
      <c r="P53" s="199">
        <v>639</v>
      </c>
      <c r="Q53" s="199">
        <v>61711</v>
      </c>
      <c r="R53" s="180">
        <f t="shared" si="0"/>
        <v>3.9925796210441442</v>
      </c>
    </row>
    <row r="54" spans="1:18" s="1" customFormat="1" ht="17.25" customHeight="1" x14ac:dyDescent="0.15">
      <c r="A54" s="141"/>
      <c r="B54" s="142" t="s">
        <v>40</v>
      </c>
      <c r="C54" s="143"/>
      <c r="D54" s="138">
        <f>SUM(D33:D53)</f>
        <v>128887</v>
      </c>
      <c r="E54" s="138">
        <f t="shared" ref="E54:Q54" si="2">SUM(E33:E53)</f>
        <v>13057</v>
      </c>
      <c r="F54" s="138">
        <f t="shared" si="2"/>
        <v>141944</v>
      </c>
      <c r="G54" s="138">
        <f t="shared" si="2"/>
        <v>420538933</v>
      </c>
      <c r="H54" s="138">
        <f t="shared" si="2"/>
        <v>161251485</v>
      </c>
      <c r="I54" s="138">
        <f t="shared" si="2"/>
        <v>259287448</v>
      </c>
      <c r="J54" s="138">
        <f t="shared" si="2"/>
        <v>10220979</v>
      </c>
      <c r="K54" s="138">
        <f t="shared" si="2"/>
        <v>582981</v>
      </c>
      <c r="L54" s="138">
        <f t="shared" si="2"/>
        <v>987</v>
      </c>
      <c r="M54" s="138">
        <f t="shared" si="2"/>
        <v>16047</v>
      </c>
      <c r="N54" s="138">
        <f t="shared" si="2"/>
        <v>3401</v>
      </c>
      <c r="O54" s="138">
        <f t="shared" si="2"/>
        <v>9283249</v>
      </c>
      <c r="P54" s="138">
        <f t="shared" si="2"/>
        <v>334314</v>
      </c>
      <c r="Q54" s="139">
        <f t="shared" si="2"/>
        <v>9617563</v>
      </c>
      <c r="R54" s="156">
        <f>J54/I54*100</f>
        <v>3.9419490140533142</v>
      </c>
    </row>
    <row r="55" spans="1:18" s="1" customFormat="1" ht="17.25" customHeight="1" x14ac:dyDescent="0.15">
      <c r="A55" s="144"/>
      <c r="B55" s="145" t="s">
        <v>41</v>
      </c>
      <c r="C55" s="146"/>
      <c r="D55" s="147">
        <f>D32+D54</f>
        <v>864141</v>
      </c>
      <c r="E55" s="147">
        <f t="shared" ref="E55:Q55" si="3">E32+E54</f>
        <v>84137</v>
      </c>
      <c r="F55" s="147">
        <f t="shared" si="3"/>
        <v>948278</v>
      </c>
      <c r="G55" s="147">
        <f t="shared" si="3"/>
        <v>2967600332</v>
      </c>
      <c r="H55" s="147">
        <f t="shared" si="3"/>
        <v>1077766025</v>
      </c>
      <c r="I55" s="147">
        <f t="shared" si="3"/>
        <v>1889834307</v>
      </c>
      <c r="J55" s="147">
        <f t="shared" si="3"/>
        <v>74034376</v>
      </c>
      <c r="K55" s="147">
        <f t="shared" si="3"/>
        <v>4349821</v>
      </c>
      <c r="L55" s="147">
        <f t="shared" si="3"/>
        <v>6660</v>
      </c>
      <c r="M55" s="147">
        <f t="shared" si="3"/>
        <v>138006</v>
      </c>
      <c r="N55" s="147">
        <f t="shared" si="3"/>
        <v>65824</v>
      </c>
      <c r="O55" s="147">
        <f t="shared" si="3"/>
        <v>67180885</v>
      </c>
      <c r="P55" s="147">
        <f t="shared" si="3"/>
        <v>2293180</v>
      </c>
      <c r="Q55" s="148">
        <f t="shared" si="3"/>
        <v>69474065</v>
      </c>
      <c r="R55" s="157">
        <f>J55/I55*100</f>
        <v>3.9175061922505359</v>
      </c>
    </row>
    <row r="56" spans="1:18" x14ac:dyDescent="0.15">
      <c r="Q56" s="258" t="s">
        <v>228</v>
      </c>
      <c r="R56" s="258"/>
    </row>
  </sheetData>
  <mergeCells count="10">
    <mergeCell ref="Q56:R56"/>
    <mergeCell ref="O5:Q5"/>
    <mergeCell ref="A10:C10"/>
    <mergeCell ref="A1:K1"/>
    <mergeCell ref="A3:K3"/>
    <mergeCell ref="A5:C5"/>
    <mergeCell ref="D5:F5"/>
    <mergeCell ref="D6:E7"/>
    <mergeCell ref="O6:P7"/>
    <mergeCell ref="G6:G7"/>
  </mergeCells>
  <phoneticPr fontId="2"/>
  <pageMargins left="0.78740157480314965" right="0.78740157480314965" top="0.78740157480314965" bottom="0.78740157480314965" header="0.51181102362204722" footer="0.51181102362204722"/>
  <pageSetup paperSize="9" scale="59" orientation="landscape" r:id="rId1"/>
  <headerFooter alignWithMargins="0">
    <oddHeader>&amp;R&amp;F&amp;A</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T56"/>
  <sheetViews>
    <sheetView showGridLines="0" view="pageBreakPreview" zoomScaleNormal="90" zoomScaleSheetLayoutView="100" workbookViewId="0">
      <selection activeCell="A3" sqref="A3:I3"/>
    </sheetView>
  </sheetViews>
  <sheetFormatPr defaultRowHeight="11.25" x14ac:dyDescent="0.15"/>
  <cols>
    <col min="1" max="1" width="1" style="42" customWidth="1"/>
    <col min="2" max="2" width="9.375" style="42" customWidth="1"/>
    <col min="3" max="3" width="1" style="42" customWidth="1"/>
    <col min="4" max="9" width="11.75" style="42" customWidth="1"/>
    <col min="10" max="10" width="10.75" style="1" customWidth="1"/>
    <col min="11" max="20" width="10.75" style="42" customWidth="1"/>
    <col min="21" max="16384" width="9" style="42"/>
  </cols>
  <sheetData>
    <row r="1" spans="1:18" s="4" customFormat="1" ht="14.25" x14ac:dyDescent="0.15">
      <c r="A1" s="252"/>
      <c r="B1" s="252"/>
      <c r="C1" s="252"/>
      <c r="D1" s="252"/>
      <c r="E1" s="252"/>
      <c r="F1" s="252"/>
      <c r="G1" s="252"/>
      <c r="H1" s="252"/>
      <c r="I1" s="252"/>
      <c r="J1" s="119"/>
    </row>
    <row r="2" spans="1:18" s="4" customFormat="1" x14ac:dyDescent="0.15">
      <c r="B2" s="5"/>
      <c r="C2" s="5"/>
      <c r="D2" s="5"/>
      <c r="E2" s="5"/>
      <c r="F2" s="5"/>
      <c r="G2" s="5"/>
      <c r="H2" s="5"/>
      <c r="I2" s="5"/>
      <c r="J2" s="119"/>
      <c r="P2" s="5"/>
    </row>
    <row r="3" spans="1:18" s="4" customFormat="1" ht="13.5" customHeight="1" x14ac:dyDescent="0.15">
      <c r="A3" s="253" t="s">
        <v>291</v>
      </c>
      <c r="B3" s="253"/>
      <c r="C3" s="253"/>
      <c r="D3" s="253"/>
      <c r="E3" s="253"/>
      <c r="F3" s="253"/>
      <c r="G3" s="253"/>
      <c r="H3" s="253"/>
      <c r="I3" s="253"/>
      <c r="J3" s="119"/>
    </row>
    <row r="4" spans="1:18" s="4" customFormat="1" ht="13.5" customHeight="1" x14ac:dyDescent="0.15">
      <c r="A4" s="6"/>
      <c r="B4" s="6"/>
      <c r="C4" s="251"/>
      <c r="D4" s="251"/>
      <c r="E4" s="251"/>
      <c r="F4" s="251"/>
      <c r="G4" s="251"/>
      <c r="H4" s="251"/>
      <c r="I4" s="251"/>
      <c r="J4" s="164"/>
    </row>
    <row r="5" spans="1:18" s="9" customFormat="1" ht="13.5" customHeight="1" x14ac:dyDescent="0.15">
      <c r="A5" s="257" t="s">
        <v>50</v>
      </c>
      <c r="B5" s="258"/>
      <c r="C5" s="272"/>
      <c r="D5" s="277" t="s">
        <v>86</v>
      </c>
      <c r="E5" s="278"/>
      <c r="F5" s="279"/>
      <c r="G5" s="280" t="s">
        <v>90</v>
      </c>
      <c r="H5" s="280"/>
      <c r="I5" s="280"/>
      <c r="J5" s="280"/>
      <c r="K5" s="280"/>
      <c r="L5" s="280"/>
      <c r="M5" s="280"/>
      <c r="N5" s="280"/>
      <c r="O5" s="280"/>
      <c r="P5" s="280"/>
      <c r="Q5" s="281"/>
      <c r="R5" s="165"/>
    </row>
    <row r="6" spans="1:18" s="9" customFormat="1" ht="13.5" customHeight="1" x14ac:dyDescent="0.15">
      <c r="A6" s="10"/>
      <c r="B6" s="11"/>
      <c r="D6" s="273" t="s">
        <v>225</v>
      </c>
      <c r="E6" s="274"/>
      <c r="F6" s="112"/>
      <c r="G6" s="113"/>
      <c r="H6" s="114"/>
      <c r="I6" s="13"/>
      <c r="J6" s="122"/>
      <c r="K6" s="13"/>
      <c r="L6" s="13"/>
      <c r="M6" s="115"/>
      <c r="N6" s="13"/>
      <c r="O6" s="13"/>
      <c r="P6" s="13"/>
      <c r="Q6" s="16"/>
      <c r="R6" s="118"/>
    </row>
    <row r="7" spans="1:18" s="9" customFormat="1" ht="13.5" customHeight="1" x14ac:dyDescent="0.15">
      <c r="A7" s="10"/>
      <c r="B7" s="11"/>
      <c r="D7" s="275"/>
      <c r="E7" s="276"/>
      <c r="F7" s="116"/>
      <c r="G7" s="20"/>
      <c r="H7" s="12"/>
      <c r="I7" s="25"/>
      <c r="J7" s="123"/>
      <c r="K7" s="21" t="s">
        <v>92</v>
      </c>
      <c r="L7" s="21" t="s">
        <v>91</v>
      </c>
      <c r="M7" s="215" t="s">
        <v>277</v>
      </c>
      <c r="N7" s="215" t="s">
        <v>278</v>
      </c>
      <c r="O7" s="21" t="s">
        <v>253</v>
      </c>
      <c r="P7" s="21" t="s">
        <v>229</v>
      </c>
      <c r="Q7" s="22"/>
      <c r="R7" s="23"/>
    </row>
    <row r="8" spans="1:18" s="9" customFormat="1" ht="13.5" customHeight="1" x14ac:dyDescent="0.15">
      <c r="A8" s="10"/>
      <c r="B8" s="11"/>
      <c r="D8" s="24" t="s">
        <v>223</v>
      </c>
      <c r="E8" s="24" t="s">
        <v>224</v>
      </c>
      <c r="F8" s="117" t="s">
        <v>54</v>
      </c>
      <c r="G8" s="21" t="s">
        <v>87</v>
      </c>
      <c r="H8" s="22" t="s">
        <v>88</v>
      </c>
      <c r="I8" s="24" t="s">
        <v>89</v>
      </c>
      <c r="J8" s="124" t="s">
        <v>234</v>
      </c>
      <c r="K8" s="21" t="s">
        <v>96</v>
      </c>
      <c r="L8" s="21" t="s">
        <v>96</v>
      </c>
      <c r="M8" s="215" t="s">
        <v>93</v>
      </c>
      <c r="N8" s="215" t="s">
        <v>93</v>
      </c>
      <c r="O8" s="21" t="s">
        <v>254</v>
      </c>
      <c r="P8" s="21" t="s">
        <v>94</v>
      </c>
      <c r="Q8" s="22" t="s">
        <v>54</v>
      </c>
      <c r="R8" s="23" t="s">
        <v>95</v>
      </c>
    </row>
    <row r="9" spans="1:18" s="9" customFormat="1" ht="13.5" customHeight="1" x14ac:dyDescent="0.15">
      <c r="A9" s="10"/>
      <c r="B9" s="11"/>
      <c r="D9" s="24"/>
      <c r="E9" s="24"/>
      <c r="F9" s="116"/>
      <c r="G9" s="20"/>
      <c r="H9" s="12"/>
      <c r="I9" s="25"/>
      <c r="J9" s="125"/>
      <c r="K9" s="21"/>
      <c r="L9" s="21"/>
      <c r="M9" s="215" t="s">
        <v>97</v>
      </c>
      <c r="N9" s="215" t="s">
        <v>97</v>
      </c>
      <c r="O9" s="21" t="s">
        <v>255</v>
      </c>
      <c r="P9" s="21" t="s">
        <v>98</v>
      </c>
      <c r="Q9" s="22"/>
      <c r="R9" s="118"/>
    </row>
    <row r="10" spans="1:18" s="36" customFormat="1" ht="13.5" customHeight="1" x14ac:dyDescent="0.15">
      <c r="A10" s="268" t="s">
        <v>42</v>
      </c>
      <c r="B10" s="269"/>
      <c r="C10" s="269"/>
      <c r="D10" s="30" t="s">
        <v>43</v>
      </c>
      <c r="E10" s="30" t="s">
        <v>43</v>
      </c>
      <c r="F10" s="31" t="s">
        <v>43</v>
      </c>
      <c r="G10" s="30" t="s">
        <v>57</v>
      </c>
      <c r="H10" s="32" t="s">
        <v>57</v>
      </c>
      <c r="I10" s="30" t="s">
        <v>57</v>
      </c>
      <c r="J10" s="158" t="s">
        <v>57</v>
      </c>
      <c r="K10" s="33" t="s">
        <v>57</v>
      </c>
      <c r="L10" s="33" t="s">
        <v>57</v>
      </c>
      <c r="M10" s="216" t="s">
        <v>57</v>
      </c>
      <c r="N10" s="216" t="s">
        <v>57</v>
      </c>
      <c r="O10" s="33" t="s">
        <v>57</v>
      </c>
      <c r="P10" s="33" t="s">
        <v>57</v>
      </c>
      <c r="Q10" s="34" t="s">
        <v>57</v>
      </c>
      <c r="R10" s="35" t="s">
        <v>57</v>
      </c>
    </row>
    <row r="11" spans="1:18" s="1" customFormat="1" ht="13.5" customHeight="1" x14ac:dyDescent="0.15">
      <c r="A11" s="37"/>
      <c r="B11" s="166" t="s">
        <v>0</v>
      </c>
      <c r="C11" s="166"/>
      <c r="D11" s="198">
        <v>173306</v>
      </c>
      <c r="E11" s="198">
        <v>16298</v>
      </c>
      <c r="F11" s="198">
        <v>189604</v>
      </c>
      <c r="G11" s="198">
        <v>635543440</v>
      </c>
      <c r="H11" s="198">
        <v>10626</v>
      </c>
      <c r="I11" s="198">
        <v>0</v>
      </c>
      <c r="J11" s="198">
        <v>635554066</v>
      </c>
      <c r="K11" s="198">
        <v>15009791</v>
      </c>
      <c r="L11" s="198">
        <v>92480</v>
      </c>
      <c r="M11" s="198">
        <v>8229616</v>
      </c>
      <c r="N11" s="198">
        <v>2969638</v>
      </c>
      <c r="O11" s="198">
        <v>363296</v>
      </c>
      <c r="P11" s="198">
        <v>203841</v>
      </c>
      <c r="Q11" s="198">
        <v>662422728</v>
      </c>
      <c r="R11" s="209">
        <v>219753825</v>
      </c>
    </row>
    <row r="12" spans="1:18" s="1" customFormat="1" ht="13.5" customHeight="1" x14ac:dyDescent="0.15">
      <c r="A12" s="37"/>
      <c r="B12" s="166" t="s">
        <v>1</v>
      </c>
      <c r="C12" s="166"/>
      <c r="D12" s="199">
        <v>69266</v>
      </c>
      <c r="E12" s="199">
        <v>7132</v>
      </c>
      <c r="F12" s="199">
        <v>76398</v>
      </c>
      <c r="G12" s="199">
        <v>243759913</v>
      </c>
      <c r="H12" s="199">
        <v>985</v>
      </c>
      <c r="I12" s="199">
        <v>0</v>
      </c>
      <c r="J12" s="199">
        <v>243760898</v>
      </c>
      <c r="K12" s="199">
        <v>4323969</v>
      </c>
      <c r="L12" s="199">
        <v>14882</v>
      </c>
      <c r="M12" s="199">
        <v>1458897</v>
      </c>
      <c r="N12" s="199">
        <v>982787</v>
      </c>
      <c r="O12" s="199">
        <v>201073</v>
      </c>
      <c r="P12" s="199">
        <v>414037</v>
      </c>
      <c r="Q12" s="199">
        <v>251156543</v>
      </c>
      <c r="R12" s="210">
        <v>86903547</v>
      </c>
    </row>
    <row r="13" spans="1:18" s="1" customFormat="1" ht="13.5" customHeight="1" x14ac:dyDescent="0.15">
      <c r="A13" s="37"/>
      <c r="B13" s="166" t="s">
        <v>2</v>
      </c>
      <c r="C13" s="166"/>
      <c r="D13" s="199">
        <v>38519</v>
      </c>
      <c r="E13" s="199">
        <v>3453</v>
      </c>
      <c r="F13" s="199">
        <v>41972</v>
      </c>
      <c r="G13" s="199">
        <v>115946661</v>
      </c>
      <c r="H13" s="199">
        <v>4706</v>
      </c>
      <c r="I13" s="199">
        <v>1924</v>
      </c>
      <c r="J13" s="199">
        <v>115953291</v>
      </c>
      <c r="K13" s="199">
        <v>2115764</v>
      </c>
      <c r="L13" s="199">
        <v>10410</v>
      </c>
      <c r="M13" s="199">
        <v>991592</v>
      </c>
      <c r="N13" s="199">
        <v>133790</v>
      </c>
      <c r="O13" s="199">
        <v>64422</v>
      </c>
      <c r="P13" s="199">
        <v>27868</v>
      </c>
      <c r="Q13" s="199">
        <v>119297137</v>
      </c>
      <c r="R13" s="210">
        <v>45397511</v>
      </c>
    </row>
    <row r="14" spans="1:18" s="1" customFormat="1" ht="13.5" customHeight="1" x14ac:dyDescent="0.15">
      <c r="A14" s="37"/>
      <c r="B14" s="166" t="s">
        <v>3</v>
      </c>
      <c r="C14" s="166"/>
      <c r="D14" s="199">
        <v>48367</v>
      </c>
      <c r="E14" s="199">
        <v>4381</v>
      </c>
      <c r="F14" s="199">
        <v>52748</v>
      </c>
      <c r="G14" s="199">
        <v>165381782</v>
      </c>
      <c r="H14" s="199">
        <v>0</v>
      </c>
      <c r="I14" s="199">
        <v>0</v>
      </c>
      <c r="J14" s="199">
        <v>165381782</v>
      </c>
      <c r="K14" s="199">
        <v>2323072</v>
      </c>
      <c r="L14" s="199">
        <v>32824</v>
      </c>
      <c r="M14" s="199">
        <v>1360427</v>
      </c>
      <c r="N14" s="199">
        <v>169788</v>
      </c>
      <c r="O14" s="199">
        <v>51240</v>
      </c>
      <c r="P14" s="199">
        <v>52680</v>
      </c>
      <c r="Q14" s="199">
        <v>169371813</v>
      </c>
      <c r="R14" s="210">
        <v>60492438</v>
      </c>
    </row>
    <row r="15" spans="1:18" s="1" customFormat="1" ht="13.5" customHeight="1" x14ac:dyDescent="0.15">
      <c r="A15" s="37"/>
      <c r="B15" s="166" t="s">
        <v>4</v>
      </c>
      <c r="C15" s="166"/>
      <c r="D15" s="199">
        <v>37364</v>
      </c>
      <c r="E15" s="199">
        <v>3686</v>
      </c>
      <c r="F15" s="199">
        <v>41050</v>
      </c>
      <c r="G15" s="199">
        <v>121609459</v>
      </c>
      <c r="H15" s="199">
        <v>2489</v>
      </c>
      <c r="I15" s="199">
        <v>0</v>
      </c>
      <c r="J15" s="199">
        <v>121611948</v>
      </c>
      <c r="K15" s="199">
        <v>1664341</v>
      </c>
      <c r="L15" s="199">
        <v>18220</v>
      </c>
      <c r="M15" s="199">
        <v>46276</v>
      </c>
      <c r="N15" s="199">
        <v>65174</v>
      </c>
      <c r="O15" s="199">
        <v>18088</v>
      </c>
      <c r="P15" s="199">
        <v>14877</v>
      </c>
      <c r="Q15" s="199">
        <v>123438924</v>
      </c>
      <c r="R15" s="210">
        <v>46440666</v>
      </c>
    </row>
    <row r="16" spans="1:18" s="1" customFormat="1" ht="13.5" customHeight="1" x14ac:dyDescent="0.15">
      <c r="A16" s="38"/>
      <c r="B16" s="167" t="s">
        <v>5</v>
      </c>
      <c r="C16" s="167"/>
      <c r="D16" s="200">
        <v>33513</v>
      </c>
      <c r="E16" s="200">
        <v>3183</v>
      </c>
      <c r="F16" s="200">
        <v>36696</v>
      </c>
      <c r="G16" s="200">
        <v>103850466</v>
      </c>
      <c r="H16" s="200">
        <v>3221</v>
      </c>
      <c r="I16" s="200">
        <v>0</v>
      </c>
      <c r="J16" s="200">
        <v>103853687</v>
      </c>
      <c r="K16" s="200">
        <v>1280053</v>
      </c>
      <c r="L16" s="200">
        <v>523</v>
      </c>
      <c r="M16" s="200">
        <v>369877</v>
      </c>
      <c r="N16" s="200">
        <v>53649</v>
      </c>
      <c r="O16" s="200">
        <v>17088</v>
      </c>
      <c r="P16" s="200">
        <v>9259</v>
      </c>
      <c r="Q16" s="200">
        <v>105584136</v>
      </c>
      <c r="R16" s="211">
        <v>40587731</v>
      </c>
    </row>
    <row r="17" spans="1:20" s="1" customFormat="1" ht="13.5" customHeight="1" x14ac:dyDescent="0.15">
      <c r="A17" s="37"/>
      <c r="B17" s="166" t="s">
        <v>6</v>
      </c>
      <c r="C17" s="166"/>
      <c r="D17" s="199">
        <v>8588</v>
      </c>
      <c r="E17" s="199">
        <v>691</v>
      </c>
      <c r="F17" s="199">
        <v>9279</v>
      </c>
      <c r="G17" s="199">
        <v>26762472</v>
      </c>
      <c r="H17" s="199">
        <v>0</v>
      </c>
      <c r="I17" s="199">
        <v>0</v>
      </c>
      <c r="J17" s="199">
        <v>26762472</v>
      </c>
      <c r="K17" s="199">
        <v>203155</v>
      </c>
      <c r="L17" s="199">
        <v>0</v>
      </c>
      <c r="M17" s="199">
        <v>58603</v>
      </c>
      <c r="N17" s="199">
        <v>24844</v>
      </c>
      <c r="O17" s="199">
        <v>11429</v>
      </c>
      <c r="P17" s="199">
        <v>11781</v>
      </c>
      <c r="Q17" s="199">
        <v>27072284</v>
      </c>
      <c r="R17" s="210">
        <v>10501880</v>
      </c>
    </row>
    <row r="18" spans="1:20" s="1" customFormat="1" ht="13.5" customHeight="1" x14ac:dyDescent="0.15">
      <c r="A18" s="37"/>
      <c r="B18" s="166" t="s">
        <v>7</v>
      </c>
      <c r="C18" s="166"/>
      <c r="D18" s="199">
        <v>16488</v>
      </c>
      <c r="E18" s="199">
        <v>1549</v>
      </c>
      <c r="F18" s="199">
        <v>18037</v>
      </c>
      <c r="G18" s="199">
        <v>51031544</v>
      </c>
      <c r="H18" s="199">
        <v>425</v>
      </c>
      <c r="I18" s="199">
        <v>7065</v>
      </c>
      <c r="J18" s="199">
        <v>51039034</v>
      </c>
      <c r="K18" s="199">
        <v>655329</v>
      </c>
      <c r="L18" s="199">
        <v>9528</v>
      </c>
      <c r="M18" s="199">
        <v>87516</v>
      </c>
      <c r="N18" s="199">
        <v>42854</v>
      </c>
      <c r="O18" s="199">
        <v>9247</v>
      </c>
      <c r="P18" s="199">
        <v>6164</v>
      </c>
      <c r="Q18" s="199">
        <v>51849672</v>
      </c>
      <c r="R18" s="210">
        <v>20052901</v>
      </c>
    </row>
    <row r="19" spans="1:20" s="1" customFormat="1" ht="13.5" customHeight="1" x14ac:dyDescent="0.15">
      <c r="A19" s="37"/>
      <c r="B19" s="166" t="s">
        <v>8</v>
      </c>
      <c r="C19" s="166"/>
      <c r="D19" s="199">
        <v>28015</v>
      </c>
      <c r="E19" s="199">
        <v>2996</v>
      </c>
      <c r="F19" s="199">
        <v>31011</v>
      </c>
      <c r="G19" s="199">
        <v>95545870</v>
      </c>
      <c r="H19" s="199">
        <v>0</v>
      </c>
      <c r="I19" s="199">
        <v>0</v>
      </c>
      <c r="J19" s="199">
        <v>95545870</v>
      </c>
      <c r="K19" s="199">
        <v>2199627</v>
      </c>
      <c r="L19" s="199">
        <v>17952</v>
      </c>
      <c r="M19" s="199">
        <v>808259</v>
      </c>
      <c r="N19" s="199">
        <v>138405</v>
      </c>
      <c r="O19" s="199">
        <v>15561</v>
      </c>
      <c r="P19" s="199">
        <v>8211</v>
      </c>
      <c r="Q19" s="199">
        <v>98733885</v>
      </c>
      <c r="R19" s="210">
        <v>35609665</v>
      </c>
    </row>
    <row r="20" spans="1:20" s="1" customFormat="1" ht="13.5" customHeight="1" x14ac:dyDescent="0.15">
      <c r="A20" s="39"/>
      <c r="B20" s="168" t="s">
        <v>9</v>
      </c>
      <c r="C20" s="168"/>
      <c r="D20" s="201">
        <v>20786</v>
      </c>
      <c r="E20" s="201">
        <v>1971</v>
      </c>
      <c r="F20" s="201">
        <v>22757</v>
      </c>
      <c r="G20" s="201">
        <v>64281802</v>
      </c>
      <c r="H20" s="201">
        <v>3500</v>
      </c>
      <c r="I20" s="201">
        <v>0</v>
      </c>
      <c r="J20" s="201">
        <v>64285302</v>
      </c>
      <c r="K20" s="201">
        <v>583327</v>
      </c>
      <c r="L20" s="201">
        <v>39421</v>
      </c>
      <c r="M20" s="201">
        <v>67259</v>
      </c>
      <c r="N20" s="201">
        <v>42903</v>
      </c>
      <c r="O20" s="201">
        <v>5372</v>
      </c>
      <c r="P20" s="201">
        <v>2687</v>
      </c>
      <c r="Q20" s="201">
        <v>65026271</v>
      </c>
      <c r="R20" s="212">
        <v>25430980</v>
      </c>
    </row>
    <row r="21" spans="1:20" s="1" customFormat="1" ht="13.5" customHeight="1" x14ac:dyDescent="0.15">
      <c r="A21" s="37"/>
      <c r="B21" s="166" t="s">
        <v>10</v>
      </c>
      <c r="C21" s="166"/>
      <c r="D21" s="199">
        <v>24729</v>
      </c>
      <c r="E21" s="199">
        <v>2850</v>
      </c>
      <c r="F21" s="199">
        <v>27579</v>
      </c>
      <c r="G21" s="199">
        <v>81944417</v>
      </c>
      <c r="H21" s="199">
        <v>0</v>
      </c>
      <c r="I21" s="199">
        <v>0</v>
      </c>
      <c r="J21" s="199">
        <v>81944417</v>
      </c>
      <c r="K21" s="199">
        <v>1365095</v>
      </c>
      <c r="L21" s="199">
        <v>12048</v>
      </c>
      <c r="M21" s="199">
        <v>463461</v>
      </c>
      <c r="N21" s="199">
        <v>92391</v>
      </c>
      <c r="O21" s="199">
        <v>19281</v>
      </c>
      <c r="P21" s="199">
        <v>9943</v>
      </c>
      <c r="Q21" s="199">
        <v>83906636</v>
      </c>
      <c r="R21" s="210">
        <v>30856549</v>
      </c>
    </row>
    <row r="22" spans="1:20" s="1" customFormat="1" ht="13.5" customHeight="1" x14ac:dyDescent="0.15">
      <c r="A22" s="37"/>
      <c r="B22" s="166" t="s">
        <v>11</v>
      </c>
      <c r="C22" s="166"/>
      <c r="D22" s="199">
        <v>24576</v>
      </c>
      <c r="E22" s="199">
        <v>2490</v>
      </c>
      <c r="F22" s="199">
        <v>27066</v>
      </c>
      <c r="G22" s="199">
        <v>76938374</v>
      </c>
      <c r="H22" s="199">
        <v>0</v>
      </c>
      <c r="I22" s="199">
        <v>0</v>
      </c>
      <c r="J22" s="199">
        <v>76938374</v>
      </c>
      <c r="K22" s="199">
        <v>1051681</v>
      </c>
      <c r="L22" s="199">
        <v>32575</v>
      </c>
      <c r="M22" s="199">
        <v>48360</v>
      </c>
      <c r="N22" s="199">
        <v>59069</v>
      </c>
      <c r="O22" s="199">
        <v>13206</v>
      </c>
      <c r="P22" s="199">
        <v>26278</v>
      </c>
      <c r="Q22" s="199">
        <v>78169543</v>
      </c>
      <c r="R22" s="210">
        <v>29842708</v>
      </c>
    </row>
    <row r="23" spans="1:20" s="1" customFormat="1" ht="13.5" customHeight="1" x14ac:dyDescent="0.15">
      <c r="A23" s="37"/>
      <c r="B23" s="166" t="s">
        <v>12</v>
      </c>
      <c r="C23" s="166"/>
      <c r="D23" s="199">
        <v>63816</v>
      </c>
      <c r="E23" s="199">
        <v>5995</v>
      </c>
      <c r="F23" s="199">
        <v>69811</v>
      </c>
      <c r="G23" s="199">
        <v>222612249</v>
      </c>
      <c r="H23" s="199">
        <v>6890</v>
      </c>
      <c r="I23" s="199">
        <v>0</v>
      </c>
      <c r="J23" s="199">
        <v>222619139</v>
      </c>
      <c r="K23" s="199">
        <v>4883036</v>
      </c>
      <c r="L23" s="199">
        <v>23399</v>
      </c>
      <c r="M23" s="199">
        <v>1058770</v>
      </c>
      <c r="N23" s="199">
        <v>194312</v>
      </c>
      <c r="O23" s="199">
        <v>76810</v>
      </c>
      <c r="P23" s="199">
        <v>33423</v>
      </c>
      <c r="Q23" s="199">
        <v>228888889</v>
      </c>
      <c r="R23" s="210">
        <v>80863571</v>
      </c>
    </row>
    <row r="24" spans="1:20" s="1" customFormat="1" ht="13.5" customHeight="1" x14ac:dyDescent="0.15">
      <c r="A24" s="37"/>
      <c r="B24" s="166" t="s">
        <v>13</v>
      </c>
      <c r="C24" s="166"/>
      <c r="D24" s="199">
        <v>45230</v>
      </c>
      <c r="E24" s="199">
        <v>4547</v>
      </c>
      <c r="F24" s="199">
        <v>49777</v>
      </c>
      <c r="G24" s="199">
        <v>150854562</v>
      </c>
      <c r="H24" s="199">
        <v>2500</v>
      </c>
      <c r="I24" s="199">
        <v>2586</v>
      </c>
      <c r="J24" s="199">
        <v>150859648</v>
      </c>
      <c r="K24" s="199">
        <v>2554274</v>
      </c>
      <c r="L24" s="199">
        <v>6755</v>
      </c>
      <c r="M24" s="199">
        <v>806543</v>
      </c>
      <c r="N24" s="199">
        <v>209496</v>
      </c>
      <c r="O24" s="199">
        <v>90754</v>
      </c>
      <c r="P24" s="199">
        <v>16349</v>
      </c>
      <c r="Q24" s="199">
        <v>154543819</v>
      </c>
      <c r="R24" s="210">
        <v>56064732</v>
      </c>
    </row>
    <row r="25" spans="1:20" s="1" customFormat="1" ht="13.5" customHeight="1" x14ac:dyDescent="0.15">
      <c r="A25" s="37"/>
      <c r="B25" s="166" t="s">
        <v>14</v>
      </c>
      <c r="C25" s="166"/>
      <c r="D25" s="199">
        <v>11022</v>
      </c>
      <c r="E25" s="199">
        <v>977</v>
      </c>
      <c r="F25" s="199">
        <v>11999</v>
      </c>
      <c r="G25" s="199">
        <v>33657153</v>
      </c>
      <c r="H25" s="199">
        <v>5310</v>
      </c>
      <c r="I25" s="199">
        <v>0</v>
      </c>
      <c r="J25" s="199">
        <v>33662463</v>
      </c>
      <c r="K25" s="199">
        <v>346100</v>
      </c>
      <c r="L25" s="199">
        <v>3100</v>
      </c>
      <c r="M25" s="199">
        <v>13401</v>
      </c>
      <c r="N25" s="199">
        <v>273960</v>
      </c>
      <c r="O25" s="199">
        <v>2606</v>
      </c>
      <c r="P25" s="199">
        <v>4299</v>
      </c>
      <c r="Q25" s="199">
        <v>34305929</v>
      </c>
      <c r="R25" s="210">
        <v>13424158</v>
      </c>
    </row>
    <row r="26" spans="1:20" s="1" customFormat="1" ht="13.5" customHeight="1" x14ac:dyDescent="0.15">
      <c r="A26" s="38"/>
      <c r="B26" s="167" t="s">
        <v>15</v>
      </c>
      <c r="C26" s="167"/>
      <c r="D26" s="200">
        <v>23265</v>
      </c>
      <c r="E26" s="200">
        <v>2856</v>
      </c>
      <c r="F26" s="200">
        <v>26121</v>
      </c>
      <c r="G26" s="200">
        <v>81858410</v>
      </c>
      <c r="H26" s="200">
        <v>0</v>
      </c>
      <c r="I26" s="200">
        <v>0</v>
      </c>
      <c r="J26" s="200">
        <v>81858410</v>
      </c>
      <c r="K26" s="200">
        <v>1976148</v>
      </c>
      <c r="L26" s="200">
        <v>11960</v>
      </c>
      <c r="M26" s="200">
        <v>11954</v>
      </c>
      <c r="N26" s="200">
        <v>72453</v>
      </c>
      <c r="O26" s="200">
        <v>32774</v>
      </c>
      <c r="P26" s="200">
        <v>23673</v>
      </c>
      <c r="Q26" s="200">
        <v>83987372</v>
      </c>
      <c r="R26" s="211">
        <v>29958972</v>
      </c>
    </row>
    <row r="27" spans="1:20" s="41" customFormat="1" ht="13.5" customHeight="1" x14ac:dyDescent="0.15">
      <c r="A27" s="40"/>
      <c r="B27" s="166" t="s">
        <v>232</v>
      </c>
      <c r="C27" s="166"/>
      <c r="D27" s="199">
        <v>10086</v>
      </c>
      <c r="E27" s="199">
        <v>904</v>
      </c>
      <c r="F27" s="199">
        <v>10990</v>
      </c>
      <c r="G27" s="199">
        <v>29282131</v>
      </c>
      <c r="H27" s="199">
        <v>690</v>
      </c>
      <c r="I27" s="199">
        <v>3518</v>
      </c>
      <c r="J27" s="199">
        <v>29286339</v>
      </c>
      <c r="K27" s="199">
        <v>108007</v>
      </c>
      <c r="L27" s="199">
        <v>6063</v>
      </c>
      <c r="M27" s="199">
        <v>8253</v>
      </c>
      <c r="N27" s="199">
        <v>10580</v>
      </c>
      <c r="O27" s="199">
        <v>1430</v>
      </c>
      <c r="P27" s="199">
        <v>2712</v>
      </c>
      <c r="Q27" s="199">
        <v>29423384</v>
      </c>
      <c r="R27" s="210">
        <v>12137139</v>
      </c>
      <c r="S27" s="1"/>
      <c r="T27" s="1"/>
    </row>
    <row r="28" spans="1:20" s="1" customFormat="1" ht="13.5" customHeight="1" x14ac:dyDescent="0.15">
      <c r="A28" s="37"/>
      <c r="B28" s="166" t="s">
        <v>16</v>
      </c>
      <c r="C28" s="166"/>
      <c r="D28" s="199">
        <v>13993</v>
      </c>
      <c r="E28" s="199">
        <v>1421</v>
      </c>
      <c r="F28" s="199">
        <v>15414</v>
      </c>
      <c r="G28" s="199">
        <v>45039305</v>
      </c>
      <c r="H28" s="199">
        <v>13205</v>
      </c>
      <c r="I28" s="199">
        <v>0</v>
      </c>
      <c r="J28" s="199">
        <v>45052510</v>
      </c>
      <c r="K28" s="199">
        <v>943292</v>
      </c>
      <c r="L28" s="199">
        <v>2724</v>
      </c>
      <c r="M28" s="199">
        <v>15097</v>
      </c>
      <c r="N28" s="199">
        <v>100484</v>
      </c>
      <c r="O28" s="199">
        <v>5233</v>
      </c>
      <c r="P28" s="199">
        <v>22866</v>
      </c>
      <c r="Q28" s="199">
        <v>46142206</v>
      </c>
      <c r="R28" s="210">
        <v>17664759</v>
      </c>
    </row>
    <row r="29" spans="1:20" s="1" customFormat="1" ht="13.5" customHeight="1" x14ac:dyDescent="0.15">
      <c r="A29" s="37"/>
      <c r="B29" s="166" t="s">
        <v>17</v>
      </c>
      <c r="C29" s="166"/>
      <c r="D29" s="199">
        <v>16438</v>
      </c>
      <c r="E29" s="199">
        <v>1630</v>
      </c>
      <c r="F29" s="199">
        <v>18068</v>
      </c>
      <c r="G29" s="199">
        <v>49014360</v>
      </c>
      <c r="H29" s="199">
        <v>24307</v>
      </c>
      <c r="I29" s="199">
        <v>3543</v>
      </c>
      <c r="J29" s="199">
        <v>49042210</v>
      </c>
      <c r="K29" s="199">
        <v>479986</v>
      </c>
      <c r="L29" s="199">
        <v>19968</v>
      </c>
      <c r="M29" s="199">
        <v>14440</v>
      </c>
      <c r="N29" s="199">
        <v>14682</v>
      </c>
      <c r="O29" s="199">
        <v>16488</v>
      </c>
      <c r="P29" s="199">
        <v>5413</v>
      </c>
      <c r="Q29" s="199">
        <v>49593187</v>
      </c>
      <c r="R29" s="210">
        <v>20963575</v>
      </c>
    </row>
    <row r="30" spans="1:20" s="1" customFormat="1" ht="13.5" customHeight="1" x14ac:dyDescent="0.15">
      <c r="A30" s="39"/>
      <c r="B30" s="168" t="s">
        <v>18</v>
      </c>
      <c r="C30" s="168"/>
      <c r="D30" s="201">
        <v>13313</v>
      </c>
      <c r="E30" s="201">
        <v>1097</v>
      </c>
      <c r="F30" s="201">
        <v>14410</v>
      </c>
      <c r="G30" s="201">
        <v>37328042</v>
      </c>
      <c r="H30" s="201">
        <v>584</v>
      </c>
      <c r="I30" s="201">
        <v>0</v>
      </c>
      <c r="J30" s="201">
        <v>37328626</v>
      </c>
      <c r="K30" s="201">
        <v>189811</v>
      </c>
      <c r="L30" s="201">
        <v>1095</v>
      </c>
      <c r="M30" s="201">
        <v>1245646</v>
      </c>
      <c r="N30" s="201">
        <v>9235</v>
      </c>
      <c r="O30" s="201">
        <v>3413</v>
      </c>
      <c r="P30" s="201">
        <v>6114</v>
      </c>
      <c r="Q30" s="201">
        <v>38783940</v>
      </c>
      <c r="R30" s="212">
        <v>15696892</v>
      </c>
    </row>
    <row r="31" spans="1:20" s="1" customFormat="1" ht="13.5" customHeight="1" x14ac:dyDescent="0.15">
      <c r="A31" s="37"/>
      <c r="B31" s="166" t="s">
        <v>49</v>
      </c>
      <c r="C31" s="166"/>
      <c r="D31" s="199">
        <v>14581</v>
      </c>
      <c r="E31" s="199">
        <v>1281</v>
      </c>
      <c r="F31" s="199">
        <v>15862</v>
      </c>
      <c r="G31" s="199">
        <v>45013548</v>
      </c>
      <c r="H31" s="199">
        <v>0</v>
      </c>
      <c r="I31" s="199">
        <v>0</v>
      </c>
      <c r="J31" s="199">
        <v>45013548</v>
      </c>
      <c r="K31" s="199">
        <v>473188</v>
      </c>
      <c r="L31" s="199">
        <v>380</v>
      </c>
      <c r="M31" s="199">
        <v>60080</v>
      </c>
      <c r="N31" s="199">
        <v>61446</v>
      </c>
      <c r="O31" s="199">
        <v>6349</v>
      </c>
      <c r="P31" s="199">
        <v>11686</v>
      </c>
      <c r="Q31" s="199">
        <v>45626677</v>
      </c>
      <c r="R31" s="210">
        <v>18097622</v>
      </c>
    </row>
    <row r="32" spans="1:20" s="135" customFormat="1" ht="17.25" customHeight="1" x14ac:dyDescent="0.15">
      <c r="A32" s="137"/>
      <c r="B32" s="169" t="s">
        <v>19</v>
      </c>
      <c r="C32" s="169"/>
      <c r="D32" s="202">
        <f>SUM(D11:D31)</f>
        <v>735261</v>
      </c>
      <c r="E32" s="202">
        <f t="shared" ref="E32:Q32" si="0">SUM(E11:E31)</f>
        <v>71388</v>
      </c>
      <c r="F32" s="202">
        <f t="shared" si="0"/>
        <v>806649</v>
      </c>
      <c r="G32" s="202">
        <f t="shared" si="0"/>
        <v>2477255960</v>
      </c>
      <c r="H32" s="202">
        <f t="shared" si="0"/>
        <v>79438</v>
      </c>
      <c r="I32" s="202">
        <f t="shared" si="0"/>
        <v>18636</v>
      </c>
      <c r="J32" s="202">
        <f t="shared" si="0"/>
        <v>2477354034</v>
      </c>
      <c r="K32" s="202">
        <f t="shared" si="0"/>
        <v>44729046</v>
      </c>
      <c r="L32" s="202">
        <f t="shared" si="0"/>
        <v>356307</v>
      </c>
      <c r="M32" s="202">
        <f t="shared" si="0"/>
        <v>17224327</v>
      </c>
      <c r="N32" s="202">
        <f t="shared" si="0"/>
        <v>5721940</v>
      </c>
      <c r="O32" s="202">
        <f t="shared" si="0"/>
        <v>1025160</v>
      </c>
      <c r="P32" s="202">
        <f t="shared" si="0"/>
        <v>914161</v>
      </c>
      <c r="Q32" s="202">
        <f t="shared" si="0"/>
        <v>2547324975</v>
      </c>
      <c r="R32" s="213">
        <f>SUM(R11:R31)</f>
        <v>916741821</v>
      </c>
      <c r="S32" s="1"/>
      <c r="T32" s="1"/>
    </row>
    <row r="33" spans="1:18" s="1" customFormat="1" ht="13.5" customHeight="1" x14ac:dyDescent="0.15">
      <c r="A33" s="37"/>
      <c r="B33" s="166" t="s">
        <v>20</v>
      </c>
      <c r="C33" s="170"/>
      <c r="D33" s="199">
        <v>11407</v>
      </c>
      <c r="E33" s="199">
        <v>1173</v>
      </c>
      <c r="F33" s="199">
        <v>12580</v>
      </c>
      <c r="G33" s="199">
        <v>40380974</v>
      </c>
      <c r="H33" s="199">
        <v>0</v>
      </c>
      <c r="I33" s="199">
        <v>0</v>
      </c>
      <c r="J33" s="199">
        <v>40380974</v>
      </c>
      <c r="K33" s="199">
        <v>1015802</v>
      </c>
      <c r="L33" s="199">
        <v>0</v>
      </c>
      <c r="M33" s="199">
        <v>58432</v>
      </c>
      <c r="N33" s="199">
        <v>61157</v>
      </c>
      <c r="O33" s="199">
        <v>7521</v>
      </c>
      <c r="P33" s="199">
        <v>4498</v>
      </c>
      <c r="Q33" s="199">
        <v>41528384</v>
      </c>
      <c r="R33" s="210">
        <v>14420501</v>
      </c>
    </row>
    <row r="34" spans="1:18" s="1" customFormat="1" ht="13.5" customHeight="1" x14ac:dyDescent="0.15">
      <c r="A34" s="37"/>
      <c r="B34" s="166" t="s">
        <v>21</v>
      </c>
      <c r="C34" s="170"/>
      <c r="D34" s="199">
        <v>9340</v>
      </c>
      <c r="E34" s="199">
        <v>986</v>
      </c>
      <c r="F34" s="199">
        <v>10326</v>
      </c>
      <c r="G34" s="199">
        <v>32323631</v>
      </c>
      <c r="H34" s="199">
        <v>0</v>
      </c>
      <c r="I34" s="199">
        <v>0</v>
      </c>
      <c r="J34" s="199">
        <v>32323631</v>
      </c>
      <c r="K34" s="199">
        <v>959379</v>
      </c>
      <c r="L34" s="199">
        <v>49</v>
      </c>
      <c r="M34" s="199">
        <v>176654</v>
      </c>
      <c r="N34" s="199">
        <v>34201</v>
      </c>
      <c r="O34" s="199">
        <v>8650</v>
      </c>
      <c r="P34" s="199">
        <v>15361</v>
      </c>
      <c r="Q34" s="199">
        <v>33517925</v>
      </c>
      <c r="R34" s="210">
        <v>11908964</v>
      </c>
    </row>
    <row r="35" spans="1:18" s="1" customFormat="1" ht="13.5" customHeight="1" x14ac:dyDescent="0.15">
      <c r="A35" s="37"/>
      <c r="B35" s="166" t="s">
        <v>22</v>
      </c>
      <c r="C35" s="170"/>
      <c r="D35" s="199">
        <v>11788</v>
      </c>
      <c r="E35" s="199">
        <v>1096</v>
      </c>
      <c r="F35" s="199">
        <v>12884</v>
      </c>
      <c r="G35" s="199">
        <v>36425668</v>
      </c>
      <c r="H35" s="199">
        <v>0</v>
      </c>
      <c r="I35" s="199">
        <v>0</v>
      </c>
      <c r="J35" s="199">
        <v>36425668</v>
      </c>
      <c r="K35" s="199">
        <v>314425</v>
      </c>
      <c r="L35" s="199">
        <v>1846</v>
      </c>
      <c r="M35" s="199">
        <v>493</v>
      </c>
      <c r="N35" s="199">
        <v>9015</v>
      </c>
      <c r="O35" s="199">
        <v>5709</v>
      </c>
      <c r="P35" s="199">
        <v>6950</v>
      </c>
      <c r="Q35" s="199">
        <v>36764106</v>
      </c>
      <c r="R35" s="210">
        <v>14673764</v>
      </c>
    </row>
    <row r="36" spans="1:18" s="1" customFormat="1" ht="13.5" customHeight="1" x14ac:dyDescent="0.15">
      <c r="A36" s="37"/>
      <c r="B36" s="166" t="s">
        <v>23</v>
      </c>
      <c r="C36" s="170"/>
      <c r="D36" s="199">
        <v>11401</v>
      </c>
      <c r="E36" s="199">
        <v>1170</v>
      </c>
      <c r="F36" s="199">
        <v>12571</v>
      </c>
      <c r="G36" s="199">
        <v>36396314</v>
      </c>
      <c r="H36" s="199">
        <v>0</v>
      </c>
      <c r="I36" s="199">
        <v>0</v>
      </c>
      <c r="J36" s="199">
        <v>36396314</v>
      </c>
      <c r="K36" s="199">
        <v>427167</v>
      </c>
      <c r="L36" s="199">
        <v>0</v>
      </c>
      <c r="M36" s="199">
        <v>144601</v>
      </c>
      <c r="N36" s="199">
        <v>19610</v>
      </c>
      <c r="O36" s="199">
        <v>8353</v>
      </c>
      <c r="P36" s="199">
        <v>14169</v>
      </c>
      <c r="Q36" s="199">
        <v>37010214</v>
      </c>
      <c r="R36" s="210">
        <v>14256508</v>
      </c>
    </row>
    <row r="37" spans="1:18" s="1" customFormat="1" ht="13.5" customHeight="1" x14ac:dyDescent="0.15">
      <c r="A37" s="37"/>
      <c r="B37" s="166" t="s">
        <v>288</v>
      </c>
      <c r="C37" s="170"/>
      <c r="D37" s="199">
        <v>2964</v>
      </c>
      <c r="E37" s="199">
        <v>230</v>
      </c>
      <c r="F37" s="199">
        <v>3194</v>
      </c>
      <c r="G37" s="199">
        <v>9103101</v>
      </c>
      <c r="H37" s="199">
        <v>0</v>
      </c>
      <c r="I37" s="199">
        <v>0</v>
      </c>
      <c r="J37" s="199">
        <v>9103101</v>
      </c>
      <c r="K37" s="199">
        <v>18044</v>
      </c>
      <c r="L37" s="199">
        <v>0</v>
      </c>
      <c r="M37" s="199">
        <v>5008</v>
      </c>
      <c r="N37" s="199">
        <v>3392</v>
      </c>
      <c r="O37" s="199">
        <v>3109</v>
      </c>
      <c r="P37" s="199">
        <v>0</v>
      </c>
      <c r="Q37" s="199">
        <v>9132654</v>
      </c>
      <c r="R37" s="210">
        <v>3568930</v>
      </c>
    </row>
    <row r="38" spans="1:18" s="1" customFormat="1" ht="13.5" customHeight="1" x14ac:dyDescent="0.15">
      <c r="A38" s="38"/>
      <c r="B38" s="167" t="s">
        <v>24</v>
      </c>
      <c r="C38" s="171"/>
      <c r="D38" s="200">
        <v>8012</v>
      </c>
      <c r="E38" s="200">
        <v>819</v>
      </c>
      <c r="F38" s="200">
        <v>8831</v>
      </c>
      <c r="G38" s="200">
        <v>25443436</v>
      </c>
      <c r="H38" s="200">
        <v>0</v>
      </c>
      <c r="I38" s="200">
        <v>0</v>
      </c>
      <c r="J38" s="200">
        <v>25443436</v>
      </c>
      <c r="K38" s="200">
        <v>131419</v>
      </c>
      <c r="L38" s="200">
        <v>399</v>
      </c>
      <c r="M38" s="200">
        <v>67082</v>
      </c>
      <c r="N38" s="200">
        <v>6875</v>
      </c>
      <c r="O38" s="200">
        <v>2668</v>
      </c>
      <c r="P38" s="200">
        <v>2154</v>
      </c>
      <c r="Q38" s="200">
        <v>25654033</v>
      </c>
      <c r="R38" s="211">
        <v>10023162</v>
      </c>
    </row>
    <row r="39" spans="1:18" s="1" customFormat="1" ht="13.5" customHeight="1" x14ac:dyDescent="0.15">
      <c r="A39" s="37"/>
      <c r="B39" s="166" t="s">
        <v>25</v>
      </c>
      <c r="C39" s="170"/>
      <c r="D39" s="199">
        <v>4066</v>
      </c>
      <c r="E39" s="199">
        <v>464</v>
      </c>
      <c r="F39" s="199">
        <v>4530</v>
      </c>
      <c r="G39" s="199">
        <v>12726938</v>
      </c>
      <c r="H39" s="199">
        <v>0</v>
      </c>
      <c r="I39" s="199">
        <v>2384</v>
      </c>
      <c r="J39" s="199">
        <v>12729322</v>
      </c>
      <c r="K39" s="199">
        <v>161874</v>
      </c>
      <c r="L39" s="199">
        <v>0</v>
      </c>
      <c r="M39" s="199">
        <v>137509</v>
      </c>
      <c r="N39" s="199">
        <v>3382</v>
      </c>
      <c r="O39" s="199">
        <v>718</v>
      </c>
      <c r="P39" s="199">
        <v>21</v>
      </c>
      <c r="Q39" s="199">
        <v>13032826</v>
      </c>
      <c r="R39" s="210">
        <v>5206623</v>
      </c>
    </row>
    <row r="40" spans="1:18" s="1" customFormat="1" ht="13.5" customHeight="1" x14ac:dyDescent="0.15">
      <c r="A40" s="37"/>
      <c r="B40" s="166" t="s">
        <v>26</v>
      </c>
      <c r="C40" s="170"/>
      <c r="D40" s="199">
        <v>6122</v>
      </c>
      <c r="E40" s="199">
        <v>683</v>
      </c>
      <c r="F40" s="199">
        <v>6805</v>
      </c>
      <c r="G40" s="199">
        <v>19988190</v>
      </c>
      <c r="H40" s="199">
        <v>0</v>
      </c>
      <c r="I40" s="199">
        <v>0</v>
      </c>
      <c r="J40" s="199">
        <v>19988190</v>
      </c>
      <c r="K40" s="199">
        <v>310221</v>
      </c>
      <c r="L40" s="199">
        <v>17309</v>
      </c>
      <c r="M40" s="199">
        <v>6050</v>
      </c>
      <c r="N40" s="199">
        <v>7095</v>
      </c>
      <c r="O40" s="199">
        <v>1666</v>
      </c>
      <c r="P40" s="199">
        <v>234</v>
      </c>
      <c r="Q40" s="199">
        <v>20330765</v>
      </c>
      <c r="R40" s="210">
        <v>7849423</v>
      </c>
    </row>
    <row r="41" spans="1:18" s="1" customFormat="1" ht="13.5" customHeight="1" x14ac:dyDescent="0.15">
      <c r="A41" s="37"/>
      <c r="B41" s="166" t="s">
        <v>27</v>
      </c>
      <c r="C41" s="170"/>
      <c r="D41" s="199">
        <v>8380</v>
      </c>
      <c r="E41" s="199">
        <v>732</v>
      </c>
      <c r="F41" s="199">
        <v>9112</v>
      </c>
      <c r="G41" s="199">
        <v>25295927</v>
      </c>
      <c r="H41" s="199">
        <v>5590</v>
      </c>
      <c r="I41" s="199">
        <v>598</v>
      </c>
      <c r="J41" s="199">
        <v>25302115</v>
      </c>
      <c r="K41" s="199">
        <v>122623</v>
      </c>
      <c r="L41" s="199">
        <v>341</v>
      </c>
      <c r="M41" s="199">
        <v>5248</v>
      </c>
      <c r="N41" s="199">
        <v>5792</v>
      </c>
      <c r="O41" s="199">
        <v>2452</v>
      </c>
      <c r="P41" s="199">
        <v>255</v>
      </c>
      <c r="Q41" s="199">
        <v>25438826</v>
      </c>
      <c r="R41" s="210">
        <v>10251177</v>
      </c>
    </row>
    <row r="42" spans="1:18" s="1" customFormat="1" ht="13.5" customHeight="1" x14ac:dyDescent="0.15">
      <c r="A42" s="39"/>
      <c r="B42" s="168" t="s">
        <v>28</v>
      </c>
      <c r="C42" s="172"/>
      <c r="D42" s="201">
        <v>9445</v>
      </c>
      <c r="E42" s="201">
        <v>912</v>
      </c>
      <c r="F42" s="201">
        <v>10357</v>
      </c>
      <c r="G42" s="201">
        <v>30007546</v>
      </c>
      <c r="H42" s="201">
        <v>0</v>
      </c>
      <c r="I42" s="201">
        <v>0</v>
      </c>
      <c r="J42" s="201">
        <v>30007546</v>
      </c>
      <c r="K42" s="201">
        <v>233117</v>
      </c>
      <c r="L42" s="201">
        <v>424</v>
      </c>
      <c r="M42" s="201">
        <v>113546</v>
      </c>
      <c r="N42" s="201">
        <v>97462</v>
      </c>
      <c r="O42" s="201">
        <v>4958</v>
      </c>
      <c r="P42" s="201">
        <v>2238</v>
      </c>
      <c r="Q42" s="201">
        <v>30459291</v>
      </c>
      <c r="R42" s="212">
        <v>11859971</v>
      </c>
    </row>
    <row r="43" spans="1:18" s="1" customFormat="1" ht="13.5" customHeight="1" x14ac:dyDescent="0.15">
      <c r="A43" s="37"/>
      <c r="B43" s="166" t="s">
        <v>29</v>
      </c>
      <c r="C43" s="170"/>
      <c r="D43" s="199">
        <v>9957</v>
      </c>
      <c r="E43" s="199">
        <v>1044</v>
      </c>
      <c r="F43" s="199">
        <v>11001</v>
      </c>
      <c r="G43" s="199">
        <v>31888319</v>
      </c>
      <c r="H43" s="199">
        <v>0</v>
      </c>
      <c r="I43" s="199">
        <v>1527</v>
      </c>
      <c r="J43" s="199">
        <v>31889846</v>
      </c>
      <c r="K43" s="199">
        <v>348898</v>
      </c>
      <c r="L43" s="199">
        <v>1506</v>
      </c>
      <c r="M43" s="199">
        <v>5046</v>
      </c>
      <c r="N43" s="199">
        <v>12671</v>
      </c>
      <c r="O43" s="199">
        <v>5099</v>
      </c>
      <c r="P43" s="199">
        <v>2920</v>
      </c>
      <c r="Q43" s="199">
        <v>32265986</v>
      </c>
      <c r="R43" s="210">
        <v>12651359</v>
      </c>
    </row>
    <row r="44" spans="1:18" s="1" customFormat="1" ht="13.5" customHeight="1" x14ac:dyDescent="0.15">
      <c r="A44" s="37"/>
      <c r="B44" s="166" t="s">
        <v>30</v>
      </c>
      <c r="C44" s="170"/>
      <c r="D44" s="199">
        <v>7795</v>
      </c>
      <c r="E44" s="199">
        <v>846</v>
      </c>
      <c r="F44" s="199">
        <v>8641</v>
      </c>
      <c r="G44" s="199">
        <v>26243031</v>
      </c>
      <c r="H44" s="199">
        <v>0</v>
      </c>
      <c r="I44" s="199">
        <v>0</v>
      </c>
      <c r="J44" s="199">
        <v>26243031</v>
      </c>
      <c r="K44" s="199">
        <v>706301</v>
      </c>
      <c r="L44" s="199">
        <v>665</v>
      </c>
      <c r="M44" s="199">
        <v>372</v>
      </c>
      <c r="N44" s="199">
        <v>75292</v>
      </c>
      <c r="O44" s="199">
        <v>5643</v>
      </c>
      <c r="P44" s="199">
        <v>11394</v>
      </c>
      <c r="Q44" s="199">
        <v>27042698</v>
      </c>
      <c r="R44" s="210">
        <v>9679221</v>
      </c>
    </row>
    <row r="45" spans="1:18" s="1" customFormat="1" ht="13.5" customHeight="1" x14ac:dyDescent="0.15">
      <c r="A45" s="37"/>
      <c r="B45" s="166" t="s">
        <v>31</v>
      </c>
      <c r="C45" s="170"/>
      <c r="D45" s="199">
        <v>3611</v>
      </c>
      <c r="E45" s="199">
        <v>419</v>
      </c>
      <c r="F45" s="199">
        <v>4030</v>
      </c>
      <c r="G45" s="199">
        <v>11256595</v>
      </c>
      <c r="H45" s="199">
        <v>0</v>
      </c>
      <c r="I45" s="199">
        <v>0</v>
      </c>
      <c r="J45" s="199">
        <v>11256595</v>
      </c>
      <c r="K45" s="199">
        <v>238314</v>
      </c>
      <c r="L45" s="199">
        <v>0</v>
      </c>
      <c r="M45" s="199">
        <v>173</v>
      </c>
      <c r="N45" s="199">
        <v>4600</v>
      </c>
      <c r="O45" s="199">
        <v>171</v>
      </c>
      <c r="P45" s="199">
        <v>5246</v>
      </c>
      <c r="Q45" s="199">
        <v>11505099</v>
      </c>
      <c r="R45" s="210">
        <v>4382448</v>
      </c>
    </row>
    <row r="46" spans="1:18" s="1" customFormat="1" ht="13.5" customHeight="1" x14ac:dyDescent="0.15">
      <c r="A46" s="37"/>
      <c r="B46" s="166" t="s">
        <v>32</v>
      </c>
      <c r="C46" s="170"/>
      <c r="D46" s="199">
        <v>2340</v>
      </c>
      <c r="E46" s="199">
        <v>288</v>
      </c>
      <c r="F46" s="199">
        <v>2628</v>
      </c>
      <c r="G46" s="199">
        <v>7523710</v>
      </c>
      <c r="H46" s="199">
        <v>0</v>
      </c>
      <c r="I46" s="199">
        <v>0</v>
      </c>
      <c r="J46" s="199">
        <v>7523710</v>
      </c>
      <c r="K46" s="199">
        <v>339494</v>
      </c>
      <c r="L46" s="199">
        <v>0</v>
      </c>
      <c r="M46" s="199">
        <v>0</v>
      </c>
      <c r="N46" s="199">
        <v>14191</v>
      </c>
      <c r="O46" s="199">
        <v>3985</v>
      </c>
      <c r="P46" s="199">
        <v>687</v>
      </c>
      <c r="Q46" s="199">
        <v>7882067</v>
      </c>
      <c r="R46" s="210">
        <v>2952220</v>
      </c>
    </row>
    <row r="47" spans="1:18" s="1" customFormat="1" ht="13.5" customHeight="1" x14ac:dyDescent="0.15">
      <c r="A47" s="37"/>
      <c r="B47" s="166" t="s">
        <v>33</v>
      </c>
      <c r="C47" s="170"/>
      <c r="D47" s="199">
        <v>4233</v>
      </c>
      <c r="E47" s="199">
        <v>466</v>
      </c>
      <c r="F47" s="199">
        <v>4699</v>
      </c>
      <c r="G47" s="199">
        <v>13389197</v>
      </c>
      <c r="H47" s="199">
        <v>0</v>
      </c>
      <c r="I47" s="199">
        <v>0</v>
      </c>
      <c r="J47" s="199">
        <v>13389197</v>
      </c>
      <c r="K47" s="199">
        <v>197205</v>
      </c>
      <c r="L47" s="199">
        <v>6025</v>
      </c>
      <c r="M47" s="199">
        <v>500</v>
      </c>
      <c r="N47" s="199">
        <v>2849</v>
      </c>
      <c r="O47" s="199">
        <v>468</v>
      </c>
      <c r="P47" s="199">
        <v>583</v>
      </c>
      <c r="Q47" s="199">
        <v>13596827</v>
      </c>
      <c r="R47" s="210">
        <v>5275357</v>
      </c>
    </row>
    <row r="48" spans="1:18" s="1" customFormat="1" ht="13.5" customHeight="1" x14ac:dyDescent="0.15">
      <c r="A48" s="38"/>
      <c r="B48" s="167" t="s">
        <v>34</v>
      </c>
      <c r="C48" s="171"/>
      <c r="D48" s="200">
        <v>1385</v>
      </c>
      <c r="E48" s="200">
        <v>137</v>
      </c>
      <c r="F48" s="200">
        <v>1522</v>
      </c>
      <c r="G48" s="200">
        <v>4187073</v>
      </c>
      <c r="H48" s="200">
        <v>0</v>
      </c>
      <c r="I48" s="200">
        <v>0</v>
      </c>
      <c r="J48" s="200">
        <v>4187073</v>
      </c>
      <c r="K48" s="200">
        <v>40914</v>
      </c>
      <c r="L48" s="200">
        <v>0</v>
      </c>
      <c r="M48" s="200">
        <v>0</v>
      </c>
      <c r="N48" s="200">
        <v>3707</v>
      </c>
      <c r="O48" s="200">
        <v>13</v>
      </c>
      <c r="P48" s="200">
        <v>116</v>
      </c>
      <c r="Q48" s="200">
        <v>4231823</v>
      </c>
      <c r="R48" s="211">
        <v>1732791</v>
      </c>
    </row>
    <row r="49" spans="1:18" s="1" customFormat="1" ht="13.5" customHeight="1" x14ac:dyDescent="0.15">
      <c r="A49" s="37"/>
      <c r="B49" s="166" t="s">
        <v>35</v>
      </c>
      <c r="C49" s="170"/>
      <c r="D49" s="199">
        <v>4374</v>
      </c>
      <c r="E49" s="199">
        <v>406</v>
      </c>
      <c r="F49" s="199">
        <v>4780</v>
      </c>
      <c r="G49" s="199">
        <v>13484554</v>
      </c>
      <c r="H49" s="199">
        <v>2389</v>
      </c>
      <c r="I49" s="199">
        <v>0</v>
      </c>
      <c r="J49" s="199">
        <v>13486943</v>
      </c>
      <c r="K49" s="199">
        <v>110546</v>
      </c>
      <c r="L49" s="199">
        <v>0</v>
      </c>
      <c r="M49" s="199">
        <v>44544</v>
      </c>
      <c r="N49" s="199">
        <v>42096</v>
      </c>
      <c r="O49" s="199">
        <v>3627</v>
      </c>
      <c r="P49" s="199">
        <v>3050</v>
      </c>
      <c r="Q49" s="199">
        <v>13690806</v>
      </c>
      <c r="R49" s="210">
        <v>5359928</v>
      </c>
    </row>
    <row r="50" spans="1:18" s="1" customFormat="1" ht="13.5" customHeight="1" x14ac:dyDescent="0.15">
      <c r="A50" s="37"/>
      <c r="B50" s="166" t="s">
        <v>36</v>
      </c>
      <c r="C50" s="170"/>
      <c r="D50" s="199">
        <v>3025</v>
      </c>
      <c r="E50" s="199">
        <v>265</v>
      </c>
      <c r="F50" s="199">
        <v>3290</v>
      </c>
      <c r="G50" s="199">
        <v>8249637</v>
      </c>
      <c r="H50" s="199">
        <v>4660</v>
      </c>
      <c r="I50" s="199">
        <v>0</v>
      </c>
      <c r="J50" s="199">
        <v>8254297</v>
      </c>
      <c r="K50" s="199">
        <v>148803</v>
      </c>
      <c r="L50" s="199">
        <v>804</v>
      </c>
      <c r="M50" s="199">
        <v>25615</v>
      </c>
      <c r="N50" s="199">
        <v>2097</v>
      </c>
      <c r="O50" s="199">
        <v>67</v>
      </c>
      <c r="P50" s="199">
        <v>4136</v>
      </c>
      <c r="Q50" s="199">
        <v>8435819</v>
      </c>
      <c r="R50" s="210">
        <v>3651871</v>
      </c>
    </row>
    <row r="51" spans="1:18" s="1" customFormat="1" ht="13.5" customHeight="1" x14ac:dyDescent="0.15">
      <c r="A51" s="37"/>
      <c r="B51" s="166" t="s">
        <v>37</v>
      </c>
      <c r="C51" s="170"/>
      <c r="D51" s="199">
        <v>830</v>
      </c>
      <c r="E51" s="199">
        <v>74</v>
      </c>
      <c r="F51" s="199">
        <v>904</v>
      </c>
      <c r="G51" s="199">
        <v>2300033</v>
      </c>
      <c r="H51" s="199">
        <v>1188</v>
      </c>
      <c r="I51" s="199">
        <v>0</v>
      </c>
      <c r="J51" s="199">
        <v>2301221</v>
      </c>
      <c r="K51" s="199">
        <v>12185</v>
      </c>
      <c r="L51" s="199">
        <v>0</v>
      </c>
      <c r="M51" s="199">
        <v>0</v>
      </c>
      <c r="N51" s="199">
        <v>216</v>
      </c>
      <c r="O51" s="199">
        <v>44</v>
      </c>
      <c r="P51" s="199">
        <v>67</v>
      </c>
      <c r="Q51" s="199">
        <v>2313733</v>
      </c>
      <c r="R51" s="210">
        <v>1059774</v>
      </c>
    </row>
    <row r="52" spans="1:18" s="1" customFormat="1" ht="13.5" customHeight="1" x14ac:dyDescent="0.15">
      <c r="A52" s="39"/>
      <c r="B52" s="168" t="s">
        <v>38</v>
      </c>
      <c r="C52" s="172"/>
      <c r="D52" s="201">
        <v>7622</v>
      </c>
      <c r="E52" s="201">
        <v>864</v>
      </c>
      <c r="F52" s="201">
        <v>8486</v>
      </c>
      <c r="G52" s="201">
        <v>24001520</v>
      </c>
      <c r="H52" s="201">
        <v>0</v>
      </c>
      <c r="I52" s="201">
        <v>0</v>
      </c>
      <c r="J52" s="201">
        <v>24001520</v>
      </c>
      <c r="K52" s="201">
        <v>186301</v>
      </c>
      <c r="L52" s="201">
        <v>8846</v>
      </c>
      <c r="M52" s="201">
        <v>2788</v>
      </c>
      <c r="N52" s="201">
        <v>10556</v>
      </c>
      <c r="O52" s="201">
        <v>4075</v>
      </c>
      <c r="P52" s="201">
        <v>578</v>
      </c>
      <c r="Q52" s="201">
        <v>24214664</v>
      </c>
      <c r="R52" s="212">
        <v>9579944</v>
      </c>
    </row>
    <row r="53" spans="1:18" s="1" customFormat="1" ht="13.5" customHeight="1" x14ac:dyDescent="0.15">
      <c r="A53" s="37"/>
      <c r="B53" s="166" t="s">
        <v>39</v>
      </c>
      <c r="C53" s="170"/>
      <c r="D53" s="199">
        <v>791</v>
      </c>
      <c r="E53" s="199">
        <v>40</v>
      </c>
      <c r="F53" s="199">
        <v>831</v>
      </c>
      <c r="G53" s="199">
        <v>2523079</v>
      </c>
      <c r="H53" s="199">
        <v>1904</v>
      </c>
      <c r="I53" s="199">
        <v>0</v>
      </c>
      <c r="J53" s="199">
        <v>2524983</v>
      </c>
      <c r="K53" s="199">
        <v>5298</v>
      </c>
      <c r="L53" s="199">
        <v>0</v>
      </c>
      <c r="M53" s="199">
        <v>0</v>
      </c>
      <c r="N53" s="199">
        <v>0</v>
      </c>
      <c r="O53" s="199">
        <v>70</v>
      </c>
      <c r="P53" s="199">
        <v>1177</v>
      </c>
      <c r="Q53" s="199">
        <v>2531528</v>
      </c>
      <c r="R53" s="210">
        <v>944004</v>
      </c>
    </row>
    <row r="54" spans="1:18" s="1" customFormat="1" ht="17.25" customHeight="1" x14ac:dyDescent="0.15">
      <c r="A54" s="141"/>
      <c r="B54" s="142" t="s">
        <v>40</v>
      </c>
      <c r="C54" s="143"/>
      <c r="D54" s="138">
        <f>SUM(D33:D53)</f>
        <v>128888</v>
      </c>
      <c r="E54" s="138">
        <f t="shared" ref="E54:Q54" si="1">SUM(E33:E53)</f>
        <v>13114</v>
      </c>
      <c r="F54" s="138">
        <f>SUM(F33:F53)</f>
        <v>142002</v>
      </c>
      <c r="G54" s="138">
        <f t="shared" si="1"/>
        <v>413138473</v>
      </c>
      <c r="H54" s="138">
        <f t="shared" si="1"/>
        <v>15731</v>
      </c>
      <c r="I54" s="138">
        <f t="shared" si="1"/>
        <v>4509</v>
      </c>
      <c r="J54" s="139">
        <f>SUM(J33:J53)</f>
        <v>413158713</v>
      </c>
      <c r="K54" s="139">
        <f t="shared" si="1"/>
        <v>6028330</v>
      </c>
      <c r="L54" s="139">
        <f>SUM(L33:L53)</f>
        <v>38214</v>
      </c>
      <c r="M54" s="139">
        <f t="shared" si="1"/>
        <v>793661</v>
      </c>
      <c r="N54" s="139">
        <f t="shared" si="1"/>
        <v>416256</v>
      </c>
      <c r="O54" s="139">
        <f>SUM(O33:O53)</f>
        <v>69066</v>
      </c>
      <c r="P54" s="139">
        <f t="shared" si="1"/>
        <v>75834</v>
      </c>
      <c r="Q54" s="139">
        <f t="shared" si="1"/>
        <v>420580074</v>
      </c>
      <c r="R54" s="140">
        <f>SUM(R33:R53)</f>
        <v>161287940</v>
      </c>
    </row>
    <row r="55" spans="1:18" s="1" customFormat="1" ht="17.25" customHeight="1" x14ac:dyDescent="0.15">
      <c r="A55" s="144"/>
      <c r="B55" s="145" t="s">
        <v>41</v>
      </c>
      <c r="C55" s="146"/>
      <c r="D55" s="147">
        <f>D32+D54</f>
        <v>864149</v>
      </c>
      <c r="E55" s="147">
        <f t="shared" ref="E55:R55" si="2">E32+E54</f>
        <v>84502</v>
      </c>
      <c r="F55" s="147">
        <f t="shared" si="2"/>
        <v>948651</v>
      </c>
      <c r="G55" s="147">
        <f t="shared" si="2"/>
        <v>2890394433</v>
      </c>
      <c r="H55" s="147">
        <f t="shared" si="2"/>
        <v>95169</v>
      </c>
      <c r="I55" s="147">
        <f t="shared" si="2"/>
        <v>23145</v>
      </c>
      <c r="J55" s="148">
        <f t="shared" si="2"/>
        <v>2890512747</v>
      </c>
      <c r="K55" s="148">
        <f t="shared" si="2"/>
        <v>50757376</v>
      </c>
      <c r="L55" s="148">
        <f>L32+L54</f>
        <v>394521</v>
      </c>
      <c r="M55" s="148">
        <f t="shared" si="2"/>
        <v>18017988</v>
      </c>
      <c r="N55" s="148">
        <f t="shared" si="2"/>
        <v>6138196</v>
      </c>
      <c r="O55" s="148">
        <f>O32+O54</f>
        <v>1094226</v>
      </c>
      <c r="P55" s="148">
        <f t="shared" si="2"/>
        <v>989995</v>
      </c>
      <c r="Q55" s="148">
        <f t="shared" si="2"/>
        <v>2967905049</v>
      </c>
      <c r="R55" s="149">
        <f t="shared" si="2"/>
        <v>1078029761</v>
      </c>
    </row>
    <row r="56" spans="1:18" x14ac:dyDescent="0.15">
      <c r="Q56" s="258" t="s">
        <v>228</v>
      </c>
      <c r="R56" s="258"/>
    </row>
  </sheetData>
  <mergeCells count="8">
    <mergeCell ref="A1:I1"/>
    <mergeCell ref="A3:I3"/>
    <mergeCell ref="A5:C5"/>
    <mergeCell ref="D6:E7"/>
    <mergeCell ref="Q56:R56"/>
    <mergeCell ref="D5:F5"/>
    <mergeCell ref="G5:Q5"/>
    <mergeCell ref="A10:C10"/>
  </mergeCells>
  <phoneticPr fontId="2"/>
  <pageMargins left="0.78740157480314965" right="0.78740157480314965" top="0.78740157480314965" bottom="0.78740157480314965" header="0.51181102362204722" footer="0.51181102362204722"/>
  <pageSetup paperSize="9" scale="59" orientation="landscape" r:id="rId1"/>
  <headerFooter alignWithMargins="0">
    <oddHeader>&amp;R&amp;F&amp;A</oddHead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A1:Z56"/>
  <sheetViews>
    <sheetView showGridLines="0" view="pageBreakPreview" zoomScaleNormal="90" zoomScaleSheetLayoutView="100" workbookViewId="0">
      <selection activeCell="D4" sqref="D4"/>
    </sheetView>
  </sheetViews>
  <sheetFormatPr defaultRowHeight="11.25" x14ac:dyDescent="0.15"/>
  <cols>
    <col min="1" max="1" width="1" style="42" customWidth="1"/>
    <col min="2" max="2" width="9.375" style="42" customWidth="1"/>
    <col min="3" max="3" width="1" style="42" customWidth="1"/>
    <col min="4" max="4" width="10.625" style="42" customWidth="1"/>
    <col min="5" max="6" width="8.875" style="42" customWidth="1"/>
    <col min="7" max="7" width="10.625" style="42" customWidth="1"/>
    <col min="8" max="13" width="8.875" style="42" customWidth="1"/>
    <col min="14" max="15" width="10.625" style="42" customWidth="1"/>
    <col min="16" max="21" width="8.875" style="42" customWidth="1"/>
    <col min="22" max="22" width="10.625" style="42" customWidth="1"/>
    <col min="23" max="26" width="10.875" style="42" customWidth="1"/>
    <col min="27" max="16384" width="9" style="42"/>
  </cols>
  <sheetData>
    <row r="1" spans="1:22" s="4" customFormat="1" ht="14.25" x14ac:dyDescent="0.15">
      <c r="A1" s="252"/>
      <c r="B1" s="252"/>
      <c r="C1" s="252"/>
      <c r="D1" s="252"/>
      <c r="E1" s="252"/>
      <c r="F1" s="252"/>
      <c r="G1" s="252"/>
      <c r="H1" s="252"/>
      <c r="I1" s="252"/>
      <c r="J1" s="252"/>
      <c r="K1" s="252"/>
    </row>
    <row r="2" spans="1:22" s="4" customFormat="1" x14ac:dyDescent="0.15">
      <c r="B2" s="5"/>
      <c r="C2" s="5"/>
      <c r="D2" s="5"/>
      <c r="E2" s="5"/>
      <c r="F2" s="5"/>
      <c r="G2" s="5"/>
      <c r="H2" s="5"/>
      <c r="I2" s="5"/>
      <c r="J2" s="197"/>
      <c r="K2" s="5"/>
    </row>
    <row r="3" spans="1:22" s="4" customFormat="1" ht="13.5" customHeight="1" x14ac:dyDescent="0.15">
      <c r="A3" s="253" t="s">
        <v>290</v>
      </c>
      <c r="B3" s="253"/>
      <c r="C3" s="253"/>
      <c r="D3" s="253"/>
      <c r="E3" s="253"/>
      <c r="F3" s="253"/>
      <c r="G3" s="253"/>
      <c r="H3" s="253"/>
      <c r="I3" s="253"/>
      <c r="J3" s="253"/>
      <c r="K3" s="253"/>
    </row>
    <row r="4" spans="1:22" s="4" customFormat="1" ht="13.5" customHeight="1" x14ac:dyDescent="0.15">
      <c r="A4" s="6"/>
      <c r="B4" s="6"/>
      <c r="C4" s="5"/>
      <c r="D4" s="5"/>
      <c r="E4" s="5"/>
      <c r="F4" s="5"/>
      <c r="G4" s="5"/>
      <c r="H4" s="5"/>
      <c r="I4" s="5"/>
      <c r="J4" s="197"/>
      <c r="K4" s="5"/>
    </row>
    <row r="5" spans="1:22" s="48" customFormat="1" ht="13.5" customHeight="1" x14ac:dyDescent="0.15">
      <c r="A5" s="287" t="s">
        <v>50</v>
      </c>
      <c r="B5" s="288"/>
      <c r="C5" s="289"/>
      <c r="D5" s="290" t="s">
        <v>82</v>
      </c>
      <c r="E5" s="291"/>
      <c r="F5" s="291"/>
      <c r="G5" s="291"/>
      <c r="H5" s="291"/>
      <c r="I5" s="291"/>
      <c r="J5" s="291"/>
      <c r="K5" s="291"/>
      <c r="L5" s="291"/>
      <c r="M5" s="292"/>
      <c r="N5" s="44"/>
      <c r="O5" s="282" t="s">
        <v>112</v>
      </c>
      <c r="P5" s="283"/>
      <c r="Q5" s="283"/>
      <c r="R5" s="283"/>
      <c r="S5" s="283"/>
      <c r="T5" s="283"/>
      <c r="U5" s="283"/>
      <c r="V5" s="284"/>
    </row>
    <row r="6" spans="1:22" s="50" customFormat="1" ht="13.5" customHeight="1" x14ac:dyDescent="0.15">
      <c r="A6" s="49"/>
      <c r="D6" s="72"/>
      <c r="E6" s="72"/>
      <c r="F6" s="108"/>
      <c r="G6" s="85"/>
      <c r="H6" s="85"/>
      <c r="I6" s="110"/>
      <c r="J6" s="13"/>
      <c r="K6" s="13"/>
      <c r="L6" s="51"/>
      <c r="M6" s="72"/>
      <c r="N6" s="51"/>
      <c r="O6" s="97" t="s">
        <v>104</v>
      </c>
      <c r="P6" s="72"/>
      <c r="Q6" s="72"/>
      <c r="R6" s="97"/>
      <c r="S6" s="97"/>
      <c r="T6" s="72" t="s">
        <v>259</v>
      </c>
      <c r="U6" s="97"/>
      <c r="V6" s="111"/>
    </row>
    <row r="7" spans="1:22" s="50" customFormat="1" ht="13.5" customHeight="1" x14ac:dyDescent="0.15">
      <c r="A7" s="49"/>
      <c r="D7" s="53" t="s">
        <v>83</v>
      </c>
      <c r="E7" s="53" t="s">
        <v>84</v>
      </c>
      <c r="F7" s="105" t="s">
        <v>85</v>
      </c>
      <c r="G7" s="51"/>
      <c r="H7" s="51" t="s">
        <v>92</v>
      </c>
      <c r="I7" s="50" t="s">
        <v>91</v>
      </c>
      <c r="J7" s="215" t="s">
        <v>279</v>
      </c>
      <c r="K7" s="215" t="s">
        <v>281</v>
      </c>
      <c r="L7" s="51" t="s">
        <v>256</v>
      </c>
      <c r="M7" s="51" t="s">
        <v>230</v>
      </c>
      <c r="N7" s="51"/>
      <c r="O7" s="91" t="s">
        <v>105</v>
      </c>
      <c r="P7" s="51" t="s">
        <v>109</v>
      </c>
      <c r="Q7" s="51" t="s">
        <v>108</v>
      </c>
      <c r="R7" s="221" t="s">
        <v>282</v>
      </c>
      <c r="S7" s="221" t="s">
        <v>284</v>
      </c>
      <c r="T7" s="51" t="s">
        <v>260</v>
      </c>
      <c r="U7" s="91" t="s">
        <v>230</v>
      </c>
      <c r="V7" s="89"/>
    </row>
    <row r="8" spans="1:22" s="50" customFormat="1" ht="13.5" customHeight="1" x14ac:dyDescent="0.15">
      <c r="A8" s="49"/>
      <c r="D8" s="53" t="s">
        <v>99</v>
      </c>
      <c r="E8" s="53" t="s">
        <v>99</v>
      </c>
      <c r="F8" s="105" t="s">
        <v>99</v>
      </c>
      <c r="G8" s="51" t="s">
        <v>234</v>
      </c>
      <c r="H8" s="51" t="s">
        <v>100</v>
      </c>
      <c r="I8" s="50" t="s">
        <v>100</v>
      </c>
      <c r="J8" s="215" t="s">
        <v>280</v>
      </c>
      <c r="K8" s="215" t="s">
        <v>280</v>
      </c>
      <c r="L8" s="51" t="s">
        <v>257</v>
      </c>
      <c r="M8" s="51" t="s">
        <v>103</v>
      </c>
      <c r="N8" s="51" t="s">
        <v>54</v>
      </c>
      <c r="O8" s="91" t="s">
        <v>106</v>
      </c>
      <c r="P8" s="51" t="s">
        <v>110</v>
      </c>
      <c r="Q8" s="51" t="s">
        <v>107</v>
      </c>
      <c r="R8" s="221" t="s">
        <v>283</v>
      </c>
      <c r="S8" s="221" t="s">
        <v>283</v>
      </c>
      <c r="T8" s="51" t="s">
        <v>261</v>
      </c>
      <c r="U8" s="91" t="s">
        <v>111</v>
      </c>
      <c r="V8" s="89" t="s">
        <v>54</v>
      </c>
    </row>
    <row r="9" spans="1:22" s="50" customFormat="1" ht="13.5" customHeight="1" x14ac:dyDescent="0.15">
      <c r="A9" s="49"/>
      <c r="D9" s="53"/>
      <c r="E9" s="53"/>
      <c r="F9" s="105"/>
      <c r="G9" s="51"/>
      <c r="H9" s="51" t="s">
        <v>101</v>
      </c>
      <c r="I9" s="50" t="s">
        <v>101</v>
      </c>
      <c r="J9" s="215" t="s">
        <v>97</v>
      </c>
      <c r="K9" s="215" t="s">
        <v>97</v>
      </c>
      <c r="L9" s="51" t="s">
        <v>258</v>
      </c>
      <c r="M9" s="51" t="s">
        <v>102</v>
      </c>
      <c r="N9" s="51"/>
      <c r="O9" s="91"/>
      <c r="P9" s="51"/>
      <c r="Q9" s="51"/>
      <c r="R9" s="221"/>
      <c r="S9" s="221"/>
      <c r="T9" s="51"/>
      <c r="U9" s="91"/>
      <c r="V9" s="89"/>
    </row>
    <row r="10" spans="1:22" s="95" customFormat="1" ht="13.5" customHeight="1" x14ac:dyDescent="0.15">
      <c r="A10" s="285" t="s">
        <v>42</v>
      </c>
      <c r="B10" s="286"/>
      <c r="C10" s="286"/>
      <c r="D10" s="60" t="s">
        <v>57</v>
      </c>
      <c r="E10" s="60" t="s">
        <v>57</v>
      </c>
      <c r="F10" s="103" t="s">
        <v>57</v>
      </c>
      <c r="G10" s="60" t="s">
        <v>57</v>
      </c>
      <c r="H10" s="60" t="s">
        <v>57</v>
      </c>
      <c r="I10" s="103" t="s">
        <v>57</v>
      </c>
      <c r="J10" s="216" t="s">
        <v>57</v>
      </c>
      <c r="K10" s="216" t="s">
        <v>57</v>
      </c>
      <c r="L10" s="102" t="s">
        <v>57</v>
      </c>
      <c r="M10" s="102" t="s">
        <v>57</v>
      </c>
      <c r="N10" s="102" t="s">
        <v>57</v>
      </c>
      <c r="O10" s="104" t="s">
        <v>57</v>
      </c>
      <c r="P10" s="102" t="s">
        <v>57</v>
      </c>
      <c r="Q10" s="102" t="s">
        <v>57</v>
      </c>
      <c r="R10" s="222" t="s">
        <v>57</v>
      </c>
      <c r="S10" s="222" t="s">
        <v>57</v>
      </c>
      <c r="T10" s="102" t="s">
        <v>57</v>
      </c>
      <c r="U10" s="104" t="s">
        <v>57</v>
      </c>
      <c r="V10" s="93" t="s">
        <v>57</v>
      </c>
    </row>
    <row r="11" spans="1:22" s="1" customFormat="1" ht="13.5" customHeight="1" x14ac:dyDescent="0.15">
      <c r="A11" s="37"/>
      <c r="B11" s="166" t="s">
        <v>0</v>
      </c>
      <c r="C11" s="166"/>
      <c r="D11" s="198">
        <v>416099299</v>
      </c>
      <c r="E11" s="198">
        <v>10621</v>
      </c>
      <c r="F11" s="217">
        <v>0</v>
      </c>
      <c r="G11" s="198">
        <v>416109920</v>
      </c>
      <c r="H11" s="198">
        <v>14731172</v>
      </c>
      <c r="I11" s="198">
        <v>91941</v>
      </c>
      <c r="J11" s="198">
        <v>8220111</v>
      </c>
      <c r="K11" s="198">
        <v>2958469</v>
      </c>
      <c r="L11" s="198">
        <v>360466</v>
      </c>
      <c r="M11" s="198">
        <v>196824</v>
      </c>
      <c r="N11" s="198">
        <v>442668903</v>
      </c>
      <c r="O11" s="198">
        <v>24959047</v>
      </c>
      <c r="P11" s="198">
        <v>439698</v>
      </c>
      <c r="Q11" s="198">
        <v>4965</v>
      </c>
      <c r="R11" s="198">
        <v>246603</v>
      </c>
      <c r="S11" s="198">
        <v>88754</v>
      </c>
      <c r="T11" s="223">
        <v>10814</v>
      </c>
      <c r="U11" s="198">
        <v>5905</v>
      </c>
      <c r="V11" s="209">
        <v>25755786</v>
      </c>
    </row>
    <row r="12" spans="1:22" s="1" customFormat="1" ht="13.5" customHeight="1" x14ac:dyDescent="0.15">
      <c r="A12" s="37"/>
      <c r="B12" s="166" t="s">
        <v>1</v>
      </c>
      <c r="C12" s="166"/>
      <c r="D12" s="199">
        <v>156947610</v>
      </c>
      <c r="E12" s="199">
        <v>984</v>
      </c>
      <c r="F12" s="207">
        <v>0</v>
      </c>
      <c r="G12" s="199">
        <v>156948594</v>
      </c>
      <c r="H12" s="199">
        <v>4247461</v>
      </c>
      <c r="I12" s="199">
        <v>13826</v>
      </c>
      <c r="J12" s="199">
        <v>1456083</v>
      </c>
      <c r="K12" s="199">
        <v>977846</v>
      </c>
      <c r="L12" s="199">
        <v>198563</v>
      </c>
      <c r="M12" s="199">
        <v>410623</v>
      </c>
      <c r="N12" s="199">
        <v>164252996</v>
      </c>
      <c r="O12" s="199">
        <v>9413823</v>
      </c>
      <c r="P12" s="199">
        <v>125741</v>
      </c>
      <c r="Q12" s="199">
        <v>747</v>
      </c>
      <c r="R12" s="199">
        <v>43682</v>
      </c>
      <c r="S12" s="199">
        <v>29335</v>
      </c>
      <c r="T12" s="224">
        <v>5957</v>
      </c>
      <c r="U12" s="199">
        <v>12319</v>
      </c>
      <c r="V12" s="210">
        <v>9631604</v>
      </c>
    </row>
    <row r="13" spans="1:22" s="1" customFormat="1" ht="13.5" customHeight="1" x14ac:dyDescent="0.15">
      <c r="A13" s="37"/>
      <c r="B13" s="166" t="s">
        <v>2</v>
      </c>
      <c r="C13" s="166"/>
      <c r="D13" s="199">
        <v>70602710</v>
      </c>
      <c r="E13" s="199">
        <v>3910</v>
      </c>
      <c r="F13" s="207">
        <v>1923</v>
      </c>
      <c r="G13" s="199">
        <v>70608543</v>
      </c>
      <c r="H13" s="199">
        <v>2068369</v>
      </c>
      <c r="I13" s="199">
        <v>9757</v>
      </c>
      <c r="J13" s="199">
        <v>990716</v>
      </c>
      <c r="K13" s="199">
        <v>132544</v>
      </c>
      <c r="L13" s="199">
        <v>63812</v>
      </c>
      <c r="M13" s="199">
        <v>25885</v>
      </c>
      <c r="N13" s="199">
        <v>73899626</v>
      </c>
      <c r="O13" s="199">
        <v>4235204</v>
      </c>
      <c r="P13" s="199">
        <v>62008</v>
      </c>
      <c r="Q13" s="199">
        <v>527</v>
      </c>
      <c r="R13" s="199">
        <v>29721</v>
      </c>
      <c r="S13" s="199">
        <v>3976</v>
      </c>
      <c r="T13" s="224">
        <v>1914</v>
      </c>
      <c r="U13" s="199">
        <v>777</v>
      </c>
      <c r="V13" s="210">
        <v>4334127</v>
      </c>
    </row>
    <row r="14" spans="1:22" s="1" customFormat="1" ht="13.5" customHeight="1" x14ac:dyDescent="0.15">
      <c r="A14" s="37"/>
      <c r="B14" s="166" t="s">
        <v>3</v>
      </c>
      <c r="C14" s="166"/>
      <c r="D14" s="199">
        <v>104931583</v>
      </c>
      <c r="E14" s="199">
        <v>0</v>
      </c>
      <c r="F14" s="207">
        <v>0</v>
      </c>
      <c r="G14" s="199">
        <v>104931583</v>
      </c>
      <c r="H14" s="199">
        <v>2286526</v>
      </c>
      <c r="I14" s="199">
        <v>32419</v>
      </c>
      <c r="J14" s="199">
        <v>1359431</v>
      </c>
      <c r="K14" s="199">
        <v>166378</v>
      </c>
      <c r="L14" s="199">
        <v>51167</v>
      </c>
      <c r="M14" s="199">
        <v>51871</v>
      </c>
      <c r="N14" s="199">
        <v>108879375</v>
      </c>
      <c r="O14" s="199">
        <v>6293725</v>
      </c>
      <c r="P14" s="199">
        <v>67793</v>
      </c>
      <c r="Q14" s="199">
        <v>1751</v>
      </c>
      <c r="R14" s="199">
        <v>40782</v>
      </c>
      <c r="S14" s="199">
        <v>4992</v>
      </c>
      <c r="T14" s="224">
        <v>1535</v>
      </c>
      <c r="U14" s="199">
        <v>1557</v>
      </c>
      <c r="V14" s="210">
        <v>6412135</v>
      </c>
    </row>
    <row r="15" spans="1:22" s="1" customFormat="1" ht="13.5" customHeight="1" x14ac:dyDescent="0.15">
      <c r="A15" s="37"/>
      <c r="B15" s="166" t="s">
        <v>4</v>
      </c>
      <c r="C15" s="166"/>
      <c r="D15" s="199">
        <v>75224196</v>
      </c>
      <c r="E15" s="199">
        <v>2487</v>
      </c>
      <c r="F15" s="207">
        <v>0</v>
      </c>
      <c r="G15" s="199">
        <v>75226683</v>
      </c>
      <c r="H15" s="199">
        <v>1613181</v>
      </c>
      <c r="I15" s="199">
        <v>17986</v>
      </c>
      <c r="J15" s="199">
        <v>46272</v>
      </c>
      <c r="K15" s="199">
        <v>62418</v>
      </c>
      <c r="L15" s="199">
        <v>18060</v>
      </c>
      <c r="M15" s="199">
        <v>13658</v>
      </c>
      <c r="N15" s="199">
        <v>76998258</v>
      </c>
      <c r="O15" s="199">
        <v>4512549</v>
      </c>
      <c r="P15" s="199">
        <v>48366</v>
      </c>
      <c r="Q15" s="199">
        <v>971</v>
      </c>
      <c r="R15" s="199">
        <v>1388</v>
      </c>
      <c r="S15" s="199">
        <v>1873</v>
      </c>
      <c r="T15" s="224">
        <v>542</v>
      </c>
      <c r="U15" s="199">
        <v>410</v>
      </c>
      <c r="V15" s="210">
        <v>4566099</v>
      </c>
    </row>
    <row r="16" spans="1:22" s="1" customFormat="1" ht="13.5" customHeight="1" x14ac:dyDescent="0.15">
      <c r="A16" s="38"/>
      <c r="B16" s="167" t="s">
        <v>5</v>
      </c>
      <c r="C16" s="167"/>
      <c r="D16" s="200">
        <v>63311083</v>
      </c>
      <c r="E16" s="200">
        <v>3219</v>
      </c>
      <c r="F16" s="218">
        <v>0</v>
      </c>
      <c r="G16" s="200">
        <v>63314302</v>
      </c>
      <c r="H16" s="200">
        <v>1233754</v>
      </c>
      <c r="I16" s="200">
        <v>521</v>
      </c>
      <c r="J16" s="200">
        <v>368286</v>
      </c>
      <c r="K16" s="200">
        <v>53625</v>
      </c>
      <c r="L16" s="200">
        <v>16667</v>
      </c>
      <c r="M16" s="200">
        <v>9250</v>
      </c>
      <c r="N16" s="200">
        <v>64996405</v>
      </c>
      <c r="O16" s="200">
        <v>3797341</v>
      </c>
      <c r="P16" s="200">
        <v>36952</v>
      </c>
      <c r="Q16" s="200">
        <v>28</v>
      </c>
      <c r="R16" s="200">
        <v>11049</v>
      </c>
      <c r="S16" s="200">
        <v>1609</v>
      </c>
      <c r="T16" s="225">
        <v>500</v>
      </c>
      <c r="U16" s="200">
        <v>278</v>
      </c>
      <c r="V16" s="211">
        <v>3847757</v>
      </c>
    </row>
    <row r="17" spans="1:26" s="1" customFormat="1" ht="13.5" customHeight="1" x14ac:dyDescent="0.15">
      <c r="A17" s="37"/>
      <c r="B17" s="166" t="s">
        <v>6</v>
      </c>
      <c r="C17" s="166"/>
      <c r="D17" s="199">
        <v>16269601</v>
      </c>
      <c r="E17" s="199">
        <v>0</v>
      </c>
      <c r="F17" s="207">
        <v>0</v>
      </c>
      <c r="G17" s="199">
        <v>16269601</v>
      </c>
      <c r="H17" s="199">
        <v>194919</v>
      </c>
      <c r="I17" s="199">
        <v>0</v>
      </c>
      <c r="J17" s="199">
        <v>58269</v>
      </c>
      <c r="K17" s="199">
        <v>24418</v>
      </c>
      <c r="L17" s="199">
        <v>11419</v>
      </c>
      <c r="M17" s="199">
        <v>11778</v>
      </c>
      <c r="N17" s="199">
        <v>16570404</v>
      </c>
      <c r="O17" s="199">
        <v>975800</v>
      </c>
      <c r="P17" s="199">
        <v>5841</v>
      </c>
      <c r="Q17" s="199">
        <v>0</v>
      </c>
      <c r="R17" s="199">
        <v>1748</v>
      </c>
      <c r="S17" s="199">
        <v>733</v>
      </c>
      <c r="T17" s="224">
        <v>343</v>
      </c>
      <c r="U17" s="199">
        <v>353</v>
      </c>
      <c r="V17" s="210">
        <v>984818</v>
      </c>
    </row>
    <row r="18" spans="1:26" s="1" customFormat="1" ht="13.5" customHeight="1" x14ac:dyDescent="0.15">
      <c r="A18" s="37"/>
      <c r="B18" s="166" t="s">
        <v>7</v>
      </c>
      <c r="C18" s="166"/>
      <c r="D18" s="199">
        <v>30995612</v>
      </c>
      <c r="E18" s="199">
        <v>425</v>
      </c>
      <c r="F18" s="207">
        <v>7064</v>
      </c>
      <c r="G18" s="199">
        <v>31003101</v>
      </c>
      <c r="H18" s="199">
        <v>639601</v>
      </c>
      <c r="I18" s="199">
        <v>9527</v>
      </c>
      <c r="J18" s="199">
        <v>87058</v>
      </c>
      <c r="K18" s="199">
        <v>42096</v>
      </c>
      <c r="L18" s="199">
        <v>9229</v>
      </c>
      <c r="M18" s="199">
        <v>6159</v>
      </c>
      <c r="N18" s="199">
        <v>31796771</v>
      </c>
      <c r="O18" s="199">
        <v>1859460</v>
      </c>
      <c r="P18" s="199">
        <v>19180</v>
      </c>
      <c r="Q18" s="199">
        <v>514</v>
      </c>
      <c r="R18" s="199">
        <v>2612</v>
      </c>
      <c r="S18" s="199">
        <v>1263</v>
      </c>
      <c r="T18" s="224">
        <v>277</v>
      </c>
      <c r="U18" s="199">
        <v>185</v>
      </c>
      <c r="V18" s="210">
        <v>1883491</v>
      </c>
    </row>
    <row r="19" spans="1:26" s="1" customFormat="1" ht="13.5" customHeight="1" x14ac:dyDescent="0.15">
      <c r="A19" s="37"/>
      <c r="B19" s="166" t="s">
        <v>8</v>
      </c>
      <c r="C19" s="166"/>
      <c r="D19" s="199">
        <v>59996239</v>
      </c>
      <c r="E19" s="199">
        <v>0</v>
      </c>
      <c r="F19" s="207">
        <v>0</v>
      </c>
      <c r="G19" s="199">
        <v>59996239</v>
      </c>
      <c r="H19" s="199">
        <v>2142789</v>
      </c>
      <c r="I19" s="199">
        <v>17950</v>
      </c>
      <c r="J19" s="199">
        <v>808254</v>
      </c>
      <c r="K19" s="199">
        <v>135308</v>
      </c>
      <c r="L19" s="199">
        <v>15477</v>
      </c>
      <c r="M19" s="199">
        <v>8203</v>
      </c>
      <c r="N19" s="199">
        <v>63124220</v>
      </c>
      <c r="O19" s="199">
        <v>3598521</v>
      </c>
      <c r="P19" s="199">
        <v>64146</v>
      </c>
      <c r="Q19" s="199">
        <v>969</v>
      </c>
      <c r="R19" s="199">
        <v>24248</v>
      </c>
      <c r="S19" s="199">
        <v>4059</v>
      </c>
      <c r="T19" s="224">
        <v>464</v>
      </c>
      <c r="U19" s="199">
        <v>246</v>
      </c>
      <c r="V19" s="210">
        <v>3692653</v>
      </c>
    </row>
    <row r="20" spans="1:26" s="1" customFormat="1" ht="13.5" customHeight="1" x14ac:dyDescent="0.15">
      <c r="A20" s="39"/>
      <c r="B20" s="168" t="s">
        <v>9</v>
      </c>
      <c r="C20" s="168"/>
      <c r="D20" s="201">
        <v>38869532</v>
      </c>
      <c r="E20" s="201">
        <v>3110</v>
      </c>
      <c r="F20" s="219">
        <v>0</v>
      </c>
      <c r="G20" s="201">
        <v>38872642</v>
      </c>
      <c r="H20" s="201">
        <v>567339</v>
      </c>
      <c r="I20" s="201">
        <v>39330</v>
      </c>
      <c r="J20" s="201">
        <v>65840</v>
      </c>
      <c r="K20" s="201">
        <v>42270</v>
      </c>
      <c r="L20" s="201">
        <v>5189</v>
      </c>
      <c r="M20" s="201">
        <v>2681</v>
      </c>
      <c r="N20" s="201">
        <v>39595291</v>
      </c>
      <c r="O20" s="201">
        <v>2331563</v>
      </c>
      <c r="P20" s="201">
        <v>17010</v>
      </c>
      <c r="Q20" s="201">
        <v>2124</v>
      </c>
      <c r="R20" s="201">
        <v>1975</v>
      </c>
      <c r="S20" s="201">
        <v>1268</v>
      </c>
      <c r="T20" s="226">
        <v>156</v>
      </c>
      <c r="U20" s="201">
        <v>80</v>
      </c>
      <c r="V20" s="212">
        <v>2354176</v>
      </c>
    </row>
    <row r="21" spans="1:26" s="1" customFormat="1" ht="13.5" customHeight="1" x14ac:dyDescent="0.15">
      <c r="A21" s="37"/>
      <c r="B21" s="166" t="s">
        <v>10</v>
      </c>
      <c r="C21" s="166"/>
      <c r="D21" s="199">
        <v>51130281</v>
      </c>
      <c r="E21" s="199">
        <v>0</v>
      </c>
      <c r="F21" s="207">
        <v>0</v>
      </c>
      <c r="G21" s="199">
        <v>51130281</v>
      </c>
      <c r="H21" s="199">
        <v>1325827</v>
      </c>
      <c r="I21" s="199">
        <v>12045</v>
      </c>
      <c r="J21" s="199">
        <v>461704</v>
      </c>
      <c r="K21" s="199">
        <v>92029</v>
      </c>
      <c r="L21" s="199">
        <v>19261</v>
      </c>
      <c r="M21" s="199">
        <v>8940</v>
      </c>
      <c r="N21" s="199">
        <v>53050087</v>
      </c>
      <c r="O21" s="199">
        <v>3066672</v>
      </c>
      <c r="P21" s="199">
        <v>39741</v>
      </c>
      <c r="Q21" s="199">
        <v>650</v>
      </c>
      <c r="R21" s="199">
        <v>13850</v>
      </c>
      <c r="S21" s="199">
        <v>2761</v>
      </c>
      <c r="T21" s="224">
        <v>580</v>
      </c>
      <c r="U21" s="199">
        <v>269</v>
      </c>
      <c r="V21" s="210">
        <v>3124523</v>
      </c>
    </row>
    <row r="22" spans="1:26" s="1" customFormat="1" ht="13.5" customHeight="1" x14ac:dyDescent="0.15">
      <c r="A22" s="37"/>
      <c r="B22" s="166" t="s">
        <v>11</v>
      </c>
      <c r="C22" s="166"/>
      <c r="D22" s="199">
        <v>47128155</v>
      </c>
      <c r="E22" s="199">
        <v>0</v>
      </c>
      <c r="F22" s="207">
        <v>0</v>
      </c>
      <c r="G22" s="199">
        <v>47128155</v>
      </c>
      <c r="H22" s="199">
        <v>1023588</v>
      </c>
      <c r="I22" s="199">
        <v>32573</v>
      </c>
      <c r="J22" s="199">
        <v>47338</v>
      </c>
      <c r="K22" s="199">
        <v>55875</v>
      </c>
      <c r="L22" s="199">
        <v>13186</v>
      </c>
      <c r="M22" s="199">
        <v>26120</v>
      </c>
      <c r="N22" s="199">
        <v>48326835</v>
      </c>
      <c r="O22" s="199">
        <v>2826592</v>
      </c>
      <c r="P22" s="199">
        <v>30694</v>
      </c>
      <c r="Q22" s="199">
        <v>1759</v>
      </c>
      <c r="R22" s="199">
        <v>1420</v>
      </c>
      <c r="S22" s="199">
        <v>1676</v>
      </c>
      <c r="T22" s="224">
        <v>396</v>
      </c>
      <c r="U22" s="199">
        <v>784</v>
      </c>
      <c r="V22" s="210">
        <v>2863321</v>
      </c>
    </row>
    <row r="23" spans="1:26" s="1" customFormat="1" ht="13.5" customHeight="1" x14ac:dyDescent="0.15">
      <c r="A23" s="37"/>
      <c r="B23" s="166" t="s">
        <v>12</v>
      </c>
      <c r="C23" s="166"/>
      <c r="D23" s="199">
        <v>141850840</v>
      </c>
      <c r="E23" s="199">
        <v>6890</v>
      </c>
      <c r="F23" s="207">
        <v>0</v>
      </c>
      <c r="G23" s="199">
        <v>141857730</v>
      </c>
      <c r="H23" s="199">
        <v>4793826</v>
      </c>
      <c r="I23" s="199">
        <v>21460</v>
      </c>
      <c r="J23" s="199">
        <v>1055024</v>
      </c>
      <c r="K23" s="199">
        <v>189731</v>
      </c>
      <c r="L23" s="199">
        <v>76728</v>
      </c>
      <c r="M23" s="199">
        <v>30819</v>
      </c>
      <c r="N23" s="199">
        <v>148025318</v>
      </c>
      <c r="O23" s="199">
        <v>8508645</v>
      </c>
      <c r="P23" s="199">
        <v>142573</v>
      </c>
      <c r="Q23" s="199">
        <v>1159</v>
      </c>
      <c r="R23" s="199">
        <v>31651</v>
      </c>
      <c r="S23" s="199">
        <v>5693</v>
      </c>
      <c r="T23" s="224">
        <v>2302</v>
      </c>
      <c r="U23" s="199">
        <v>925</v>
      </c>
      <c r="V23" s="210">
        <v>8692948</v>
      </c>
    </row>
    <row r="24" spans="1:26" s="1" customFormat="1" ht="13.5" customHeight="1" x14ac:dyDescent="0.15">
      <c r="A24" s="37"/>
      <c r="B24" s="166" t="s">
        <v>13</v>
      </c>
      <c r="C24" s="166"/>
      <c r="D24" s="199">
        <v>94847083</v>
      </c>
      <c r="E24" s="199">
        <v>2500</v>
      </c>
      <c r="F24" s="207">
        <v>2586</v>
      </c>
      <c r="G24" s="199">
        <v>94852169</v>
      </c>
      <c r="H24" s="199">
        <v>2503307</v>
      </c>
      <c r="I24" s="199">
        <v>6752</v>
      </c>
      <c r="J24" s="199">
        <v>804901</v>
      </c>
      <c r="K24" s="199">
        <v>205805</v>
      </c>
      <c r="L24" s="199">
        <v>90710</v>
      </c>
      <c r="M24" s="199">
        <v>15443</v>
      </c>
      <c r="N24" s="199">
        <v>98479087</v>
      </c>
      <c r="O24" s="199">
        <v>5689103</v>
      </c>
      <c r="P24" s="199">
        <v>74632</v>
      </c>
      <c r="Q24" s="199">
        <v>365</v>
      </c>
      <c r="R24" s="199">
        <v>24147</v>
      </c>
      <c r="S24" s="199">
        <v>6174</v>
      </c>
      <c r="T24" s="224">
        <v>2721</v>
      </c>
      <c r="U24" s="199">
        <v>463</v>
      </c>
      <c r="V24" s="210">
        <v>5797605</v>
      </c>
    </row>
    <row r="25" spans="1:26" s="1" customFormat="1" ht="13.5" customHeight="1" x14ac:dyDescent="0.15">
      <c r="A25" s="37"/>
      <c r="B25" s="166" t="s">
        <v>14</v>
      </c>
      <c r="C25" s="166"/>
      <c r="D25" s="199">
        <v>20251298</v>
      </c>
      <c r="E25" s="199">
        <v>4645</v>
      </c>
      <c r="F25" s="207">
        <v>0</v>
      </c>
      <c r="G25" s="199">
        <v>20255943</v>
      </c>
      <c r="H25" s="199">
        <v>331847</v>
      </c>
      <c r="I25" s="199">
        <v>3100</v>
      </c>
      <c r="J25" s="199">
        <v>12204</v>
      </c>
      <c r="K25" s="199">
        <v>271941</v>
      </c>
      <c r="L25" s="199">
        <v>2598</v>
      </c>
      <c r="M25" s="199">
        <v>4138</v>
      </c>
      <c r="N25" s="199">
        <v>20881771</v>
      </c>
      <c r="O25" s="199">
        <v>1214876</v>
      </c>
      <c r="P25" s="199">
        <v>9951</v>
      </c>
      <c r="Q25" s="199">
        <v>167</v>
      </c>
      <c r="R25" s="199">
        <v>366</v>
      </c>
      <c r="S25" s="199">
        <v>8158</v>
      </c>
      <c r="T25" s="224">
        <v>78</v>
      </c>
      <c r="U25" s="199">
        <v>124</v>
      </c>
      <c r="V25" s="210">
        <v>1233720</v>
      </c>
    </row>
    <row r="26" spans="1:26" s="1" customFormat="1" ht="13.5" customHeight="1" x14ac:dyDescent="0.15">
      <c r="A26" s="38"/>
      <c r="B26" s="167" t="s">
        <v>15</v>
      </c>
      <c r="C26" s="167"/>
      <c r="D26" s="200">
        <v>51943020</v>
      </c>
      <c r="E26" s="200">
        <v>0</v>
      </c>
      <c r="F26" s="218">
        <v>0</v>
      </c>
      <c r="G26" s="200">
        <v>51943020</v>
      </c>
      <c r="H26" s="200">
        <v>1934527</v>
      </c>
      <c r="I26" s="200">
        <v>10807</v>
      </c>
      <c r="J26" s="200">
        <v>11952</v>
      </c>
      <c r="K26" s="200">
        <v>72422</v>
      </c>
      <c r="L26" s="200">
        <v>32741</v>
      </c>
      <c r="M26" s="200">
        <v>22931</v>
      </c>
      <c r="N26" s="200">
        <v>54028400</v>
      </c>
      <c r="O26" s="200">
        <v>3115451</v>
      </c>
      <c r="P26" s="200">
        <v>57251</v>
      </c>
      <c r="Q26" s="200">
        <v>584</v>
      </c>
      <c r="R26" s="200">
        <v>359</v>
      </c>
      <c r="S26" s="200">
        <v>2173</v>
      </c>
      <c r="T26" s="225">
        <v>982</v>
      </c>
      <c r="U26" s="200">
        <v>688</v>
      </c>
      <c r="V26" s="211">
        <v>3177488</v>
      </c>
    </row>
    <row r="27" spans="1:26" s="41" customFormat="1" ht="13.5" customHeight="1" x14ac:dyDescent="0.15">
      <c r="A27" s="40"/>
      <c r="B27" s="166" t="s">
        <v>232</v>
      </c>
      <c r="C27" s="166"/>
      <c r="D27" s="199">
        <v>17152984</v>
      </c>
      <c r="E27" s="199">
        <v>255</v>
      </c>
      <c r="F27" s="207">
        <v>3517</v>
      </c>
      <c r="G27" s="199">
        <v>17156756</v>
      </c>
      <c r="H27" s="199">
        <v>100472</v>
      </c>
      <c r="I27" s="199">
        <v>6062</v>
      </c>
      <c r="J27" s="199">
        <v>8252</v>
      </c>
      <c r="K27" s="199">
        <v>10569</v>
      </c>
      <c r="L27" s="199">
        <v>1424</v>
      </c>
      <c r="M27" s="199">
        <v>2710</v>
      </c>
      <c r="N27" s="199">
        <v>17286245</v>
      </c>
      <c r="O27" s="199">
        <v>1028992</v>
      </c>
      <c r="P27" s="199">
        <v>3011</v>
      </c>
      <c r="Q27" s="199">
        <v>327</v>
      </c>
      <c r="R27" s="199">
        <v>248</v>
      </c>
      <c r="S27" s="199">
        <v>317</v>
      </c>
      <c r="T27" s="224">
        <v>43</v>
      </c>
      <c r="U27" s="199">
        <v>81</v>
      </c>
      <c r="V27" s="210">
        <v>1033019</v>
      </c>
      <c r="W27" s="1"/>
      <c r="X27" s="1"/>
      <c r="Y27" s="1"/>
      <c r="Z27" s="1"/>
    </row>
    <row r="28" spans="1:26" s="1" customFormat="1" ht="13.5" customHeight="1" x14ac:dyDescent="0.15">
      <c r="A28" s="37"/>
      <c r="B28" s="166" t="s">
        <v>16</v>
      </c>
      <c r="C28" s="166"/>
      <c r="D28" s="199">
        <v>27389730</v>
      </c>
      <c r="E28" s="199">
        <v>13205</v>
      </c>
      <c r="F28" s="207">
        <v>0</v>
      </c>
      <c r="G28" s="199">
        <v>27402935</v>
      </c>
      <c r="H28" s="199">
        <v>928155</v>
      </c>
      <c r="I28" s="199">
        <v>2723</v>
      </c>
      <c r="J28" s="199">
        <v>15096</v>
      </c>
      <c r="K28" s="199">
        <v>100468</v>
      </c>
      <c r="L28" s="199">
        <v>5221</v>
      </c>
      <c r="M28" s="199">
        <v>22849</v>
      </c>
      <c r="N28" s="199">
        <v>28477447</v>
      </c>
      <c r="O28" s="199">
        <v>1643556</v>
      </c>
      <c r="P28" s="199">
        <v>27672</v>
      </c>
      <c r="Q28" s="199">
        <v>147</v>
      </c>
      <c r="R28" s="199">
        <v>453</v>
      </c>
      <c r="S28" s="199">
        <v>3014</v>
      </c>
      <c r="T28" s="224">
        <v>157</v>
      </c>
      <c r="U28" s="199">
        <v>685</v>
      </c>
      <c r="V28" s="210">
        <v>1675684</v>
      </c>
    </row>
    <row r="29" spans="1:26" s="1" customFormat="1" ht="13.5" customHeight="1" x14ac:dyDescent="0.15">
      <c r="A29" s="37"/>
      <c r="B29" s="166" t="s">
        <v>17</v>
      </c>
      <c r="C29" s="166"/>
      <c r="D29" s="199">
        <v>28080183</v>
      </c>
      <c r="E29" s="199">
        <v>19437</v>
      </c>
      <c r="F29" s="207">
        <v>3320</v>
      </c>
      <c r="G29" s="199">
        <v>28102940</v>
      </c>
      <c r="H29" s="199">
        <v>456654</v>
      </c>
      <c r="I29" s="199">
        <v>19146</v>
      </c>
      <c r="J29" s="199">
        <v>14315</v>
      </c>
      <c r="K29" s="199">
        <v>14671</v>
      </c>
      <c r="L29" s="199">
        <v>16475</v>
      </c>
      <c r="M29" s="199">
        <v>5411</v>
      </c>
      <c r="N29" s="199">
        <v>28629612</v>
      </c>
      <c r="O29" s="199">
        <v>1685721</v>
      </c>
      <c r="P29" s="199">
        <v>13539</v>
      </c>
      <c r="Q29" s="199">
        <v>1034</v>
      </c>
      <c r="R29" s="199">
        <v>429</v>
      </c>
      <c r="S29" s="199">
        <v>439</v>
      </c>
      <c r="T29" s="224">
        <v>494</v>
      </c>
      <c r="U29" s="199">
        <v>162</v>
      </c>
      <c r="V29" s="210">
        <v>1701818</v>
      </c>
    </row>
    <row r="30" spans="1:26" s="1" customFormat="1" ht="13.5" customHeight="1" x14ac:dyDescent="0.15">
      <c r="A30" s="39"/>
      <c r="B30" s="168" t="s">
        <v>18</v>
      </c>
      <c r="C30" s="168"/>
      <c r="D30" s="201">
        <v>21641687</v>
      </c>
      <c r="E30" s="201">
        <v>583</v>
      </c>
      <c r="F30" s="219">
        <v>0</v>
      </c>
      <c r="G30" s="201">
        <v>21642270</v>
      </c>
      <c r="H30" s="201">
        <v>181628</v>
      </c>
      <c r="I30" s="201">
        <v>931</v>
      </c>
      <c r="J30" s="201">
        <v>1245374</v>
      </c>
      <c r="K30" s="201">
        <v>8564</v>
      </c>
      <c r="L30" s="201">
        <v>3409</v>
      </c>
      <c r="M30" s="201">
        <v>4872</v>
      </c>
      <c r="N30" s="201">
        <v>23087048</v>
      </c>
      <c r="O30" s="201">
        <v>1298579</v>
      </c>
      <c r="P30" s="201">
        <v>5419</v>
      </c>
      <c r="Q30" s="201">
        <v>50</v>
      </c>
      <c r="R30" s="201">
        <v>37361</v>
      </c>
      <c r="S30" s="201">
        <v>257</v>
      </c>
      <c r="T30" s="226">
        <v>103</v>
      </c>
      <c r="U30" s="201">
        <v>146</v>
      </c>
      <c r="V30" s="212">
        <v>1341915</v>
      </c>
    </row>
    <row r="31" spans="1:26" s="1" customFormat="1" ht="13.5" customHeight="1" x14ac:dyDescent="0.15">
      <c r="A31" s="37"/>
      <c r="B31" s="166" t="s">
        <v>49</v>
      </c>
      <c r="C31" s="166"/>
      <c r="D31" s="199">
        <v>26932412</v>
      </c>
      <c r="E31" s="199">
        <v>0</v>
      </c>
      <c r="F31" s="207">
        <v>0</v>
      </c>
      <c r="G31" s="199">
        <v>26932412</v>
      </c>
      <c r="H31" s="199">
        <v>458171</v>
      </c>
      <c r="I31" s="199">
        <v>380</v>
      </c>
      <c r="J31" s="199">
        <v>59764</v>
      </c>
      <c r="K31" s="199">
        <v>60835</v>
      </c>
      <c r="L31" s="199">
        <v>6340</v>
      </c>
      <c r="M31" s="199">
        <v>11153</v>
      </c>
      <c r="N31" s="199">
        <v>27529055</v>
      </c>
      <c r="O31" s="199">
        <v>1615300</v>
      </c>
      <c r="P31" s="199">
        <v>13737</v>
      </c>
      <c r="Q31" s="199">
        <v>21</v>
      </c>
      <c r="R31" s="199">
        <v>1793</v>
      </c>
      <c r="S31" s="199">
        <v>1825</v>
      </c>
      <c r="T31" s="224">
        <v>190</v>
      </c>
      <c r="U31" s="199">
        <v>335</v>
      </c>
      <c r="V31" s="210">
        <v>1633201</v>
      </c>
    </row>
    <row r="32" spans="1:26" s="135" customFormat="1" ht="17.25" customHeight="1" x14ac:dyDescent="0.15">
      <c r="A32" s="137"/>
      <c r="B32" s="169" t="s">
        <v>19</v>
      </c>
      <c r="C32" s="169"/>
      <c r="D32" s="202">
        <f>SUM(D11:D31)</f>
        <v>1561595138</v>
      </c>
      <c r="E32" s="202">
        <f t="shared" ref="E32:U32" si="0">SUM(E11:E31)</f>
        <v>72271</v>
      </c>
      <c r="F32" s="202">
        <f t="shared" si="0"/>
        <v>18410</v>
      </c>
      <c r="G32" s="202">
        <f t="shared" si="0"/>
        <v>1561685819</v>
      </c>
      <c r="H32" s="202">
        <f t="shared" si="0"/>
        <v>43763113</v>
      </c>
      <c r="I32" s="202">
        <f t="shared" si="0"/>
        <v>349236</v>
      </c>
      <c r="J32" s="202">
        <f t="shared" si="0"/>
        <v>17196244</v>
      </c>
      <c r="K32" s="202">
        <f t="shared" si="0"/>
        <v>5678282</v>
      </c>
      <c r="L32" s="202">
        <f t="shared" si="0"/>
        <v>1018142</v>
      </c>
      <c r="M32" s="202">
        <f t="shared" si="0"/>
        <v>892318</v>
      </c>
      <c r="N32" s="202">
        <f t="shared" si="0"/>
        <v>1630583154</v>
      </c>
      <c r="O32" s="202">
        <f t="shared" si="0"/>
        <v>93670520</v>
      </c>
      <c r="P32" s="202">
        <f t="shared" si="0"/>
        <v>1304955</v>
      </c>
      <c r="Q32" s="202">
        <f t="shared" si="0"/>
        <v>18859</v>
      </c>
      <c r="R32" s="202">
        <f t="shared" si="0"/>
        <v>515885</v>
      </c>
      <c r="S32" s="202">
        <f t="shared" si="0"/>
        <v>170349</v>
      </c>
      <c r="T32" s="202">
        <f t="shared" si="0"/>
        <v>30548</v>
      </c>
      <c r="U32" s="202">
        <f t="shared" si="0"/>
        <v>26772</v>
      </c>
      <c r="V32" s="213">
        <f>SUM(V11:V31)</f>
        <v>95737888</v>
      </c>
      <c r="W32" s="1"/>
      <c r="X32" s="1"/>
      <c r="Y32" s="1"/>
      <c r="Z32" s="1"/>
    </row>
    <row r="33" spans="1:22" s="1" customFormat="1" ht="13.5" customHeight="1" x14ac:dyDescent="0.15">
      <c r="A33" s="37"/>
      <c r="B33" s="166" t="s">
        <v>20</v>
      </c>
      <c r="C33" s="170"/>
      <c r="D33" s="199">
        <v>25977478</v>
      </c>
      <c r="E33" s="199">
        <v>0</v>
      </c>
      <c r="F33" s="207">
        <v>0</v>
      </c>
      <c r="G33" s="199">
        <v>25977478</v>
      </c>
      <c r="H33" s="199">
        <v>998835</v>
      </c>
      <c r="I33" s="199">
        <v>0</v>
      </c>
      <c r="J33" s="199">
        <v>58430</v>
      </c>
      <c r="K33" s="199">
        <v>61137</v>
      </c>
      <c r="L33" s="199">
        <v>7509</v>
      </c>
      <c r="M33" s="199">
        <v>4494</v>
      </c>
      <c r="N33" s="199">
        <v>27107883</v>
      </c>
      <c r="O33" s="199">
        <v>1558131</v>
      </c>
      <c r="P33" s="199">
        <v>29720</v>
      </c>
      <c r="Q33" s="199">
        <v>0</v>
      </c>
      <c r="R33" s="199">
        <v>1753</v>
      </c>
      <c r="S33" s="199">
        <v>1834</v>
      </c>
      <c r="T33" s="224">
        <v>225</v>
      </c>
      <c r="U33" s="199">
        <v>135</v>
      </c>
      <c r="V33" s="210">
        <v>1591798</v>
      </c>
    </row>
    <row r="34" spans="1:22" s="1" customFormat="1" ht="13.5" customHeight="1" x14ac:dyDescent="0.15">
      <c r="A34" s="37"/>
      <c r="B34" s="166" t="s">
        <v>21</v>
      </c>
      <c r="C34" s="170"/>
      <c r="D34" s="199">
        <v>20434261</v>
      </c>
      <c r="E34" s="199">
        <v>0</v>
      </c>
      <c r="F34" s="207">
        <v>0</v>
      </c>
      <c r="G34" s="199">
        <v>20434261</v>
      </c>
      <c r="H34" s="199">
        <v>940342</v>
      </c>
      <c r="I34" s="199">
        <v>49</v>
      </c>
      <c r="J34" s="199">
        <v>176653</v>
      </c>
      <c r="K34" s="199">
        <v>34183</v>
      </c>
      <c r="L34" s="199">
        <v>8636</v>
      </c>
      <c r="M34" s="199">
        <v>14837</v>
      </c>
      <c r="N34" s="199">
        <v>21608961</v>
      </c>
      <c r="O34" s="199">
        <v>1225632</v>
      </c>
      <c r="P34" s="199">
        <v>28066</v>
      </c>
      <c r="Q34" s="199">
        <v>3</v>
      </c>
      <c r="R34" s="199">
        <v>5300</v>
      </c>
      <c r="S34" s="199">
        <v>1025</v>
      </c>
      <c r="T34" s="224">
        <v>259</v>
      </c>
      <c r="U34" s="199">
        <v>445</v>
      </c>
      <c r="V34" s="210">
        <v>1260730</v>
      </c>
    </row>
    <row r="35" spans="1:22" s="1" customFormat="1" ht="13.5" customHeight="1" x14ac:dyDescent="0.15">
      <c r="A35" s="37"/>
      <c r="B35" s="166" t="s">
        <v>22</v>
      </c>
      <c r="C35" s="170"/>
      <c r="D35" s="199">
        <v>21766779</v>
      </c>
      <c r="E35" s="199">
        <v>0</v>
      </c>
      <c r="F35" s="207">
        <v>0</v>
      </c>
      <c r="G35" s="199">
        <v>21766779</v>
      </c>
      <c r="H35" s="199">
        <v>299581</v>
      </c>
      <c r="I35" s="199">
        <v>1846</v>
      </c>
      <c r="J35" s="199">
        <v>493</v>
      </c>
      <c r="K35" s="199">
        <v>9000</v>
      </c>
      <c r="L35" s="199">
        <v>5695</v>
      </c>
      <c r="M35" s="199">
        <v>6948</v>
      </c>
      <c r="N35" s="199">
        <v>22090342</v>
      </c>
      <c r="O35" s="199">
        <v>1305484</v>
      </c>
      <c r="P35" s="199">
        <v>8980</v>
      </c>
      <c r="Q35" s="199">
        <v>100</v>
      </c>
      <c r="R35" s="199">
        <v>15</v>
      </c>
      <c r="S35" s="199">
        <v>270</v>
      </c>
      <c r="T35" s="224">
        <v>171</v>
      </c>
      <c r="U35" s="199">
        <v>208</v>
      </c>
      <c r="V35" s="210">
        <v>1315228</v>
      </c>
    </row>
    <row r="36" spans="1:22" s="1" customFormat="1" ht="13.5" customHeight="1" x14ac:dyDescent="0.15">
      <c r="A36" s="37"/>
      <c r="B36" s="166" t="s">
        <v>23</v>
      </c>
      <c r="C36" s="170"/>
      <c r="D36" s="199">
        <v>22147876</v>
      </c>
      <c r="E36" s="199">
        <v>0</v>
      </c>
      <c r="F36" s="207">
        <v>0</v>
      </c>
      <c r="G36" s="199">
        <v>22147876</v>
      </c>
      <c r="H36" s="199">
        <v>419097</v>
      </c>
      <c r="I36" s="199">
        <v>0</v>
      </c>
      <c r="J36" s="199">
        <v>144601</v>
      </c>
      <c r="K36" s="199">
        <v>19610</v>
      </c>
      <c r="L36" s="199">
        <v>8353</v>
      </c>
      <c r="M36" s="199">
        <v>14169</v>
      </c>
      <c r="N36" s="199">
        <v>22753706</v>
      </c>
      <c r="O36" s="199">
        <v>1328359</v>
      </c>
      <c r="P36" s="199">
        <v>12545</v>
      </c>
      <c r="Q36" s="199">
        <v>0</v>
      </c>
      <c r="R36" s="199">
        <v>4338</v>
      </c>
      <c r="S36" s="199">
        <v>588</v>
      </c>
      <c r="T36" s="224">
        <v>252</v>
      </c>
      <c r="U36" s="199">
        <v>425</v>
      </c>
      <c r="V36" s="210">
        <v>1346507</v>
      </c>
    </row>
    <row r="37" spans="1:22" s="1" customFormat="1" ht="13.5" customHeight="1" x14ac:dyDescent="0.15">
      <c r="A37" s="37"/>
      <c r="B37" s="166" t="s">
        <v>288</v>
      </c>
      <c r="C37" s="170"/>
      <c r="D37" s="199">
        <v>5537452</v>
      </c>
      <c r="E37" s="199">
        <v>0</v>
      </c>
      <c r="F37" s="207">
        <v>0</v>
      </c>
      <c r="G37" s="199">
        <v>5537452</v>
      </c>
      <c r="H37" s="199">
        <v>15467</v>
      </c>
      <c r="I37" s="199">
        <v>0</v>
      </c>
      <c r="J37" s="199">
        <v>5008</v>
      </c>
      <c r="K37" s="199">
        <v>2690</v>
      </c>
      <c r="L37" s="199">
        <v>3107</v>
      </c>
      <c r="M37" s="199">
        <v>0</v>
      </c>
      <c r="N37" s="199">
        <v>5563724</v>
      </c>
      <c r="O37" s="199">
        <v>332117</v>
      </c>
      <c r="P37" s="199">
        <v>462</v>
      </c>
      <c r="Q37" s="199">
        <v>0</v>
      </c>
      <c r="R37" s="199">
        <v>150</v>
      </c>
      <c r="S37" s="199">
        <v>81</v>
      </c>
      <c r="T37" s="224">
        <v>93</v>
      </c>
      <c r="U37" s="199">
        <v>0</v>
      </c>
      <c r="V37" s="210">
        <v>332903</v>
      </c>
    </row>
    <row r="38" spans="1:22" s="1" customFormat="1" ht="13.5" customHeight="1" x14ac:dyDescent="0.15">
      <c r="A38" s="38"/>
      <c r="B38" s="167" t="s">
        <v>24</v>
      </c>
      <c r="C38" s="171"/>
      <c r="D38" s="200">
        <v>15425858</v>
      </c>
      <c r="E38" s="200">
        <v>0</v>
      </c>
      <c r="F38" s="218">
        <v>0</v>
      </c>
      <c r="G38" s="200">
        <v>15425858</v>
      </c>
      <c r="H38" s="200">
        <v>126417</v>
      </c>
      <c r="I38" s="200">
        <v>398</v>
      </c>
      <c r="J38" s="200">
        <v>67079</v>
      </c>
      <c r="K38" s="200">
        <v>6868</v>
      </c>
      <c r="L38" s="200">
        <v>2661</v>
      </c>
      <c r="M38" s="200">
        <v>1590</v>
      </c>
      <c r="N38" s="200">
        <v>15630871</v>
      </c>
      <c r="O38" s="200">
        <v>925188</v>
      </c>
      <c r="P38" s="200">
        <v>3789</v>
      </c>
      <c r="Q38" s="200">
        <v>21</v>
      </c>
      <c r="R38" s="200">
        <v>2013</v>
      </c>
      <c r="S38" s="200">
        <v>205</v>
      </c>
      <c r="T38" s="225">
        <v>80</v>
      </c>
      <c r="U38" s="200">
        <v>48</v>
      </c>
      <c r="V38" s="211">
        <v>931344</v>
      </c>
    </row>
    <row r="39" spans="1:22" s="1" customFormat="1" ht="13.5" customHeight="1" x14ac:dyDescent="0.15">
      <c r="A39" s="37"/>
      <c r="B39" s="166" t="s">
        <v>25</v>
      </c>
      <c r="C39" s="170"/>
      <c r="D39" s="199">
        <v>7525389</v>
      </c>
      <c r="E39" s="199">
        <v>0</v>
      </c>
      <c r="F39" s="207">
        <v>2384</v>
      </c>
      <c r="G39" s="199">
        <v>7527773</v>
      </c>
      <c r="H39" s="199">
        <v>157391</v>
      </c>
      <c r="I39" s="199">
        <v>0</v>
      </c>
      <c r="J39" s="199">
        <v>136927</v>
      </c>
      <c r="K39" s="199">
        <v>3377</v>
      </c>
      <c r="L39" s="199">
        <v>715</v>
      </c>
      <c r="M39" s="199">
        <v>20</v>
      </c>
      <c r="N39" s="199">
        <v>7826203</v>
      </c>
      <c r="O39" s="199">
        <v>451484</v>
      </c>
      <c r="P39" s="199">
        <v>4719</v>
      </c>
      <c r="Q39" s="199">
        <v>0</v>
      </c>
      <c r="R39" s="199">
        <v>4108</v>
      </c>
      <c r="S39" s="199">
        <v>101</v>
      </c>
      <c r="T39" s="224">
        <v>21</v>
      </c>
      <c r="U39" s="199">
        <v>1</v>
      </c>
      <c r="V39" s="210">
        <v>460434</v>
      </c>
    </row>
    <row r="40" spans="1:22" s="1" customFormat="1" ht="13.5" customHeight="1" x14ac:dyDescent="0.15">
      <c r="A40" s="37"/>
      <c r="B40" s="166" t="s">
        <v>26</v>
      </c>
      <c r="C40" s="170"/>
      <c r="D40" s="199">
        <v>12144739</v>
      </c>
      <c r="E40" s="199">
        <v>0</v>
      </c>
      <c r="F40" s="207">
        <v>0</v>
      </c>
      <c r="G40" s="199">
        <v>12144739</v>
      </c>
      <c r="H40" s="199">
        <v>304262</v>
      </c>
      <c r="I40" s="199">
        <v>17308</v>
      </c>
      <c r="J40" s="199">
        <v>6049</v>
      </c>
      <c r="K40" s="199">
        <v>7090</v>
      </c>
      <c r="L40" s="199">
        <v>1661</v>
      </c>
      <c r="M40" s="199">
        <v>233</v>
      </c>
      <c r="N40" s="199">
        <v>12481342</v>
      </c>
      <c r="O40" s="199">
        <v>728411</v>
      </c>
      <c r="P40" s="199">
        <v>9124</v>
      </c>
      <c r="Q40" s="199">
        <v>935</v>
      </c>
      <c r="R40" s="199">
        <v>181</v>
      </c>
      <c r="S40" s="199">
        <v>213</v>
      </c>
      <c r="T40" s="224">
        <v>50</v>
      </c>
      <c r="U40" s="199">
        <v>7</v>
      </c>
      <c r="V40" s="210">
        <v>738921</v>
      </c>
    </row>
    <row r="41" spans="1:22" s="1" customFormat="1" ht="13.5" customHeight="1" x14ac:dyDescent="0.15">
      <c r="A41" s="37"/>
      <c r="B41" s="166" t="s">
        <v>27</v>
      </c>
      <c r="C41" s="170"/>
      <c r="D41" s="199">
        <v>15051016</v>
      </c>
      <c r="E41" s="199">
        <v>5493</v>
      </c>
      <c r="F41" s="207">
        <v>598</v>
      </c>
      <c r="G41" s="199">
        <v>15057107</v>
      </c>
      <c r="H41" s="199">
        <v>117414</v>
      </c>
      <c r="I41" s="199">
        <v>341</v>
      </c>
      <c r="J41" s="199">
        <v>5247</v>
      </c>
      <c r="K41" s="199">
        <v>4840</v>
      </c>
      <c r="L41" s="199">
        <v>2445</v>
      </c>
      <c r="M41" s="199">
        <v>255</v>
      </c>
      <c r="N41" s="199">
        <v>15187649</v>
      </c>
      <c r="O41" s="199">
        <v>903055</v>
      </c>
      <c r="P41" s="199">
        <v>3400</v>
      </c>
      <c r="Q41" s="199">
        <v>18</v>
      </c>
      <c r="R41" s="199">
        <v>157</v>
      </c>
      <c r="S41" s="199">
        <v>145</v>
      </c>
      <c r="T41" s="224">
        <v>73</v>
      </c>
      <c r="U41" s="199">
        <v>8</v>
      </c>
      <c r="V41" s="210">
        <v>906856</v>
      </c>
    </row>
    <row r="42" spans="1:22" s="1" customFormat="1" ht="13.5" customHeight="1" x14ac:dyDescent="0.15">
      <c r="A42" s="39"/>
      <c r="B42" s="168" t="s">
        <v>28</v>
      </c>
      <c r="C42" s="172"/>
      <c r="D42" s="201">
        <v>18157957</v>
      </c>
      <c r="E42" s="201">
        <v>0</v>
      </c>
      <c r="F42" s="219">
        <v>0</v>
      </c>
      <c r="G42" s="201">
        <v>18157957</v>
      </c>
      <c r="H42" s="201">
        <v>223111</v>
      </c>
      <c r="I42" s="201">
        <v>423</v>
      </c>
      <c r="J42" s="201">
        <v>113187</v>
      </c>
      <c r="K42" s="201">
        <v>97455</v>
      </c>
      <c r="L42" s="201">
        <v>4951</v>
      </c>
      <c r="M42" s="201">
        <v>2236</v>
      </c>
      <c r="N42" s="201">
        <v>18599320</v>
      </c>
      <c r="O42" s="201">
        <v>1089054</v>
      </c>
      <c r="P42" s="201">
        <v>6653</v>
      </c>
      <c r="Q42" s="201">
        <v>23</v>
      </c>
      <c r="R42" s="201">
        <v>3395</v>
      </c>
      <c r="S42" s="201">
        <v>2924</v>
      </c>
      <c r="T42" s="226">
        <v>150</v>
      </c>
      <c r="U42" s="201">
        <v>67</v>
      </c>
      <c r="V42" s="212">
        <v>1102266</v>
      </c>
    </row>
    <row r="43" spans="1:22" s="1" customFormat="1" ht="13.5" customHeight="1" x14ac:dyDescent="0.15">
      <c r="A43" s="37"/>
      <c r="B43" s="166" t="s">
        <v>29</v>
      </c>
      <c r="C43" s="170"/>
      <c r="D43" s="199">
        <v>19253174</v>
      </c>
      <c r="E43" s="199">
        <v>0</v>
      </c>
      <c r="F43" s="207">
        <v>644</v>
      </c>
      <c r="G43" s="199">
        <v>19253818</v>
      </c>
      <c r="H43" s="199">
        <v>335420</v>
      </c>
      <c r="I43" s="199">
        <v>585</v>
      </c>
      <c r="J43" s="199">
        <v>5044</v>
      </c>
      <c r="K43" s="199">
        <v>11786</v>
      </c>
      <c r="L43" s="199">
        <v>5085</v>
      </c>
      <c r="M43" s="199">
        <v>2889</v>
      </c>
      <c r="N43" s="199">
        <v>19614627</v>
      </c>
      <c r="O43" s="199">
        <v>1154782</v>
      </c>
      <c r="P43" s="199">
        <v>10055</v>
      </c>
      <c r="Q43" s="199">
        <v>18</v>
      </c>
      <c r="R43" s="199">
        <v>151</v>
      </c>
      <c r="S43" s="199">
        <v>354</v>
      </c>
      <c r="T43" s="224">
        <v>153</v>
      </c>
      <c r="U43" s="199">
        <v>87</v>
      </c>
      <c r="V43" s="210">
        <v>1165600</v>
      </c>
    </row>
    <row r="44" spans="1:22" s="1" customFormat="1" ht="13.5" customHeight="1" x14ac:dyDescent="0.15">
      <c r="A44" s="37"/>
      <c r="B44" s="166" t="s">
        <v>30</v>
      </c>
      <c r="C44" s="170"/>
      <c r="D44" s="199">
        <v>16574286</v>
      </c>
      <c r="E44" s="199">
        <v>0</v>
      </c>
      <c r="F44" s="207">
        <v>0</v>
      </c>
      <c r="G44" s="199">
        <v>16574286</v>
      </c>
      <c r="H44" s="199">
        <v>698633</v>
      </c>
      <c r="I44" s="199">
        <v>665</v>
      </c>
      <c r="J44" s="199">
        <v>371</v>
      </c>
      <c r="K44" s="199">
        <v>72903</v>
      </c>
      <c r="L44" s="199">
        <v>5511</v>
      </c>
      <c r="M44" s="199">
        <v>11108</v>
      </c>
      <c r="N44" s="199">
        <v>17363477</v>
      </c>
      <c r="O44" s="199">
        <v>994106</v>
      </c>
      <c r="P44" s="199">
        <v>20915</v>
      </c>
      <c r="Q44" s="199">
        <v>36</v>
      </c>
      <c r="R44" s="199">
        <v>11</v>
      </c>
      <c r="S44" s="199">
        <v>2187</v>
      </c>
      <c r="T44" s="224">
        <v>166</v>
      </c>
      <c r="U44" s="199">
        <v>333</v>
      </c>
      <c r="V44" s="210">
        <v>1017754</v>
      </c>
    </row>
    <row r="45" spans="1:22" s="1" customFormat="1" ht="13.5" customHeight="1" x14ac:dyDescent="0.15">
      <c r="A45" s="37"/>
      <c r="B45" s="166" t="s">
        <v>31</v>
      </c>
      <c r="C45" s="170"/>
      <c r="D45" s="199">
        <v>6879681</v>
      </c>
      <c r="E45" s="199">
        <v>0</v>
      </c>
      <c r="F45" s="207">
        <v>0</v>
      </c>
      <c r="G45" s="199">
        <v>6879681</v>
      </c>
      <c r="H45" s="199">
        <v>233280</v>
      </c>
      <c r="I45" s="199">
        <v>0</v>
      </c>
      <c r="J45" s="199">
        <v>172</v>
      </c>
      <c r="K45" s="199">
        <v>4549</v>
      </c>
      <c r="L45" s="199">
        <v>170</v>
      </c>
      <c r="M45" s="199">
        <v>4799</v>
      </c>
      <c r="N45" s="199">
        <v>7122651</v>
      </c>
      <c r="O45" s="199">
        <v>412619</v>
      </c>
      <c r="P45" s="199">
        <v>6998</v>
      </c>
      <c r="Q45" s="199">
        <v>0</v>
      </c>
      <c r="R45" s="199">
        <v>5</v>
      </c>
      <c r="S45" s="199">
        <v>136</v>
      </c>
      <c r="T45" s="224">
        <v>5</v>
      </c>
      <c r="U45" s="199">
        <v>144</v>
      </c>
      <c r="V45" s="210">
        <v>419907</v>
      </c>
    </row>
    <row r="46" spans="1:22" s="1" customFormat="1" ht="13.5" customHeight="1" x14ac:dyDescent="0.15">
      <c r="A46" s="37"/>
      <c r="B46" s="166" t="s">
        <v>32</v>
      </c>
      <c r="C46" s="170"/>
      <c r="D46" s="199">
        <v>4578408</v>
      </c>
      <c r="E46" s="199">
        <v>0</v>
      </c>
      <c r="F46" s="207">
        <v>0</v>
      </c>
      <c r="G46" s="199">
        <v>4578408</v>
      </c>
      <c r="H46" s="199">
        <v>332579</v>
      </c>
      <c r="I46" s="199">
        <v>0</v>
      </c>
      <c r="J46" s="199">
        <v>0</v>
      </c>
      <c r="K46" s="199">
        <v>14190</v>
      </c>
      <c r="L46" s="199">
        <v>3984</v>
      </c>
      <c r="M46" s="199">
        <v>686</v>
      </c>
      <c r="N46" s="199">
        <v>4929847</v>
      </c>
      <c r="O46" s="199">
        <v>274598</v>
      </c>
      <c r="P46" s="199">
        <v>9975</v>
      </c>
      <c r="Q46" s="199">
        <v>0</v>
      </c>
      <c r="R46" s="199">
        <v>0</v>
      </c>
      <c r="S46" s="199">
        <v>425</v>
      </c>
      <c r="T46" s="224">
        <v>120</v>
      </c>
      <c r="U46" s="199">
        <v>21</v>
      </c>
      <c r="V46" s="210">
        <v>285139</v>
      </c>
    </row>
    <row r="47" spans="1:22" s="1" customFormat="1" ht="13.5" customHeight="1" x14ac:dyDescent="0.15">
      <c r="A47" s="37"/>
      <c r="B47" s="166" t="s">
        <v>33</v>
      </c>
      <c r="C47" s="170"/>
      <c r="D47" s="199">
        <v>8123524</v>
      </c>
      <c r="E47" s="199">
        <v>0</v>
      </c>
      <c r="F47" s="207">
        <v>0</v>
      </c>
      <c r="G47" s="199">
        <v>8123524</v>
      </c>
      <c r="H47" s="199">
        <v>187525</v>
      </c>
      <c r="I47" s="199">
        <v>6024</v>
      </c>
      <c r="J47" s="199">
        <v>500</v>
      </c>
      <c r="K47" s="199">
        <v>2848</v>
      </c>
      <c r="L47" s="199">
        <v>467</v>
      </c>
      <c r="M47" s="199">
        <v>582</v>
      </c>
      <c r="N47" s="199">
        <v>8321470</v>
      </c>
      <c r="O47" s="199">
        <v>487224</v>
      </c>
      <c r="P47" s="199">
        <v>5623</v>
      </c>
      <c r="Q47" s="199">
        <v>325</v>
      </c>
      <c r="R47" s="199">
        <v>15</v>
      </c>
      <c r="S47" s="199">
        <v>85</v>
      </c>
      <c r="T47" s="224">
        <v>14</v>
      </c>
      <c r="U47" s="199">
        <v>17</v>
      </c>
      <c r="V47" s="210">
        <v>493303</v>
      </c>
    </row>
    <row r="48" spans="1:22" s="1" customFormat="1" ht="13.5" customHeight="1" x14ac:dyDescent="0.15">
      <c r="A48" s="38"/>
      <c r="B48" s="167" t="s">
        <v>34</v>
      </c>
      <c r="C48" s="171"/>
      <c r="D48" s="200">
        <v>2457455</v>
      </c>
      <c r="E48" s="200">
        <v>0</v>
      </c>
      <c r="F48" s="218">
        <v>0</v>
      </c>
      <c r="G48" s="200">
        <v>2457455</v>
      </c>
      <c r="H48" s="200">
        <v>37743</v>
      </c>
      <c r="I48" s="200">
        <v>0</v>
      </c>
      <c r="J48" s="200">
        <v>0</v>
      </c>
      <c r="K48" s="200">
        <v>3706</v>
      </c>
      <c r="L48" s="200">
        <v>12</v>
      </c>
      <c r="M48" s="200">
        <v>116</v>
      </c>
      <c r="N48" s="200">
        <v>2499032</v>
      </c>
      <c r="O48" s="200">
        <v>147384</v>
      </c>
      <c r="P48" s="200">
        <v>1134</v>
      </c>
      <c r="Q48" s="200">
        <v>0</v>
      </c>
      <c r="R48" s="200">
        <v>0</v>
      </c>
      <c r="S48" s="200">
        <v>111</v>
      </c>
      <c r="T48" s="225">
        <v>0</v>
      </c>
      <c r="U48" s="200">
        <v>3</v>
      </c>
      <c r="V48" s="211">
        <v>148632</v>
      </c>
    </row>
    <row r="49" spans="1:22" s="1" customFormat="1" ht="13.5" customHeight="1" x14ac:dyDescent="0.15">
      <c r="A49" s="37"/>
      <c r="B49" s="166" t="s">
        <v>35</v>
      </c>
      <c r="C49" s="170"/>
      <c r="D49" s="199">
        <v>8138300</v>
      </c>
      <c r="E49" s="199">
        <v>1703</v>
      </c>
      <c r="F49" s="207">
        <v>0</v>
      </c>
      <c r="G49" s="199">
        <v>8140003</v>
      </c>
      <c r="H49" s="199">
        <v>99850</v>
      </c>
      <c r="I49" s="199">
        <v>0</v>
      </c>
      <c r="J49" s="199">
        <v>44177</v>
      </c>
      <c r="K49" s="199">
        <v>40972</v>
      </c>
      <c r="L49" s="199">
        <v>2827</v>
      </c>
      <c r="M49" s="199">
        <v>3049</v>
      </c>
      <c r="N49" s="199">
        <v>8330878</v>
      </c>
      <c r="O49" s="199">
        <v>488212</v>
      </c>
      <c r="P49" s="199">
        <v>2993</v>
      </c>
      <c r="Q49" s="199">
        <v>0</v>
      </c>
      <c r="R49" s="199">
        <v>1325</v>
      </c>
      <c r="S49" s="199">
        <v>1229</v>
      </c>
      <c r="T49" s="224">
        <v>85</v>
      </c>
      <c r="U49" s="199">
        <v>91</v>
      </c>
      <c r="V49" s="210">
        <v>493935</v>
      </c>
    </row>
    <row r="50" spans="1:22" s="1" customFormat="1" ht="13.5" customHeight="1" x14ac:dyDescent="0.15">
      <c r="A50" s="37"/>
      <c r="B50" s="166" t="s">
        <v>36</v>
      </c>
      <c r="C50" s="170"/>
      <c r="D50" s="199">
        <v>4604607</v>
      </c>
      <c r="E50" s="199">
        <v>3560</v>
      </c>
      <c r="F50" s="207">
        <v>0</v>
      </c>
      <c r="G50" s="199">
        <v>4608167</v>
      </c>
      <c r="H50" s="199">
        <v>144474</v>
      </c>
      <c r="I50" s="199">
        <v>804</v>
      </c>
      <c r="J50" s="199">
        <v>25166</v>
      </c>
      <c r="K50" s="199">
        <v>2097</v>
      </c>
      <c r="L50" s="199">
        <v>66</v>
      </c>
      <c r="M50" s="199">
        <v>3174</v>
      </c>
      <c r="N50" s="199">
        <v>4783948</v>
      </c>
      <c r="O50" s="199">
        <v>276358</v>
      </c>
      <c r="P50" s="199">
        <v>4332</v>
      </c>
      <c r="Q50" s="199">
        <v>43</v>
      </c>
      <c r="R50" s="199">
        <v>754</v>
      </c>
      <c r="S50" s="199">
        <v>63</v>
      </c>
      <c r="T50" s="224">
        <v>2</v>
      </c>
      <c r="U50" s="199">
        <v>96</v>
      </c>
      <c r="V50" s="210">
        <v>281648</v>
      </c>
    </row>
    <row r="51" spans="1:22" s="1" customFormat="1" ht="13.5" customHeight="1" x14ac:dyDescent="0.15">
      <c r="A51" s="37"/>
      <c r="B51" s="166" t="s">
        <v>37</v>
      </c>
      <c r="C51" s="170"/>
      <c r="D51" s="199">
        <v>1241764</v>
      </c>
      <c r="E51" s="199">
        <v>1186</v>
      </c>
      <c r="F51" s="207">
        <v>0</v>
      </c>
      <c r="G51" s="199">
        <v>1242950</v>
      </c>
      <c r="H51" s="199">
        <v>10684</v>
      </c>
      <c r="I51" s="199">
        <v>0</v>
      </c>
      <c r="J51" s="199">
        <v>0</v>
      </c>
      <c r="K51" s="199">
        <v>215</v>
      </c>
      <c r="L51" s="199">
        <v>43</v>
      </c>
      <c r="M51" s="199">
        <v>67</v>
      </c>
      <c r="N51" s="199">
        <v>1253959</v>
      </c>
      <c r="O51" s="199">
        <v>74540</v>
      </c>
      <c r="P51" s="199">
        <v>320</v>
      </c>
      <c r="Q51" s="199">
        <v>0</v>
      </c>
      <c r="R51" s="199">
        <v>0</v>
      </c>
      <c r="S51" s="199">
        <v>6</v>
      </c>
      <c r="T51" s="224">
        <v>1</v>
      </c>
      <c r="U51" s="199">
        <v>2</v>
      </c>
      <c r="V51" s="210">
        <v>74869</v>
      </c>
    </row>
    <row r="52" spans="1:22" s="1" customFormat="1" ht="13.5" customHeight="1" x14ac:dyDescent="0.15">
      <c r="A52" s="39"/>
      <c r="B52" s="168" t="s">
        <v>38</v>
      </c>
      <c r="C52" s="172"/>
      <c r="D52" s="201">
        <v>14428861</v>
      </c>
      <c r="E52" s="201">
        <v>0</v>
      </c>
      <c r="F52" s="219">
        <v>0</v>
      </c>
      <c r="G52" s="201">
        <v>14428861</v>
      </c>
      <c r="H52" s="201">
        <v>179432</v>
      </c>
      <c r="I52" s="201">
        <v>8444</v>
      </c>
      <c r="J52" s="201">
        <v>2788</v>
      </c>
      <c r="K52" s="201">
        <v>10549</v>
      </c>
      <c r="L52" s="201">
        <v>4069</v>
      </c>
      <c r="M52" s="201">
        <v>577</v>
      </c>
      <c r="N52" s="201">
        <v>14634720</v>
      </c>
      <c r="O52" s="201">
        <v>865391</v>
      </c>
      <c r="P52" s="201">
        <v>5381</v>
      </c>
      <c r="Q52" s="201">
        <v>457</v>
      </c>
      <c r="R52" s="201">
        <v>84</v>
      </c>
      <c r="S52" s="201">
        <v>316</v>
      </c>
      <c r="T52" s="226">
        <v>122</v>
      </c>
      <c r="U52" s="201">
        <v>17</v>
      </c>
      <c r="V52" s="212">
        <v>871768</v>
      </c>
    </row>
    <row r="53" spans="1:22" s="1" customFormat="1" ht="13.5" customHeight="1" x14ac:dyDescent="0.15">
      <c r="A53" s="37"/>
      <c r="B53" s="166" t="s">
        <v>39</v>
      </c>
      <c r="C53" s="170"/>
      <c r="D53" s="201">
        <v>1581389</v>
      </c>
      <c r="E53" s="201">
        <v>1839</v>
      </c>
      <c r="F53" s="219">
        <v>0</v>
      </c>
      <c r="G53" s="201">
        <v>1583228</v>
      </c>
      <c r="H53" s="201">
        <v>3050</v>
      </c>
      <c r="I53" s="201">
        <v>0</v>
      </c>
      <c r="J53" s="201">
        <v>0</v>
      </c>
      <c r="K53" s="201">
        <v>0</v>
      </c>
      <c r="L53" s="201">
        <v>70</v>
      </c>
      <c r="M53" s="201">
        <v>1176</v>
      </c>
      <c r="N53" s="201">
        <v>1587524</v>
      </c>
      <c r="O53" s="201">
        <v>94960</v>
      </c>
      <c r="P53" s="201">
        <v>91</v>
      </c>
      <c r="Q53" s="201">
        <v>0</v>
      </c>
      <c r="R53" s="201">
        <v>0</v>
      </c>
      <c r="S53" s="201">
        <v>0</v>
      </c>
      <c r="T53" s="226">
        <v>2</v>
      </c>
      <c r="U53" s="201">
        <v>35</v>
      </c>
      <c r="V53" s="212">
        <v>95088</v>
      </c>
    </row>
    <row r="54" spans="1:22" s="1" customFormat="1" ht="17.25" customHeight="1" x14ac:dyDescent="0.15">
      <c r="A54" s="141"/>
      <c r="B54" s="142" t="s">
        <v>40</v>
      </c>
      <c r="C54" s="143"/>
      <c r="D54" s="150">
        <f>SUM(D33:D53)</f>
        <v>252030254</v>
      </c>
      <c r="E54" s="150">
        <f t="shared" ref="E54:V54" si="1">SUM(E33:E53)</f>
        <v>13781</v>
      </c>
      <c r="F54" s="150">
        <f t="shared" si="1"/>
        <v>3626</v>
      </c>
      <c r="G54" s="150">
        <f t="shared" si="1"/>
        <v>252047661</v>
      </c>
      <c r="H54" s="150">
        <f>SUM(H33:H53)</f>
        <v>5864587</v>
      </c>
      <c r="I54" s="150">
        <f t="shared" si="1"/>
        <v>36887</v>
      </c>
      <c r="J54" s="150">
        <f t="shared" si="1"/>
        <v>791892</v>
      </c>
      <c r="K54" s="150">
        <f t="shared" si="1"/>
        <v>410065</v>
      </c>
      <c r="L54" s="151">
        <f>SUM(L33:L53)</f>
        <v>68037</v>
      </c>
      <c r="M54" s="151">
        <f t="shared" si="1"/>
        <v>73005</v>
      </c>
      <c r="N54" s="151">
        <f t="shared" si="1"/>
        <v>259292134</v>
      </c>
      <c r="O54" s="151">
        <f t="shared" si="1"/>
        <v>15117089</v>
      </c>
      <c r="P54" s="151">
        <f>SUM(P33:P53)</f>
        <v>175275</v>
      </c>
      <c r="Q54" s="151">
        <f t="shared" si="1"/>
        <v>1979</v>
      </c>
      <c r="R54" s="151">
        <f t="shared" si="1"/>
        <v>23755</v>
      </c>
      <c r="S54" s="151">
        <f t="shared" si="1"/>
        <v>12298</v>
      </c>
      <c r="T54" s="151">
        <f>SUM(T33:T53)</f>
        <v>2044</v>
      </c>
      <c r="U54" s="151">
        <f t="shared" si="1"/>
        <v>2190</v>
      </c>
      <c r="V54" s="152">
        <f t="shared" si="1"/>
        <v>15334630</v>
      </c>
    </row>
    <row r="55" spans="1:22" s="1" customFormat="1" ht="17.25" customHeight="1" x14ac:dyDescent="0.15">
      <c r="A55" s="144"/>
      <c r="B55" s="145" t="s">
        <v>41</v>
      </c>
      <c r="C55" s="146"/>
      <c r="D55" s="147">
        <f>D32+D54</f>
        <v>1813625392</v>
      </c>
      <c r="E55" s="147">
        <f t="shared" ref="E55:V55" si="2">E32+E54</f>
        <v>86052</v>
      </c>
      <c r="F55" s="147">
        <f t="shared" si="2"/>
        <v>22036</v>
      </c>
      <c r="G55" s="147">
        <f t="shared" si="2"/>
        <v>1813733480</v>
      </c>
      <c r="H55" s="147">
        <f>H32+H54</f>
        <v>49627700</v>
      </c>
      <c r="I55" s="147">
        <f t="shared" si="2"/>
        <v>386123</v>
      </c>
      <c r="J55" s="147">
        <f t="shared" si="2"/>
        <v>17988136</v>
      </c>
      <c r="K55" s="147">
        <f t="shared" si="2"/>
        <v>6088347</v>
      </c>
      <c r="L55" s="148">
        <f>L32+L54</f>
        <v>1086179</v>
      </c>
      <c r="M55" s="148">
        <f t="shared" si="2"/>
        <v>965323</v>
      </c>
      <c r="N55" s="148">
        <f t="shared" si="2"/>
        <v>1889875288</v>
      </c>
      <c r="O55" s="148">
        <f t="shared" si="2"/>
        <v>108787609</v>
      </c>
      <c r="P55" s="148">
        <f>P32+P54</f>
        <v>1480230</v>
      </c>
      <c r="Q55" s="148">
        <f t="shared" si="2"/>
        <v>20838</v>
      </c>
      <c r="R55" s="148">
        <f t="shared" si="2"/>
        <v>539640</v>
      </c>
      <c r="S55" s="148">
        <f t="shared" si="2"/>
        <v>182647</v>
      </c>
      <c r="T55" s="148">
        <f>T32+T54</f>
        <v>32592</v>
      </c>
      <c r="U55" s="148">
        <f t="shared" si="2"/>
        <v>28962</v>
      </c>
      <c r="V55" s="149">
        <f t="shared" si="2"/>
        <v>111072518</v>
      </c>
    </row>
    <row r="56" spans="1:22" x14ac:dyDescent="0.15">
      <c r="T56" s="258" t="s">
        <v>228</v>
      </c>
      <c r="U56" s="258"/>
      <c r="V56" s="258"/>
    </row>
  </sheetData>
  <mergeCells count="7">
    <mergeCell ref="T56:V56"/>
    <mergeCell ref="O5:V5"/>
    <mergeCell ref="A10:C10"/>
    <mergeCell ref="A1:K1"/>
    <mergeCell ref="A3:K3"/>
    <mergeCell ref="A5:C5"/>
    <mergeCell ref="D5:M5"/>
  </mergeCells>
  <phoneticPr fontId="2"/>
  <pageMargins left="0.78740157480314965" right="0.78740157480314965" top="0.78740157480314965" bottom="0.78740157480314965" header="0.51181102362204722" footer="0.51181102362204722"/>
  <pageSetup paperSize="9" scale="59" orientation="landscape" r:id="rId1"/>
  <headerFooter alignWithMargins="0">
    <oddHeader>&amp;R&amp;F&amp;A</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R56"/>
  <sheetViews>
    <sheetView showGridLines="0" view="pageBreakPreview" zoomScaleNormal="90" zoomScaleSheetLayoutView="100" workbookViewId="0">
      <selection activeCell="O25" sqref="O25"/>
    </sheetView>
  </sheetViews>
  <sheetFormatPr defaultRowHeight="11.25" x14ac:dyDescent="0.15"/>
  <cols>
    <col min="1" max="1" width="1" style="42" customWidth="1"/>
    <col min="2" max="2" width="9.375" style="42" customWidth="1"/>
    <col min="3" max="3" width="1" style="42" customWidth="1"/>
    <col min="4" max="7" width="9" style="42" customWidth="1"/>
    <col min="8" max="8" width="9.125" style="42" customWidth="1"/>
    <col min="9" max="9" width="10.5" style="42" customWidth="1"/>
    <col min="10" max="10" width="10.125" style="42" customWidth="1"/>
    <col min="11" max="11" width="9.625" style="42" customWidth="1"/>
    <col min="12" max="18" width="10.625" style="42" customWidth="1"/>
    <col min="19" max="19" width="9.375" style="42" customWidth="1"/>
    <col min="20" max="20" width="9.5" style="42" customWidth="1"/>
    <col min="21" max="16384" width="9" style="42"/>
  </cols>
  <sheetData>
    <row r="1" spans="1:18" s="4" customFormat="1" ht="14.25" x14ac:dyDescent="0.15">
      <c r="A1" s="252"/>
      <c r="B1" s="252"/>
      <c r="C1" s="252"/>
      <c r="D1" s="252"/>
      <c r="E1" s="252"/>
      <c r="F1" s="252"/>
      <c r="G1" s="252"/>
      <c r="H1" s="252"/>
      <c r="I1" s="252"/>
      <c r="J1" s="252"/>
      <c r="K1" s="252"/>
      <c r="L1" s="252"/>
    </row>
    <row r="2" spans="1:18" s="4" customFormat="1" x14ac:dyDescent="0.15">
      <c r="B2" s="5"/>
      <c r="C2" s="5"/>
      <c r="D2" s="5"/>
      <c r="E2" s="5"/>
      <c r="F2" s="5"/>
      <c r="G2" s="5"/>
      <c r="H2" s="5"/>
      <c r="I2" s="5"/>
      <c r="J2" s="5"/>
      <c r="K2" s="5"/>
      <c r="L2" s="5"/>
    </row>
    <row r="3" spans="1:18" s="4" customFormat="1" ht="13.5" customHeight="1" x14ac:dyDescent="0.15">
      <c r="A3" s="253" t="s">
        <v>292</v>
      </c>
      <c r="B3" s="253"/>
      <c r="C3" s="253"/>
      <c r="D3" s="253"/>
      <c r="E3" s="253"/>
      <c r="F3" s="253"/>
      <c r="G3" s="253"/>
      <c r="H3" s="253"/>
      <c r="I3" s="253"/>
      <c r="J3" s="253"/>
      <c r="K3" s="253"/>
      <c r="L3" s="253"/>
    </row>
    <row r="4" spans="1:18" s="4" customFormat="1" ht="13.5" customHeight="1" x14ac:dyDescent="0.15">
      <c r="A4" s="6"/>
      <c r="B4" s="6"/>
      <c r="C4" s="5"/>
      <c r="D4" s="5"/>
      <c r="E4" s="5"/>
      <c r="F4" s="5"/>
      <c r="G4" s="5"/>
      <c r="H4" s="5"/>
      <c r="I4" s="43"/>
      <c r="J4" s="43"/>
      <c r="K4" s="43"/>
      <c r="L4" s="43"/>
    </row>
    <row r="5" spans="1:18" s="48" customFormat="1" ht="13.5" customHeight="1" x14ac:dyDescent="0.15">
      <c r="A5" s="287" t="s">
        <v>50</v>
      </c>
      <c r="B5" s="288"/>
      <c r="C5" s="288"/>
      <c r="D5" s="291"/>
      <c r="E5" s="291"/>
      <c r="F5" s="291"/>
      <c r="G5" s="291"/>
      <c r="H5" s="292"/>
      <c r="I5" s="106"/>
      <c r="J5" s="106"/>
      <c r="K5" s="106"/>
      <c r="L5" s="106"/>
      <c r="M5" s="106"/>
      <c r="N5" s="290" t="s">
        <v>118</v>
      </c>
      <c r="O5" s="291"/>
      <c r="P5" s="292"/>
      <c r="Q5" s="106"/>
      <c r="R5" s="107"/>
    </row>
    <row r="6" spans="1:18" s="50" customFormat="1" ht="13.5" customHeight="1" x14ac:dyDescent="0.15">
      <c r="A6" s="49"/>
      <c r="D6" s="72"/>
      <c r="E6" s="97"/>
      <c r="F6" s="72"/>
      <c r="G6" s="72"/>
      <c r="H6" s="97"/>
      <c r="I6" s="53"/>
      <c r="J6" s="53"/>
      <c r="K6" s="53"/>
      <c r="L6" s="51"/>
      <c r="M6" s="51"/>
      <c r="N6" s="293" t="s">
        <v>225</v>
      </c>
      <c r="O6" s="294"/>
      <c r="Q6" s="51"/>
      <c r="R6" s="89"/>
    </row>
    <row r="7" spans="1:18" s="50" customFormat="1" ht="13.5" customHeight="1" x14ac:dyDescent="0.15">
      <c r="A7" s="49"/>
      <c r="D7" s="53"/>
      <c r="F7" s="53"/>
      <c r="G7" s="53"/>
      <c r="H7" s="88"/>
      <c r="I7" s="51" t="s">
        <v>82</v>
      </c>
      <c r="J7" s="50" t="s">
        <v>112</v>
      </c>
      <c r="K7" s="51" t="s">
        <v>116</v>
      </c>
      <c r="L7" s="53" t="s">
        <v>238</v>
      </c>
      <c r="M7" s="51" t="s">
        <v>117</v>
      </c>
      <c r="N7" s="295"/>
      <c r="O7" s="296"/>
      <c r="P7" s="50" t="s">
        <v>54</v>
      </c>
      <c r="Q7" s="51" t="s">
        <v>122</v>
      </c>
      <c r="R7" s="89" t="s">
        <v>120</v>
      </c>
    </row>
    <row r="8" spans="1:18" s="50" customFormat="1" ht="13.5" customHeight="1" x14ac:dyDescent="0.15">
      <c r="A8" s="49"/>
      <c r="D8" s="53" t="s">
        <v>115</v>
      </c>
      <c r="E8" s="53" t="s">
        <v>274</v>
      </c>
      <c r="F8" s="53" t="s">
        <v>248</v>
      </c>
      <c r="G8" s="53" t="s">
        <v>114</v>
      </c>
      <c r="H8" s="88" t="s">
        <v>54</v>
      </c>
      <c r="I8" s="51" t="s">
        <v>235</v>
      </c>
      <c r="J8" s="50" t="s">
        <v>236</v>
      </c>
      <c r="K8" s="51"/>
      <c r="L8" s="53"/>
      <c r="M8" s="51"/>
      <c r="N8" s="51" t="s">
        <v>223</v>
      </c>
      <c r="O8" s="91" t="s">
        <v>224</v>
      </c>
      <c r="Q8" s="51" t="s">
        <v>237</v>
      </c>
      <c r="R8" s="89" t="s">
        <v>119</v>
      </c>
    </row>
    <row r="9" spans="1:18" s="50" customFormat="1" ht="13.5" customHeight="1" x14ac:dyDescent="0.15">
      <c r="A9" s="49"/>
      <c r="D9" s="53"/>
      <c r="E9" s="53" t="s">
        <v>275</v>
      </c>
      <c r="F9" s="53"/>
      <c r="G9" s="53"/>
      <c r="H9" s="88"/>
      <c r="I9" s="51"/>
      <c r="K9" s="51"/>
      <c r="L9" s="53"/>
      <c r="M9" s="51"/>
      <c r="N9" s="51"/>
      <c r="O9" s="91"/>
      <c r="Q9" s="51"/>
      <c r="R9" s="89" t="s">
        <v>121</v>
      </c>
    </row>
    <row r="10" spans="1:18" s="95" customFormat="1" ht="13.5" customHeight="1" x14ac:dyDescent="0.15">
      <c r="A10" s="285" t="s">
        <v>42</v>
      </c>
      <c r="B10" s="286"/>
      <c r="C10" s="286"/>
      <c r="D10" s="60" t="s">
        <v>57</v>
      </c>
      <c r="E10" s="60" t="s">
        <v>57</v>
      </c>
      <c r="F10" s="60" t="s">
        <v>57</v>
      </c>
      <c r="G10" s="60" t="s">
        <v>57</v>
      </c>
      <c r="H10" s="92" t="s">
        <v>57</v>
      </c>
      <c r="I10" s="60" t="s">
        <v>57</v>
      </c>
      <c r="J10" s="103" t="s">
        <v>57</v>
      </c>
      <c r="K10" s="60" t="s">
        <v>57</v>
      </c>
      <c r="L10" s="60" t="s">
        <v>57</v>
      </c>
      <c r="M10" s="102" t="s">
        <v>57</v>
      </c>
      <c r="N10" s="102" t="s">
        <v>57</v>
      </c>
      <c r="O10" s="104" t="s">
        <v>57</v>
      </c>
      <c r="P10" s="109" t="s">
        <v>57</v>
      </c>
      <c r="Q10" s="102" t="s">
        <v>206</v>
      </c>
      <c r="R10" s="93" t="s">
        <v>43</v>
      </c>
    </row>
    <row r="11" spans="1:18" s="1" customFormat="1" ht="13.5" customHeight="1" x14ac:dyDescent="0.15">
      <c r="A11" s="37"/>
      <c r="B11" s="166" t="s">
        <v>0</v>
      </c>
      <c r="C11" s="166"/>
      <c r="D11" s="198">
        <v>38363</v>
      </c>
      <c r="E11" s="198">
        <v>379191</v>
      </c>
      <c r="F11" s="198">
        <v>797187</v>
      </c>
      <c r="G11" s="198">
        <v>445</v>
      </c>
      <c r="H11" s="159">
        <f>SUM(D11:G11)</f>
        <v>1215186</v>
      </c>
      <c r="I11" s="198">
        <v>442668903</v>
      </c>
      <c r="J11" s="198">
        <v>25755786</v>
      </c>
      <c r="K11" s="198">
        <v>1815</v>
      </c>
      <c r="L11" s="198">
        <v>381481</v>
      </c>
      <c r="M11" s="198">
        <v>41907</v>
      </c>
      <c r="N11" s="198">
        <v>23354563</v>
      </c>
      <c r="O11" s="198">
        <v>696626</v>
      </c>
      <c r="P11" s="198">
        <v>24051189</v>
      </c>
      <c r="Q11" s="134">
        <f>J11/I11*100</f>
        <v>5.8182957568175961</v>
      </c>
      <c r="R11" s="209">
        <v>175</v>
      </c>
    </row>
    <row r="12" spans="1:18" s="1" customFormat="1" ht="13.5" customHeight="1" x14ac:dyDescent="0.15">
      <c r="A12" s="37"/>
      <c r="B12" s="166" t="s">
        <v>1</v>
      </c>
      <c r="C12" s="166"/>
      <c r="D12" s="199">
        <v>19545</v>
      </c>
      <c r="E12" s="199">
        <v>177450</v>
      </c>
      <c r="F12" s="199">
        <v>241396</v>
      </c>
      <c r="G12" s="199">
        <v>37</v>
      </c>
      <c r="H12" s="160">
        <f>SUM(D12:G12)</f>
        <v>438428</v>
      </c>
      <c r="I12" s="199">
        <v>164252996</v>
      </c>
      <c r="J12" s="199">
        <v>9631604</v>
      </c>
      <c r="K12" s="199">
        <v>753</v>
      </c>
      <c r="L12" s="199">
        <v>155064</v>
      </c>
      <c r="M12" s="199">
        <v>222</v>
      </c>
      <c r="N12" s="199">
        <v>8693434</v>
      </c>
      <c r="O12" s="199">
        <v>319270</v>
      </c>
      <c r="P12" s="199">
        <v>9012704</v>
      </c>
      <c r="Q12" s="129">
        <f t="shared" ref="Q12:Q55" si="0">J12/I12*100</f>
        <v>5.863883298664458</v>
      </c>
      <c r="R12" s="210">
        <v>93</v>
      </c>
    </row>
    <row r="13" spans="1:18" s="1" customFormat="1" ht="13.5" customHeight="1" x14ac:dyDescent="0.15">
      <c r="A13" s="37"/>
      <c r="B13" s="166" t="s">
        <v>2</v>
      </c>
      <c r="C13" s="166"/>
      <c r="D13" s="199">
        <v>4691</v>
      </c>
      <c r="E13" s="199">
        <v>60306</v>
      </c>
      <c r="F13" s="199">
        <v>54323</v>
      </c>
      <c r="G13" s="199">
        <v>43</v>
      </c>
      <c r="H13" s="160">
        <f t="shared" ref="H13:H31" si="1">SUM(D13:G13)</f>
        <v>119363</v>
      </c>
      <c r="I13" s="199">
        <v>73899626</v>
      </c>
      <c r="J13" s="199">
        <v>4334127</v>
      </c>
      <c r="K13" s="199">
        <v>514</v>
      </c>
      <c r="L13" s="199">
        <v>89052</v>
      </c>
      <c r="M13" s="199">
        <v>62</v>
      </c>
      <c r="N13" s="199">
        <v>4006562</v>
      </c>
      <c r="O13" s="199">
        <v>111615</v>
      </c>
      <c r="P13" s="199">
        <v>4118177</v>
      </c>
      <c r="Q13" s="129">
        <f t="shared" si="0"/>
        <v>5.8648835381115463</v>
      </c>
      <c r="R13" s="210">
        <v>42</v>
      </c>
    </row>
    <row r="14" spans="1:18" s="1" customFormat="1" ht="13.5" customHeight="1" x14ac:dyDescent="0.15">
      <c r="A14" s="37"/>
      <c r="B14" s="166" t="s">
        <v>3</v>
      </c>
      <c r="C14" s="166"/>
      <c r="D14" s="199">
        <v>4749</v>
      </c>
      <c r="E14" s="199">
        <v>98999</v>
      </c>
      <c r="F14" s="199">
        <v>155268</v>
      </c>
      <c r="G14" s="199">
        <v>283</v>
      </c>
      <c r="H14" s="160">
        <f t="shared" si="1"/>
        <v>259299</v>
      </c>
      <c r="I14" s="199">
        <v>108879375</v>
      </c>
      <c r="J14" s="199">
        <v>6412135</v>
      </c>
      <c r="K14" s="199">
        <v>464</v>
      </c>
      <c r="L14" s="199">
        <v>108526</v>
      </c>
      <c r="M14" s="199">
        <v>0</v>
      </c>
      <c r="N14" s="199">
        <v>5851027</v>
      </c>
      <c r="O14" s="199">
        <v>182768</v>
      </c>
      <c r="P14" s="199">
        <v>6033795</v>
      </c>
      <c r="Q14" s="129">
        <f t="shared" si="0"/>
        <v>5.8892099628602761</v>
      </c>
      <c r="R14" s="210">
        <v>65</v>
      </c>
    </row>
    <row r="15" spans="1:18" s="1" customFormat="1" ht="13.5" customHeight="1" x14ac:dyDescent="0.15">
      <c r="A15" s="37"/>
      <c r="B15" s="166" t="s">
        <v>4</v>
      </c>
      <c r="C15" s="166"/>
      <c r="D15" s="199">
        <v>5743</v>
      </c>
      <c r="E15" s="199">
        <v>81568</v>
      </c>
      <c r="F15" s="199">
        <v>93719</v>
      </c>
      <c r="G15" s="199">
        <v>196</v>
      </c>
      <c r="H15" s="160">
        <f t="shared" si="1"/>
        <v>181226</v>
      </c>
      <c r="I15" s="199">
        <v>76998258</v>
      </c>
      <c r="J15" s="199">
        <v>4566099</v>
      </c>
      <c r="K15" s="199">
        <v>398</v>
      </c>
      <c r="L15" s="199">
        <v>85941</v>
      </c>
      <c r="M15" s="199">
        <v>9986</v>
      </c>
      <c r="N15" s="199">
        <v>4129472</v>
      </c>
      <c r="O15" s="199">
        <v>152373</v>
      </c>
      <c r="P15" s="199">
        <v>4281845</v>
      </c>
      <c r="Q15" s="129">
        <f t="shared" si="0"/>
        <v>5.9301328609278405</v>
      </c>
      <c r="R15" s="210">
        <v>41</v>
      </c>
    </row>
    <row r="16" spans="1:18" s="1" customFormat="1" ht="13.5" customHeight="1" x14ac:dyDescent="0.15">
      <c r="A16" s="38"/>
      <c r="B16" s="167" t="s">
        <v>5</v>
      </c>
      <c r="C16" s="167"/>
      <c r="D16" s="200">
        <v>2609</v>
      </c>
      <c r="E16" s="200">
        <v>66210</v>
      </c>
      <c r="F16" s="200">
        <v>54299</v>
      </c>
      <c r="G16" s="200">
        <v>0</v>
      </c>
      <c r="H16" s="161">
        <f t="shared" si="1"/>
        <v>123118</v>
      </c>
      <c r="I16" s="200">
        <v>64996405</v>
      </c>
      <c r="J16" s="200">
        <v>3847757</v>
      </c>
      <c r="K16" s="200">
        <v>489</v>
      </c>
      <c r="L16" s="200">
        <v>77109</v>
      </c>
      <c r="M16" s="200">
        <v>9</v>
      </c>
      <c r="N16" s="200">
        <v>3516565</v>
      </c>
      <c r="O16" s="200">
        <v>123745</v>
      </c>
      <c r="P16" s="200">
        <v>3640310</v>
      </c>
      <c r="Q16" s="127">
        <f t="shared" si="0"/>
        <v>5.9199535728168353</v>
      </c>
      <c r="R16" s="211">
        <v>38</v>
      </c>
    </row>
    <row r="17" spans="1:18" s="1" customFormat="1" ht="13.5" customHeight="1" x14ac:dyDescent="0.15">
      <c r="A17" s="37"/>
      <c r="B17" s="166" t="s">
        <v>6</v>
      </c>
      <c r="C17" s="166"/>
      <c r="D17" s="199">
        <v>986</v>
      </c>
      <c r="E17" s="199">
        <v>13087</v>
      </c>
      <c r="F17" s="199">
        <v>15099</v>
      </c>
      <c r="G17" s="199">
        <v>0</v>
      </c>
      <c r="H17" s="160">
        <f t="shared" si="1"/>
        <v>29172</v>
      </c>
      <c r="I17" s="199">
        <v>16570404</v>
      </c>
      <c r="J17" s="199">
        <v>984818</v>
      </c>
      <c r="K17" s="199">
        <v>170</v>
      </c>
      <c r="L17" s="199">
        <v>19650</v>
      </c>
      <c r="M17" s="199">
        <v>0</v>
      </c>
      <c r="N17" s="199">
        <v>908236</v>
      </c>
      <c r="O17" s="199">
        <v>26088</v>
      </c>
      <c r="P17" s="199">
        <v>934324</v>
      </c>
      <c r="Q17" s="129">
        <f t="shared" si="0"/>
        <v>5.9432346972349022</v>
      </c>
      <c r="R17" s="210">
        <v>14</v>
      </c>
    </row>
    <row r="18" spans="1:18" s="1" customFormat="1" ht="13.5" customHeight="1" x14ac:dyDescent="0.15">
      <c r="A18" s="37"/>
      <c r="B18" s="166" t="s">
        <v>7</v>
      </c>
      <c r="C18" s="166"/>
      <c r="D18" s="199">
        <v>818</v>
      </c>
      <c r="E18" s="199">
        <v>34407</v>
      </c>
      <c r="F18" s="199">
        <v>26651</v>
      </c>
      <c r="G18" s="199">
        <v>11</v>
      </c>
      <c r="H18" s="160">
        <f t="shared" si="1"/>
        <v>61887</v>
      </c>
      <c r="I18" s="199">
        <v>31796771</v>
      </c>
      <c r="J18" s="199">
        <v>1883491</v>
      </c>
      <c r="K18" s="199">
        <v>160</v>
      </c>
      <c r="L18" s="199">
        <v>37533</v>
      </c>
      <c r="M18" s="199">
        <v>3161</v>
      </c>
      <c r="N18" s="199">
        <v>1714234</v>
      </c>
      <c r="O18" s="199">
        <v>64044</v>
      </c>
      <c r="P18" s="199">
        <v>1778278</v>
      </c>
      <c r="Q18" s="129">
        <f t="shared" si="0"/>
        <v>5.9235291533218897</v>
      </c>
      <c r="R18" s="210">
        <v>17</v>
      </c>
    </row>
    <row r="19" spans="1:18" s="1" customFormat="1" ht="13.5" customHeight="1" x14ac:dyDescent="0.15">
      <c r="A19" s="37"/>
      <c r="B19" s="166" t="s">
        <v>8</v>
      </c>
      <c r="C19" s="166"/>
      <c r="D19" s="199">
        <v>3442</v>
      </c>
      <c r="E19" s="199">
        <v>73839</v>
      </c>
      <c r="F19" s="199">
        <v>86457</v>
      </c>
      <c r="G19" s="199">
        <v>14</v>
      </c>
      <c r="H19" s="160">
        <f t="shared" si="1"/>
        <v>163752</v>
      </c>
      <c r="I19" s="199">
        <v>63124220</v>
      </c>
      <c r="J19" s="199">
        <v>3692653</v>
      </c>
      <c r="K19" s="199">
        <v>202</v>
      </c>
      <c r="L19" s="199">
        <v>64727</v>
      </c>
      <c r="M19" s="199">
        <v>5457</v>
      </c>
      <c r="N19" s="199">
        <v>3323064</v>
      </c>
      <c r="O19" s="199">
        <v>130202</v>
      </c>
      <c r="P19" s="199">
        <v>3453266</v>
      </c>
      <c r="Q19" s="129">
        <f t="shared" si="0"/>
        <v>5.8498196096522062</v>
      </c>
      <c r="R19" s="210">
        <v>30</v>
      </c>
    </row>
    <row r="20" spans="1:18" s="1" customFormat="1" ht="13.5" customHeight="1" x14ac:dyDescent="0.15">
      <c r="A20" s="39"/>
      <c r="B20" s="168" t="s">
        <v>9</v>
      </c>
      <c r="C20" s="168"/>
      <c r="D20" s="201">
        <v>3174</v>
      </c>
      <c r="E20" s="201">
        <v>36656</v>
      </c>
      <c r="F20" s="201">
        <v>32916</v>
      </c>
      <c r="G20" s="201">
        <v>0</v>
      </c>
      <c r="H20" s="162">
        <f t="shared" si="1"/>
        <v>72746</v>
      </c>
      <c r="I20" s="201">
        <v>39595291</v>
      </c>
      <c r="J20" s="201">
        <v>2354176</v>
      </c>
      <c r="K20" s="201">
        <v>240</v>
      </c>
      <c r="L20" s="201">
        <v>48780</v>
      </c>
      <c r="M20" s="201">
        <v>59</v>
      </c>
      <c r="N20" s="201">
        <v>2158655</v>
      </c>
      <c r="O20" s="201">
        <v>68243</v>
      </c>
      <c r="P20" s="201">
        <v>2226898</v>
      </c>
      <c r="Q20" s="132">
        <f t="shared" si="0"/>
        <v>5.9455959043210465</v>
      </c>
      <c r="R20" s="212">
        <v>21</v>
      </c>
    </row>
    <row r="21" spans="1:18" s="1" customFormat="1" ht="13.5" customHeight="1" x14ac:dyDescent="0.15">
      <c r="A21" s="37"/>
      <c r="B21" s="166" t="s">
        <v>10</v>
      </c>
      <c r="C21" s="166"/>
      <c r="D21" s="199">
        <v>1130</v>
      </c>
      <c r="E21" s="199">
        <v>80130</v>
      </c>
      <c r="F21" s="199">
        <v>59675</v>
      </c>
      <c r="G21" s="199">
        <v>1</v>
      </c>
      <c r="H21" s="160">
        <f t="shared" si="1"/>
        <v>140936</v>
      </c>
      <c r="I21" s="199">
        <v>53050087</v>
      </c>
      <c r="J21" s="199">
        <v>3124523</v>
      </c>
      <c r="K21" s="199">
        <v>352</v>
      </c>
      <c r="L21" s="199">
        <v>55819</v>
      </c>
      <c r="M21" s="199">
        <v>0</v>
      </c>
      <c r="N21" s="199">
        <v>2785080</v>
      </c>
      <c r="O21" s="199">
        <v>138813</v>
      </c>
      <c r="P21" s="199">
        <v>2923893</v>
      </c>
      <c r="Q21" s="129">
        <f t="shared" si="0"/>
        <v>5.8897603692902516</v>
      </c>
      <c r="R21" s="210">
        <v>38</v>
      </c>
    </row>
    <row r="22" spans="1:18" s="1" customFormat="1" ht="13.5" customHeight="1" x14ac:dyDescent="0.15">
      <c r="A22" s="37"/>
      <c r="B22" s="166" t="s">
        <v>11</v>
      </c>
      <c r="C22" s="166"/>
      <c r="D22" s="199">
        <v>1990</v>
      </c>
      <c r="E22" s="199">
        <v>56571</v>
      </c>
      <c r="F22" s="199">
        <v>47215</v>
      </c>
      <c r="G22" s="199">
        <v>82</v>
      </c>
      <c r="H22" s="160">
        <f t="shared" si="1"/>
        <v>105858</v>
      </c>
      <c r="I22" s="199">
        <v>48326835</v>
      </c>
      <c r="J22" s="199">
        <v>2863321</v>
      </c>
      <c r="K22" s="199">
        <v>460</v>
      </c>
      <c r="L22" s="199">
        <v>55724</v>
      </c>
      <c r="M22" s="199">
        <v>2209</v>
      </c>
      <c r="N22" s="199">
        <v>2597724</v>
      </c>
      <c r="O22" s="199">
        <v>98360</v>
      </c>
      <c r="P22" s="199">
        <v>2696084</v>
      </c>
      <c r="Q22" s="129">
        <f t="shared" si="0"/>
        <v>5.924909007593814</v>
      </c>
      <c r="R22" s="210">
        <v>42</v>
      </c>
    </row>
    <row r="23" spans="1:18" s="1" customFormat="1" ht="13.5" customHeight="1" x14ac:dyDescent="0.15">
      <c r="A23" s="37"/>
      <c r="B23" s="166" t="s">
        <v>12</v>
      </c>
      <c r="C23" s="166"/>
      <c r="D23" s="199">
        <v>8048</v>
      </c>
      <c r="E23" s="199">
        <v>164726</v>
      </c>
      <c r="F23" s="199">
        <v>226761</v>
      </c>
      <c r="G23" s="199">
        <v>874</v>
      </c>
      <c r="H23" s="160">
        <f t="shared" si="1"/>
        <v>400409</v>
      </c>
      <c r="I23" s="199">
        <v>148025318</v>
      </c>
      <c r="J23" s="199">
        <v>8692948</v>
      </c>
      <c r="K23" s="199">
        <v>681</v>
      </c>
      <c r="L23" s="199">
        <v>142874</v>
      </c>
      <c r="M23" s="199">
        <v>140</v>
      </c>
      <c r="N23" s="199">
        <v>7859436</v>
      </c>
      <c r="O23" s="199">
        <v>274841</v>
      </c>
      <c r="P23" s="199">
        <v>8134277</v>
      </c>
      <c r="Q23" s="129">
        <f t="shared" si="0"/>
        <v>5.8726089005936135</v>
      </c>
      <c r="R23" s="210">
        <v>82</v>
      </c>
    </row>
    <row r="24" spans="1:18" s="1" customFormat="1" ht="13.5" customHeight="1" x14ac:dyDescent="0.15">
      <c r="A24" s="37"/>
      <c r="B24" s="166" t="s">
        <v>13</v>
      </c>
      <c r="C24" s="166"/>
      <c r="D24" s="199">
        <v>4681</v>
      </c>
      <c r="E24" s="199">
        <v>109142</v>
      </c>
      <c r="F24" s="199">
        <v>129433</v>
      </c>
      <c r="G24" s="199">
        <v>92</v>
      </c>
      <c r="H24" s="160">
        <f t="shared" si="1"/>
        <v>243348</v>
      </c>
      <c r="I24" s="199">
        <v>98479087</v>
      </c>
      <c r="J24" s="199">
        <v>5797605</v>
      </c>
      <c r="K24" s="199">
        <v>630</v>
      </c>
      <c r="L24" s="199">
        <v>103552</v>
      </c>
      <c r="M24" s="199">
        <v>22</v>
      </c>
      <c r="N24" s="199">
        <v>5239689</v>
      </c>
      <c r="O24" s="199">
        <v>200021</v>
      </c>
      <c r="P24" s="199">
        <v>5439710</v>
      </c>
      <c r="Q24" s="129">
        <f t="shared" si="0"/>
        <v>5.8871433282073378</v>
      </c>
      <c r="R24" s="210">
        <v>71</v>
      </c>
    </row>
    <row r="25" spans="1:18" s="1" customFormat="1" ht="13.5" customHeight="1" x14ac:dyDescent="0.15">
      <c r="A25" s="37"/>
      <c r="B25" s="166" t="s">
        <v>14</v>
      </c>
      <c r="C25" s="166"/>
      <c r="D25" s="199">
        <v>883</v>
      </c>
      <c r="E25" s="199">
        <v>15917</v>
      </c>
      <c r="F25" s="199">
        <v>20477</v>
      </c>
      <c r="G25" s="199">
        <v>0</v>
      </c>
      <c r="H25" s="160">
        <f t="shared" si="1"/>
        <v>37277</v>
      </c>
      <c r="I25" s="199">
        <v>20881771</v>
      </c>
      <c r="J25" s="199">
        <v>1233720</v>
      </c>
      <c r="K25" s="199">
        <v>100</v>
      </c>
      <c r="L25" s="199">
        <v>25947</v>
      </c>
      <c r="M25" s="199">
        <v>8616</v>
      </c>
      <c r="N25" s="199">
        <v>1129908</v>
      </c>
      <c r="O25" s="199">
        <v>30472</v>
      </c>
      <c r="P25" s="199">
        <v>1160380</v>
      </c>
      <c r="Q25" s="129">
        <f t="shared" si="0"/>
        <v>5.9081195747238109</v>
      </c>
      <c r="R25" s="210">
        <v>17</v>
      </c>
    </row>
    <row r="26" spans="1:18" s="1" customFormat="1" ht="13.5" customHeight="1" x14ac:dyDescent="0.15">
      <c r="A26" s="38"/>
      <c r="B26" s="167" t="s">
        <v>15</v>
      </c>
      <c r="C26" s="167"/>
      <c r="D26" s="200">
        <v>2423</v>
      </c>
      <c r="E26" s="200">
        <v>79823</v>
      </c>
      <c r="F26" s="200">
        <v>84434</v>
      </c>
      <c r="G26" s="200">
        <v>469</v>
      </c>
      <c r="H26" s="161">
        <f t="shared" si="1"/>
        <v>167149</v>
      </c>
      <c r="I26" s="200">
        <v>54028400</v>
      </c>
      <c r="J26" s="200">
        <v>3177488</v>
      </c>
      <c r="K26" s="200">
        <v>217</v>
      </c>
      <c r="L26" s="200">
        <v>52100</v>
      </c>
      <c r="M26" s="200">
        <v>7295</v>
      </c>
      <c r="N26" s="200">
        <v>2807487</v>
      </c>
      <c r="O26" s="200">
        <v>137332</v>
      </c>
      <c r="P26" s="200">
        <v>2944819</v>
      </c>
      <c r="Q26" s="127">
        <f t="shared" si="0"/>
        <v>5.8811439909380994</v>
      </c>
      <c r="R26" s="211">
        <v>26</v>
      </c>
    </row>
    <row r="27" spans="1:18" s="41" customFormat="1" ht="13.5" customHeight="1" x14ac:dyDescent="0.15">
      <c r="A27" s="40"/>
      <c r="B27" s="166" t="s">
        <v>232</v>
      </c>
      <c r="C27" s="166"/>
      <c r="D27" s="199">
        <v>665</v>
      </c>
      <c r="E27" s="199">
        <v>10663</v>
      </c>
      <c r="F27" s="199">
        <v>8309</v>
      </c>
      <c r="G27" s="199">
        <v>0</v>
      </c>
      <c r="H27" s="160">
        <f t="shared" si="1"/>
        <v>19637</v>
      </c>
      <c r="I27" s="199">
        <v>17286245</v>
      </c>
      <c r="J27" s="199">
        <v>1033019</v>
      </c>
      <c r="K27" s="199">
        <v>69</v>
      </c>
      <c r="L27" s="199">
        <v>24947</v>
      </c>
      <c r="M27" s="199">
        <v>0</v>
      </c>
      <c r="N27" s="199">
        <v>965371</v>
      </c>
      <c r="O27" s="199">
        <v>22109</v>
      </c>
      <c r="P27" s="199">
        <v>987480</v>
      </c>
      <c r="Q27" s="129">
        <f t="shared" si="0"/>
        <v>5.9759594984335811</v>
      </c>
      <c r="R27" s="210">
        <v>10</v>
      </c>
    </row>
    <row r="28" spans="1:18" s="1" customFormat="1" ht="13.5" customHeight="1" x14ac:dyDescent="0.15">
      <c r="A28" s="37"/>
      <c r="B28" s="166" t="s">
        <v>16</v>
      </c>
      <c r="C28" s="166"/>
      <c r="D28" s="199">
        <v>1882</v>
      </c>
      <c r="E28" s="199">
        <v>31067</v>
      </c>
      <c r="F28" s="199">
        <v>34064</v>
      </c>
      <c r="G28" s="199">
        <v>4</v>
      </c>
      <c r="H28" s="160">
        <f t="shared" si="1"/>
        <v>67017</v>
      </c>
      <c r="I28" s="199">
        <v>28477447</v>
      </c>
      <c r="J28" s="199">
        <v>1675684</v>
      </c>
      <c r="K28" s="199">
        <v>113</v>
      </c>
      <c r="L28" s="199">
        <v>32369</v>
      </c>
      <c r="M28" s="199">
        <v>9608</v>
      </c>
      <c r="N28" s="199">
        <v>1506904</v>
      </c>
      <c r="O28" s="199">
        <v>55535</v>
      </c>
      <c r="P28" s="199">
        <v>1562439</v>
      </c>
      <c r="Q28" s="129">
        <f t="shared" si="0"/>
        <v>5.8842493851362452</v>
      </c>
      <c r="R28" s="210">
        <v>15</v>
      </c>
    </row>
    <row r="29" spans="1:18" s="1" customFormat="1" ht="13.5" customHeight="1" x14ac:dyDescent="0.15">
      <c r="A29" s="37"/>
      <c r="B29" s="166" t="s">
        <v>17</v>
      </c>
      <c r="C29" s="166"/>
      <c r="D29" s="199">
        <v>1691</v>
      </c>
      <c r="E29" s="199">
        <v>24306</v>
      </c>
      <c r="F29" s="199">
        <v>17859</v>
      </c>
      <c r="G29" s="199">
        <v>26</v>
      </c>
      <c r="H29" s="160">
        <f t="shared" si="1"/>
        <v>43882</v>
      </c>
      <c r="I29" s="199">
        <v>28629612</v>
      </c>
      <c r="J29" s="199">
        <v>1701818</v>
      </c>
      <c r="K29" s="199">
        <v>336</v>
      </c>
      <c r="L29" s="199">
        <v>43661</v>
      </c>
      <c r="M29" s="199">
        <v>4070</v>
      </c>
      <c r="N29" s="199">
        <v>1561953</v>
      </c>
      <c r="O29" s="199">
        <v>45761</v>
      </c>
      <c r="P29" s="199">
        <v>1607714</v>
      </c>
      <c r="Q29" s="129">
        <f t="shared" si="0"/>
        <v>5.9442579941355822</v>
      </c>
      <c r="R29" s="210">
        <v>26</v>
      </c>
    </row>
    <row r="30" spans="1:18" s="1" customFormat="1" ht="13.5" customHeight="1" x14ac:dyDescent="0.15">
      <c r="A30" s="39"/>
      <c r="B30" s="168" t="s">
        <v>18</v>
      </c>
      <c r="C30" s="168"/>
      <c r="D30" s="201">
        <v>1259</v>
      </c>
      <c r="E30" s="201">
        <v>13774</v>
      </c>
      <c r="F30" s="201">
        <v>16517</v>
      </c>
      <c r="G30" s="201">
        <v>91</v>
      </c>
      <c r="H30" s="162">
        <f t="shared" si="1"/>
        <v>31641</v>
      </c>
      <c r="I30" s="201">
        <v>23087048</v>
      </c>
      <c r="J30" s="201">
        <v>1341915</v>
      </c>
      <c r="K30" s="201">
        <v>276</v>
      </c>
      <c r="L30" s="201">
        <v>32807</v>
      </c>
      <c r="M30" s="201">
        <v>849</v>
      </c>
      <c r="N30" s="201">
        <v>1248662</v>
      </c>
      <c r="O30" s="201">
        <v>26002</v>
      </c>
      <c r="P30" s="201">
        <v>1274664</v>
      </c>
      <c r="Q30" s="132">
        <f t="shared" si="0"/>
        <v>5.8124148223714007</v>
      </c>
      <c r="R30" s="212">
        <v>16</v>
      </c>
    </row>
    <row r="31" spans="1:18" s="1" customFormat="1" ht="13.5" customHeight="1" x14ac:dyDescent="0.15">
      <c r="A31" s="37"/>
      <c r="B31" s="166" t="s">
        <v>49</v>
      </c>
      <c r="C31" s="166"/>
      <c r="D31" s="199">
        <v>912</v>
      </c>
      <c r="E31" s="199">
        <v>17836</v>
      </c>
      <c r="F31" s="199">
        <v>24017</v>
      </c>
      <c r="G31" s="199">
        <v>8</v>
      </c>
      <c r="H31" s="160">
        <f t="shared" si="1"/>
        <v>42773</v>
      </c>
      <c r="I31" s="199">
        <v>27529055</v>
      </c>
      <c r="J31" s="199">
        <v>1633201</v>
      </c>
      <c r="K31" s="199">
        <v>104</v>
      </c>
      <c r="L31" s="199">
        <v>34759</v>
      </c>
      <c r="M31" s="199">
        <v>0</v>
      </c>
      <c r="N31" s="199">
        <v>1515279</v>
      </c>
      <c r="O31" s="199">
        <v>37539</v>
      </c>
      <c r="P31" s="199">
        <v>1552818</v>
      </c>
      <c r="Q31" s="129">
        <f t="shared" si="0"/>
        <v>5.9326446185675463</v>
      </c>
      <c r="R31" s="210">
        <v>10</v>
      </c>
    </row>
    <row r="32" spans="1:18" s="135" customFormat="1" ht="17.25" customHeight="1" x14ac:dyDescent="0.15">
      <c r="A32" s="137"/>
      <c r="B32" s="169" t="s">
        <v>19</v>
      </c>
      <c r="C32" s="169"/>
      <c r="D32" s="138">
        <f t="shared" ref="D32:G32" si="2">SUM(D11:D31)</f>
        <v>109684</v>
      </c>
      <c r="E32" s="138">
        <f t="shared" si="2"/>
        <v>1625668</v>
      </c>
      <c r="F32" s="138">
        <f t="shared" si="2"/>
        <v>2226076</v>
      </c>
      <c r="G32" s="138">
        <f t="shared" si="2"/>
        <v>2676</v>
      </c>
      <c r="H32" s="138">
        <f>SUM(H11:H31)</f>
        <v>3964104</v>
      </c>
      <c r="I32" s="138">
        <f t="shared" ref="I32" si="3">SUM(I11:I31)</f>
        <v>1630583154</v>
      </c>
      <c r="J32" s="138">
        <f t="shared" ref="J32" si="4">SUM(J11:J31)</f>
        <v>95737888</v>
      </c>
      <c r="K32" s="138">
        <f t="shared" ref="K32" si="5">SUM(K11:K31)</f>
        <v>8543</v>
      </c>
      <c r="L32" s="138">
        <f t="shared" ref="L32:M32" si="6">SUM(L11:L31)</f>
        <v>1672422</v>
      </c>
      <c r="M32" s="138">
        <f t="shared" si="6"/>
        <v>93672</v>
      </c>
      <c r="N32" s="138">
        <f t="shared" ref="N32" si="7">SUM(N11:N31)</f>
        <v>86873305</v>
      </c>
      <c r="O32" s="138">
        <f t="shared" ref="O32" si="8">SUM(O11:O31)</f>
        <v>2941759</v>
      </c>
      <c r="P32" s="138">
        <f t="shared" ref="P32" si="9">SUM(P11:P31)</f>
        <v>89815064</v>
      </c>
      <c r="Q32" s="139">
        <f t="shared" si="0"/>
        <v>5.8713894943133944</v>
      </c>
      <c r="R32" s="213">
        <f>SUM(R11:R31)</f>
        <v>889</v>
      </c>
    </row>
    <row r="33" spans="1:18" s="1" customFormat="1" ht="13.5" customHeight="1" x14ac:dyDescent="0.15">
      <c r="A33" s="37"/>
      <c r="B33" s="166" t="s">
        <v>20</v>
      </c>
      <c r="C33" s="170"/>
      <c r="D33" s="200">
        <v>1015</v>
      </c>
      <c r="E33" s="200">
        <v>33335</v>
      </c>
      <c r="F33" s="200">
        <v>40866</v>
      </c>
      <c r="G33" s="200">
        <v>2</v>
      </c>
      <c r="H33" s="161">
        <f>SUM(D33:G33)</f>
        <v>75218</v>
      </c>
      <c r="I33" s="200">
        <v>27107883</v>
      </c>
      <c r="J33" s="200">
        <v>1591798</v>
      </c>
      <c r="K33" s="200">
        <v>114</v>
      </c>
      <c r="L33" s="200">
        <v>24635</v>
      </c>
      <c r="M33" s="200">
        <v>0</v>
      </c>
      <c r="N33" s="200">
        <v>1435264</v>
      </c>
      <c r="O33" s="200">
        <v>54019</v>
      </c>
      <c r="P33" s="200">
        <v>1489283</v>
      </c>
      <c r="Q33" s="127">
        <f t="shared" si="0"/>
        <v>5.8720852528395522</v>
      </c>
      <c r="R33" s="211">
        <v>8</v>
      </c>
    </row>
    <row r="34" spans="1:18" s="1" customFormat="1" ht="13.5" customHeight="1" x14ac:dyDescent="0.15">
      <c r="A34" s="37"/>
      <c r="B34" s="166" t="s">
        <v>21</v>
      </c>
      <c r="C34" s="170"/>
      <c r="D34" s="199">
        <v>1108</v>
      </c>
      <c r="E34" s="199">
        <v>24280</v>
      </c>
      <c r="F34" s="199">
        <v>30091</v>
      </c>
      <c r="G34" s="199">
        <v>3</v>
      </c>
      <c r="H34" s="160">
        <f t="shared" ref="H34:H53" si="10">SUM(D34:G34)</f>
        <v>55482</v>
      </c>
      <c r="I34" s="199">
        <v>21608961</v>
      </c>
      <c r="J34" s="199">
        <v>1260730</v>
      </c>
      <c r="K34" s="199">
        <v>57</v>
      </c>
      <c r="L34" s="199">
        <v>21479</v>
      </c>
      <c r="M34" s="199">
        <v>3517</v>
      </c>
      <c r="N34" s="199">
        <v>1135710</v>
      </c>
      <c r="O34" s="199">
        <v>41666</v>
      </c>
      <c r="P34" s="199">
        <v>1177376</v>
      </c>
      <c r="Q34" s="129">
        <f t="shared" si="0"/>
        <v>5.8342925418764926</v>
      </c>
      <c r="R34" s="210">
        <v>11</v>
      </c>
    </row>
    <row r="35" spans="1:18" s="1" customFormat="1" ht="13.5" customHeight="1" x14ac:dyDescent="0.15">
      <c r="A35" s="37"/>
      <c r="B35" s="166" t="s">
        <v>22</v>
      </c>
      <c r="C35" s="170"/>
      <c r="D35" s="199">
        <v>981</v>
      </c>
      <c r="E35" s="199">
        <v>16010</v>
      </c>
      <c r="F35" s="199">
        <v>18619</v>
      </c>
      <c r="G35" s="199">
        <v>0</v>
      </c>
      <c r="H35" s="160">
        <f t="shared" si="10"/>
        <v>35610</v>
      </c>
      <c r="I35" s="199">
        <v>22090342</v>
      </c>
      <c r="J35" s="199">
        <v>1315228</v>
      </c>
      <c r="K35" s="199">
        <v>240</v>
      </c>
      <c r="L35" s="199">
        <v>28024</v>
      </c>
      <c r="M35" s="199">
        <v>0</v>
      </c>
      <c r="N35" s="199">
        <v>1217243</v>
      </c>
      <c r="O35" s="199">
        <v>31961</v>
      </c>
      <c r="P35" s="199">
        <v>1249204</v>
      </c>
      <c r="Q35" s="129">
        <f t="shared" si="0"/>
        <v>5.9538598361220485</v>
      </c>
      <c r="R35" s="210">
        <v>16</v>
      </c>
    </row>
    <row r="36" spans="1:18" s="1" customFormat="1" ht="13.5" customHeight="1" x14ac:dyDescent="0.15">
      <c r="A36" s="37"/>
      <c r="B36" s="166" t="s">
        <v>23</v>
      </c>
      <c r="C36" s="170"/>
      <c r="D36" s="199">
        <v>2421</v>
      </c>
      <c r="E36" s="199">
        <v>26064</v>
      </c>
      <c r="F36" s="199">
        <v>24099</v>
      </c>
      <c r="G36" s="199">
        <v>0</v>
      </c>
      <c r="H36" s="160">
        <f t="shared" si="10"/>
        <v>52584</v>
      </c>
      <c r="I36" s="199">
        <v>22753706</v>
      </c>
      <c r="J36" s="199">
        <v>1346507</v>
      </c>
      <c r="K36" s="199">
        <v>122</v>
      </c>
      <c r="L36" s="199">
        <v>26533</v>
      </c>
      <c r="M36" s="199">
        <v>85</v>
      </c>
      <c r="N36" s="199">
        <v>1220451</v>
      </c>
      <c r="O36" s="199">
        <v>44625</v>
      </c>
      <c r="P36" s="199">
        <v>1265076</v>
      </c>
      <c r="Q36" s="129">
        <f t="shared" si="0"/>
        <v>5.9177480802467954</v>
      </c>
      <c r="R36" s="210">
        <v>10</v>
      </c>
    </row>
    <row r="37" spans="1:18" s="1" customFormat="1" ht="13.5" customHeight="1" x14ac:dyDescent="0.15">
      <c r="A37" s="37"/>
      <c r="B37" s="166" t="s">
        <v>288</v>
      </c>
      <c r="C37" s="170"/>
      <c r="D37" s="199">
        <v>807</v>
      </c>
      <c r="E37" s="199">
        <v>2375</v>
      </c>
      <c r="F37" s="199">
        <v>3986</v>
      </c>
      <c r="G37" s="199">
        <v>0</v>
      </c>
      <c r="H37" s="162">
        <f t="shared" si="10"/>
        <v>7168</v>
      </c>
      <c r="I37" s="199">
        <v>5563724</v>
      </c>
      <c r="J37" s="199">
        <v>332903</v>
      </c>
      <c r="K37" s="199">
        <v>40</v>
      </c>
      <c r="L37" s="199">
        <v>6697</v>
      </c>
      <c r="M37" s="199">
        <v>0</v>
      </c>
      <c r="N37" s="199">
        <v>312714</v>
      </c>
      <c r="O37" s="199">
        <v>5604</v>
      </c>
      <c r="P37" s="199">
        <v>318318</v>
      </c>
      <c r="Q37" s="129">
        <f t="shared" si="0"/>
        <v>5.9834564043795124</v>
      </c>
      <c r="R37" s="210">
        <v>3</v>
      </c>
    </row>
    <row r="38" spans="1:18" s="1" customFormat="1" ht="13.5" customHeight="1" x14ac:dyDescent="0.15">
      <c r="A38" s="38"/>
      <c r="B38" s="167" t="s">
        <v>24</v>
      </c>
      <c r="C38" s="171"/>
      <c r="D38" s="200">
        <v>396</v>
      </c>
      <c r="E38" s="200">
        <v>17555</v>
      </c>
      <c r="F38" s="200">
        <v>14435</v>
      </c>
      <c r="G38" s="200">
        <v>1</v>
      </c>
      <c r="H38" s="161">
        <f t="shared" si="10"/>
        <v>32387</v>
      </c>
      <c r="I38" s="200">
        <v>15630871</v>
      </c>
      <c r="J38" s="200">
        <v>931344</v>
      </c>
      <c r="K38" s="200">
        <v>64</v>
      </c>
      <c r="L38" s="200">
        <v>19134</v>
      </c>
      <c r="M38" s="200">
        <v>0</v>
      </c>
      <c r="N38" s="200">
        <v>848345</v>
      </c>
      <c r="O38" s="200">
        <v>30636</v>
      </c>
      <c r="P38" s="200">
        <v>878981</v>
      </c>
      <c r="Q38" s="127">
        <f t="shared" si="0"/>
        <v>5.9583627809352402</v>
      </c>
      <c r="R38" s="211">
        <v>13</v>
      </c>
    </row>
    <row r="39" spans="1:18" s="1" customFormat="1" ht="13.5" customHeight="1" x14ac:dyDescent="0.15">
      <c r="A39" s="37"/>
      <c r="B39" s="166" t="s">
        <v>25</v>
      </c>
      <c r="C39" s="170"/>
      <c r="D39" s="199">
        <v>99</v>
      </c>
      <c r="E39" s="199">
        <v>9171</v>
      </c>
      <c r="F39" s="199">
        <v>6572</v>
      </c>
      <c r="G39" s="199">
        <v>0</v>
      </c>
      <c r="H39" s="160">
        <f t="shared" si="10"/>
        <v>15842</v>
      </c>
      <c r="I39" s="199">
        <v>7826203</v>
      </c>
      <c r="J39" s="199">
        <v>460434</v>
      </c>
      <c r="K39" s="199">
        <v>4</v>
      </c>
      <c r="L39" s="199">
        <v>9701</v>
      </c>
      <c r="M39" s="199">
        <v>0</v>
      </c>
      <c r="N39" s="199">
        <v>415980</v>
      </c>
      <c r="O39" s="199">
        <v>17815</v>
      </c>
      <c r="P39" s="199">
        <v>433795</v>
      </c>
      <c r="Q39" s="129">
        <f t="shared" si="0"/>
        <v>5.8832360980158578</v>
      </c>
      <c r="R39" s="210">
        <v>5</v>
      </c>
    </row>
    <row r="40" spans="1:18" s="1" customFormat="1" ht="13.5" customHeight="1" x14ac:dyDescent="0.15">
      <c r="A40" s="37"/>
      <c r="B40" s="166" t="s">
        <v>26</v>
      </c>
      <c r="C40" s="170"/>
      <c r="D40" s="199">
        <v>319</v>
      </c>
      <c r="E40" s="199">
        <v>15301</v>
      </c>
      <c r="F40" s="199">
        <v>11922</v>
      </c>
      <c r="G40" s="199">
        <v>34</v>
      </c>
      <c r="H40" s="160">
        <f t="shared" si="10"/>
        <v>27576</v>
      </c>
      <c r="I40" s="199">
        <v>12481342</v>
      </c>
      <c r="J40" s="199">
        <v>738921</v>
      </c>
      <c r="K40" s="199">
        <v>59</v>
      </c>
      <c r="L40" s="199">
        <v>14365</v>
      </c>
      <c r="M40" s="199">
        <v>0</v>
      </c>
      <c r="N40" s="199">
        <v>667740</v>
      </c>
      <c r="O40" s="199">
        <v>28316</v>
      </c>
      <c r="P40" s="199">
        <v>696056</v>
      </c>
      <c r="Q40" s="129">
        <f t="shared" si="0"/>
        <v>5.9202047343947468</v>
      </c>
      <c r="R40" s="210">
        <v>8</v>
      </c>
    </row>
    <row r="41" spans="1:18" s="1" customFormat="1" ht="13.5" customHeight="1" x14ac:dyDescent="0.15">
      <c r="A41" s="37"/>
      <c r="B41" s="166" t="s">
        <v>27</v>
      </c>
      <c r="C41" s="170"/>
      <c r="D41" s="199">
        <v>915</v>
      </c>
      <c r="E41" s="199">
        <v>10141</v>
      </c>
      <c r="F41" s="199">
        <v>14747</v>
      </c>
      <c r="G41" s="199">
        <v>12</v>
      </c>
      <c r="H41" s="160">
        <f t="shared" si="10"/>
        <v>25815</v>
      </c>
      <c r="I41" s="199">
        <v>15187649</v>
      </c>
      <c r="J41" s="199">
        <v>906856</v>
      </c>
      <c r="K41" s="199">
        <v>82</v>
      </c>
      <c r="L41" s="199">
        <v>20014</v>
      </c>
      <c r="M41" s="199">
        <v>539</v>
      </c>
      <c r="N41" s="199">
        <v>838051</v>
      </c>
      <c r="O41" s="199">
        <v>20658</v>
      </c>
      <c r="P41" s="199">
        <v>858709</v>
      </c>
      <c r="Q41" s="129">
        <f t="shared" si="0"/>
        <v>5.9710097329744718</v>
      </c>
      <c r="R41" s="210">
        <v>9</v>
      </c>
    </row>
    <row r="42" spans="1:18" s="1" customFormat="1" ht="13.5" customHeight="1" x14ac:dyDescent="0.15">
      <c r="A42" s="39"/>
      <c r="B42" s="168" t="s">
        <v>28</v>
      </c>
      <c r="C42" s="172"/>
      <c r="D42" s="201">
        <v>958</v>
      </c>
      <c r="E42" s="201">
        <v>19824</v>
      </c>
      <c r="F42" s="201">
        <v>20453</v>
      </c>
      <c r="G42" s="201">
        <v>0</v>
      </c>
      <c r="H42" s="162">
        <f t="shared" si="10"/>
        <v>41235</v>
      </c>
      <c r="I42" s="201">
        <v>18599320</v>
      </c>
      <c r="J42" s="201">
        <v>1102266</v>
      </c>
      <c r="K42" s="201">
        <v>143</v>
      </c>
      <c r="L42" s="201">
        <v>22293</v>
      </c>
      <c r="M42" s="201">
        <v>0</v>
      </c>
      <c r="N42" s="201">
        <v>1001859</v>
      </c>
      <c r="O42" s="201">
        <v>35491</v>
      </c>
      <c r="P42" s="201">
        <v>1037350</v>
      </c>
      <c r="Q42" s="132">
        <f t="shared" si="0"/>
        <v>5.9263779536026044</v>
      </c>
      <c r="R42" s="212">
        <v>8</v>
      </c>
    </row>
    <row r="43" spans="1:18" s="1" customFormat="1" ht="13.5" customHeight="1" x14ac:dyDescent="0.15">
      <c r="A43" s="37"/>
      <c r="B43" s="166" t="s">
        <v>29</v>
      </c>
      <c r="C43" s="170"/>
      <c r="D43" s="199">
        <v>1065</v>
      </c>
      <c r="E43" s="199">
        <v>21927</v>
      </c>
      <c r="F43" s="199">
        <v>23446</v>
      </c>
      <c r="G43" s="199">
        <v>0</v>
      </c>
      <c r="H43" s="161">
        <f t="shared" si="10"/>
        <v>46438</v>
      </c>
      <c r="I43" s="199">
        <v>19614627</v>
      </c>
      <c r="J43" s="199">
        <v>1165600</v>
      </c>
      <c r="K43" s="199">
        <v>121</v>
      </c>
      <c r="L43" s="199">
        <v>23135</v>
      </c>
      <c r="M43" s="199">
        <v>0</v>
      </c>
      <c r="N43" s="199">
        <v>1052047</v>
      </c>
      <c r="O43" s="199">
        <v>42510</v>
      </c>
      <c r="P43" s="199">
        <v>1094557</v>
      </c>
      <c r="Q43" s="129">
        <f t="shared" si="0"/>
        <v>5.9425040302831151</v>
      </c>
      <c r="R43" s="210">
        <v>15</v>
      </c>
    </row>
    <row r="44" spans="1:18" s="1" customFormat="1" ht="13.5" customHeight="1" x14ac:dyDescent="0.15">
      <c r="A44" s="37"/>
      <c r="B44" s="166" t="s">
        <v>30</v>
      </c>
      <c r="C44" s="170"/>
      <c r="D44" s="199">
        <v>1061</v>
      </c>
      <c r="E44" s="199">
        <v>20371</v>
      </c>
      <c r="F44" s="199">
        <v>25879</v>
      </c>
      <c r="G44" s="199">
        <v>0</v>
      </c>
      <c r="H44" s="160">
        <f t="shared" si="10"/>
        <v>47311</v>
      </c>
      <c r="I44" s="199">
        <v>17363477</v>
      </c>
      <c r="J44" s="199">
        <v>1017754</v>
      </c>
      <c r="K44" s="199">
        <v>108</v>
      </c>
      <c r="L44" s="199">
        <v>17758</v>
      </c>
      <c r="M44" s="199">
        <v>0</v>
      </c>
      <c r="N44" s="199">
        <v>913738</v>
      </c>
      <c r="O44" s="199">
        <v>36930</v>
      </c>
      <c r="P44" s="199">
        <v>950668</v>
      </c>
      <c r="Q44" s="129">
        <f t="shared" si="0"/>
        <v>5.8614642677846147</v>
      </c>
      <c r="R44" s="210">
        <v>10</v>
      </c>
    </row>
    <row r="45" spans="1:18" s="1" customFormat="1" ht="13.5" customHeight="1" x14ac:dyDescent="0.15">
      <c r="A45" s="37"/>
      <c r="B45" s="166" t="s">
        <v>31</v>
      </c>
      <c r="C45" s="170"/>
      <c r="D45" s="199">
        <v>429</v>
      </c>
      <c r="E45" s="199">
        <v>10877</v>
      </c>
      <c r="F45" s="199">
        <v>5422</v>
      </c>
      <c r="G45" s="199">
        <v>0</v>
      </c>
      <c r="H45" s="160">
        <f t="shared" si="10"/>
        <v>16728</v>
      </c>
      <c r="I45" s="199">
        <v>7122651</v>
      </c>
      <c r="J45" s="199">
        <v>419907</v>
      </c>
      <c r="K45" s="199">
        <v>72</v>
      </c>
      <c r="L45" s="199">
        <v>8222</v>
      </c>
      <c r="M45" s="199">
        <v>0</v>
      </c>
      <c r="N45" s="199">
        <v>373792</v>
      </c>
      <c r="O45" s="199">
        <v>20376</v>
      </c>
      <c r="P45" s="199">
        <v>394168</v>
      </c>
      <c r="Q45" s="129">
        <f t="shared" si="0"/>
        <v>5.8953751910629908</v>
      </c>
      <c r="R45" s="210">
        <v>4</v>
      </c>
    </row>
    <row r="46" spans="1:18" s="1" customFormat="1" ht="13.5" customHeight="1" x14ac:dyDescent="0.15">
      <c r="A46" s="37"/>
      <c r="B46" s="166" t="s">
        <v>32</v>
      </c>
      <c r="C46" s="170"/>
      <c r="D46" s="199">
        <v>74</v>
      </c>
      <c r="E46" s="199">
        <v>9143</v>
      </c>
      <c r="F46" s="199">
        <v>5411</v>
      </c>
      <c r="G46" s="199">
        <v>0</v>
      </c>
      <c r="H46" s="160">
        <f t="shared" si="10"/>
        <v>14628</v>
      </c>
      <c r="I46" s="199">
        <v>4929847</v>
      </c>
      <c r="J46" s="199">
        <v>285139</v>
      </c>
      <c r="K46" s="199">
        <v>1</v>
      </c>
      <c r="L46" s="199">
        <v>5382</v>
      </c>
      <c r="M46" s="199">
        <v>0</v>
      </c>
      <c r="N46" s="199">
        <v>250702</v>
      </c>
      <c r="O46" s="199">
        <v>13444</v>
      </c>
      <c r="P46" s="199">
        <v>264146</v>
      </c>
      <c r="Q46" s="129">
        <f t="shared" si="0"/>
        <v>5.7839320368360312</v>
      </c>
      <c r="R46" s="210">
        <v>2</v>
      </c>
    </row>
    <row r="47" spans="1:18" s="1" customFormat="1" ht="13.5" customHeight="1" x14ac:dyDescent="0.15">
      <c r="A47" s="37"/>
      <c r="B47" s="166" t="s">
        <v>33</v>
      </c>
      <c r="C47" s="170"/>
      <c r="D47" s="199">
        <v>196</v>
      </c>
      <c r="E47" s="199">
        <v>11161</v>
      </c>
      <c r="F47" s="199">
        <v>7023</v>
      </c>
      <c r="G47" s="199">
        <v>0</v>
      </c>
      <c r="H47" s="162">
        <f t="shared" si="10"/>
        <v>18380</v>
      </c>
      <c r="I47" s="199">
        <v>8321470</v>
      </c>
      <c r="J47" s="199">
        <v>493303</v>
      </c>
      <c r="K47" s="199">
        <v>7</v>
      </c>
      <c r="L47" s="199">
        <v>10120</v>
      </c>
      <c r="M47" s="199">
        <v>0</v>
      </c>
      <c r="N47" s="199">
        <v>443219</v>
      </c>
      <c r="O47" s="199">
        <v>21144</v>
      </c>
      <c r="P47" s="199">
        <v>464363</v>
      </c>
      <c r="Q47" s="129">
        <f t="shared" si="0"/>
        <v>5.928075207865918</v>
      </c>
      <c r="R47" s="210">
        <v>4</v>
      </c>
    </row>
    <row r="48" spans="1:18" s="1" customFormat="1" ht="13.5" customHeight="1" x14ac:dyDescent="0.15">
      <c r="A48" s="38"/>
      <c r="B48" s="167" t="s">
        <v>34</v>
      </c>
      <c r="C48" s="171"/>
      <c r="D48" s="200">
        <v>108</v>
      </c>
      <c r="E48" s="200">
        <v>857</v>
      </c>
      <c r="F48" s="200">
        <v>3709</v>
      </c>
      <c r="G48" s="200">
        <v>0</v>
      </c>
      <c r="H48" s="161">
        <f t="shared" si="10"/>
        <v>4674</v>
      </c>
      <c r="I48" s="200">
        <v>2499032</v>
      </c>
      <c r="J48" s="200">
        <v>148632</v>
      </c>
      <c r="K48" s="200">
        <v>64</v>
      </c>
      <c r="L48" s="200">
        <v>3573</v>
      </c>
      <c r="M48" s="200">
        <v>0</v>
      </c>
      <c r="N48" s="200">
        <v>137301</v>
      </c>
      <c r="O48" s="200">
        <v>2840</v>
      </c>
      <c r="P48" s="200">
        <v>140141</v>
      </c>
      <c r="Q48" s="127">
        <f t="shared" si="0"/>
        <v>5.947582904100468</v>
      </c>
      <c r="R48" s="211">
        <v>5</v>
      </c>
    </row>
    <row r="49" spans="1:18" s="1" customFormat="1" ht="13.5" customHeight="1" x14ac:dyDescent="0.15">
      <c r="A49" s="37"/>
      <c r="B49" s="166" t="s">
        <v>35</v>
      </c>
      <c r="C49" s="170"/>
      <c r="D49" s="199">
        <v>290</v>
      </c>
      <c r="E49" s="199">
        <v>6629</v>
      </c>
      <c r="F49" s="199">
        <v>8847</v>
      </c>
      <c r="G49" s="199">
        <v>0</v>
      </c>
      <c r="H49" s="160">
        <f t="shared" si="10"/>
        <v>15766</v>
      </c>
      <c r="I49" s="199">
        <v>8330878</v>
      </c>
      <c r="J49" s="199">
        <v>493935</v>
      </c>
      <c r="K49" s="199">
        <v>32</v>
      </c>
      <c r="L49" s="199">
        <v>10180</v>
      </c>
      <c r="M49" s="199">
        <v>0</v>
      </c>
      <c r="N49" s="199">
        <v>453401</v>
      </c>
      <c r="O49" s="199">
        <v>12880</v>
      </c>
      <c r="P49" s="199">
        <v>466281</v>
      </c>
      <c r="Q49" s="129">
        <f t="shared" si="0"/>
        <v>5.9289669108106011</v>
      </c>
      <c r="R49" s="210">
        <v>8</v>
      </c>
    </row>
    <row r="50" spans="1:18" s="1" customFormat="1" ht="13.5" customHeight="1" x14ac:dyDescent="0.15">
      <c r="A50" s="37"/>
      <c r="B50" s="166" t="s">
        <v>36</v>
      </c>
      <c r="C50" s="170"/>
      <c r="D50" s="199">
        <v>132</v>
      </c>
      <c r="E50" s="199">
        <v>1618</v>
      </c>
      <c r="F50" s="199">
        <v>1768</v>
      </c>
      <c r="G50" s="199">
        <v>0</v>
      </c>
      <c r="H50" s="160">
        <f t="shared" si="10"/>
        <v>3518</v>
      </c>
      <c r="I50" s="199">
        <v>4783948</v>
      </c>
      <c r="J50" s="199">
        <v>281648</v>
      </c>
      <c r="K50" s="199">
        <v>94</v>
      </c>
      <c r="L50" s="199">
        <v>8051</v>
      </c>
      <c r="M50" s="199">
        <v>0</v>
      </c>
      <c r="N50" s="199">
        <v>265771</v>
      </c>
      <c r="O50" s="199">
        <v>4119</v>
      </c>
      <c r="P50" s="199">
        <v>269890</v>
      </c>
      <c r="Q50" s="129">
        <f t="shared" si="0"/>
        <v>5.8873549628883932</v>
      </c>
      <c r="R50" s="210">
        <v>6</v>
      </c>
    </row>
    <row r="51" spans="1:18" s="1" customFormat="1" ht="13.5" customHeight="1" x14ac:dyDescent="0.15">
      <c r="A51" s="37"/>
      <c r="B51" s="166" t="s">
        <v>37</v>
      </c>
      <c r="C51" s="170"/>
      <c r="D51" s="199">
        <v>14</v>
      </c>
      <c r="E51" s="199">
        <v>711</v>
      </c>
      <c r="F51" s="199">
        <v>243</v>
      </c>
      <c r="G51" s="199">
        <v>0</v>
      </c>
      <c r="H51" s="160">
        <f t="shared" si="10"/>
        <v>968</v>
      </c>
      <c r="I51" s="199">
        <v>1253959</v>
      </c>
      <c r="J51" s="199">
        <v>74869</v>
      </c>
      <c r="K51" s="199">
        <v>6</v>
      </c>
      <c r="L51" s="199">
        <v>2248</v>
      </c>
      <c r="M51" s="199">
        <v>0</v>
      </c>
      <c r="N51" s="199">
        <v>70348</v>
      </c>
      <c r="O51" s="199">
        <v>1283</v>
      </c>
      <c r="P51" s="199">
        <v>71631</v>
      </c>
      <c r="Q51" s="129">
        <f t="shared" si="0"/>
        <v>5.9706098843742099</v>
      </c>
      <c r="R51" s="210">
        <v>1</v>
      </c>
    </row>
    <row r="52" spans="1:18" s="1" customFormat="1" ht="13.5" customHeight="1" x14ac:dyDescent="0.15">
      <c r="A52" s="39"/>
      <c r="B52" s="168" t="s">
        <v>38</v>
      </c>
      <c r="C52" s="172"/>
      <c r="D52" s="201">
        <v>362</v>
      </c>
      <c r="E52" s="201">
        <v>20566</v>
      </c>
      <c r="F52" s="201">
        <v>12955</v>
      </c>
      <c r="G52" s="201">
        <v>0</v>
      </c>
      <c r="H52" s="162">
        <f t="shared" si="10"/>
        <v>33883</v>
      </c>
      <c r="I52" s="201">
        <v>14634720</v>
      </c>
      <c r="J52" s="201">
        <v>871768</v>
      </c>
      <c r="K52" s="201">
        <v>46</v>
      </c>
      <c r="L52" s="201">
        <v>17710</v>
      </c>
      <c r="M52" s="201">
        <v>963</v>
      </c>
      <c r="N52" s="201">
        <v>783574</v>
      </c>
      <c r="O52" s="201">
        <v>34716</v>
      </c>
      <c r="P52" s="201">
        <v>818290</v>
      </c>
      <c r="Q52" s="132">
        <f t="shared" si="0"/>
        <v>5.9568478248985972</v>
      </c>
      <c r="R52" s="212">
        <v>6</v>
      </c>
    </row>
    <row r="53" spans="1:18" s="1" customFormat="1" ht="13.5" customHeight="1" x14ac:dyDescent="0.15">
      <c r="A53" s="37"/>
      <c r="B53" s="166" t="s">
        <v>39</v>
      </c>
      <c r="C53" s="170"/>
      <c r="D53" s="199">
        <v>65</v>
      </c>
      <c r="E53" s="199">
        <v>440</v>
      </c>
      <c r="F53" s="199">
        <v>195</v>
      </c>
      <c r="G53" s="199">
        <v>0</v>
      </c>
      <c r="H53" s="161">
        <f t="shared" si="10"/>
        <v>700</v>
      </c>
      <c r="I53" s="199">
        <v>1587524</v>
      </c>
      <c r="J53" s="199">
        <v>95088</v>
      </c>
      <c r="K53" s="199">
        <v>0</v>
      </c>
      <c r="L53" s="199">
        <v>1785</v>
      </c>
      <c r="M53" s="199">
        <v>0</v>
      </c>
      <c r="N53" s="199">
        <v>91630</v>
      </c>
      <c r="O53" s="199">
        <v>960</v>
      </c>
      <c r="P53" s="199">
        <v>92590</v>
      </c>
      <c r="Q53" s="129">
        <f t="shared" si="0"/>
        <v>5.989704722574273</v>
      </c>
      <c r="R53" s="210">
        <v>0</v>
      </c>
    </row>
    <row r="54" spans="1:18" s="1" customFormat="1" ht="17.25" customHeight="1" x14ac:dyDescent="0.15">
      <c r="A54" s="141"/>
      <c r="B54" s="142" t="s">
        <v>40</v>
      </c>
      <c r="C54" s="143"/>
      <c r="D54" s="138">
        <f>SUM(D33:D53)</f>
        <v>12815</v>
      </c>
      <c r="E54" s="138">
        <f>SUM(E33:E53)</f>
        <v>278356</v>
      </c>
      <c r="F54" s="138">
        <f>SUM(F33:F53)</f>
        <v>280688</v>
      </c>
      <c r="G54" s="138">
        <f t="shared" ref="G54:R54" si="11">SUM(G33:G53)</f>
        <v>52</v>
      </c>
      <c r="H54" s="138">
        <f>SUM(H33:H53)</f>
        <v>571911</v>
      </c>
      <c r="I54" s="138">
        <f t="shared" si="11"/>
        <v>259292134</v>
      </c>
      <c r="J54" s="138">
        <f t="shared" si="11"/>
        <v>15334630</v>
      </c>
      <c r="K54" s="138">
        <f t="shared" si="11"/>
        <v>1476</v>
      </c>
      <c r="L54" s="138">
        <f t="shared" si="11"/>
        <v>301039</v>
      </c>
      <c r="M54" s="139">
        <f t="shared" si="11"/>
        <v>5104</v>
      </c>
      <c r="N54" s="139">
        <f t="shared" si="11"/>
        <v>13928880</v>
      </c>
      <c r="O54" s="139">
        <f t="shared" si="11"/>
        <v>501993</v>
      </c>
      <c r="P54" s="139">
        <f t="shared" si="11"/>
        <v>14430873</v>
      </c>
      <c r="Q54" s="139">
        <f t="shared" si="0"/>
        <v>5.9140359421778674</v>
      </c>
      <c r="R54" s="140">
        <f t="shared" si="11"/>
        <v>152</v>
      </c>
    </row>
    <row r="55" spans="1:18" s="1" customFormat="1" ht="17.25" customHeight="1" x14ac:dyDescent="0.15">
      <c r="A55" s="144"/>
      <c r="B55" s="145" t="s">
        <v>41</v>
      </c>
      <c r="C55" s="146"/>
      <c r="D55" s="147">
        <f>D32+D54</f>
        <v>122499</v>
      </c>
      <c r="E55" s="147">
        <f>E32+E54</f>
        <v>1904024</v>
      </c>
      <c r="F55" s="147">
        <f>F32+F54</f>
        <v>2506764</v>
      </c>
      <c r="G55" s="147">
        <f t="shared" ref="G55:R55" si="12">G32+G54</f>
        <v>2728</v>
      </c>
      <c r="H55" s="147">
        <f>H32+H54</f>
        <v>4536015</v>
      </c>
      <c r="I55" s="147">
        <f t="shared" si="12"/>
        <v>1889875288</v>
      </c>
      <c r="J55" s="147">
        <f t="shared" si="12"/>
        <v>111072518</v>
      </c>
      <c r="K55" s="147">
        <f t="shared" si="12"/>
        <v>10019</v>
      </c>
      <c r="L55" s="147">
        <f t="shared" si="12"/>
        <v>1973461</v>
      </c>
      <c r="M55" s="148">
        <f t="shared" si="12"/>
        <v>98776</v>
      </c>
      <c r="N55" s="148">
        <f t="shared" si="12"/>
        <v>100802185</v>
      </c>
      <c r="O55" s="148">
        <f t="shared" si="12"/>
        <v>3443752</v>
      </c>
      <c r="P55" s="148">
        <f t="shared" si="12"/>
        <v>104245937</v>
      </c>
      <c r="Q55" s="148">
        <f t="shared" si="0"/>
        <v>5.8772406150431662</v>
      </c>
      <c r="R55" s="149">
        <f t="shared" si="12"/>
        <v>1041</v>
      </c>
    </row>
    <row r="56" spans="1:18" x14ac:dyDescent="0.15">
      <c r="R56" s="196" t="s">
        <v>228</v>
      </c>
    </row>
  </sheetData>
  <mergeCells count="7">
    <mergeCell ref="A10:C10"/>
    <mergeCell ref="A1:L1"/>
    <mergeCell ref="A3:L3"/>
    <mergeCell ref="A5:C5"/>
    <mergeCell ref="N6:O7"/>
    <mergeCell ref="D5:H5"/>
    <mergeCell ref="N5:P5"/>
  </mergeCells>
  <phoneticPr fontId="2"/>
  <pageMargins left="0.78740157480314965" right="0.78740157480314965" top="0.78740157480314965" bottom="0.78740157480314965" header="0.51181102362204722" footer="0.51181102362204722"/>
  <pageSetup paperSize="9" scale="59" orientation="landscape" r:id="rId1"/>
  <headerFooter alignWithMargins="0">
    <oddHeader>&amp;R&amp;F&amp;A</oddHead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S57"/>
  <sheetViews>
    <sheetView showGridLines="0" zoomScaleNormal="100" zoomScaleSheetLayoutView="86" workbookViewId="0">
      <selection activeCell="Q51" sqref="Q51"/>
    </sheetView>
  </sheetViews>
  <sheetFormatPr defaultRowHeight="11.25" x14ac:dyDescent="0.15"/>
  <cols>
    <col min="1" max="1" width="1" style="42" customWidth="1"/>
    <col min="2" max="2" width="9.375" style="42" customWidth="1"/>
    <col min="3" max="3" width="1" style="42" customWidth="1"/>
    <col min="4" max="9" width="11.375" style="42" customWidth="1"/>
    <col min="10" max="17" width="10.625" style="42" customWidth="1"/>
    <col min="18" max="18" width="9.375" style="42" customWidth="1"/>
    <col min="19" max="19" width="9.5" style="42" customWidth="1"/>
    <col min="20" max="16384" width="9" style="42"/>
  </cols>
  <sheetData>
    <row r="1" spans="1:17" s="4" customFormat="1" ht="14.25" x14ac:dyDescent="0.15">
      <c r="A1" s="252"/>
      <c r="B1" s="252"/>
      <c r="C1" s="252"/>
      <c r="D1" s="252"/>
      <c r="E1" s="252"/>
      <c r="F1" s="252"/>
      <c r="G1" s="252"/>
      <c r="H1" s="252"/>
      <c r="I1" s="252"/>
      <c r="J1" s="252"/>
    </row>
    <row r="2" spans="1:17" s="4" customFormat="1" x14ac:dyDescent="0.15">
      <c r="B2" s="5"/>
      <c r="C2" s="5"/>
      <c r="D2" s="5"/>
      <c r="E2" s="5"/>
      <c r="F2" s="5"/>
      <c r="G2" s="5"/>
      <c r="H2" s="5"/>
      <c r="I2" s="5"/>
      <c r="J2" s="5"/>
    </row>
    <row r="3" spans="1:17" s="4" customFormat="1" ht="13.5" customHeight="1" x14ac:dyDescent="0.15">
      <c r="A3" s="253" t="s">
        <v>217</v>
      </c>
      <c r="B3" s="253"/>
      <c r="C3" s="253"/>
      <c r="D3" s="253"/>
      <c r="E3" s="253"/>
      <c r="F3" s="253"/>
      <c r="G3" s="253"/>
      <c r="H3" s="253"/>
      <c r="I3" s="253"/>
      <c r="J3" s="253"/>
    </row>
    <row r="4" spans="1:17" s="4" customFormat="1" ht="13.5" customHeight="1" x14ac:dyDescent="0.15">
      <c r="A4" s="6"/>
      <c r="B4" s="6"/>
      <c r="C4" s="5"/>
      <c r="D4" s="5"/>
      <c r="E4" s="5"/>
      <c r="F4" s="5"/>
      <c r="G4" s="43"/>
      <c r="H4" s="43"/>
      <c r="I4" s="43"/>
      <c r="J4" s="43"/>
    </row>
    <row r="5" spans="1:17" s="48" customFormat="1" ht="13.5" customHeight="1" x14ac:dyDescent="0.15">
      <c r="A5" s="287" t="s">
        <v>50</v>
      </c>
      <c r="B5" s="288"/>
      <c r="C5" s="288"/>
      <c r="D5" s="300" t="s">
        <v>218</v>
      </c>
      <c r="E5" s="300"/>
      <c r="F5" s="300"/>
      <c r="G5" s="300"/>
      <c r="H5" s="300" t="s">
        <v>233</v>
      </c>
      <c r="I5" s="300"/>
      <c r="J5" s="300"/>
      <c r="K5" s="300"/>
      <c r="L5" s="300" t="s">
        <v>219</v>
      </c>
      <c r="M5" s="300"/>
      <c r="N5" s="300"/>
      <c r="O5" s="300"/>
      <c r="P5" s="302" t="s">
        <v>220</v>
      </c>
      <c r="Q5" s="303"/>
    </row>
    <row r="6" spans="1:17" s="50" customFormat="1" ht="13.5" customHeight="1" x14ac:dyDescent="0.15">
      <c r="A6" s="49"/>
      <c r="D6" s="301" t="s">
        <v>47</v>
      </c>
      <c r="E6" s="301"/>
      <c r="F6" s="301" t="s">
        <v>118</v>
      </c>
      <c r="G6" s="301"/>
      <c r="H6" s="305" t="s">
        <v>47</v>
      </c>
      <c r="I6" s="305"/>
      <c r="J6" s="301" t="s">
        <v>118</v>
      </c>
      <c r="K6" s="301"/>
      <c r="L6" s="305" t="s">
        <v>47</v>
      </c>
      <c r="M6" s="305"/>
      <c r="N6" s="301" t="s">
        <v>118</v>
      </c>
      <c r="O6" s="301"/>
      <c r="P6" s="301" t="s">
        <v>47</v>
      </c>
      <c r="Q6" s="304"/>
    </row>
    <row r="7" spans="1:17" s="50" customFormat="1" ht="13.5" customHeight="1" x14ac:dyDescent="0.15">
      <c r="A7" s="49"/>
      <c r="D7" s="297" t="s">
        <v>225</v>
      </c>
      <c r="E7" s="298"/>
      <c r="F7" s="297" t="s">
        <v>225</v>
      </c>
      <c r="G7" s="298"/>
      <c r="H7" s="297" t="s">
        <v>225</v>
      </c>
      <c r="I7" s="298"/>
      <c r="J7" s="297" t="s">
        <v>225</v>
      </c>
      <c r="K7" s="298"/>
      <c r="L7" s="297" t="s">
        <v>225</v>
      </c>
      <c r="M7" s="298"/>
      <c r="N7" s="297" t="s">
        <v>225</v>
      </c>
      <c r="O7" s="298"/>
      <c r="P7" s="297" t="s">
        <v>225</v>
      </c>
      <c r="Q7" s="299"/>
    </row>
    <row r="8" spans="1:17" s="50" customFormat="1" ht="13.5" customHeight="1" x14ac:dyDescent="0.15">
      <c r="A8" s="49"/>
      <c r="D8" s="53" t="s">
        <v>223</v>
      </c>
      <c r="E8" s="53" t="s">
        <v>226</v>
      </c>
      <c r="F8" s="53" t="s">
        <v>223</v>
      </c>
      <c r="G8" s="53" t="s">
        <v>226</v>
      </c>
      <c r="H8" s="53" t="s">
        <v>223</v>
      </c>
      <c r="I8" s="53" t="s">
        <v>226</v>
      </c>
      <c r="J8" s="85" t="s">
        <v>223</v>
      </c>
      <c r="K8" s="53" t="s">
        <v>226</v>
      </c>
      <c r="L8" s="53" t="s">
        <v>223</v>
      </c>
      <c r="M8" s="53" t="s">
        <v>226</v>
      </c>
      <c r="N8" s="53" t="s">
        <v>223</v>
      </c>
      <c r="O8" s="53" t="s">
        <v>226</v>
      </c>
      <c r="P8" s="53" t="s">
        <v>223</v>
      </c>
      <c r="Q8" s="73" t="s">
        <v>226</v>
      </c>
    </row>
    <row r="9" spans="1:17" s="50" customFormat="1" ht="13.5" customHeight="1" x14ac:dyDescent="0.15">
      <c r="A9" s="49"/>
      <c r="D9" s="53"/>
      <c r="E9" s="53"/>
      <c r="F9" s="105"/>
      <c r="G9" s="51"/>
      <c r="I9" s="51"/>
      <c r="J9" s="53"/>
      <c r="L9" s="51"/>
      <c r="M9" s="91"/>
      <c r="O9" s="51"/>
      <c r="P9" s="91"/>
      <c r="Q9" s="89"/>
    </row>
    <row r="10" spans="1:17" s="95" customFormat="1" ht="13.5" customHeight="1" x14ac:dyDescent="0.15">
      <c r="A10" s="285" t="s">
        <v>42</v>
      </c>
      <c r="B10" s="286"/>
      <c r="C10" s="286"/>
      <c r="D10" s="60" t="s">
        <v>43</v>
      </c>
      <c r="E10" s="60" t="s">
        <v>43</v>
      </c>
      <c r="F10" s="103" t="s">
        <v>57</v>
      </c>
      <c r="G10" s="60" t="s">
        <v>57</v>
      </c>
      <c r="H10" s="60" t="s">
        <v>43</v>
      </c>
      <c r="I10" s="60" t="s">
        <v>43</v>
      </c>
      <c r="J10" s="60" t="s">
        <v>57</v>
      </c>
      <c r="K10" s="60" t="s">
        <v>57</v>
      </c>
      <c r="L10" s="60" t="s">
        <v>43</v>
      </c>
      <c r="M10" s="60" t="s">
        <v>43</v>
      </c>
      <c r="N10" s="103" t="s">
        <v>57</v>
      </c>
      <c r="O10" s="60" t="s">
        <v>57</v>
      </c>
      <c r="P10" s="104" t="s">
        <v>43</v>
      </c>
      <c r="Q10" s="93" t="s">
        <v>43</v>
      </c>
    </row>
    <row r="11" spans="1:17" s="1" customFormat="1" ht="13.5" customHeight="1" x14ac:dyDescent="0.15">
      <c r="A11" s="37"/>
      <c r="B11" s="166" t="s">
        <v>0</v>
      </c>
      <c r="C11" s="166"/>
      <c r="D11" s="198">
        <v>140244</v>
      </c>
      <c r="E11" s="198">
        <v>13032</v>
      </c>
      <c r="F11" s="198">
        <v>18781658</v>
      </c>
      <c r="G11" s="198">
        <v>651953</v>
      </c>
      <c r="H11" s="198">
        <v>7673</v>
      </c>
      <c r="I11" s="198">
        <v>870</v>
      </c>
      <c r="J11" s="198">
        <v>1404451</v>
      </c>
      <c r="K11" s="198">
        <v>24082</v>
      </c>
      <c r="L11" s="198">
        <v>104</v>
      </c>
      <c r="M11" s="198">
        <v>12</v>
      </c>
      <c r="N11" s="198">
        <v>10064</v>
      </c>
      <c r="O11" s="198">
        <v>194</v>
      </c>
      <c r="P11" s="198">
        <v>22688</v>
      </c>
      <c r="Q11" s="209">
        <v>2312</v>
      </c>
    </row>
    <row r="12" spans="1:17" s="1" customFormat="1" ht="13.5" customHeight="1" x14ac:dyDescent="0.15">
      <c r="A12" s="37"/>
      <c r="B12" s="166" t="s">
        <v>1</v>
      </c>
      <c r="C12" s="166"/>
      <c r="D12" s="199">
        <v>56460</v>
      </c>
      <c r="E12" s="199">
        <v>5810</v>
      </c>
      <c r="F12" s="199">
        <v>7128055</v>
      </c>
      <c r="G12" s="199">
        <v>298893</v>
      </c>
      <c r="H12" s="199">
        <v>2448</v>
      </c>
      <c r="I12" s="199">
        <v>307</v>
      </c>
      <c r="J12" s="199">
        <v>446660</v>
      </c>
      <c r="K12" s="199">
        <v>10048</v>
      </c>
      <c r="L12" s="199">
        <v>39</v>
      </c>
      <c r="M12" s="199">
        <v>7</v>
      </c>
      <c r="N12" s="199">
        <v>6930</v>
      </c>
      <c r="O12" s="199">
        <v>29</v>
      </c>
      <c r="P12" s="199">
        <v>9418</v>
      </c>
      <c r="Q12" s="210">
        <v>983</v>
      </c>
    </row>
    <row r="13" spans="1:17" s="1" customFormat="1" ht="13.5" customHeight="1" x14ac:dyDescent="0.15">
      <c r="A13" s="37"/>
      <c r="B13" s="166" t="s">
        <v>2</v>
      </c>
      <c r="C13" s="166"/>
      <c r="D13" s="199">
        <v>31110</v>
      </c>
      <c r="E13" s="199">
        <v>2642</v>
      </c>
      <c r="F13" s="199">
        <v>3242944</v>
      </c>
      <c r="G13" s="199">
        <v>103367</v>
      </c>
      <c r="H13" s="199">
        <v>1795</v>
      </c>
      <c r="I13" s="199">
        <v>196</v>
      </c>
      <c r="J13" s="199">
        <v>266976</v>
      </c>
      <c r="K13" s="199">
        <v>4210</v>
      </c>
      <c r="L13" s="199">
        <v>318</v>
      </c>
      <c r="M13" s="199">
        <v>35</v>
      </c>
      <c r="N13" s="199">
        <v>45247</v>
      </c>
      <c r="O13" s="199">
        <v>383</v>
      </c>
      <c r="P13" s="199">
        <v>4926</v>
      </c>
      <c r="Q13" s="210">
        <v>572</v>
      </c>
    </row>
    <row r="14" spans="1:17" s="1" customFormat="1" ht="13.5" customHeight="1" x14ac:dyDescent="0.15">
      <c r="A14" s="37"/>
      <c r="B14" s="166" t="s">
        <v>3</v>
      </c>
      <c r="C14" s="166"/>
      <c r="D14" s="199">
        <v>38758</v>
      </c>
      <c r="E14" s="199">
        <v>3479</v>
      </c>
      <c r="F14" s="199">
        <v>4854740</v>
      </c>
      <c r="G14" s="199">
        <v>172180</v>
      </c>
      <c r="H14" s="199">
        <v>1959</v>
      </c>
      <c r="I14" s="199">
        <v>217</v>
      </c>
      <c r="J14" s="199">
        <v>342085</v>
      </c>
      <c r="K14" s="199">
        <v>5197</v>
      </c>
      <c r="L14" s="199">
        <v>2</v>
      </c>
      <c r="M14" s="199">
        <v>0</v>
      </c>
      <c r="N14" s="199">
        <v>219</v>
      </c>
      <c r="O14" s="199">
        <v>0</v>
      </c>
      <c r="P14" s="199">
        <v>7113</v>
      </c>
      <c r="Q14" s="210">
        <v>671</v>
      </c>
    </row>
    <row r="15" spans="1:17" s="1" customFormat="1" ht="13.5" customHeight="1" x14ac:dyDescent="0.15">
      <c r="A15" s="37"/>
      <c r="B15" s="166" t="s">
        <v>4</v>
      </c>
      <c r="C15" s="166"/>
      <c r="D15" s="199">
        <v>31011</v>
      </c>
      <c r="E15" s="199">
        <v>3006</v>
      </c>
      <c r="F15" s="199">
        <v>3491877</v>
      </c>
      <c r="G15" s="199">
        <v>141969</v>
      </c>
      <c r="H15" s="199">
        <v>1772</v>
      </c>
      <c r="I15" s="199">
        <v>211</v>
      </c>
      <c r="J15" s="199">
        <v>277986</v>
      </c>
      <c r="K15" s="199">
        <v>6512</v>
      </c>
      <c r="L15" s="199">
        <v>43</v>
      </c>
      <c r="M15" s="199">
        <v>8</v>
      </c>
      <c r="N15" s="199">
        <v>5961</v>
      </c>
      <c r="O15" s="199">
        <v>96</v>
      </c>
      <c r="P15" s="199">
        <v>4177</v>
      </c>
      <c r="Q15" s="210">
        <v>450</v>
      </c>
    </row>
    <row r="16" spans="1:17" s="1" customFormat="1" ht="13.5" customHeight="1" x14ac:dyDescent="0.15">
      <c r="A16" s="38"/>
      <c r="B16" s="167" t="s">
        <v>5</v>
      </c>
      <c r="C16" s="167"/>
      <c r="D16" s="200">
        <v>27167</v>
      </c>
      <c r="E16" s="200">
        <v>2496</v>
      </c>
      <c r="F16" s="200">
        <v>2976022</v>
      </c>
      <c r="G16" s="200">
        <v>117370</v>
      </c>
      <c r="H16" s="200">
        <v>1328</v>
      </c>
      <c r="I16" s="200">
        <v>146</v>
      </c>
      <c r="J16" s="200">
        <v>190386</v>
      </c>
      <c r="K16" s="200">
        <v>3022</v>
      </c>
      <c r="L16" s="200">
        <v>71</v>
      </c>
      <c r="M16" s="200">
        <v>10</v>
      </c>
      <c r="N16" s="200">
        <v>7402</v>
      </c>
      <c r="O16" s="200">
        <v>328</v>
      </c>
      <c r="P16" s="200">
        <v>4632</v>
      </c>
      <c r="Q16" s="211">
        <v>524</v>
      </c>
    </row>
    <row r="17" spans="1:17" s="1" customFormat="1" ht="13.5" customHeight="1" x14ac:dyDescent="0.15">
      <c r="A17" s="37"/>
      <c r="B17" s="166" t="s">
        <v>6</v>
      </c>
      <c r="C17" s="166"/>
      <c r="D17" s="199">
        <v>6891</v>
      </c>
      <c r="E17" s="199">
        <v>535</v>
      </c>
      <c r="F17" s="199">
        <v>771071</v>
      </c>
      <c r="G17" s="199">
        <v>24089</v>
      </c>
      <c r="H17" s="199">
        <v>433</v>
      </c>
      <c r="I17" s="199">
        <v>34</v>
      </c>
      <c r="J17" s="199">
        <v>57591</v>
      </c>
      <c r="K17" s="199">
        <v>1210</v>
      </c>
      <c r="L17" s="199">
        <v>14</v>
      </c>
      <c r="M17" s="199">
        <v>5</v>
      </c>
      <c r="N17" s="199">
        <v>895</v>
      </c>
      <c r="O17" s="199">
        <v>10</v>
      </c>
      <c r="P17" s="199">
        <v>1170</v>
      </c>
      <c r="Q17" s="210">
        <v>115</v>
      </c>
    </row>
    <row r="18" spans="1:17" s="1" customFormat="1" ht="13.5" customHeight="1" x14ac:dyDescent="0.15">
      <c r="A18" s="37"/>
      <c r="B18" s="166" t="s">
        <v>7</v>
      </c>
      <c r="C18" s="166"/>
      <c r="D18" s="199">
        <v>13578</v>
      </c>
      <c r="E18" s="199">
        <v>1181</v>
      </c>
      <c r="F18" s="199">
        <v>1447716</v>
      </c>
      <c r="G18" s="199">
        <v>59261</v>
      </c>
      <c r="H18" s="199">
        <v>615</v>
      </c>
      <c r="I18" s="199">
        <v>73</v>
      </c>
      <c r="J18" s="199">
        <v>96578</v>
      </c>
      <c r="K18" s="199">
        <v>2904</v>
      </c>
      <c r="L18" s="199">
        <v>13</v>
      </c>
      <c r="M18" s="199">
        <v>1</v>
      </c>
      <c r="N18" s="199">
        <v>1131</v>
      </c>
      <c r="O18" s="199">
        <v>3</v>
      </c>
      <c r="P18" s="199">
        <v>2099</v>
      </c>
      <c r="Q18" s="210">
        <v>289</v>
      </c>
    </row>
    <row r="19" spans="1:17" s="1" customFormat="1" ht="13.5" customHeight="1" x14ac:dyDescent="0.15">
      <c r="A19" s="37"/>
      <c r="B19" s="166" t="s">
        <v>8</v>
      </c>
      <c r="C19" s="166"/>
      <c r="D19" s="199">
        <v>23278</v>
      </c>
      <c r="E19" s="199">
        <v>2487</v>
      </c>
      <c r="F19" s="199">
        <v>2722284</v>
      </c>
      <c r="G19" s="199">
        <v>121268</v>
      </c>
      <c r="H19" s="199">
        <v>1233</v>
      </c>
      <c r="I19" s="199">
        <v>167</v>
      </c>
      <c r="J19" s="199">
        <v>218746</v>
      </c>
      <c r="K19" s="199">
        <v>6006</v>
      </c>
      <c r="L19" s="199">
        <v>31</v>
      </c>
      <c r="M19" s="199">
        <v>4</v>
      </c>
      <c r="N19" s="199">
        <v>5019</v>
      </c>
      <c r="O19" s="199">
        <v>25</v>
      </c>
      <c r="P19" s="199">
        <v>3093</v>
      </c>
      <c r="Q19" s="210">
        <v>329</v>
      </c>
    </row>
    <row r="20" spans="1:17" s="1" customFormat="1" ht="13.5" customHeight="1" x14ac:dyDescent="0.15">
      <c r="A20" s="39"/>
      <c r="B20" s="168" t="s">
        <v>9</v>
      </c>
      <c r="C20" s="168"/>
      <c r="D20" s="201">
        <v>16949</v>
      </c>
      <c r="E20" s="201">
        <v>1471</v>
      </c>
      <c r="F20" s="201">
        <v>1829505</v>
      </c>
      <c r="G20" s="201">
        <v>63648</v>
      </c>
      <c r="H20" s="201">
        <v>747</v>
      </c>
      <c r="I20" s="201">
        <v>84</v>
      </c>
      <c r="J20" s="201">
        <v>120841</v>
      </c>
      <c r="K20" s="201">
        <v>2228</v>
      </c>
      <c r="L20" s="201">
        <v>27</v>
      </c>
      <c r="M20" s="201">
        <v>6</v>
      </c>
      <c r="N20" s="201">
        <v>2592</v>
      </c>
      <c r="O20" s="201">
        <v>14</v>
      </c>
      <c r="P20" s="201">
        <v>2884</v>
      </c>
      <c r="Q20" s="212">
        <v>406</v>
      </c>
    </row>
    <row r="21" spans="1:17" s="1" customFormat="1" ht="13.5" customHeight="1" x14ac:dyDescent="0.15">
      <c r="A21" s="37"/>
      <c r="B21" s="166" t="s">
        <v>10</v>
      </c>
      <c r="C21" s="166"/>
      <c r="D21" s="199">
        <v>20779</v>
      </c>
      <c r="E21" s="199">
        <v>2489</v>
      </c>
      <c r="F21" s="199">
        <v>2356832</v>
      </c>
      <c r="G21" s="199">
        <v>133229</v>
      </c>
      <c r="H21" s="199">
        <v>951</v>
      </c>
      <c r="I21" s="199">
        <v>97</v>
      </c>
      <c r="J21" s="199">
        <v>150548</v>
      </c>
      <c r="K21" s="199">
        <v>3943</v>
      </c>
      <c r="L21" s="199">
        <v>46</v>
      </c>
      <c r="M21" s="199">
        <v>2</v>
      </c>
      <c r="N21" s="199">
        <v>4886</v>
      </c>
      <c r="O21" s="199">
        <v>29</v>
      </c>
      <c r="P21" s="199">
        <v>2712</v>
      </c>
      <c r="Q21" s="210">
        <v>258</v>
      </c>
    </row>
    <row r="22" spans="1:17" s="1" customFormat="1" ht="13.5" customHeight="1" x14ac:dyDescent="0.15">
      <c r="A22" s="37"/>
      <c r="B22" s="166" t="s">
        <v>11</v>
      </c>
      <c r="C22" s="166"/>
      <c r="D22" s="199">
        <v>20318</v>
      </c>
      <c r="E22" s="199">
        <v>1935</v>
      </c>
      <c r="F22" s="199">
        <v>2220146</v>
      </c>
      <c r="G22" s="199">
        <v>92306</v>
      </c>
      <c r="H22" s="199">
        <v>1051</v>
      </c>
      <c r="I22" s="199">
        <v>150</v>
      </c>
      <c r="J22" s="199">
        <v>149965</v>
      </c>
      <c r="K22" s="199">
        <v>3761</v>
      </c>
      <c r="L22" s="199">
        <v>4</v>
      </c>
      <c r="M22" s="199">
        <v>0</v>
      </c>
      <c r="N22" s="199">
        <v>101</v>
      </c>
      <c r="O22" s="199">
        <v>0</v>
      </c>
      <c r="P22" s="199">
        <v>2955</v>
      </c>
      <c r="Q22" s="210">
        <v>397</v>
      </c>
    </row>
    <row r="23" spans="1:17" s="1" customFormat="1" ht="13.5" customHeight="1" x14ac:dyDescent="0.15">
      <c r="A23" s="37"/>
      <c r="B23" s="166" t="s">
        <v>12</v>
      </c>
      <c r="C23" s="166"/>
      <c r="D23" s="199">
        <v>50920</v>
      </c>
      <c r="E23" s="199">
        <v>4797</v>
      </c>
      <c r="F23" s="199">
        <v>6526269</v>
      </c>
      <c r="G23" s="199">
        <v>261641</v>
      </c>
      <c r="H23" s="199">
        <v>2318</v>
      </c>
      <c r="I23" s="199">
        <v>268</v>
      </c>
      <c r="J23" s="199">
        <v>390518</v>
      </c>
      <c r="K23" s="199">
        <v>7225</v>
      </c>
      <c r="L23" s="199">
        <v>31</v>
      </c>
      <c r="M23" s="199">
        <v>1</v>
      </c>
      <c r="N23" s="199">
        <v>3315</v>
      </c>
      <c r="O23" s="199">
        <v>1</v>
      </c>
      <c r="P23" s="199">
        <v>9769</v>
      </c>
      <c r="Q23" s="210">
        <v>901</v>
      </c>
    </row>
    <row r="24" spans="1:17" s="1" customFormat="1" ht="13.5" customHeight="1" x14ac:dyDescent="0.15">
      <c r="A24" s="37"/>
      <c r="B24" s="166" t="s">
        <v>13</v>
      </c>
      <c r="C24" s="166"/>
      <c r="D24" s="199">
        <v>36168</v>
      </c>
      <c r="E24" s="199">
        <v>3636</v>
      </c>
      <c r="F24" s="199">
        <v>4349568</v>
      </c>
      <c r="G24" s="199">
        <v>189600</v>
      </c>
      <c r="H24" s="199">
        <v>1492</v>
      </c>
      <c r="I24" s="199">
        <v>175</v>
      </c>
      <c r="J24" s="199">
        <v>255308</v>
      </c>
      <c r="K24" s="199">
        <v>6682</v>
      </c>
      <c r="L24" s="199">
        <v>12</v>
      </c>
      <c r="M24" s="199">
        <v>2</v>
      </c>
      <c r="N24" s="199">
        <v>585</v>
      </c>
      <c r="O24" s="199">
        <v>5</v>
      </c>
      <c r="P24" s="199">
        <v>7112</v>
      </c>
      <c r="Q24" s="210">
        <v>720</v>
      </c>
    </row>
    <row r="25" spans="1:17" s="1" customFormat="1" ht="13.5" customHeight="1" x14ac:dyDescent="0.15">
      <c r="A25" s="37"/>
      <c r="B25" s="166" t="s">
        <v>14</v>
      </c>
      <c r="C25" s="166"/>
      <c r="D25" s="199">
        <v>8947</v>
      </c>
      <c r="E25" s="199">
        <v>760</v>
      </c>
      <c r="F25" s="199">
        <v>949306</v>
      </c>
      <c r="G25" s="199">
        <v>28069</v>
      </c>
      <c r="H25" s="199">
        <v>583</v>
      </c>
      <c r="I25" s="199">
        <v>54</v>
      </c>
      <c r="J25" s="199">
        <v>74437</v>
      </c>
      <c r="K25" s="199">
        <v>1153</v>
      </c>
      <c r="L25" s="199">
        <v>9</v>
      </c>
      <c r="M25" s="199">
        <v>0</v>
      </c>
      <c r="N25" s="199">
        <v>1258</v>
      </c>
      <c r="O25" s="199">
        <v>0</v>
      </c>
      <c r="P25" s="199">
        <v>1376</v>
      </c>
      <c r="Q25" s="210">
        <v>162</v>
      </c>
    </row>
    <row r="26" spans="1:17" s="1" customFormat="1" ht="13.5" customHeight="1" x14ac:dyDescent="0.15">
      <c r="A26" s="38"/>
      <c r="B26" s="167" t="s">
        <v>15</v>
      </c>
      <c r="C26" s="167"/>
      <c r="D26" s="200">
        <v>19554</v>
      </c>
      <c r="E26" s="200">
        <v>2437</v>
      </c>
      <c r="F26" s="200">
        <v>2376975</v>
      </c>
      <c r="G26" s="200">
        <v>131169</v>
      </c>
      <c r="H26" s="200">
        <v>894</v>
      </c>
      <c r="I26" s="200">
        <v>121</v>
      </c>
      <c r="J26" s="200">
        <v>143985</v>
      </c>
      <c r="K26" s="200">
        <v>4554</v>
      </c>
      <c r="L26" s="200">
        <v>17</v>
      </c>
      <c r="M26" s="200">
        <v>3</v>
      </c>
      <c r="N26" s="200">
        <v>2150</v>
      </c>
      <c r="O26" s="200">
        <v>17</v>
      </c>
      <c r="P26" s="200">
        <v>2493</v>
      </c>
      <c r="Q26" s="211">
        <v>290</v>
      </c>
    </row>
    <row r="27" spans="1:17" s="41" customFormat="1" ht="13.5" customHeight="1" x14ac:dyDescent="0.15">
      <c r="A27" s="40"/>
      <c r="B27" s="166" t="s">
        <v>232</v>
      </c>
      <c r="C27" s="166"/>
      <c r="D27" s="199">
        <v>7993</v>
      </c>
      <c r="E27" s="199">
        <v>591</v>
      </c>
      <c r="F27" s="199">
        <v>833495</v>
      </c>
      <c r="G27" s="199">
        <v>20230</v>
      </c>
      <c r="H27" s="199">
        <v>389</v>
      </c>
      <c r="I27" s="199">
        <v>46</v>
      </c>
      <c r="J27" s="199">
        <v>49179</v>
      </c>
      <c r="K27" s="199">
        <v>682</v>
      </c>
      <c r="L27" s="199">
        <v>45</v>
      </c>
      <c r="M27" s="199">
        <v>4</v>
      </c>
      <c r="N27" s="199">
        <v>3332</v>
      </c>
      <c r="O27" s="199">
        <v>17</v>
      </c>
      <c r="P27" s="199">
        <v>1601</v>
      </c>
      <c r="Q27" s="210">
        <v>263</v>
      </c>
    </row>
    <row r="28" spans="1:17" s="1" customFormat="1" ht="13.5" customHeight="1" x14ac:dyDescent="0.15">
      <c r="A28" s="37"/>
      <c r="B28" s="166" t="s">
        <v>16</v>
      </c>
      <c r="C28" s="166"/>
      <c r="D28" s="199">
        <v>11351</v>
      </c>
      <c r="E28" s="199">
        <v>1084</v>
      </c>
      <c r="F28" s="199">
        <v>1250809</v>
      </c>
      <c r="G28" s="199">
        <v>51206</v>
      </c>
      <c r="H28" s="199">
        <v>555</v>
      </c>
      <c r="I28" s="199">
        <v>82</v>
      </c>
      <c r="J28" s="199">
        <v>88073</v>
      </c>
      <c r="K28" s="199">
        <v>2420</v>
      </c>
      <c r="L28" s="199">
        <v>71</v>
      </c>
      <c r="M28" s="199">
        <v>8</v>
      </c>
      <c r="N28" s="199">
        <v>5660</v>
      </c>
      <c r="O28" s="199">
        <v>60</v>
      </c>
      <c r="P28" s="199">
        <v>1872</v>
      </c>
      <c r="Q28" s="210">
        <v>243</v>
      </c>
    </row>
    <row r="29" spans="1:17" s="1" customFormat="1" ht="13.5" customHeight="1" x14ac:dyDescent="0.15">
      <c r="A29" s="37"/>
      <c r="B29" s="166" t="s">
        <v>17</v>
      </c>
      <c r="C29" s="166"/>
      <c r="D29" s="199">
        <v>13377</v>
      </c>
      <c r="E29" s="199">
        <v>1230</v>
      </c>
      <c r="F29" s="199">
        <v>1323923</v>
      </c>
      <c r="G29" s="199">
        <v>43685</v>
      </c>
      <c r="H29" s="199">
        <v>811</v>
      </c>
      <c r="I29" s="199">
        <v>98</v>
      </c>
      <c r="J29" s="199">
        <v>100996</v>
      </c>
      <c r="K29" s="199">
        <v>633</v>
      </c>
      <c r="L29" s="199">
        <v>46</v>
      </c>
      <c r="M29" s="199">
        <v>8</v>
      </c>
      <c r="N29" s="199">
        <v>4581</v>
      </c>
      <c r="O29" s="199">
        <v>45</v>
      </c>
      <c r="P29" s="199">
        <v>2046</v>
      </c>
      <c r="Q29" s="210">
        <v>291</v>
      </c>
    </row>
    <row r="30" spans="1:17" s="1" customFormat="1" ht="13.5" customHeight="1" x14ac:dyDescent="0.15">
      <c r="A30" s="39"/>
      <c r="B30" s="168" t="s">
        <v>18</v>
      </c>
      <c r="C30" s="168"/>
      <c r="D30" s="201">
        <v>10739</v>
      </c>
      <c r="E30" s="201">
        <v>775</v>
      </c>
      <c r="F30" s="201">
        <v>1034079</v>
      </c>
      <c r="G30" s="201">
        <v>24138</v>
      </c>
      <c r="H30" s="201">
        <v>594</v>
      </c>
      <c r="I30" s="201">
        <v>57</v>
      </c>
      <c r="J30" s="201">
        <v>77647</v>
      </c>
      <c r="K30" s="201">
        <v>890</v>
      </c>
      <c r="L30" s="201">
        <v>32</v>
      </c>
      <c r="M30" s="201">
        <v>3</v>
      </c>
      <c r="N30" s="201">
        <v>3769</v>
      </c>
      <c r="O30" s="201">
        <v>5</v>
      </c>
      <c r="P30" s="201">
        <v>1856</v>
      </c>
      <c r="Q30" s="212">
        <v>258</v>
      </c>
    </row>
    <row r="31" spans="1:17" s="1" customFormat="1" ht="13.5" customHeight="1" x14ac:dyDescent="0.15">
      <c r="A31" s="37"/>
      <c r="B31" s="166" t="s">
        <v>49</v>
      </c>
      <c r="C31" s="166"/>
      <c r="D31" s="199">
        <v>11876</v>
      </c>
      <c r="E31" s="199">
        <v>943</v>
      </c>
      <c r="F31" s="199">
        <v>1277202</v>
      </c>
      <c r="G31" s="199">
        <v>34945</v>
      </c>
      <c r="H31" s="199">
        <v>571</v>
      </c>
      <c r="I31" s="199">
        <v>56</v>
      </c>
      <c r="J31" s="199">
        <v>93113</v>
      </c>
      <c r="K31" s="199">
        <v>1253</v>
      </c>
      <c r="L31" s="199">
        <v>165</v>
      </c>
      <c r="M31" s="199">
        <v>26</v>
      </c>
      <c r="N31" s="199">
        <v>14726</v>
      </c>
      <c r="O31" s="199">
        <v>228</v>
      </c>
      <c r="P31" s="199">
        <v>1849</v>
      </c>
      <c r="Q31" s="210">
        <v>252</v>
      </c>
    </row>
    <row r="32" spans="1:17" s="135" customFormat="1" ht="17.25" customHeight="1" x14ac:dyDescent="0.15">
      <c r="A32" s="137"/>
      <c r="B32" s="169" t="s">
        <v>19</v>
      </c>
      <c r="C32" s="169"/>
      <c r="D32" s="202">
        <f>SUM(D11:D31)</f>
        <v>597468</v>
      </c>
      <c r="E32" s="202">
        <f t="shared" ref="E32:Q32" si="0">SUM(E11:E31)</f>
        <v>56816</v>
      </c>
      <c r="F32" s="202">
        <f t="shared" si="0"/>
        <v>71744476</v>
      </c>
      <c r="G32" s="202">
        <f t="shared" si="0"/>
        <v>2764216</v>
      </c>
      <c r="H32" s="202">
        <f t="shared" si="0"/>
        <v>30212</v>
      </c>
      <c r="I32" s="202">
        <f t="shared" si="0"/>
        <v>3509</v>
      </c>
      <c r="J32" s="202">
        <f t="shared" si="0"/>
        <v>4996069</v>
      </c>
      <c r="K32" s="202">
        <f t="shared" si="0"/>
        <v>98615</v>
      </c>
      <c r="L32" s="202">
        <f t="shared" si="0"/>
        <v>1140</v>
      </c>
      <c r="M32" s="202">
        <f t="shared" si="0"/>
        <v>145</v>
      </c>
      <c r="N32" s="202">
        <f t="shared" si="0"/>
        <v>129823</v>
      </c>
      <c r="O32" s="202">
        <f t="shared" si="0"/>
        <v>1489</v>
      </c>
      <c r="P32" s="202">
        <f t="shared" si="0"/>
        <v>97841</v>
      </c>
      <c r="Q32" s="202">
        <f t="shared" si="0"/>
        <v>10686</v>
      </c>
    </row>
    <row r="33" spans="1:17" s="1" customFormat="1" ht="13.5" customHeight="1" x14ac:dyDescent="0.15">
      <c r="A33" s="37"/>
      <c r="B33" s="166" t="s">
        <v>20</v>
      </c>
      <c r="C33" s="170"/>
      <c r="D33" s="200">
        <v>9472</v>
      </c>
      <c r="E33" s="200">
        <v>985</v>
      </c>
      <c r="F33" s="200">
        <v>1144574</v>
      </c>
      <c r="G33" s="200">
        <v>50818</v>
      </c>
      <c r="H33" s="200">
        <v>496</v>
      </c>
      <c r="I33" s="200">
        <v>62</v>
      </c>
      <c r="J33" s="200">
        <v>78266</v>
      </c>
      <c r="K33" s="200">
        <v>2201</v>
      </c>
      <c r="L33" s="200">
        <v>0</v>
      </c>
      <c r="M33" s="200">
        <v>0</v>
      </c>
      <c r="N33" s="200">
        <v>0</v>
      </c>
      <c r="O33" s="200">
        <v>0</v>
      </c>
      <c r="P33" s="200">
        <v>1301</v>
      </c>
      <c r="Q33" s="211">
        <v>123</v>
      </c>
    </row>
    <row r="34" spans="1:17" s="1" customFormat="1" ht="13.5" customHeight="1" x14ac:dyDescent="0.15">
      <c r="A34" s="37"/>
      <c r="B34" s="166" t="s">
        <v>21</v>
      </c>
      <c r="C34" s="170"/>
      <c r="D34" s="199">
        <v>7745</v>
      </c>
      <c r="E34" s="199">
        <v>815</v>
      </c>
      <c r="F34" s="199">
        <v>945682</v>
      </c>
      <c r="G34" s="199">
        <v>38972</v>
      </c>
      <c r="H34" s="199">
        <v>355</v>
      </c>
      <c r="I34" s="199">
        <v>44</v>
      </c>
      <c r="J34" s="199">
        <v>50882</v>
      </c>
      <c r="K34" s="199">
        <v>1586</v>
      </c>
      <c r="L34" s="199">
        <v>2</v>
      </c>
      <c r="M34" s="199">
        <v>0</v>
      </c>
      <c r="N34" s="199">
        <v>226</v>
      </c>
      <c r="O34" s="199">
        <v>0</v>
      </c>
      <c r="P34" s="199">
        <v>1110</v>
      </c>
      <c r="Q34" s="210">
        <v>121</v>
      </c>
    </row>
    <row r="35" spans="1:17" s="1" customFormat="1" ht="13.5" customHeight="1" x14ac:dyDescent="0.15">
      <c r="A35" s="37"/>
      <c r="B35" s="166" t="s">
        <v>22</v>
      </c>
      <c r="C35" s="170"/>
      <c r="D35" s="199">
        <v>9673</v>
      </c>
      <c r="E35" s="199">
        <v>822</v>
      </c>
      <c r="F35" s="199">
        <v>1046222</v>
      </c>
      <c r="G35" s="199">
        <v>29905</v>
      </c>
      <c r="H35" s="199">
        <v>511</v>
      </c>
      <c r="I35" s="199">
        <v>61</v>
      </c>
      <c r="J35" s="199">
        <v>72819</v>
      </c>
      <c r="K35" s="199">
        <v>1033</v>
      </c>
      <c r="L35" s="199">
        <v>48</v>
      </c>
      <c r="M35" s="199">
        <v>7</v>
      </c>
      <c r="N35" s="199">
        <v>5192</v>
      </c>
      <c r="O35" s="199">
        <v>23</v>
      </c>
      <c r="P35" s="199">
        <v>1445</v>
      </c>
      <c r="Q35" s="210">
        <v>204</v>
      </c>
    </row>
    <row r="36" spans="1:17" s="1" customFormat="1" ht="13.5" customHeight="1" x14ac:dyDescent="0.15">
      <c r="A36" s="37"/>
      <c r="B36" s="166" t="s">
        <v>23</v>
      </c>
      <c r="C36" s="170"/>
      <c r="D36" s="199">
        <v>9267</v>
      </c>
      <c r="E36" s="199">
        <v>879</v>
      </c>
      <c r="F36" s="199">
        <v>1040815</v>
      </c>
      <c r="G36" s="199">
        <v>42082</v>
      </c>
      <c r="H36" s="199">
        <v>363</v>
      </c>
      <c r="I36" s="199">
        <v>40</v>
      </c>
      <c r="J36" s="199">
        <v>55384</v>
      </c>
      <c r="K36" s="199">
        <v>1030</v>
      </c>
      <c r="L36" s="199">
        <v>11</v>
      </c>
      <c r="M36" s="199">
        <v>5</v>
      </c>
      <c r="N36" s="199">
        <v>1279</v>
      </c>
      <c r="O36" s="199">
        <v>244</v>
      </c>
      <c r="P36" s="199">
        <v>1684</v>
      </c>
      <c r="Q36" s="210">
        <v>245</v>
      </c>
    </row>
    <row r="37" spans="1:17" s="1" customFormat="1" ht="13.5" customHeight="1" x14ac:dyDescent="0.15">
      <c r="A37" s="37"/>
      <c r="B37" s="166" t="s">
        <v>288</v>
      </c>
      <c r="C37" s="170"/>
      <c r="D37" s="199">
        <v>2331</v>
      </c>
      <c r="E37" s="199">
        <v>138</v>
      </c>
      <c r="F37" s="199">
        <v>260633</v>
      </c>
      <c r="G37" s="199">
        <v>4939</v>
      </c>
      <c r="H37" s="199">
        <v>126</v>
      </c>
      <c r="I37" s="199">
        <v>5</v>
      </c>
      <c r="J37" s="199">
        <v>21713</v>
      </c>
      <c r="K37" s="199">
        <v>272</v>
      </c>
      <c r="L37" s="199">
        <v>1</v>
      </c>
      <c r="M37" s="199">
        <v>0</v>
      </c>
      <c r="N37" s="199">
        <v>60</v>
      </c>
      <c r="O37" s="199">
        <v>0</v>
      </c>
      <c r="P37" s="199">
        <v>486</v>
      </c>
      <c r="Q37" s="210">
        <v>87</v>
      </c>
    </row>
    <row r="38" spans="1:17" s="1" customFormat="1" ht="13.5" customHeight="1" x14ac:dyDescent="0.15">
      <c r="A38" s="38"/>
      <c r="B38" s="167" t="s">
        <v>24</v>
      </c>
      <c r="C38" s="171"/>
      <c r="D38" s="200">
        <v>6338</v>
      </c>
      <c r="E38" s="200">
        <v>632</v>
      </c>
      <c r="F38" s="200">
        <v>718324</v>
      </c>
      <c r="G38" s="200">
        <v>29376</v>
      </c>
      <c r="H38" s="200">
        <v>297</v>
      </c>
      <c r="I38" s="200">
        <v>26</v>
      </c>
      <c r="J38" s="200">
        <v>52980</v>
      </c>
      <c r="K38" s="200">
        <v>641</v>
      </c>
      <c r="L38" s="200">
        <v>34</v>
      </c>
      <c r="M38" s="200">
        <v>7</v>
      </c>
      <c r="N38" s="200">
        <v>3332</v>
      </c>
      <c r="O38" s="200">
        <v>93</v>
      </c>
      <c r="P38" s="200">
        <v>1285</v>
      </c>
      <c r="Q38" s="211">
        <v>154</v>
      </c>
    </row>
    <row r="39" spans="1:17" s="1" customFormat="1" ht="13.5" customHeight="1" x14ac:dyDescent="0.15">
      <c r="A39" s="37"/>
      <c r="B39" s="166" t="s">
        <v>25</v>
      </c>
      <c r="C39" s="170"/>
      <c r="D39" s="199">
        <v>3430</v>
      </c>
      <c r="E39" s="199">
        <v>392</v>
      </c>
      <c r="F39" s="199">
        <v>355994</v>
      </c>
      <c r="G39" s="199">
        <v>17070</v>
      </c>
      <c r="H39" s="199">
        <v>158</v>
      </c>
      <c r="I39" s="199">
        <v>21</v>
      </c>
      <c r="J39" s="199">
        <v>20210</v>
      </c>
      <c r="K39" s="199">
        <v>533</v>
      </c>
      <c r="L39" s="199">
        <v>31</v>
      </c>
      <c r="M39" s="199">
        <v>3</v>
      </c>
      <c r="N39" s="199">
        <v>2615</v>
      </c>
      <c r="O39" s="199">
        <v>12</v>
      </c>
      <c r="P39" s="199">
        <v>386</v>
      </c>
      <c r="Q39" s="210">
        <v>47</v>
      </c>
    </row>
    <row r="40" spans="1:17" s="1" customFormat="1" ht="13.5" customHeight="1" x14ac:dyDescent="0.15">
      <c r="A40" s="37"/>
      <c r="B40" s="166" t="s">
        <v>26</v>
      </c>
      <c r="C40" s="170"/>
      <c r="D40" s="199">
        <v>5002</v>
      </c>
      <c r="E40" s="199">
        <v>560</v>
      </c>
      <c r="F40" s="199">
        <v>559026</v>
      </c>
      <c r="G40" s="199">
        <v>26757</v>
      </c>
      <c r="H40" s="199">
        <v>246</v>
      </c>
      <c r="I40" s="199">
        <v>30</v>
      </c>
      <c r="J40" s="199">
        <v>47523</v>
      </c>
      <c r="K40" s="199">
        <v>982</v>
      </c>
      <c r="L40" s="199">
        <v>22</v>
      </c>
      <c r="M40" s="199">
        <v>3</v>
      </c>
      <c r="N40" s="199">
        <v>1825</v>
      </c>
      <c r="O40" s="199">
        <v>52</v>
      </c>
      <c r="P40" s="199">
        <v>789</v>
      </c>
      <c r="Q40" s="210">
        <v>88</v>
      </c>
    </row>
    <row r="41" spans="1:17" s="1" customFormat="1" ht="13.5" customHeight="1" x14ac:dyDescent="0.15">
      <c r="A41" s="37"/>
      <c r="B41" s="166" t="s">
        <v>27</v>
      </c>
      <c r="C41" s="170"/>
      <c r="D41" s="199">
        <v>6642</v>
      </c>
      <c r="E41" s="199">
        <v>518</v>
      </c>
      <c r="F41" s="199">
        <v>712710</v>
      </c>
      <c r="G41" s="199">
        <v>18709</v>
      </c>
      <c r="H41" s="199">
        <v>397</v>
      </c>
      <c r="I41" s="199">
        <v>43</v>
      </c>
      <c r="J41" s="199">
        <v>42748</v>
      </c>
      <c r="K41" s="199">
        <v>1303</v>
      </c>
      <c r="L41" s="199">
        <v>20</v>
      </c>
      <c r="M41" s="199">
        <v>1</v>
      </c>
      <c r="N41" s="199">
        <v>2104</v>
      </c>
      <c r="O41" s="199">
        <v>13</v>
      </c>
      <c r="P41" s="199">
        <v>1263</v>
      </c>
      <c r="Q41" s="210">
        <v>170</v>
      </c>
    </row>
    <row r="42" spans="1:17" s="1" customFormat="1" ht="13.5" customHeight="1" x14ac:dyDescent="0.15">
      <c r="A42" s="39"/>
      <c r="B42" s="168" t="s">
        <v>28</v>
      </c>
      <c r="C42" s="172"/>
      <c r="D42" s="201">
        <v>7756</v>
      </c>
      <c r="E42" s="201">
        <v>724</v>
      </c>
      <c r="F42" s="201">
        <v>855304</v>
      </c>
      <c r="G42" s="201">
        <v>32763</v>
      </c>
      <c r="H42" s="201">
        <v>400</v>
      </c>
      <c r="I42" s="201">
        <v>43</v>
      </c>
      <c r="J42" s="201">
        <v>60424</v>
      </c>
      <c r="K42" s="201">
        <v>1507</v>
      </c>
      <c r="L42" s="201">
        <v>62</v>
      </c>
      <c r="M42" s="201">
        <v>8</v>
      </c>
      <c r="N42" s="201">
        <v>7384</v>
      </c>
      <c r="O42" s="201">
        <v>64</v>
      </c>
      <c r="P42" s="201">
        <v>1164</v>
      </c>
      <c r="Q42" s="212">
        <v>134</v>
      </c>
    </row>
    <row r="43" spans="1:17" s="1" customFormat="1" ht="13.5" customHeight="1" x14ac:dyDescent="0.15">
      <c r="A43" s="37"/>
      <c r="B43" s="166" t="s">
        <v>29</v>
      </c>
      <c r="C43" s="170"/>
      <c r="D43" s="199">
        <v>8150</v>
      </c>
      <c r="E43" s="199">
        <v>819</v>
      </c>
      <c r="F43" s="199">
        <v>890306</v>
      </c>
      <c r="G43" s="199">
        <v>40030</v>
      </c>
      <c r="H43" s="199">
        <v>385</v>
      </c>
      <c r="I43" s="199">
        <v>53</v>
      </c>
      <c r="J43" s="199">
        <v>64759</v>
      </c>
      <c r="K43" s="199">
        <v>1636</v>
      </c>
      <c r="L43" s="199">
        <v>14</v>
      </c>
      <c r="M43" s="199">
        <v>2</v>
      </c>
      <c r="N43" s="199">
        <v>1089</v>
      </c>
      <c r="O43" s="199">
        <v>8</v>
      </c>
      <c r="P43" s="199">
        <v>1314</v>
      </c>
      <c r="Q43" s="210">
        <v>164</v>
      </c>
    </row>
    <row r="44" spans="1:17" s="1" customFormat="1" ht="13.5" customHeight="1" x14ac:dyDescent="0.15">
      <c r="A44" s="37"/>
      <c r="B44" s="166" t="s">
        <v>30</v>
      </c>
      <c r="C44" s="170"/>
      <c r="D44" s="199">
        <v>6447</v>
      </c>
      <c r="E44" s="199">
        <v>698</v>
      </c>
      <c r="F44" s="199">
        <v>758541</v>
      </c>
      <c r="G44" s="199">
        <v>34373</v>
      </c>
      <c r="H44" s="199">
        <v>348</v>
      </c>
      <c r="I44" s="199">
        <v>59</v>
      </c>
      <c r="J44" s="199">
        <v>60454</v>
      </c>
      <c r="K44" s="199">
        <v>1867</v>
      </c>
      <c r="L44" s="199">
        <v>2</v>
      </c>
      <c r="M44" s="199">
        <v>1</v>
      </c>
      <c r="N44" s="199">
        <v>130</v>
      </c>
      <c r="O44" s="199">
        <v>150</v>
      </c>
      <c r="P44" s="199">
        <v>907</v>
      </c>
      <c r="Q44" s="210">
        <v>87</v>
      </c>
    </row>
    <row r="45" spans="1:17" s="1" customFormat="1" ht="13.5" customHeight="1" x14ac:dyDescent="0.15">
      <c r="A45" s="37"/>
      <c r="B45" s="166" t="s">
        <v>31</v>
      </c>
      <c r="C45" s="170"/>
      <c r="D45" s="199">
        <v>3020</v>
      </c>
      <c r="E45" s="199">
        <v>350</v>
      </c>
      <c r="F45" s="199">
        <v>324289</v>
      </c>
      <c r="G45" s="199">
        <v>19390</v>
      </c>
      <c r="H45" s="199">
        <v>118</v>
      </c>
      <c r="I45" s="199">
        <v>16</v>
      </c>
      <c r="J45" s="199">
        <v>15243</v>
      </c>
      <c r="K45" s="199">
        <v>657</v>
      </c>
      <c r="L45" s="199">
        <v>2</v>
      </c>
      <c r="M45" s="199">
        <v>2</v>
      </c>
      <c r="N45" s="199">
        <v>208</v>
      </c>
      <c r="O45" s="199">
        <v>13</v>
      </c>
      <c r="P45" s="199">
        <v>433</v>
      </c>
      <c r="Q45" s="210">
        <v>51</v>
      </c>
    </row>
    <row r="46" spans="1:17" s="1" customFormat="1" ht="13.5" customHeight="1" x14ac:dyDescent="0.15">
      <c r="A46" s="37"/>
      <c r="B46" s="166" t="s">
        <v>32</v>
      </c>
      <c r="C46" s="170"/>
      <c r="D46" s="199">
        <v>1875</v>
      </c>
      <c r="E46" s="199">
        <v>242</v>
      </c>
      <c r="F46" s="199">
        <v>200565</v>
      </c>
      <c r="G46" s="199">
        <v>12856</v>
      </c>
      <c r="H46" s="199">
        <v>130</v>
      </c>
      <c r="I46" s="199">
        <v>13</v>
      </c>
      <c r="J46" s="199">
        <v>21876</v>
      </c>
      <c r="K46" s="199">
        <v>388</v>
      </c>
      <c r="L46" s="199">
        <v>11</v>
      </c>
      <c r="M46" s="199">
        <v>0</v>
      </c>
      <c r="N46" s="199">
        <v>1102</v>
      </c>
      <c r="O46" s="199">
        <v>0</v>
      </c>
      <c r="P46" s="199">
        <v>285</v>
      </c>
      <c r="Q46" s="210">
        <v>32</v>
      </c>
    </row>
    <row r="47" spans="1:17" s="1" customFormat="1" ht="13.5" customHeight="1" x14ac:dyDescent="0.15">
      <c r="A47" s="37"/>
      <c r="B47" s="166" t="s">
        <v>33</v>
      </c>
      <c r="C47" s="170"/>
      <c r="D47" s="199">
        <v>3402</v>
      </c>
      <c r="E47" s="199">
        <v>380</v>
      </c>
      <c r="F47" s="199">
        <v>381165</v>
      </c>
      <c r="G47" s="199">
        <v>20148</v>
      </c>
      <c r="H47" s="199">
        <v>171</v>
      </c>
      <c r="I47" s="199">
        <v>22</v>
      </c>
      <c r="J47" s="199">
        <v>20165</v>
      </c>
      <c r="K47" s="199">
        <v>633</v>
      </c>
      <c r="L47" s="199">
        <v>1</v>
      </c>
      <c r="M47" s="199">
        <v>1</v>
      </c>
      <c r="N47" s="199">
        <v>17</v>
      </c>
      <c r="O47" s="199">
        <v>75</v>
      </c>
      <c r="P47" s="199">
        <v>614</v>
      </c>
      <c r="Q47" s="210">
        <v>61</v>
      </c>
    </row>
    <row r="48" spans="1:17" s="1" customFormat="1" ht="13.5" customHeight="1" x14ac:dyDescent="0.15">
      <c r="A48" s="38"/>
      <c r="B48" s="167" t="s">
        <v>34</v>
      </c>
      <c r="C48" s="171"/>
      <c r="D48" s="200">
        <v>1081</v>
      </c>
      <c r="E48" s="200">
        <v>86</v>
      </c>
      <c r="F48" s="200">
        <v>108595</v>
      </c>
      <c r="G48" s="200">
        <v>2671</v>
      </c>
      <c r="H48" s="200">
        <v>80</v>
      </c>
      <c r="I48" s="200">
        <v>6</v>
      </c>
      <c r="J48" s="200">
        <v>17771</v>
      </c>
      <c r="K48" s="200">
        <v>27</v>
      </c>
      <c r="L48" s="200">
        <v>0</v>
      </c>
      <c r="M48" s="200">
        <v>1</v>
      </c>
      <c r="N48" s="200">
        <v>0</v>
      </c>
      <c r="O48" s="200">
        <v>3</v>
      </c>
      <c r="P48" s="200">
        <v>213</v>
      </c>
      <c r="Q48" s="211">
        <v>44</v>
      </c>
    </row>
    <row r="49" spans="1:19" s="1" customFormat="1" ht="13.5" customHeight="1" x14ac:dyDescent="0.15">
      <c r="A49" s="37"/>
      <c r="B49" s="166" t="s">
        <v>35</v>
      </c>
      <c r="C49" s="170"/>
      <c r="D49" s="199">
        <v>3454</v>
      </c>
      <c r="E49" s="199">
        <v>281</v>
      </c>
      <c r="F49" s="199">
        <v>375384</v>
      </c>
      <c r="G49" s="199">
        <v>12170</v>
      </c>
      <c r="H49" s="199">
        <v>211</v>
      </c>
      <c r="I49" s="199">
        <v>23</v>
      </c>
      <c r="J49" s="199">
        <v>28498</v>
      </c>
      <c r="K49" s="199">
        <v>303</v>
      </c>
      <c r="L49" s="199">
        <v>1</v>
      </c>
      <c r="M49" s="199">
        <v>1</v>
      </c>
      <c r="N49" s="199">
        <v>14</v>
      </c>
      <c r="O49" s="199">
        <v>1</v>
      </c>
      <c r="P49" s="199">
        <v>661</v>
      </c>
      <c r="Q49" s="210">
        <v>101</v>
      </c>
    </row>
    <row r="50" spans="1:19" s="1" customFormat="1" ht="13.5" customHeight="1" x14ac:dyDescent="0.15">
      <c r="A50" s="37"/>
      <c r="B50" s="166" t="s">
        <v>36</v>
      </c>
      <c r="C50" s="170"/>
      <c r="D50" s="199">
        <v>2369</v>
      </c>
      <c r="E50" s="199">
        <v>180</v>
      </c>
      <c r="F50" s="199">
        <v>215428</v>
      </c>
      <c r="G50" s="199">
        <v>3745</v>
      </c>
      <c r="H50" s="199">
        <v>223</v>
      </c>
      <c r="I50" s="199">
        <v>24</v>
      </c>
      <c r="J50" s="199">
        <v>23523</v>
      </c>
      <c r="K50" s="199">
        <v>202</v>
      </c>
      <c r="L50" s="199">
        <v>16</v>
      </c>
      <c r="M50" s="199">
        <v>4</v>
      </c>
      <c r="N50" s="199">
        <v>1333</v>
      </c>
      <c r="O50" s="199">
        <v>11</v>
      </c>
      <c r="P50" s="199">
        <v>394</v>
      </c>
      <c r="Q50" s="210">
        <v>56</v>
      </c>
    </row>
    <row r="51" spans="1:19" s="1" customFormat="1" ht="13.5" customHeight="1" x14ac:dyDescent="0.15">
      <c r="A51" s="37"/>
      <c r="B51" s="166" t="s">
        <v>37</v>
      </c>
      <c r="C51" s="170"/>
      <c r="D51" s="199">
        <v>683</v>
      </c>
      <c r="E51" s="199">
        <v>51</v>
      </c>
      <c r="F51" s="199">
        <v>59103</v>
      </c>
      <c r="G51" s="199">
        <v>1181</v>
      </c>
      <c r="H51" s="199">
        <v>62</v>
      </c>
      <c r="I51" s="199">
        <v>5</v>
      </c>
      <c r="J51" s="199">
        <v>6639</v>
      </c>
      <c r="K51" s="199">
        <v>54</v>
      </c>
      <c r="L51" s="199">
        <v>11</v>
      </c>
      <c r="M51" s="199">
        <v>1</v>
      </c>
      <c r="N51" s="199">
        <v>991</v>
      </c>
      <c r="O51" s="199">
        <v>2</v>
      </c>
      <c r="P51" s="199">
        <v>66</v>
      </c>
      <c r="Q51" s="210">
        <v>17</v>
      </c>
    </row>
    <row r="52" spans="1:19" s="1" customFormat="1" ht="13.5" customHeight="1" x14ac:dyDescent="0.15">
      <c r="A52" s="39"/>
      <c r="B52" s="168" t="s">
        <v>38</v>
      </c>
      <c r="C52" s="172"/>
      <c r="D52" s="201">
        <v>6203</v>
      </c>
      <c r="E52" s="201">
        <v>685</v>
      </c>
      <c r="F52" s="201">
        <v>676693</v>
      </c>
      <c r="G52" s="201">
        <v>32917</v>
      </c>
      <c r="H52" s="201">
        <v>328</v>
      </c>
      <c r="I52" s="201">
        <v>31</v>
      </c>
      <c r="J52" s="201">
        <v>46938</v>
      </c>
      <c r="K52" s="201">
        <v>1062</v>
      </c>
      <c r="L52" s="201">
        <v>2</v>
      </c>
      <c r="M52" s="201">
        <v>0</v>
      </c>
      <c r="N52" s="201">
        <v>180</v>
      </c>
      <c r="O52" s="201">
        <v>0</v>
      </c>
      <c r="P52" s="201">
        <v>1025</v>
      </c>
      <c r="Q52" s="212">
        <v>147</v>
      </c>
    </row>
    <row r="53" spans="1:19" s="1" customFormat="1" ht="13.5" customHeight="1" x14ac:dyDescent="0.15">
      <c r="A53" s="37"/>
      <c r="B53" s="166" t="s">
        <v>39</v>
      </c>
      <c r="C53" s="170"/>
      <c r="D53" s="199">
        <v>663</v>
      </c>
      <c r="E53" s="199">
        <v>32</v>
      </c>
      <c r="F53" s="199">
        <v>72967</v>
      </c>
      <c r="G53" s="199">
        <v>930</v>
      </c>
      <c r="H53" s="199">
        <v>45</v>
      </c>
      <c r="I53" s="199">
        <v>2</v>
      </c>
      <c r="J53" s="199">
        <v>10330</v>
      </c>
      <c r="K53" s="199">
        <v>3</v>
      </c>
      <c r="L53" s="199">
        <v>3</v>
      </c>
      <c r="M53" s="199">
        <v>0</v>
      </c>
      <c r="N53" s="199">
        <v>728</v>
      </c>
      <c r="O53" s="199">
        <v>0</v>
      </c>
      <c r="P53" s="199">
        <v>77</v>
      </c>
      <c r="Q53" s="210">
        <v>5</v>
      </c>
    </row>
    <row r="54" spans="1:19" s="1" customFormat="1" ht="17.25" customHeight="1" x14ac:dyDescent="0.15">
      <c r="A54" s="141"/>
      <c r="B54" s="142" t="s">
        <v>40</v>
      </c>
      <c r="C54" s="143"/>
      <c r="D54" s="138">
        <f>SUM(D33:D53)</f>
        <v>105003</v>
      </c>
      <c r="E54" s="138">
        <f t="shared" ref="E54:Q54" si="1">SUM(E33:E53)</f>
        <v>10269</v>
      </c>
      <c r="F54" s="138">
        <f t="shared" si="1"/>
        <v>11702320</v>
      </c>
      <c r="G54" s="138">
        <f t="shared" si="1"/>
        <v>471802</v>
      </c>
      <c r="H54" s="138">
        <f t="shared" si="1"/>
        <v>5450</v>
      </c>
      <c r="I54" s="138">
        <f t="shared" si="1"/>
        <v>629</v>
      </c>
      <c r="J54" s="138">
        <f t="shared" si="1"/>
        <v>819145</v>
      </c>
      <c r="K54" s="139">
        <f t="shared" si="1"/>
        <v>17920</v>
      </c>
      <c r="L54" s="139">
        <f t="shared" si="1"/>
        <v>294</v>
      </c>
      <c r="M54" s="139">
        <f t="shared" si="1"/>
        <v>47</v>
      </c>
      <c r="N54" s="139">
        <f t="shared" si="1"/>
        <v>29809</v>
      </c>
      <c r="O54" s="139">
        <f t="shared" si="1"/>
        <v>764</v>
      </c>
      <c r="P54" s="139">
        <f t="shared" si="1"/>
        <v>16902</v>
      </c>
      <c r="Q54" s="140">
        <f t="shared" si="1"/>
        <v>2138</v>
      </c>
    </row>
    <row r="55" spans="1:19" s="1" customFormat="1" ht="17.25" customHeight="1" x14ac:dyDescent="0.15">
      <c r="A55" s="144"/>
      <c r="B55" s="145" t="s">
        <v>41</v>
      </c>
      <c r="C55" s="146"/>
      <c r="D55" s="147">
        <f>D32+D54</f>
        <v>702471</v>
      </c>
      <c r="E55" s="147">
        <f t="shared" ref="E55:Q55" si="2">E32+E54</f>
        <v>67085</v>
      </c>
      <c r="F55" s="147">
        <f t="shared" si="2"/>
        <v>83446796</v>
      </c>
      <c r="G55" s="147">
        <f t="shared" si="2"/>
        <v>3236018</v>
      </c>
      <c r="H55" s="147">
        <f t="shared" si="2"/>
        <v>35662</v>
      </c>
      <c r="I55" s="147">
        <f t="shared" si="2"/>
        <v>4138</v>
      </c>
      <c r="J55" s="147">
        <f t="shared" si="2"/>
        <v>5815214</v>
      </c>
      <c r="K55" s="148">
        <f t="shared" si="2"/>
        <v>116535</v>
      </c>
      <c r="L55" s="148">
        <f t="shared" si="2"/>
        <v>1434</v>
      </c>
      <c r="M55" s="148">
        <f t="shared" si="2"/>
        <v>192</v>
      </c>
      <c r="N55" s="148">
        <f t="shared" si="2"/>
        <v>159632</v>
      </c>
      <c r="O55" s="148">
        <f t="shared" si="2"/>
        <v>2253</v>
      </c>
      <c r="P55" s="148">
        <f t="shared" si="2"/>
        <v>114743</v>
      </c>
      <c r="Q55" s="149">
        <f t="shared" si="2"/>
        <v>12824</v>
      </c>
    </row>
    <row r="56" spans="1:19" x14ac:dyDescent="0.15">
      <c r="D56" s="1"/>
      <c r="E56" s="1"/>
      <c r="F56" s="1"/>
      <c r="G56" s="1"/>
      <c r="H56" s="1"/>
      <c r="I56" s="1"/>
      <c r="J56" s="1"/>
      <c r="K56" s="1"/>
      <c r="L56" s="1"/>
      <c r="M56" s="1"/>
      <c r="N56" s="1"/>
      <c r="O56" s="1"/>
      <c r="P56" s="267" t="s">
        <v>228</v>
      </c>
      <c r="Q56" s="267"/>
      <c r="R56" s="1"/>
      <c r="S56" s="1"/>
    </row>
    <row r="57" spans="1:19" x14ac:dyDescent="0.15">
      <c r="D57" s="1"/>
      <c r="E57" s="1"/>
      <c r="F57" s="1"/>
      <c r="G57" s="1"/>
      <c r="H57" s="1"/>
      <c r="I57" s="1"/>
      <c r="J57" s="1"/>
      <c r="K57" s="1"/>
      <c r="L57" s="1"/>
      <c r="M57" s="1"/>
      <c r="N57" s="1"/>
      <c r="O57" s="1"/>
      <c r="P57" s="1"/>
      <c r="Q57" s="1"/>
      <c r="R57" s="1"/>
      <c r="S57" s="1"/>
    </row>
  </sheetData>
  <mergeCells count="23">
    <mergeCell ref="N6:O6"/>
    <mergeCell ref="A10:C10"/>
    <mergeCell ref="D7:E7"/>
    <mergeCell ref="F7:G7"/>
    <mergeCell ref="H7:I7"/>
    <mergeCell ref="J7:K7"/>
    <mergeCell ref="H6:I6"/>
    <mergeCell ref="P56:Q56"/>
    <mergeCell ref="L7:M7"/>
    <mergeCell ref="N7:O7"/>
    <mergeCell ref="P7:Q7"/>
    <mergeCell ref="A1:J1"/>
    <mergeCell ref="A3:J3"/>
    <mergeCell ref="A5:C5"/>
    <mergeCell ref="D5:G5"/>
    <mergeCell ref="D6:E6"/>
    <mergeCell ref="F6:G6"/>
    <mergeCell ref="H5:K5"/>
    <mergeCell ref="J6:K6"/>
    <mergeCell ref="L5:O5"/>
    <mergeCell ref="P5:Q5"/>
    <mergeCell ref="P6:Q6"/>
    <mergeCell ref="L6:M6"/>
  </mergeCells>
  <phoneticPr fontId="2"/>
  <pageMargins left="0.78740157480314965" right="0.78740157480314965" top="0.78740157480314965" bottom="0.78740157480314965" header="0.51181102362204722" footer="0.51181102362204722"/>
  <pageSetup paperSize="9" scale="59" orientation="landscape" r:id="rId1"/>
  <headerFooter alignWithMargins="0">
    <oddHeader>&amp;R&amp;F&amp;A</oddHeader>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Q56"/>
  <sheetViews>
    <sheetView showGridLines="0" zoomScaleNormal="100" zoomScaleSheetLayoutView="75" workbookViewId="0">
      <selection activeCell="A11" sqref="A11"/>
    </sheetView>
  </sheetViews>
  <sheetFormatPr defaultRowHeight="11.25" x14ac:dyDescent="0.15"/>
  <cols>
    <col min="1" max="1" width="1" style="42" customWidth="1"/>
    <col min="2" max="2" width="9.375" style="42" customWidth="1"/>
    <col min="3" max="3" width="1" style="42" customWidth="1"/>
    <col min="4" max="9" width="11.375" style="42" customWidth="1"/>
    <col min="10" max="17" width="10.625" style="42" customWidth="1"/>
    <col min="18" max="18" width="9.375" style="42" customWidth="1"/>
    <col min="19" max="19" width="9.5" style="42" customWidth="1"/>
    <col min="20" max="16384" width="9" style="42"/>
  </cols>
  <sheetData>
    <row r="1" spans="1:17" s="4" customFormat="1" ht="14.25" x14ac:dyDescent="0.15">
      <c r="A1" s="252"/>
      <c r="B1" s="252"/>
      <c r="C1" s="252"/>
      <c r="D1" s="252"/>
      <c r="E1" s="252"/>
      <c r="F1" s="252"/>
      <c r="G1" s="252"/>
      <c r="H1" s="252"/>
      <c r="I1" s="252"/>
      <c r="J1" s="252"/>
    </row>
    <row r="2" spans="1:17" s="4" customFormat="1" x14ac:dyDescent="0.15">
      <c r="B2" s="5"/>
      <c r="C2" s="5"/>
      <c r="D2" s="5"/>
      <c r="E2" s="5"/>
      <c r="F2" s="5"/>
      <c r="G2" s="5"/>
      <c r="H2" s="5"/>
      <c r="I2" s="5"/>
      <c r="J2" s="5"/>
    </row>
    <row r="3" spans="1:17" s="4" customFormat="1" ht="13.5" customHeight="1" x14ac:dyDescent="0.15">
      <c r="A3" s="253" t="s">
        <v>221</v>
      </c>
      <c r="B3" s="253"/>
      <c r="C3" s="253"/>
      <c r="D3" s="253"/>
      <c r="E3" s="253"/>
      <c r="F3" s="253"/>
      <c r="G3" s="253"/>
      <c r="H3" s="253"/>
      <c r="I3" s="253"/>
      <c r="J3" s="253"/>
    </row>
    <row r="4" spans="1:17" s="4" customFormat="1" ht="13.5" customHeight="1" x14ac:dyDescent="0.15">
      <c r="A4" s="6"/>
      <c r="B4" s="6"/>
      <c r="C4" s="5"/>
      <c r="D4" s="5"/>
      <c r="E4" s="5"/>
      <c r="F4" s="5"/>
      <c r="G4" s="43"/>
      <c r="H4" s="43"/>
      <c r="I4" s="43"/>
      <c r="J4" s="43"/>
    </row>
    <row r="5" spans="1:17" s="48" customFormat="1" ht="26.25" customHeight="1" x14ac:dyDescent="0.15">
      <c r="A5" s="287" t="s">
        <v>50</v>
      </c>
      <c r="B5" s="288"/>
      <c r="C5" s="288"/>
      <c r="D5" s="302" t="s">
        <v>220</v>
      </c>
      <c r="E5" s="314"/>
      <c r="F5" s="306" t="s">
        <v>54</v>
      </c>
      <c r="G5" s="307"/>
      <c r="H5" s="307"/>
      <c r="I5" s="315"/>
      <c r="J5" s="309" t="s">
        <v>239</v>
      </c>
      <c r="K5" s="310"/>
      <c r="L5" s="310"/>
      <c r="M5" s="311"/>
      <c r="N5" s="306" t="s">
        <v>222</v>
      </c>
      <c r="O5" s="307"/>
      <c r="P5" s="307"/>
      <c r="Q5" s="308"/>
    </row>
    <row r="6" spans="1:17" s="50" customFormat="1" ht="13.5" customHeight="1" x14ac:dyDescent="0.15">
      <c r="A6" s="49"/>
      <c r="D6" s="312" t="s">
        <v>118</v>
      </c>
      <c r="E6" s="313"/>
      <c r="F6" s="301" t="s">
        <v>47</v>
      </c>
      <c r="G6" s="301"/>
      <c r="H6" s="301" t="s">
        <v>118</v>
      </c>
      <c r="I6" s="301"/>
      <c r="J6" s="305" t="s">
        <v>47</v>
      </c>
      <c r="K6" s="305"/>
      <c r="L6" s="301" t="s">
        <v>118</v>
      </c>
      <c r="M6" s="301"/>
      <c r="N6" s="305" t="s">
        <v>47</v>
      </c>
      <c r="O6" s="305"/>
      <c r="P6" s="301" t="s">
        <v>118</v>
      </c>
      <c r="Q6" s="304"/>
    </row>
    <row r="7" spans="1:17" s="50" customFormat="1" ht="13.5" customHeight="1" x14ac:dyDescent="0.15">
      <c r="A7" s="49"/>
      <c r="D7" s="297" t="s">
        <v>225</v>
      </c>
      <c r="E7" s="298"/>
      <c r="F7" s="297" t="s">
        <v>225</v>
      </c>
      <c r="G7" s="298"/>
      <c r="H7" s="297" t="s">
        <v>225</v>
      </c>
      <c r="I7" s="298"/>
      <c r="J7" s="297" t="s">
        <v>225</v>
      </c>
      <c r="K7" s="298"/>
      <c r="L7" s="297" t="s">
        <v>225</v>
      </c>
      <c r="M7" s="298"/>
      <c r="N7" s="297" t="s">
        <v>225</v>
      </c>
      <c r="O7" s="298"/>
      <c r="P7" s="297" t="s">
        <v>225</v>
      </c>
      <c r="Q7" s="299"/>
    </row>
    <row r="8" spans="1:17" s="50" customFormat="1" ht="13.5" customHeight="1" x14ac:dyDescent="0.15">
      <c r="A8" s="49"/>
      <c r="D8" s="53" t="s">
        <v>223</v>
      </c>
      <c r="E8" s="53" t="s">
        <v>226</v>
      </c>
      <c r="F8" s="53" t="s">
        <v>223</v>
      </c>
      <c r="G8" s="53" t="s">
        <v>226</v>
      </c>
      <c r="H8" s="53" t="s">
        <v>223</v>
      </c>
      <c r="I8" s="53" t="s">
        <v>226</v>
      </c>
      <c r="J8" s="53" t="s">
        <v>223</v>
      </c>
      <c r="K8" s="53" t="s">
        <v>226</v>
      </c>
      <c r="L8" s="53" t="s">
        <v>223</v>
      </c>
      <c r="M8" s="53" t="s">
        <v>226</v>
      </c>
      <c r="N8" s="53" t="s">
        <v>223</v>
      </c>
      <c r="O8" s="53" t="s">
        <v>226</v>
      </c>
      <c r="P8" s="53" t="s">
        <v>223</v>
      </c>
      <c r="Q8" s="73" t="s">
        <v>226</v>
      </c>
    </row>
    <row r="9" spans="1:17" s="50" customFormat="1" ht="13.5" customHeight="1" x14ac:dyDescent="0.15">
      <c r="A9" s="49"/>
      <c r="D9" s="53"/>
      <c r="E9" s="58"/>
      <c r="F9" s="58"/>
      <c r="G9" s="51"/>
      <c r="I9" s="51"/>
      <c r="J9" s="53"/>
      <c r="L9" s="51"/>
      <c r="M9" s="91"/>
      <c r="N9" s="76"/>
      <c r="O9" s="51"/>
      <c r="P9" s="91"/>
      <c r="Q9" s="89"/>
    </row>
    <row r="10" spans="1:17" s="95" customFormat="1" ht="13.5" customHeight="1" x14ac:dyDescent="0.15">
      <c r="A10" s="285" t="s">
        <v>42</v>
      </c>
      <c r="B10" s="286"/>
      <c r="C10" s="286"/>
      <c r="D10" s="59" t="s">
        <v>57</v>
      </c>
      <c r="E10" s="59" t="s">
        <v>57</v>
      </c>
      <c r="F10" s="60" t="s">
        <v>43</v>
      </c>
      <c r="G10" s="60" t="s">
        <v>43</v>
      </c>
      <c r="H10" s="103" t="s">
        <v>57</v>
      </c>
      <c r="I10" s="60" t="s">
        <v>57</v>
      </c>
      <c r="J10" s="60" t="s">
        <v>43</v>
      </c>
      <c r="K10" s="60" t="s">
        <v>43</v>
      </c>
      <c r="L10" s="103" t="s">
        <v>57</v>
      </c>
      <c r="M10" s="60" t="s">
        <v>57</v>
      </c>
      <c r="N10" s="102" t="s">
        <v>43</v>
      </c>
      <c r="O10" s="102" t="s">
        <v>43</v>
      </c>
      <c r="P10" s="104" t="s">
        <v>57</v>
      </c>
      <c r="Q10" s="93" t="s">
        <v>57</v>
      </c>
    </row>
    <row r="11" spans="1:17" s="1" customFormat="1" ht="13.5" customHeight="1" x14ac:dyDescent="0.15">
      <c r="A11" s="37"/>
      <c r="B11" s="166" t="s">
        <v>0</v>
      </c>
      <c r="C11" s="166"/>
      <c r="D11" s="198">
        <v>1742366</v>
      </c>
      <c r="E11" s="198">
        <v>17331</v>
      </c>
      <c r="F11" s="173">
        <f>'附表1-1'!D11+'附表1-1'!H11+'附表1-1'!L11+'附表1-1'!P11</f>
        <v>170709</v>
      </c>
      <c r="G11" s="134">
        <f>'附表1-1'!E11+'附表1-1'!I11+'附表1-1'!M11+'附表1-1'!Q11</f>
        <v>16226</v>
      </c>
      <c r="H11" s="134">
        <f>'附表1-1'!F11+'附表1-1'!J11+'附表1-1'!N11+'附表1-2'!D11</f>
        <v>21938539</v>
      </c>
      <c r="I11" s="134">
        <f>'附表1-1'!G11+'附表1-1'!K11+'附表1-1'!O11+'附表1-2'!E11</f>
        <v>693560</v>
      </c>
      <c r="J11" s="198">
        <v>2597</v>
      </c>
      <c r="K11" s="198">
        <v>72</v>
      </c>
      <c r="L11" s="198">
        <v>1416024</v>
      </c>
      <c r="M11" s="198">
        <v>3066</v>
      </c>
      <c r="N11" s="159">
        <f>F11+J11</f>
        <v>173306</v>
      </c>
      <c r="O11" s="159">
        <f>G11+K11</f>
        <v>16298</v>
      </c>
      <c r="P11" s="159">
        <f>H11+L11</f>
        <v>23354563</v>
      </c>
      <c r="Q11" s="189">
        <f>I11+M11</f>
        <v>696626</v>
      </c>
    </row>
    <row r="12" spans="1:17" s="1" customFormat="1" ht="13.5" customHeight="1" x14ac:dyDescent="0.15">
      <c r="A12" s="37"/>
      <c r="B12" s="166" t="s">
        <v>1</v>
      </c>
      <c r="C12" s="166"/>
      <c r="D12" s="199">
        <v>634036</v>
      </c>
      <c r="E12" s="199">
        <v>8900</v>
      </c>
      <c r="F12" s="163">
        <f>'附表1-1'!D12+'附表1-1'!H12+'附表1-1'!L12+'附表1-1'!P12</f>
        <v>68365</v>
      </c>
      <c r="G12" s="129">
        <f>'附表1-1'!E12+'附表1-1'!I12+'附表1-1'!M12+'附表1-1'!Q12</f>
        <v>7107</v>
      </c>
      <c r="H12" s="129">
        <f>'附表1-1'!F12+'附表1-1'!J12+'附表1-1'!N12+'附表1-2'!D12</f>
        <v>8215681</v>
      </c>
      <c r="I12" s="129">
        <f>'附表1-1'!G12+'附表1-1'!K12+'附表1-1'!O12+'附表1-2'!E12</f>
        <v>317870</v>
      </c>
      <c r="J12" s="199">
        <v>901</v>
      </c>
      <c r="K12" s="199">
        <v>25</v>
      </c>
      <c r="L12" s="199">
        <v>477753</v>
      </c>
      <c r="M12" s="199">
        <v>1400</v>
      </c>
      <c r="N12" s="160">
        <f t="shared" ref="N12:N31" si="0">F12+J12</f>
        <v>69266</v>
      </c>
      <c r="O12" s="160">
        <f t="shared" ref="O12:O31" si="1">G12+K12</f>
        <v>7132</v>
      </c>
      <c r="P12" s="160">
        <f t="shared" ref="P12:P31" si="2">H12+L12</f>
        <v>8693434</v>
      </c>
      <c r="Q12" s="190">
        <f t="shared" ref="Q12:Q31" si="3">I12+M12</f>
        <v>319270</v>
      </c>
    </row>
    <row r="13" spans="1:17" s="1" customFormat="1" ht="13.5" customHeight="1" x14ac:dyDescent="0.15">
      <c r="A13" s="37"/>
      <c r="B13" s="166" t="s">
        <v>2</v>
      </c>
      <c r="C13" s="166"/>
      <c r="D13" s="199">
        <v>297532</v>
      </c>
      <c r="E13" s="199">
        <v>3438</v>
      </c>
      <c r="F13" s="163">
        <f>'附表1-1'!D13+'附表1-1'!H13+'附表1-1'!L13+'附表1-1'!P13</f>
        <v>38149</v>
      </c>
      <c r="G13" s="129">
        <f>'附表1-1'!E13+'附表1-1'!I13+'附表1-1'!M13+'附表1-1'!Q13</f>
        <v>3445</v>
      </c>
      <c r="H13" s="129">
        <f>'附表1-1'!F13+'附表1-1'!J13+'附表1-1'!N13+'附表1-2'!D13</f>
        <v>3852699</v>
      </c>
      <c r="I13" s="129">
        <f>'附表1-1'!G13+'附表1-1'!K13+'附表1-1'!O13+'附表1-2'!E13</f>
        <v>111398</v>
      </c>
      <c r="J13" s="199">
        <v>370</v>
      </c>
      <c r="K13" s="199">
        <v>8</v>
      </c>
      <c r="L13" s="199">
        <v>153863</v>
      </c>
      <c r="M13" s="199">
        <v>217</v>
      </c>
      <c r="N13" s="160">
        <f t="shared" si="0"/>
        <v>38519</v>
      </c>
      <c r="O13" s="160">
        <f t="shared" si="1"/>
        <v>3453</v>
      </c>
      <c r="P13" s="160">
        <f t="shared" si="2"/>
        <v>4006562</v>
      </c>
      <c r="Q13" s="190">
        <f t="shared" si="3"/>
        <v>111615</v>
      </c>
    </row>
    <row r="14" spans="1:17" s="1" customFormat="1" ht="13.5" customHeight="1" x14ac:dyDescent="0.15">
      <c r="A14" s="37"/>
      <c r="B14" s="166" t="s">
        <v>3</v>
      </c>
      <c r="C14" s="166"/>
      <c r="D14" s="199">
        <v>414099</v>
      </c>
      <c r="E14" s="199">
        <v>4507</v>
      </c>
      <c r="F14" s="163">
        <f>'附表1-1'!D14+'附表1-1'!H14+'附表1-1'!L14+'附表1-1'!P14</f>
        <v>47832</v>
      </c>
      <c r="G14" s="129">
        <f>'附表1-1'!E14+'附表1-1'!I14+'附表1-1'!M14+'附表1-1'!Q14</f>
        <v>4367</v>
      </c>
      <c r="H14" s="129">
        <f>'附表1-1'!F14+'附表1-1'!J14+'附表1-1'!N14+'附表1-2'!D14</f>
        <v>5611143</v>
      </c>
      <c r="I14" s="129">
        <f>'附表1-1'!G14+'附表1-1'!K14+'附表1-1'!O14+'附表1-2'!E14</f>
        <v>181884</v>
      </c>
      <c r="J14" s="199">
        <v>535</v>
      </c>
      <c r="K14" s="199">
        <v>14</v>
      </c>
      <c r="L14" s="199">
        <v>239884</v>
      </c>
      <c r="M14" s="199">
        <v>884</v>
      </c>
      <c r="N14" s="160">
        <f t="shared" si="0"/>
        <v>48367</v>
      </c>
      <c r="O14" s="160">
        <f t="shared" si="1"/>
        <v>4381</v>
      </c>
      <c r="P14" s="160">
        <f t="shared" si="2"/>
        <v>5851027</v>
      </c>
      <c r="Q14" s="190">
        <f t="shared" si="3"/>
        <v>182768</v>
      </c>
    </row>
    <row r="15" spans="1:17" s="1" customFormat="1" ht="13.5" customHeight="1" x14ac:dyDescent="0.15">
      <c r="A15" s="37"/>
      <c r="B15" s="166" t="s">
        <v>4</v>
      </c>
      <c r="C15" s="166"/>
      <c r="D15" s="199">
        <v>256492</v>
      </c>
      <c r="E15" s="199">
        <v>3423</v>
      </c>
      <c r="F15" s="163">
        <f>'附表1-1'!D15+'附表1-1'!H15+'附表1-1'!L15+'附表1-1'!P15</f>
        <v>37003</v>
      </c>
      <c r="G15" s="129">
        <f>'附表1-1'!E15+'附表1-1'!I15+'附表1-1'!M15+'附表1-1'!Q15</f>
        <v>3675</v>
      </c>
      <c r="H15" s="129">
        <f>'附表1-1'!F15+'附表1-1'!J15+'附表1-1'!N15+'附表1-2'!D15</f>
        <v>4032316</v>
      </c>
      <c r="I15" s="129">
        <f>'附表1-1'!G15+'附表1-1'!K15+'附表1-1'!O15+'附表1-2'!E15</f>
        <v>152000</v>
      </c>
      <c r="J15" s="199">
        <v>361</v>
      </c>
      <c r="K15" s="199">
        <v>11</v>
      </c>
      <c r="L15" s="199">
        <v>97156</v>
      </c>
      <c r="M15" s="199">
        <v>373</v>
      </c>
      <c r="N15" s="160">
        <f t="shared" si="0"/>
        <v>37364</v>
      </c>
      <c r="O15" s="160">
        <f t="shared" si="1"/>
        <v>3686</v>
      </c>
      <c r="P15" s="160">
        <f t="shared" si="2"/>
        <v>4129472</v>
      </c>
      <c r="Q15" s="190">
        <f t="shared" si="3"/>
        <v>152373</v>
      </c>
    </row>
    <row r="16" spans="1:17" s="1" customFormat="1" ht="13.5" customHeight="1" x14ac:dyDescent="0.15">
      <c r="A16" s="38"/>
      <c r="B16" s="167" t="s">
        <v>5</v>
      </c>
      <c r="C16" s="167"/>
      <c r="D16" s="200">
        <v>238146</v>
      </c>
      <c r="E16" s="200">
        <v>2776</v>
      </c>
      <c r="F16" s="174">
        <f>'附表1-1'!D16+'附表1-1'!H16+'附表1-1'!L16+'附表1-1'!P16</f>
        <v>33198</v>
      </c>
      <c r="G16" s="127">
        <f>'附表1-1'!E16+'附表1-1'!I16+'附表1-1'!M16+'附表1-1'!Q16</f>
        <v>3176</v>
      </c>
      <c r="H16" s="127">
        <f>'附表1-1'!F16+'附表1-1'!J16+'附表1-1'!N16+'附表1-2'!D16</f>
        <v>3411956</v>
      </c>
      <c r="I16" s="127">
        <f>'附表1-1'!G16+'附表1-1'!K16+'附表1-1'!O16+'附表1-2'!E16</f>
        <v>123496</v>
      </c>
      <c r="J16" s="200">
        <v>315</v>
      </c>
      <c r="K16" s="200">
        <v>7</v>
      </c>
      <c r="L16" s="200">
        <v>104609</v>
      </c>
      <c r="M16" s="200">
        <v>249</v>
      </c>
      <c r="N16" s="161">
        <f t="shared" si="0"/>
        <v>33513</v>
      </c>
      <c r="O16" s="161">
        <f t="shared" si="1"/>
        <v>3183</v>
      </c>
      <c r="P16" s="161">
        <f t="shared" si="2"/>
        <v>3516565</v>
      </c>
      <c r="Q16" s="191">
        <f t="shared" si="3"/>
        <v>123745</v>
      </c>
    </row>
    <row r="17" spans="1:17" s="1" customFormat="1" ht="13.5" customHeight="1" x14ac:dyDescent="0.15">
      <c r="A17" s="37"/>
      <c r="B17" s="166" t="s">
        <v>6</v>
      </c>
      <c r="C17" s="166"/>
      <c r="D17" s="199">
        <v>55574</v>
      </c>
      <c r="E17" s="199">
        <v>775</v>
      </c>
      <c r="F17" s="163">
        <f>'附表1-1'!D17+'附表1-1'!H17+'附表1-1'!L17+'附表1-1'!P17</f>
        <v>8508</v>
      </c>
      <c r="G17" s="129">
        <f>'附表1-1'!E17+'附表1-1'!I17+'附表1-1'!M17+'附表1-1'!Q17</f>
        <v>689</v>
      </c>
      <c r="H17" s="129">
        <f>'附表1-1'!F17+'附表1-1'!J17+'附表1-1'!N17+'附表1-2'!D17</f>
        <v>885131</v>
      </c>
      <c r="I17" s="129">
        <f>'附表1-1'!G17+'附表1-1'!K17+'附表1-1'!O17+'附表1-2'!E17</f>
        <v>26084</v>
      </c>
      <c r="J17" s="199">
        <v>80</v>
      </c>
      <c r="K17" s="199">
        <v>2</v>
      </c>
      <c r="L17" s="199">
        <v>23105</v>
      </c>
      <c r="M17" s="199">
        <v>4</v>
      </c>
      <c r="N17" s="160">
        <f t="shared" si="0"/>
        <v>8588</v>
      </c>
      <c r="O17" s="160">
        <f t="shared" si="1"/>
        <v>691</v>
      </c>
      <c r="P17" s="160">
        <f t="shared" si="2"/>
        <v>908236</v>
      </c>
      <c r="Q17" s="190">
        <f t="shared" si="3"/>
        <v>26088</v>
      </c>
    </row>
    <row r="18" spans="1:17" s="1" customFormat="1" ht="13.5" customHeight="1" x14ac:dyDescent="0.15">
      <c r="A18" s="37"/>
      <c r="B18" s="166" t="s">
        <v>7</v>
      </c>
      <c r="C18" s="166"/>
      <c r="D18" s="199">
        <v>121292</v>
      </c>
      <c r="E18" s="199">
        <v>1635</v>
      </c>
      <c r="F18" s="163">
        <f>'附表1-1'!D18+'附表1-1'!H18+'附表1-1'!L18+'附表1-1'!P18</f>
        <v>16305</v>
      </c>
      <c r="G18" s="129">
        <f>'附表1-1'!E18+'附表1-1'!I18+'附表1-1'!M18+'附表1-1'!Q18</f>
        <v>1544</v>
      </c>
      <c r="H18" s="129">
        <f>'附表1-1'!F18+'附表1-1'!J18+'附表1-1'!N18+'附表1-2'!D18</f>
        <v>1666717</v>
      </c>
      <c r="I18" s="129">
        <f>'附表1-1'!G18+'附表1-1'!K18+'附表1-1'!O18+'附表1-2'!E18</f>
        <v>63803</v>
      </c>
      <c r="J18" s="199">
        <v>183</v>
      </c>
      <c r="K18" s="199">
        <v>5</v>
      </c>
      <c r="L18" s="199">
        <v>47517</v>
      </c>
      <c r="M18" s="199">
        <v>241</v>
      </c>
      <c r="N18" s="160">
        <f t="shared" si="0"/>
        <v>16488</v>
      </c>
      <c r="O18" s="160">
        <f t="shared" si="1"/>
        <v>1549</v>
      </c>
      <c r="P18" s="160">
        <f t="shared" si="2"/>
        <v>1714234</v>
      </c>
      <c r="Q18" s="190">
        <f t="shared" si="3"/>
        <v>64044</v>
      </c>
    </row>
    <row r="19" spans="1:17" s="1" customFormat="1" ht="13.5" customHeight="1" x14ac:dyDescent="0.15">
      <c r="A19" s="37"/>
      <c r="B19" s="166" t="s">
        <v>8</v>
      </c>
      <c r="C19" s="166"/>
      <c r="D19" s="199">
        <v>203827</v>
      </c>
      <c r="E19" s="199">
        <v>2412</v>
      </c>
      <c r="F19" s="163">
        <f>'附表1-1'!D19+'附表1-1'!H19+'附表1-1'!L19+'附表1-1'!P19</f>
        <v>27635</v>
      </c>
      <c r="G19" s="129">
        <f>'附表1-1'!E19+'附表1-1'!I19+'附表1-1'!M19+'附表1-1'!Q19</f>
        <v>2987</v>
      </c>
      <c r="H19" s="129">
        <f>'附表1-1'!F19+'附表1-1'!J19+'附表1-1'!N19+'附表1-2'!D19</f>
        <v>3149876</v>
      </c>
      <c r="I19" s="129">
        <f>'附表1-1'!G19+'附表1-1'!K19+'附表1-1'!O19+'附表1-2'!E19</f>
        <v>129711</v>
      </c>
      <c r="J19" s="199">
        <v>380</v>
      </c>
      <c r="K19" s="199">
        <v>9</v>
      </c>
      <c r="L19" s="199">
        <v>173188</v>
      </c>
      <c r="M19" s="199">
        <v>491</v>
      </c>
      <c r="N19" s="160">
        <f t="shared" si="0"/>
        <v>28015</v>
      </c>
      <c r="O19" s="160">
        <f t="shared" si="1"/>
        <v>2996</v>
      </c>
      <c r="P19" s="160">
        <f t="shared" si="2"/>
        <v>3323064</v>
      </c>
      <c r="Q19" s="190">
        <f t="shared" si="3"/>
        <v>130202</v>
      </c>
    </row>
    <row r="20" spans="1:17" s="1" customFormat="1" ht="13.5" customHeight="1" x14ac:dyDescent="0.15">
      <c r="A20" s="39"/>
      <c r="B20" s="168" t="s">
        <v>9</v>
      </c>
      <c r="C20" s="168"/>
      <c r="D20" s="201">
        <v>152568</v>
      </c>
      <c r="E20" s="201">
        <v>2326</v>
      </c>
      <c r="F20" s="175">
        <f>'附表1-1'!D20+'附表1-1'!H20+'附表1-1'!L20+'附表1-1'!P20</f>
        <v>20607</v>
      </c>
      <c r="G20" s="132">
        <f>'附表1-1'!E20+'附表1-1'!I20+'附表1-1'!M20+'附表1-1'!Q20</f>
        <v>1967</v>
      </c>
      <c r="H20" s="132">
        <f>'附表1-1'!F20+'附表1-1'!J20+'附表1-1'!N20+'附表1-2'!D20</f>
        <v>2105506</v>
      </c>
      <c r="I20" s="132">
        <f>'附表1-1'!G20+'附表1-1'!K20+'附表1-1'!O20+'附表1-2'!E20</f>
        <v>68216</v>
      </c>
      <c r="J20" s="201">
        <v>179</v>
      </c>
      <c r="K20" s="201">
        <v>4</v>
      </c>
      <c r="L20" s="201">
        <v>53149</v>
      </c>
      <c r="M20" s="201">
        <v>27</v>
      </c>
      <c r="N20" s="162">
        <f t="shared" si="0"/>
        <v>20786</v>
      </c>
      <c r="O20" s="162">
        <f t="shared" si="1"/>
        <v>1971</v>
      </c>
      <c r="P20" s="162">
        <f t="shared" si="2"/>
        <v>2158655</v>
      </c>
      <c r="Q20" s="192">
        <f t="shared" si="3"/>
        <v>68243</v>
      </c>
    </row>
    <row r="21" spans="1:17" s="1" customFormat="1" ht="13.5" customHeight="1" x14ac:dyDescent="0.15">
      <c r="A21" s="37"/>
      <c r="B21" s="166" t="s">
        <v>10</v>
      </c>
      <c r="C21" s="166"/>
      <c r="D21" s="199">
        <v>170889</v>
      </c>
      <c r="E21" s="199">
        <v>1292</v>
      </c>
      <c r="F21" s="163">
        <f>'附表1-1'!D21+'附表1-1'!H21+'附表1-1'!L21+'附表1-1'!P21</f>
        <v>24488</v>
      </c>
      <c r="G21" s="129">
        <f>'附表1-1'!E21+'附表1-1'!I21+'附表1-1'!M21+'附表1-1'!Q21</f>
        <v>2846</v>
      </c>
      <c r="H21" s="129">
        <f>'附表1-1'!F21+'附表1-1'!J21+'附表1-1'!N21+'附表1-2'!D21</f>
        <v>2683155</v>
      </c>
      <c r="I21" s="129">
        <f>'附表1-1'!G21+'附表1-1'!K21+'附表1-1'!O21+'附表1-2'!E21</f>
        <v>138493</v>
      </c>
      <c r="J21" s="199">
        <v>241</v>
      </c>
      <c r="K21" s="199">
        <v>4</v>
      </c>
      <c r="L21" s="199">
        <v>101925</v>
      </c>
      <c r="M21" s="199">
        <v>320</v>
      </c>
      <c r="N21" s="160">
        <f t="shared" si="0"/>
        <v>24729</v>
      </c>
      <c r="O21" s="160">
        <f t="shared" si="1"/>
        <v>2850</v>
      </c>
      <c r="P21" s="160">
        <f t="shared" si="2"/>
        <v>2785080</v>
      </c>
      <c r="Q21" s="190">
        <f t="shared" si="3"/>
        <v>138813</v>
      </c>
    </row>
    <row r="22" spans="1:17" s="1" customFormat="1" ht="13.5" customHeight="1" x14ac:dyDescent="0.15">
      <c r="A22" s="37"/>
      <c r="B22" s="166" t="s">
        <v>11</v>
      </c>
      <c r="C22" s="166"/>
      <c r="D22" s="199">
        <v>158788</v>
      </c>
      <c r="E22" s="199">
        <v>1878</v>
      </c>
      <c r="F22" s="163">
        <f>'附表1-1'!D22+'附表1-1'!H22+'附表1-1'!L22+'附表1-1'!P22</f>
        <v>24328</v>
      </c>
      <c r="G22" s="129">
        <f>'附表1-1'!E22+'附表1-1'!I22+'附表1-1'!M22+'附表1-1'!Q22</f>
        <v>2482</v>
      </c>
      <c r="H22" s="129">
        <f>'附表1-1'!F22+'附表1-1'!J22+'附表1-1'!N22+'附表1-2'!D22</f>
        <v>2529000</v>
      </c>
      <c r="I22" s="129">
        <f>'附表1-1'!G22+'附表1-1'!K22+'附表1-1'!O22+'附表1-2'!E22</f>
        <v>97945</v>
      </c>
      <c r="J22" s="199">
        <v>248</v>
      </c>
      <c r="K22" s="199">
        <v>8</v>
      </c>
      <c r="L22" s="199">
        <v>68724</v>
      </c>
      <c r="M22" s="199">
        <v>415</v>
      </c>
      <c r="N22" s="160">
        <f t="shared" si="0"/>
        <v>24576</v>
      </c>
      <c r="O22" s="160">
        <f t="shared" si="1"/>
        <v>2490</v>
      </c>
      <c r="P22" s="160">
        <f t="shared" si="2"/>
        <v>2597724</v>
      </c>
      <c r="Q22" s="190">
        <f t="shared" si="3"/>
        <v>98360</v>
      </c>
    </row>
    <row r="23" spans="1:17" s="1" customFormat="1" ht="13.5" customHeight="1" x14ac:dyDescent="0.15">
      <c r="A23" s="37"/>
      <c r="B23" s="166" t="s">
        <v>12</v>
      </c>
      <c r="C23" s="166"/>
      <c r="D23" s="199">
        <v>607092</v>
      </c>
      <c r="E23" s="199">
        <v>4857</v>
      </c>
      <c r="F23" s="163">
        <f>'附表1-1'!D23+'附表1-1'!H23+'附表1-1'!L23+'附表1-1'!P23</f>
        <v>63038</v>
      </c>
      <c r="G23" s="129">
        <f>'附表1-1'!E23+'附表1-1'!I23+'附表1-1'!M23+'附表1-1'!Q23</f>
        <v>5967</v>
      </c>
      <c r="H23" s="129">
        <f>'附表1-1'!F23+'附表1-1'!J23+'附表1-1'!N23+'附表1-2'!D23</f>
        <v>7527194</v>
      </c>
      <c r="I23" s="129">
        <f>'附表1-1'!G23+'附表1-1'!K23+'附表1-1'!O23+'附表1-2'!E23</f>
        <v>273724</v>
      </c>
      <c r="J23" s="199">
        <v>778</v>
      </c>
      <c r="K23" s="199">
        <v>28</v>
      </c>
      <c r="L23" s="199">
        <v>332242</v>
      </c>
      <c r="M23" s="199">
        <v>1117</v>
      </c>
      <c r="N23" s="160">
        <f t="shared" si="0"/>
        <v>63816</v>
      </c>
      <c r="O23" s="160">
        <f t="shared" si="1"/>
        <v>5995</v>
      </c>
      <c r="P23" s="160">
        <f t="shared" si="2"/>
        <v>7859436</v>
      </c>
      <c r="Q23" s="190">
        <f t="shared" si="3"/>
        <v>274841</v>
      </c>
    </row>
    <row r="24" spans="1:17" s="1" customFormat="1" ht="13.5" customHeight="1" x14ac:dyDescent="0.15">
      <c r="A24" s="37"/>
      <c r="B24" s="166" t="s">
        <v>13</v>
      </c>
      <c r="C24" s="166"/>
      <c r="D24" s="199">
        <v>444144</v>
      </c>
      <c r="E24" s="199">
        <v>3517</v>
      </c>
      <c r="F24" s="163">
        <f>'附表1-1'!D24+'附表1-1'!H24+'附表1-1'!L24+'附表1-1'!P24</f>
        <v>44784</v>
      </c>
      <c r="G24" s="129">
        <f>'附表1-1'!E24+'附表1-1'!I24+'附表1-1'!M24+'附表1-1'!Q24</f>
        <v>4533</v>
      </c>
      <c r="H24" s="129">
        <f>'附表1-1'!F24+'附表1-1'!J24+'附表1-1'!N24+'附表1-2'!D24</f>
        <v>5049605</v>
      </c>
      <c r="I24" s="129">
        <f>'附表1-1'!G24+'附表1-1'!K24+'附表1-1'!O24+'附表1-2'!E24</f>
        <v>199804</v>
      </c>
      <c r="J24" s="199">
        <v>446</v>
      </c>
      <c r="K24" s="199">
        <v>14</v>
      </c>
      <c r="L24" s="199">
        <v>190084</v>
      </c>
      <c r="M24" s="199">
        <v>217</v>
      </c>
      <c r="N24" s="160">
        <f t="shared" si="0"/>
        <v>45230</v>
      </c>
      <c r="O24" s="160">
        <f t="shared" si="1"/>
        <v>4547</v>
      </c>
      <c r="P24" s="160">
        <f t="shared" si="2"/>
        <v>5239689</v>
      </c>
      <c r="Q24" s="190">
        <f t="shared" si="3"/>
        <v>200021</v>
      </c>
    </row>
    <row r="25" spans="1:17" s="1" customFormat="1" ht="13.5" customHeight="1" x14ac:dyDescent="0.15">
      <c r="A25" s="37"/>
      <c r="B25" s="166" t="s">
        <v>14</v>
      </c>
      <c r="C25" s="166"/>
      <c r="D25" s="199">
        <v>75305</v>
      </c>
      <c r="E25" s="199">
        <v>1243</v>
      </c>
      <c r="F25" s="163">
        <f>'附表1-1'!D25+'附表1-1'!H25+'附表1-1'!L25+'附表1-1'!P25</f>
        <v>10915</v>
      </c>
      <c r="G25" s="129">
        <f>'附表1-1'!E25+'附表1-1'!I25+'附表1-1'!M25+'附表1-1'!Q25</f>
        <v>976</v>
      </c>
      <c r="H25" s="129">
        <f>'附表1-1'!F25+'附表1-1'!J25+'附表1-1'!N25+'附表1-2'!D25</f>
        <v>1100306</v>
      </c>
      <c r="I25" s="129">
        <f>'附表1-1'!G25+'附表1-1'!K25+'附表1-1'!O25+'附表1-2'!E25</f>
        <v>30465</v>
      </c>
      <c r="J25" s="199">
        <v>107</v>
      </c>
      <c r="K25" s="199">
        <v>1</v>
      </c>
      <c r="L25" s="199">
        <v>29602</v>
      </c>
      <c r="M25" s="199">
        <v>7</v>
      </c>
      <c r="N25" s="160">
        <f t="shared" si="0"/>
        <v>11022</v>
      </c>
      <c r="O25" s="160">
        <f t="shared" si="1"/>
        <v>977</v>
      </c>
      <c r="P25" s="160">
        <f t="shared" si="2"/>
        <v>1129908</v>
      </c>
      <c r="Q25" s="190">
        <f t="shared" si="3"/>
        <v>30472</v>
      </c>
    </row>
    <row r="26" spans="1:17" s="1" customFormat="1" ht="13.5" customHeight="1" x14ac:dyDescent="0.15">
      <c r="A26" s="38"/>
      <c r="B26" s="167" t="s">
        <v>15</v>
      </c>
      <c r="C26" s="167"/>
      <c r="D26" s="200">
        <v>163824</v>
      </c>
      <c r="E26" s="200">
        <v>1450</v>
      </c>
      <c r="F26" s="174">
        <f>'附表1-1'!D26+'附表1-1'!H26+'附表1-1'!L26+'附表1-1'!P26</f>
        <v>22958</v>
      </c>
      <c r="G26" s="127">
        <f>'附表1-1'!E26+'附表1-1'!I26+'附表1-1'!M26+'附表1-1'!Q26</f>
        <v>2851</v>
      </c>
      <c r="H26" s="127">
        <f>'附表1-1'!F26+'附表1-1'!J26+'附表1-1'!N26+'附表1-2'!D26</f>
        <v>2686934</v>
      </c>
      <c r="I26" s="127">
        <f>'附表1-1'!G26+'附表1-1'!K26+'附表1-1'!O26+'附表1-2'!E26</f>
        <v>137190</v>
      </c>
      <c r="J26" s="200">
        <v>307</v>
      </c>
      <c r="K26" s="200">
        <v>5</v>
      </c>
      <c r="L26" s="200">
        <v>120553</v>
      </c>
      <c r="M26" s="200">
        <v>142</v>
      </c>
      <c r="N26" s="161">
        <f t="shared" si="0"/>
        <v>23265</v>
      </c>
      <c r="O26" s="161">
        <f t="shared" si="1"/>
        <v>2856</v>
      </c>
      <c r="P26" s="161">
        <f t="shared" si="2"/>
        <v>2807487</v>
      </c>
      <c r="Q26" s="191">
        <f t="shared" si="3"/>
        <v>137332</v>
      </c>
    </row>
    <row r="27" spans="1:17" s="41" customFormat="1" ht="13.5" customHeight="1" x14ac:dyDescent="0.15">
      <c r="A27" s="40"/>
      <c r="B27" s="166" t="s">
        <v>232</v>
      </c>
      <c r="C27" s="166"/>
      <c r="D27" s="199">
        <v>69486</v>
      </c>
      <c r="E27" s="199">
        <v>1180</v>
      </c>
      <c r="F27" s="163">
        <f>'附表1-1'!D27+'附表1-1'!H27+'附表1-1'!L27+'附表1-1'!P27</f>
        <v>10028</v>
      </c>
      <c r="G27" s="129">
        <f>'附表1-1'!E27+'附表1-1'!I27+'附表1-1'!M27+'附表1-1'!Q27</f>
        <v>904</v>
      </c>
      <c r="H27" s="129">
        <f>'附表1-1'!F27+'附表1-1'!J27+'附表1-1'!N27+'附表1-2'!D27</f>
        <v>955492</v>
      </c>
      <c r="I27" s="129">
        <f>'附表1-1'!G27+'附表1-1'!K27+'附表1-1'!O27+'附表1-2'!E27</f>
        <v>22109</v>
      </c>
      <c r="J27" s="199">
        <v>58</v>
      </c>
      <c r="K27" s="199">
        <v>0</v>
      </c>
      <c r="L27" s="199">
        <v>9879</v>
      </c>
      <c r="M27" s="199">
        <v>0</v>
      </c>
      <c r="N27" s="160">
        <f t="shared" si="0"/>
        <v>10086</v>
      </c>
      <c r="O27" s="160">
        <f t="shared" si="1"/>
        <v>904</v>
      </c>
      <c r="P27" s="160">
        <f t="shared" si="2"/>
        <v>965371</v>
      </c>
      <c r="Q27" s="190">
        <f t="shared" si="3"/>
        <v>22109</v>
      </c>
    </row>
    <row r="28" spans="1:17" s="1" customFormat="1" ht="13.5" customHeight="1" x14ac:dyDescent="0.15">
      <c r="A28" s="37"/>
      <c r="B28" s="166" t="s">
        <v>16</v>
      </c>
      <c r="C28" s="166"/>
      <c r="D28" s="199">
        <v>111953</v>
      </c>
      <c r="E28" s="199">
        <v>1546</v>
      </c>
      <c r="F28" s="163">
        <f>'附表1-1'!D28+'附表1-1'!H28+'附表1-1'!L28+'附表1-1'!P28</f>
        <v>13849</v>
      </c>
      <c r="G28" s="129">
        <f>'附表1-1'!E28+'附表1-1'!I28+'附表1-1'!M28+'附表1-1'!Q28</f>
        <v>1417</v>
      </c>
      <c r="H28" s="129">
        <f>'附表1-1'!F28+'附表1-1'!J28+'附表1-1'!N28+'附表1-2'!D28</f>
        <v>1456495</v>
      </c>
      <c r="I28" s="129">
        <f>'附表1-1'!G28+'附表1-1'!K28+'附表1-1'!O28+'附表1-2'!E28</f>
        <v>55232</v>
      </c>
      <c r="J28" s="199">
        <v>144</v>
      </c>
      <c r="K28" s="199">
        <v>4</v>
      </c>
      <c r="L28" s="199">
        <v>50409</v>
      </c>
      <c r="M28" s="199">
        <v>303</v>
      </c>
      <c r="N28" s="160">
        <f t="shared" si="0"/>
        <v>13993</v>
      </c>
      <c r="O28" s="160">
        <f t="shared" si="1"/>
        <v>1421</v>
      </c>
      <c r="P28" s="160">
        <f t="shared" si="2"/>
        <v>1506904</v>
      </c>
      <c r="Q28" s="190">
        <f t="shared" si="3"/>
        <v>55535</v>
      </c>
    </row>
    <row r="29" spans="1:17" s="1" customFormat="1" ht="13.5" customHeight="1" x14ac:dyDescent="0.15">
      <c r="A29" s="37"/>
      <c r="B29" s="166" t="s">
        <v>17</v>
      </c>
      <c r="C29" s="166"/>
      <c r="D29" s="199">
        <v>94215</v>
      </c>
      <c r="E29" s="199">
        <v>1294</v>
      </c>
      <c r="F29" s="163">
        <f>'附表1-1'!D29+'附表1-1'!H29+'附表1-1'!L29+'附表1-1'!P29</f>
        <v>16280</v>
      </c>
      <c r="G29" s="129">
        <f>'附表1-1'!E29+'附表1-1'!I29+'附表1-1'!M29+'附表1-1'!Q29</f>
        <v>1627</v>
      </c>
      <c r="H29" s="129">
        <f>'附表1-1'!F29+'附表1-1'!J29+'附表1-1'!N29+'附表1-2'!D29</f>
        <v>1523715</v>
      </c>
      <c r="I29" s="129">
        <f>'附表1-1'!G29+'附表1-1'!K29+'附表1-1'!O29+'附表1-2'!E29</f>
        <v>45657</v>
      </c>
      <c r="J29" s="199">
        <v>158</v>
      </c>
      <c r="K29" s="199">
        <v>3</v>
      </c>
      <c r="L29" s="199">
        <v>38238</v>
      </c>
      <c r="M29" s="199">
        <v>104</v>
      </c>
      <c r="N29" s="160">
        <f t="shared" si="0"/>
        <v>16438</v>
      </c>
      <c r="O29" s="160">
        <f t="shared" si="1"/>
        <v>1630</v>
      </c>
      <c r="P29" s="160">
        <f t="shared" si="2"/>
        <v>1561953</v>
      </c>
      <c r="Q29" s="190">
        <f t="shared" si="3"/>
        <v>45761</v>
      </c>
    </row>
    <row r="30" spans="1:17" s="1" customFormat="1" ht="13.5" customHeight="1" x14ac:dyDescent="0.15">
      <c r="A30" s="39"/>
      <c r="B30" s="168" t="s">
        <v>18</v>
      </c>
      <c r="C30" s="168"/>
      <c r="D30" s="201">
        <v>82158</v>
      </c>
      <c r="E30" s="201">
        <v>910</v>
      </c>
      <c r="F30" s="175">
        <f>'附表1-1'!D30+'附表1-1'!H30+'附表1-1'!L30+'附表1-1'!P30</f>
        <v>13221</v>
      </c>
      <c r="G30" s="132">
        <f>'附表1-1'!E30+'附表1-1'!I30+'附表1-1'!M30+'附表1-1'!Q30</f>
        <v>1093</v>
      </c>
      <c r="H30" s="132">
        <f>'附表1-1'!F30+'附表1-1'!J30+'附表1-1'!N30+'附表1-2'!D30</f>
        <v>1197653</v>
      </c>
      <c r="I30" s="132">
        <f>'附表1-1'!G30+'附表1-1'!K30+'附表1-1'!O30+'附表1-2'!E30</f>
        <v>25943</v>
      </c>
      <c r="J30" s="201">
        <v>92</v>
      </c>
      <c r="K30" s="201">
        <v>4</v>
      </c>
      <c r="L30" s="201">
        <v>51009</v>
      </c>
      <c r="M30" s="201">
        <v>59</v>
      </c>
      <c r="N30" s="162">
        <f t="shared" si="0"/>
        <v>13313</v>
      </c>
      <c r="O30" s="162">
        <f t="shared" si="1"/>
        <v>1097</v>
      </c>
      <c r="P30" s="162">
        <f t="shared" si="2"/>
        <v>1248662</v>
      </c>
      <c r="Q30" s="192">
        <f t="shared" si="3"/>
        <v>26002</v>
      </c>
    </row>
    <row r="31" spans="1:17" s="1" customFormat="1" ht="13.5" customHeight="1" x14ac:dyDescent="0.15">
      <c r="A31" s="37"/>
      <c r="B31" s="166" t="s">
        <v>49</v>
      </c>
      <c r="C31" s="166"/>
      <c r="D31" s="199">
        <v>93094</v>
      </c>
      <c r="E31" s="199">
        <v>1008</v>
      </c>
      <c r="F31" s="163">
        <f>'附表1-1'!D31+'附表1-1'!H31+'附表1-1'!L31+'附表1-1'!P31</f>
        <v>14461</v>
      </c>
      <c r="G31" s="129">
        <f>'附表1-1'!E31+'附表1-1'!I31+'附表1-1'!M31+'附表1-1'!Q31</f>
        <v>1277</v>
      </c>
      <c r="H31" s="129">
        <f>'附表1-1'!F31+'附表1-1'!J31+'附表1-1'!N31+'附表1-2'!D31</f>
        <v>1478135</v>
      </c>
      <c r="I31" s="129">
        <f>'附表1-1'!G31+'附表1-1'!K31+'附表1-1'!O31+'附表1-2'!E31</f>
        <v>37434</v>
      </c>
      <c r="J31" s="199">
        <v>120</v>
      </c>
      <c r="K31" s="199">
        <v>4</v>
      </c>
      <c r="L31" s="199">
        <v>37144</v>
      </c>
      <c r="M31" s="199">
        <v>105</v>
      </c>
      <c r="N31" s="160">
        <f t="shared" si="0"/>
        <v>14581</v>
      </c>
      <c r="O31" s="160">
        <f t="shared" si="1"/>
        <v>1281</v>
      </c>
      <c r="P31" s="160">
        <f t="shared" si="2"/>
        <v>1515279</v>
      </c>
      <c r="Q31" s="190">
        <f t="shared" si="3"/>
        <v>37539</v>
      </c>
    </row>
    <row r="32" spans="1:17" s="135" customFormat="1" ht="17.25" customHeight="1" x14ac:dyDescent="0.15">
      <c r="A32" s="137"/>
      <c r="B32" s="169" t="s">
        <v>19</v>
      </c>
      <c r="C32" s="169"/>
      <c r="D32" s="138">
        <f t="shared" ref="D32:M32" si="4">SUM(D11:D31)</f>
        <v>6186880</v>
      </c>
      <c r="E32" s="138">
        <f t="shared" si="4"/>
        <v>67698</v>
      </c>
      <c r="F32" s="138">
        <f t="shared" si="4"/>
        <v>726661</v>
      </c>
      <c r="G32" s="138">
        <f t="shared" si="4"/>
        <v>71156</v>
      </c>
      <c r="H32" s="138">
        <f t="shared" si="4"/>
        <v>83057248</v>
      </c>
      <c r="I32" s="138">
        <f t="shared" si="4"/>
        <v>2932018</v>
      </c>
      <c r="J32" s="138">
        <f t="shared" si="4"/>
        <v>8600</v>
      </c>
      <c r="K32" s="138">
        <f t="shared" si="4"/>
        <v>232</v>
      </c>
      <c r="L32" s="138">
        <f t="shared" si="4"/>
        <v>3816057</v>
      </c>
      <c r="M32" s="138">
        <f t="shared" si="4"/>
        <v>9741</v>
      </c>
      <c r="N32" s="138">
        <f>SUM(N11:N31)</f>
        <v>735261</v>
      </c>
      <c r="O32" s="138">
        <f>SUM(O11:O31)</f>
        <v>71388</v>
      </c>
      <c r="P32" s="139">
        <f>SUM(P11:P31)</f>
        <v>86873305</v>
      </c>
      <c r="Q32" s="140">
        <f>SUM(Q11:Q31)</f>
        <v>2941759</v>
      </c>
    </row>
    <row r="33" spans="1:17" s="1" customFormat="1" ht="13.5" customHeight="1" x14ac:dyDescent="0.15">
      <c r="A33" s="37"/>
      <c r="B33" s="166" t="s">
        <v>20</v>
      </c>
      <c r="C33" s="170"/>
      <c r="D33" s="199">
        <v>146176</v>
      </c>
      <c r="E33" s="199">
        <v>912</v>
      </c>
      <c r="F33" s="163">
        <f>'附表1-1'!D33+'附表1-1'!H33+'附表1-1'!L33+'附表1-1'!P33</f>
        <v>11269</v>
      </c>
      <c r="G33" s="129">
        <f>'附表1-1'!E33+'附表1-1'!I33+'附表1-1'!M33+'附表1-1'!Q33</f>
        <v>1170</v>
      </c>
      <c r="H33" s="129">
        <f>'附表1-1'!F33+'附表1-1'!J33+'附表1-1'!N33+'附表1-2'!D33</f>
        <v>1369016</v>
      </c>
      <c r="I33" s="129">
        <f>'附表1-1'!G33+'附表1-1'!K33+'附表1-1'!O33+'附表1-2'!E33</f>
        <v>53931</v>
      </c>
      <c r="J33" s="199">
        <v>138</v>
      </c>
      <c r="K33" s="199">
        <v>3</v>
      </c>
      <c r="L33" s="199">
        <v>66248</v>
      </c>
      <c r="M33" s="199">
        <v>88</v>
      </c>
      <c r="N33" s="160">
        <f>F33+J33</f>
        <v>11407</v>
      </c>
      <c r="O33" s="160">
        <f>G33+K33</f>
        <v>1173</v>
      </c>
      <c r="P33" s="160">
        <f>H33+L33</f>
        <v>1435264</v>
      </c>
      <c r="Q33" s="190">
        <f>I33+M33</f>
        <v>54019</v>
      </c>
    </row>
    <row r="34" spans="1:17" s="1" customFormat="1" ht="13.5" customHeight="1" x14ac:dyDescent="0.15">
      <c r="A34" s="37"/>
      <c r="B34" s="166" t="s">
        <v>21</v>
      </c>
      <c r="C34" s="170"/>
      <c r="D34" s="199">
        <v>80217</v>
      </c>
      <c r="E34" s="199">
        <v>887</v>
      </c>
      <c r="F34" s="163">
        <f>'附表1-1'!D34+'附表1-1'!H34+'附表1-1'!L34+'附表1-1'!P34</f>
        <v>9212</v>
      </c>
      <c r="G34" s="129">
        <f>'附表1-1'!E34+'附表1-1'!I34+'附表1-1'!M34+'附表1-1'!Q34</f>
        <v>980</v>
      </c>
      <c r="H34" s="129">
        <f>'附表1-1'!F34+'附表1-1'!J34+'附表1-1'!N34+'附表1-2'!D34</f>
        <v>1077007</v>
      </c>
      <c r="I34" s="129">
        <f>'附表1-1'!G34+'附表1-1'!K34+'附表1-1'!O34+'附表1-2'!E34</f>
        <v>41445</v>
      </c>
      <c r="J34" s="199">
        <v>128</v>
      </c>
      <c r="K34" s="199">
        <v>6</v>
      </c>
      <c r="L34" s="199">
        <v>58703</v>
      </c>
      <c r="M34" s="199">
        <v>221</v>
      </c>
      <c r="N34" s="160">
        <f t="shared" ref="N34:N53" si="5">F34+J34</f>
        <v>9340</v>
      </c>
      <c r="O34" s="160">
        <f t="shared" ref="O34:O53" si="6">G34+K34</f>
        <v>986</v>
      </c>
      <c r="P34" s="160">
        <f t="shared" ref="P34:P53" si="7">H34+L34</f>
        <v>1135710</v>
      </c>
      <c r="Q34" s="190">
        <f t="shared" ref="Q34:Q53" si="8">I34+M34</f>
        <v>41666</v>
      </c>
    </row>
    <row r="35" spans="1:17" s="1" customFormat="1" ht="13.5" customHeight="1" x14ac:dyDescent="0.15">
      <c r="A35" s="37"/>
      <c r="B35" s="166" t="s">
        <v>22</v>
      </c>
      <c r="C35" s="170"/>
      <c r="D35" s="199">
        <v>67490</v>
      </c>
      <c r="E35" s="199">
        <v>992</v>
      </c>
      <c r="F35" s="163">
        <f>'附表1-1'!D35+'附表1-1'!H35+'附表1-1'!L35+'附表1-1'!P35</f>
        <v>11677</v>
      </c>
      <c r="G35" s="129">
        <f>'附表1-1'!E35+'附表1-1'!I35+'附表1-1'!M35+'附表1-1'!Q35</f>
        <v>1094</v>
      </c>
      <c r="H35" s="129">
        <f>'附表1-1'!F35+'附表1-1'!J35+'附表1-1'!N35+'附表1-2'!D35</f>
        <v>1191723</v>
      </c>
      <c r="I35" s="129">
        <f>'附表1-1'!G35+'附表1-1'!K35+'附表1-1'!O35+'附表1-2'!E35</f>
        <v>31953</v>
      </c>
      <c r="J35" s="199">
        <v>111</v>
      </c>
      <c r="K35" s="199">
        <v>2</v>
      </c>
      <c r="L35" s="199">
        <v>25520</v>
      </c>
      <c r="M35" s="199">
        <v>8</v>
      </c>
      <c r="N35" s="160">
        <f t="shared" si="5"/>
        <v>11788</v>
      </c>
      <c r="O35" s="160">
        <f t="shared" si="6"/>
        <v>1096</v>
      </c>
      <c r="P35" s="160">
        <f t="shared" si="7"/>
        <v>1217243</v>
      </c>
      <c r="Q35" s="190">
        <f t="shared" si="8"/>
        <v>31961</v>
      </c>
    </row>
    <row r="36" spans="1:17" s="1" customFormat="1" ht="13.5" customHeight="1" x14ac:dyDescent="0.15">
      <c r="A36" s="37"/>
      <c r="B36" s="166" t="s">
        <v>23</v>
      </c>
      <c r="C36" s="170"/>
      <c r="D36" s="199">
        <v>93131</v>
      </c>
      <c r="E36" s="199">
        <v>1261</v>
      </c>
      <c r="F36" s="163">
        <f>'附表1-1'!D36+'附表1-1'!H36+'附表1-1'!L36+'附表1-1'!P36</f>
        <v>11325</v>
      </c>
      <c r="G36" s="129">
        <f>'附表1-1'!E36+'附表1-1'!I36+'附表1-1'!M36+'附表1-1'!Q36</f>
        <v>1169</v>
      </c>
      <c r="H36" s="129">
        <f>'附表1-1'!F36+'附表1-1'!J36+'附表1-1'!N36+'附表1-2'!D36</f>
        <v>1190609</v>
      </c>
      <c r="I36" s="129">
        <f>'附表1-1'!G36+'附表1-1'!K36+'附表1-1'!O36+'附表1-2'!E36</f>
        <v>44617</v>
      </c>
      <c r="J36" s="199">
        <v>76</v>
      </c>
      <c r="K36" s="199">
        <v>1</v>
      </c>
      <c r="L36" s="199">
        <v>29842</v>
      </c>
      <c r="M36" s="199">
        <v>8</v>
      </c>
      <c r="N36" s="160">
        <f t="shared" si="5"/>
        <v>11401</v>
      </c>
      <c r="O36" s="160">
        <f t="shared" si="6"/>
        <v>1170</v>
      </c>
      <c r="P36" s="160">
        <f t="shared" si="7"/>
        <v>1220451</v>
      </c>
      <c r="Q36" s="190">
        <f t="shared" si="8"/>
        <v>44625</v>
      </c>
    </row>
    <row r="37" spans="1:17" s="1" customFormat="1" ht="13.5" customHeight="1" x14ac:dyDescent="0.15">
      <c r="A37" s="37"/>
      <c r="B37" s="166" t="s">
        <v>288</v>
      </c>
      <c r="C37" s="170"/>
      <c r="D37" s="199">
        <v>23653</v>
      </c>
      <c r="E37" s="199">
        <v>393</v>
      </c>
      <c r="F37" s="163">
        <f>'附表1-1'!D37+'附表1-1'!H37+'附表1-1'!L37+'附表1-1'!P37</f>
        <v>2944</v>
      </c>
      <c r="G37" s="129">
        <f>'附表1-1'!E37+'附表1-1'!I37+'附表1-1'!M37+'附表1-1'!Q37</f>
        <v>230</v>
      </c>
      <c r="H37" s="129">
        <f>'附表1-1'!F37+'附表1-1'!J37+'附表1-1'!N37+'附表1-2'!D37</f>
        <v>306059</v>
      </c>
      <c r="I37" s="129">
        <f>'附表1-1'!G37+'附表1-1'!K37+'附表1-1'!O37+'附表1-2'!E37</f>
        <v>5604</v>
      </c>
      <c r="J37" s="199">
        <v>20</v>
      </c>
      <c r="K37" s="199">
        <v>0</v>
      </c>
      <c r="L37" s="199">
        <v>6655</v>
      </c>
      <c r="M37" s="199">
        <v>0</v>
      </c>
      <c r="N37" s="160">
        <f t="shared" si="5"/>
        <v>2964</v>
      </c>
      <c r="O37" s="160">
        <f t="shared" si="6"/>
        <v>230</v>
      </c>
      <c r="P37" s="160">
        <f t="shared" si="7"/>
        <v>312714</v>
      </c>
      <c r="Q37" s="190">
        <f t="shared" si="8"/>
        <v>5604</v>
      </c>
    </row>
    <row r="38" spans="1:17" s="1" customFormat="1" ht="13.5" customHeight="1" x14ac:dyDescent="0.15">
      <c r="A38" s="38"/>
      <c r="B38" s="167" t="s">
        <v>24</v>
      </c>
      <c r="C38" s="171"/>
      <c r="D38" s="200">
        <v>61509</v>
      </c>
      <c r="E38" s="200">
        <v>526</v>
      </c>
      <c r="F38" s="174">
        <f>'附表1-1'!D38+'附表1-1'!H38+'附表1-1'!L38+'附表1-1'!P38</f>
        <v>7954</v>
      </c>
      <c r="G38" s="127">
        <f>'附表1-1'!E38+'附表1-1'!I38+'附表1-1'!M38+'附表1-1'!Q38</f>
        <v>819</v>
      </c>
      <c r="H38" s="127">
        <f>'附表1-1'!F38+'附表1-1'!J38+'附表1-1'!N38+'附表1-2'!D38</f>
        <v>836145</v>
      </c>
      <c r="I38" s="127">
        <f>'附表1-1'!G38+'附表1-1'!K38+'附表1-1'!O38+'附表1-2'!E38</f>
        <v>30636</v>
      </c>
      <c r="J38" s="200">
        <v>58</v>
      </c>
      <c r="K38" s="200">
        <v>0</v>
      </c>
      <c r="L38" s="200">
        <v>12200</v>
      </c>
      <c r="M38" s="200">
        <v>0</v>
      </c>
      <c r="N38" s="161">
        <f t="shared" si="5"/>
        <v>8012</v>
      </c>
      <c r="O38" s="161">
        <f t="shared" si="6"/>
        <v>819</v>
      </c>
      <c r="P38" s="161">
        <f t="shared" si="7"/>
        <v>848345</v>
      </c>
      <c r="Q38" s="191">
        <f t="shared" si="8"/>
        <v>30636</v>
      </c>
    </row>
    <row r="39" spans="1:17" s="1" customFormat="1" ht="13.5" customHeight="1" x14ac:dyDescent="0.15">
      <c r="A39" s="37"/>
      <c r="B39" s="166" t="s">
        <v>25</v>
      </c>
      <c r="C39" s="170"/>
      <c r="D39" s="199">
        <v>19831</v>
      </c>
      <c r="E39" s="199">
        <v>200</v>
      </c>
      <c r="F39" s="163">
        <f>'附表1-1'!D39+'附表1-1'!H39+'附表1-1'!L39+'附表1-1'!P39</f>
        <v>4005</v>
      </c>
      <c r="G39" s="129">
        <f>'附表1-1'!E39+'附表1-1'!I39+'附表1-1'!M39+'附表1-1'!Q39</f>
        <v>463</v>
      </c>
      <c r="H39" s="129">
        <f>'附表1-1'!F39+'附表1-1'!J39+'附表1-1'!N39+'附表1-2'!D39</f>
        <v>398650</v>
      </c>
      <c r="I39" s="129">
        <f>'附表1-1'!G39+'附表1-1'!K39+'附表1-1'!O39+'附表1-2'!E39</f>
        <v>17815</v>
      </c>
      <c r="J39" s="199">
        <v>61</v>
      </c>
      <c r="K39" s="199">
        <v>1</v>
      </c>
      <c r="L39" s="199">
        <v>17330</v>
      </c>
      <c r="M39" s="199">
        <v>0</v>
      </c>
      <c r="N39" s="160">
        <f t="shared" si="5"/>
        <v>4066</v>
      </c>
      <c r="O39" s="160">
        <f t="shared" si="6"/>
        <v>464</v>
      </c>
      <c r="P39" s="160">
        <f t="shared" si="7"/>
        <v>415980</v>
      </c>
      <c r="Q39" s="190">
        <f t="shared" si="8"/>
        <v>17815</v>
      </c>
    </row>
    <row r="40" spans="1:17" s="1" customFormat="1" ht="13.5" customHeight="1" x14ac:dyDescent="0.15">
      <c r="A40" s="37"/>
      <c r="B40" s="166" t="s">
        <v>26</v>
      </c>
      <c r="C40" s="170"/>
      <c r="D40" s="199">
        <v>44073</v>
      </c>
      <c r="E40" s="199">
        <v>372</v>
      </c>
      <c r="F40" s="163">
        <f>'附表1-1'!D40+'附表1-1'!H40+'附表1-1'!L40+'附表1-1'!P40</f>
        <v>6059</v>
      </c>
      <c r="G40" s="129">
        <f>'附表1-1'!E40+'附表1-1'!I40+'附表1-1'!M40+'附表1-1'!Q40</f>
        <v>681</v>
      </c>
      <c r="H40" s="129">
        <f>'附表1-1'!F40+'附表1-1'!J40+'附表1-1'!N40+'附表1-2'!D40</f>
        <v>652447</v>
      </c>
      <c r="I40" s="129">
        <f>'附表1-1'!G40+'附表1-1'!K40+'附表1-1'!O40+'附表1-2'!E40</f>
        <v>28163</v>
      </c>
      <c r="J40" s="199">
        <v>63</v>
      </c>
      <c r="K40" s="199">
        <v>2</v>
      </c>
      <c r="L40" s="199">
        <v>15293</v>
      </c>
      <c r="M40" s="199">
        <v>153</v>
      </c>
      <c r="N40" s="160">
        <f t="shared" si="5"/>
        <v>6122</v>
      </c>
      <c r="O40" s="160">
        <f t="shared" si="6"/>
        <v>683</v>
      </c>
      <c r="P40" s="160">
        <f t="shared" si="7"/>
        <v>667740</v>
      </c>
      <c r="Q40" s="190">
        <f t="shared" si="8"/>
        <v>28316</v>
      </c>
    </row>
    <row r="41" spans="1:17" s="1" customFormat="1" ht="13.5" customHeight="1" x14ac:dyDescent="0.15">
      <c r="A41" s="37"/>
      <c r="B41" s="166" t="s">
        <v>27</v>
      </c>
      <c r="C41" s="170"/>
      <c r="D41" s="199">
        <v>59907</v>
      </c>
      <c r="E41" s="199">
        <v>633</v>
      </c>
      <c r="F41" s="163">
        <f>'附表1-1'!D41+'附表1-1'!H41+'附表1-1'!L41+'附表1-1'!P41</f>
        <v>8322</v>
      </c>
      <c r="G41" s="129">
        <f>'附表1-1'!E41+'附表1-1'!I41+'附表1-1'!M41+'附表1-1'!Q41</f>
        <v>732</v>
      </c>
      <c r="H41" s="129">
        <f>'附表1-1'!F41+'附表1-1'!J41+'附表1-1'!N41+'附表1-2'!D41</f>
        <v>817469</v>
      </c>
      <c r="I41" s="129">
        <f>'附表1-1'!G41+'附表1-1'!K41+'附表1-1'!O41+'附表1-2'!E41</f>
        <v>20658</v>
      </c>
      <c r="J41" s="199">
        <v>58</v>
      </c>
      <c r="K41" s="199">
        <v>0</v>
      </c>
      <c r="L41" s="199">
        <v>20582</v>
      </c>
      <c r="M41" s="199">
        <v>0</v>
      </c>
      <c r="N41" s="160">
        <f t="shared" si="5"/>
        <v>8380</v>
      </c>
      <c r="O41" s="160">
        <f t="shared" si="6"/>
        <v>732</v>
      </c>
      <c r="P41" s="160">
        <f t="shared" si="7"/>
        <v>838051</v>
      </c>
      <c r="Q41" s="190">
        <f t="shared" si="8"/>
        <v>20658</v>
      </c>
    </row>
    <row r="42" spans="1:17" s="1" customFormat="1" ht="13.5" customHeight="1" x14ac:dyDescent="0.15">
      <c r="A42" s="39"/>
      <c r="B42" s="168" t="s">
        <v>28</v>
      </c>
      <c r="C42" s="172"/>
      <c r="D42" s="201">
        <v>56572</v>
      </c>
      <c r="E42" s="201">
        <v>969</v>
      </c>
      <c r="F42" s="175">
        <f>'附表1-1'!D42+'附表1-1'!H42+'附表1-1'!L42+'附表1-1'!P42</f>
        <v>9382</v>
      </c>
      <c r="G42" s="132">
        <f>'附表1-1'!E42+'附表1-1'!I42+'附表1-1'!M42+'附表1-1'!Q42</f>
        <v>909</v>
      </c>
      <c r="H42" s="132">
        <f>'附表1-1'!F42+'附表1-1'!J42+'附表1-1'!N42+'附表1-2'!D42</f>
        <v>979684</v>
      </c>
      <c r="I42" s="132">
        <f>'附表1-1'!G42+'附表1-1'!K42+'附表1-1'!O42+'附表1-2'!E42</f>
        <v>35303</v>
      </c>
      <c r="J42" s="201">
        <v>63</v>
      </c>
      <c r="K42" s="201">
        <v>3</v>
      </c>
      <c r="L42" s="201">
        <v>22175</v>
      </c>
      <c r="M42" s="201">
        <v>188</v>
      </c>
      <c r="N42" s="162">
        <f t="shared" si="5"/>
        <v>9445</v>
      </c>
      <c r="O42" s="162">
        <f t="shared" si="6"/>
        <v>912</v>
      </c>
      <c r="P42" s="162">
        <f t="shared" si="7"/>
        <v>1001859</v>
      </c>
      <c r="Q42" s="192">
        <f t="shared" si="8"/>
        <v>35491</v>
      </c>
    </row>
    <row r="43" spans="1:17" s="1" customFormat="1" ht="13.5" customHeight="1" x14ac:dyDescent="0.15">
      <c r="A43" s="37"/>
      <c r="B43" s="166" t="s">
        <v>29</v>
      </c>
      <c r="C43" s="170"/>
      <c r="D43" s="199">
        <v>63552</v>
      </c>
      <c r="E43" s="199">
        <v>758</v>
      </c>
      <c r="F43" s="163">
        <f>'附表1-1'!D43+'附表1-1'!H43+'附表1-1'!L43+'附表1-1'!P43</f>
        <v>9863</v>
      </c>
      <c r="G43" s="129">
        <f>'附表1-1'!E43+'附表1-1'!I43+'附表1-1'!M43+'附表1-1'!Q43</f>
        <v>1038</v>
      </c>
      <c r="H43" s="129">
        <f>'附表1-1'!F43+'附表1-1'!J43+'附表1-1'!N43+'附表1-2'!D43</f>
        <v>1019706</v>
      </c>
      <c r="I43" s="129">
        <f>'附表1-1'!G43+'附表1-1'!K43+'附表1-1'!O43+'附表1-2'!E43</f>
        <v>42432</v>
      </c>
      <c r="J43" s="199">
        <v>94</v>
      </c>
      <c r="K43" s="199">
        <v>6</v>
      </c>
      <c r="L43" s="199">
        <v>32341</v>
      </c>
      <c r="M43" s="199">
        <v>78</v>
      </c>
      <c r="N43" s="160">
        <f t="shared" si="5"/>
        <v>9957</v>
      </c>
      <c r="O43" s="160">
        <f t="shared" si="6"/>
        <v>1044</v>
      </c>
      <c r="P43" s="160">
        <f t="shared" si="7"/>
        <v>1052047</v>
      </c>
      <c r="Q43" s="190">
        <f t="shared" si="8"/>
        <v>42510</v>
      </c>
    </row>
    <row r="44" spans="1:17" s="1" customFormat="1" ht="13.5" customHeight="1" x14ac:dyDescent="0.15">
      <c r="A44" s="37"/>
      <c r="B44" s="166" t="s">
        <v>30</v>
      </c>
      <c r="C44" s="170"/>
      <c r="D44" s="199">
        <v>56636</v>
      </c>
      <c r="E44" s="199">
        <v>501</v>
      </c>
      <c r="F44" s="163">
        <f>'附表1-1'!D44+'附表1-1'!H44+'附表1-1'!L44+'附表1-1'!P44</f>
        <v>7704</v>
      </c>
      <c r="G44" s="129">
        <f>'附表1-1'!E44+'附表1-1'!I44+'附表1-1'!M44+'附表1-1'!Q44</f>
        <v>845</v>
      </c>
      <c r="H44" s="129">
        <f>'附表1-1'!F44+'附表1-1'!J44+'附表1-1'!N44+'附表1-2'!D44</f>
        <v>875761</v>
      </c>
      <c r="I44" s="129">
        <f>'附表1-1'!G44+'附表1-1'!K44+'附表1-1'!O44+'附表1-2'!E44</f>
        <v>36891</v>
      </c>
      <c r="J44" s="199">
        <v>91</v>
      </c>
      <c r="K44" s="199">
        <v>1</v>
      </c>
      <c r="L44" s="199">
        <v>37977</v>
      </c>
      <c r="M44" s="199">
        <v>39</v>
      </c>
      <c r="N44" s="160">
        <f t="shared" si="5"/>
        <v>7795</v>
      </c>
      <c r="O44" s="160">
        <f t="shared" si="6"/>
        <v>846</v>
      </c>
      <c r="P44" s="160">
        <f t="shared" si="7"/>
        <v>913738</v>
      </c>
      <c r="Q44" s="190">
        <f t="shared" si="8"/>
        <v>36930</v>
      </c>
    </row>
    <row r="45" spans="1:17" s="1" customFormat="1" ht="13.5" customHeight="1" x14ac:dyDescent="0.15">
      <c r="A45" s="37"/>
      <c r="B45" s="166" t="s">
        <v>31</v>
      </c>
      <c r="C45" s="170"/>
      <c r="D45" s="199">
        <v>22434</v>
      </c>
      <c r="E45" s="199">
        <v>316</v>
      </c>
      <c r="F45" s="163">
        <f>'附表1-1'!D45+'附表1-1'!H45+'附表1-1'!L45+'附表1-1'!P45</f>
        <v>3573</v>
      </c>
      <c r="G45" s="129">
        <f>'附表1-1'!E45+'附表1-1'!I45+'附表1-1'!M45+'附表1-1'!Q45</f>
        <v>419</v>
      </c>
      <c r="H45" s="129">
        <f>'附表1-1'!F45+'附表1-1'!J45+'附表1-1'!N45+'附表1-2'!D45</f>
        <v>362174</v>
      </c>
      <c r="I45" s="129">
        <f>'附表1-1'!G45+'附表1-1'!K45+'附表1-1'!O45+'附表1-2'!E45</f>
        <v>20376</v>
      </c>
      <c r="J45" s="199">
        <v>38</v>
      </c>
      <c r="K45" s="199">
        <v>0</v>
      </c>
      <c r="L45" s="199">
        <v>11618</v>
      </c>
      <c r="M45" s="199">
        <v>0</v>
      </c>
      <c r="N45" s="160">
        <f t="shared" si="5"/>
        <v>3611</v>
      </c>
      <c r="O45" s="160">
        <f t="shared" si="6"/>
        <v>419</v>
      </c>
      <c r="P45" s="160">
        <f t="shared" si="7"/>
        <v>373792</v>
      </c>
      <c r="Q45" s="190">
        <f t="shared" si="8"/>
        <v>20376</v>
      </c>
    </row>
    <row r="46" spans="1:17" s="1" customFormat="1" ht="13.5" customHeight="1" x14ac:dyDescent="0.15">
      <c r="A46" s="37"/>
      <c r="B46" s="166" t="s">
        <v>32</v>
      </c>
      <c r="C46" s="170"/>
      <c r="D46" s="199">
        <v>13350</v>
      </c>
      <c r="E46" s="199">
        <v>77</v>
      </c>
      <c r="F46" s="163">
        <f>'附表1-1'!D46+'附表1-1'!H46+'附表1-1'!L46+'附表1-1'!P46</f>
        <v>2301</v>
      </c>
      <c r="G46" s="129">
        <f>'附表1-1'!E46+'附表1-1'!I46+'附表1-1'!M46+'附表1-1'!Q46</f>
        <v>287</v>
      </c>
      <c r="H46" s="129">
        <f>'附表1-1'!F46+'附表1-1'!J46+'附表1-1'!N46+'附表1-2'!D46</f>
        <v>236893</v>
      </c>
      <c r="I46" s="129">
        <f>'附表1-1'!G46+'附表1-1'!K46+'附表1-1'!O46+'附表1-2'!E46</f>
        <v>13321</v>
      </c>
      <c r="J46" s="199">
        <v>39</v>
      </c>
      <c r="K46" s="199">
        <v>1</v>
      </c>
      <c r="L46" s="199">
        <v>13809</v>
      </c>
      <c r="M46" s="199">
        <v>123</v>
      </c>
      <c r="N46" s="160">
        <f t="shared" si="5"/>
        <v>2340</v>
      </c>
      <c r="O46" s="160">
        <f t="shared" si="6"/>
        <v>288</v>
      </c>
      <c r="P46" s="160">
        <f t="shared" si="7"/>
        <v>250702</v>
      </c>
      <c r="Q46" s="190">
        <f t="shared" si="8"/>
        <v>13444</v>
      </c>
    </row>
    <row r="47" spans="1:17" s="1" customFormat="1" ht="13.5" customHeight="1" x14ac:dyDescent="0.15">
      <c r="A47" s="37"/>
      <c r="B47" s="166" t="s">
        <v>33</v>
      </c>
      <c r="C47" s="170"/>
      <c r="D47" s="199">
        <v>31926</v>
      </c>
      <c r="E47" s="199">
        <v>221</v>
      </c>
      <c r="F47" s="163">
        <f>'附表1-1'!D47+'附表1-1'!H47+'附表1-1'!L47+'附表1-1'!P47</f>
        <v>4188</v>
      </c>
      <c r="G47" s="129">
        <f>'附表1-1'!E47+'附表1-1'!I47+'附表1-1'!M47+'附表1-1'!Q47</f>
        <v>464</v>
      </c>
      <c r="H47" s="129">
        <f>'附表1-1'!F47+'附表1-1'!J47+'附表1-1'!N47+'附表1-2'!D47</f>
        <v>433273</v>
      </c>
      <c r="I47" s="129">
        <f>'附表1-1'!G47+'附表1-1'!K47+'附表1-1'!O47+'附表1-2'!E47</f>
        <v>21077</v>
      </c>
      <c r="J47" s="199">
        <v>45</v>
      </c>
      <c r="K47" s="199">
        <v>2</v>
      </c>
      <c r="L47" s="199">
        <v>9946</v>
      </c>
      <c r="M47" s="199">
        <v>67</v>
      </c>
      <c r="N47" s="160">
        <f t="shared" si="5"/>
        <v>4233</v>
      </c>
      <c r="O47" s="160">
        <f t="shared" si="6"/>
        <v>466</v>
      </c>
      <c r="P47" s="160">
        <f t="shared" si="7"/>
        <v>443219</v>
      </c>
      <c r="Q47" s="190">
        <f t="shared" si="8"/>
        <v>21144</v>
      </c>
    </row>
    <row r="48" spans="1:17" s="1" customFormat="1" ht="13.5" customHeight="1" x14ac:dyDescent="0.15">
      <c r="A48" s="38"/>
      <c r="B48" s="167" t="s">
        <v>34</v>
      </c>
      <c r="C48" s="171"/>
      <c r="D48" s="200">
        <v>8422</v>
      </c>
      <c r="E48" s="200">
        <v>139</v>
      </c>
      <c r="F48" s="174">
        <f>'附表1-1'!D48+'附表1-1'!H48+'附表1-1'!L48+'附表1-1'!P48</f>
        <v>1374</v>
      </c>
      <c r="G48" s="127">
        <f>'附表1-1'!E48+'附表1-1'!I48+'附表1-1'!M48+'附表1-1'!Q48</f>
        <v>137</v>
      </c>
      <c r="H48" s="127">
        <f>'附表1-1'!F48+'附表1-1'!J48+'附表1-1'!N48+'附表1-2'!D48</f>
        <v>134788</v>
      </c>
      <c r="I48" s="127">
        <f>'附表1-1'!G48+'附表1-1'!K48+'附表1-1'!O48+'附表1-2'!E48</f>
        <v>2840</v>
      </c>
      <c r="J48" s="200">
        <v>11</v>
      </c>
      <c r="K48" s="200">
        <v>0</v>
      </c>
      <c r="L48" s="200">
        <v>2513</v>
      </c>
      <c r="M48" s="200">
        <v>0</v>
      </c>
      <c r="N48" s="161">
        <f t="shared" si="5"/>
        <v>1385</v>
      </c>
      <c r="O48" s="161">
        <f t="shared" si="6"/>
        <v>137</v>
      </c>
      <c r="P48" s="161">
        <f t="shared" si="7"/>
        <v>137301</v>
      </c>
      <c r="Q48" s="191">
        <f t="shared" si="8"/>
        <v>2840</v>
      </c>
    </row>
    <row r="49" spans="1:17" s="1" customFormat="1" ht="13.5" customHeight="1" x14ac:dyDescent="0.15">
      <c r="A49" s="37"/>
      <c r="B49" s="166" t="s">
        <v>35</v>
      </c>
      <c r="C49" s="170"/>
      <c r="D49" s="199">
        <v>37451</v>
      </c>
      <c r="E49" s="199">
        <v>406</v>
      </c>
      <c r="F49" s="163">
        <f>'附表1-1'!D49+'附表1-1'!H49+'附表1-1'!L49+'附表1-1'!P49</f>
        <v>4327</v>
      </c>
      <c r="G49" s="129">
        <f>'附表1-1'!E49+'附表1-1'!I49+'附表1-1'!M49+'附表1-1'!Q49</f>
        <v>406</v>
      </c>
      <c r="H49" s="129">
        <f>'附表1-1'!F49+'附表1-1'!J49+'附表1-1'!N49+'附表1-2'!D49</f>
        <v>441347</v>
      </c>
      <c r="I49" s="129">
        <f>'附表1-1'!G49+'附表1-1'!K49+'附表1-1'!O49+'附表1-2'!E49</f>
        <v>12880</v>
      </c>
      <c r="J49" s="199">
        <v>47</v>
      </c>
      <c r="K49" s="199">
        <v>0</v>
      </c>
      <c r="L49" s="199">
        <v>12054</v>
      </c>
      <c r="M49" s="199">
        <v>0</v>
      </c>
      <c r="N49" s="160">
        <f t="shared" si="5"/>
        <v>4374</v>
      </c>
      <c r="O49" s="160">
        <f t="shared" si="6"/>
        <v>406</v>
      </c>
      <c r="P49" s="160">
        <f t="shared" si="7"/>
        <v>453401</v>
      </c>
      <c r="Q49" s="190">
        <f t="shared" si="8"/>
        <v>12880</v>
      </c>
    </row>
    <row r="50" spans="1:17" s="1" customFormat="1" ht="13.5" customHeight="1" x14ac:dyDescent="0.15">
      <c r="A50" s="37"/>
      <c r="B50" s="166" t="s">
        <v>36</v>
      </c>
      <c r="C50" s="170"/>
      <c r="D50" s="199">
        <v>15982</v>
      </c>
      <c r="E50" s="199">
        <v>157</v>
      </c>
      <c r="F50" s="163">
        <f>'附表1-1'!D50+'附表1-1'!H50+'附表1-1'!L50+'附表1-1'!P50</f>
        <v>3002</v>
      </c>
      <c r="G50" s="129">
        <f>'附表1-1'!E50+'附表1-1'!I50+'附表1-1'!M50+'附表1-1'!Q50</f>
        <v>264</v>
      </c>
      <c r="H50" s="129">
        <f>'附表1-1'!F50+'附表1-1'!J50+'附表1-1'!N50+'附表1-2'!D50</f>
        <v>256266</v>
      </c>
      <c r="I50" s="129">
        <f>'附表1-1'!G50+'附表1-1'!K50+'附表1-1'!O50+'附表1-2'!E50</f>
        <v>4115</v>
      </c>
      <c r="J50" s="199">
        <v>23</v>
      </c>
      <c r="K50" s="199">
        <v>1</v>
      </c>
      <c r="L50" s="199">
        <v>9505</v>
      </c>
      <c r="M50" s="199">
        <v>4</v>
      </c>
      <c r="N50" s="160">
        <f t="shared" si="5"/>
        <v>3025</v>
      </c>
      <c r="O50" s="160">
        <f t="shared" si="6"/>
        <v>265</v>
      </c>
      <c r="P50" s="160">
        <f t="shared" si="7"/>
        <v>265771</v>
      </c>
      <c r="Q50" s="190">
        <f t="shared" si="8"/>
        <v>4119</v>
      </c>
    </row>
    <row r="51" spans="1:17" s="1" customFormat="1" ht="13.5" customHeight="1" x14ac:dyDescent="0.15">
      <c r="A51" s="37"/>
      <c r="B51" s="166" t="s">
        <v>37</v>
      </c>
      <c r="C51" s="170"/>
      <c r="D51" s="199">
        <v>2770</v>
      </c>
      <c r="E51" s="199">
        <v>46</v>
      </c>
      <c r="F51" s="163">
        <f>'附表1-1'!D51+'附表1-1'!H51+'附表1-1'!L51+'附表1-1'!P51</f>
        <v>822</v>
      </c>
      <c r="G51" s="129">
        <f>'附表1-1'!E51+'附表1-1'!I51+'附表1-1'!M51+'附表1-1'!Q51</f>
        <v>74</v>
      </c>
      <c r="H51" s="129">
        <f>'附表1-1'!F51+'附表1-1'!J51+'附表1-1'!N51+'附表1-2'!D51</f>
        <v>69503</v>
      </c>
      <c r="I51" s="129">
        <f>'附表1-1'!G51+'附表1-1'!K51+'附表1-1'!O51+'附表1-2'!E51</f>
        <v>1283</v>
      </c>
      <c r="J51" s="199">
        <v>8</v>
      </c>
      <c r="K51" s="199">
        <v>0</v>
      </c>
      <c r="L51" s="199">
        <v>845</v>
      </c>
      <c r="M51" s="199">
        <v>0</v>
      </c>
      <c r="N51" s="160">
        <f t="shared" si="5"/>
        <v>830</v>
      </c>
      <c r="O51" s="160">
        <f t="shared" si="6"/>
        <v>74</v>
      </c>
      <c r="P51" s="160">
        <f t="shared" si="7"/>
        <v>70348</v>
      </c>
      <c r="Q51" s="190">
        <f t="shared" si="8"/>
        <v>1283</v>
      </c>
    </row>
    <row r="52" spans="1:17" s="1" customFormat="1" ht="13.5" customHeight="1" x14ac:dyDescent="0.15">
      <c r="A52" s="39"/>
      <c r="B52" s="168" t="s">
        <v>38</v>
      </c>
      <c r="C52" s="172"/>
      <c r="D52" s="201">
        <v>45586</v>
      </c>
      <c r="E52" s="201">
        <v>728</v>
      </c>
      <c r="F52" s="175">
        <f>'附表1-1'!D52+'附表1-1'!H52+'附表1-1'!L52+'附表1-1'!P52</f>
        <v>7558</v>
      </c>
      <c r="G52" s="132">
        <f>'附表1-1'!E52+'附表1-1'!I52+'附表1-1'!M52+'附表1-1'!Q52</f>
        <v>863</v>
      </c>
      <c r="H52" s="132">
        <f>'附表1-1'!F52+'附表1-1'!J52+'附表1-1'!N52+'附表1-2'!D52</f>
        <v>769397</v>
      </c>
      <c r="I52" s="132">
        <f>'附表1-1'!G52+'附表1-1'!K52+'附表1-1'!O52+'附表1-2'!E52</f>
        <v>34707</v>
      </c>
      <c r="J52" s="201">
        <v>64</v>
      </c>
      <c r="K52" s="201">
        <v>1</v>
      </c>
      <c r="L52" s="201">
        <v>14177</v>
      </c>
      <c r="M52" s="201">
        <v>9</v>
      </c>
      <c r="N52" s="162">
        <f t="shared" si="5"/>
        <v>7622</v>
      </c>
      <c r="O52" s="162">
        <f t="shared" si="6"/>
        <v>864</v>
      </c>
      <c r="P52" s="162">
        <f t="shared" si="7"/>
        <v>783574</v>
      </c>
      <c r="Q52" s="192">
        <f t="shared" si="8"/>
        <v>34716</v>
      </c>
    </row>
    <row r="53" spans="1:17" s="1" customFormat="1" ht="13.5" customHeight="1" x14ac:dyDescent="0.15">
      <c r="A53" s="37"/>
      <c r="B53" s="166" t="s">
        <v>39</v>
      </c>
      <c r="C53" s="170"/>
      <c r="D53" s="199">
        <v>4971</v>
      </c>
      <c r="E53" s="199">
        <v>17</v>
      </c>
      <c r="F53" s="163">
        <f>'附表1-1'!D53+'附表1-1'!H53+'附表1-1'!L53+'附表1-1'!P53</f>
        <v>788</v>
      </c>
      <c r="G53" s="129">
        <f>'附表1-1'!E53+'附表1-1'!I53+'附表1-1'!M53+'附表1-1'!Q53</f>
        <v>39</v>
      </c>
      <c r="H53" s="129">
        <f>'附表1-1'!F53+'附表1-1'!J53+'附表1-1'!N53+'附表1-2'!D53</f>
        <v>88996</v>
      </c>
      <c r="I53" s="129">
        <f>'附表1-1'!G53+'附表1-1'!K53+'附表1-1'!O53+'附表1-2'!E53</f>
        <v>950</v>
      </c>
      <c r="J53" s="199">
        <v>3</v>
      </c>
      <c r="K53" s="199">
        <v>1</v>
      </c>
      <c r="L53" s="199">
        <v>2634</v>
      </c>
      <c r="M53" s="199">
        <v>10</v>
      </c>
      <c r="N53" s="160">
        <f t="shared" si="5"/>
        <v>791</v>
      </c>
      <c r="O53" s="160">
        <f t="shared" si="6"/>
        <v>40</v>
      </c>
      <c r="P53" s="160">
        <f t="shared" si="7"/>
        <v>91630</v>
      </c>
      <c r="Q53" s="190">
        <f t="shared" si="8"/>
        <v>960</v>
      </c>
    </row>
    <row r="54" spans="1:17" s="1" customFormat="1" ht="17.25" customHeight="1" x14ac:dyDescent="0.15">
      <c r="A54" s="141"/>
      <c r="B54" s="142" t="s">
        <v>40</v>
      </c>
      <c r="C54" s="143"/>
      <c r="D54" s="138">
        <f>SUM(D33:D53)</f>
        <v>955639</v>
      </c>
      <c r="E54" s="138">
        <f t="shared" ref="E54:Q54" si="9">SUM(E33:E53)</f>
        <v>10511</v>
      </c>
      <c r="F54" s="138">
        <f t="shared" si="9"/>
        <v>127649</v>
      </c>
      <c r="G54" s="138">
        <f t="shared" si="9"/>
        <v>13083</v>
      </c>
      <c r="H54" s="138">
        <f t="shared" si="9"/>
        <v>13506913</v>
      </c>
      <c r="I54" s="138">
        <f t="shared" si="9"/>
        <v>500997</v>
      </c>
      <c r="J54" s="138">
        <f t="shared" si="9"/>
        <v>1239</v>
      </c>
      <c r="K54" s="139">
        <f t="shared" si="9"/>
        <v>31</v>
      </c>
      <c r="L54" s="139">
        <f t="shared" si="9"/>
        <v>421967</v>
      </c>
      <c r="M54" s="139">
        <f t="shared" si="9"/>
        <v>996</v>
      </c>
      <c r="N54" s="139">
        <f t="shared" si="9"/>
        <v>128888</v>
      </c>
      <c r="O54" s="139">
        <f t="shared" si="9"/>
        <v>13114</v>
      </c>
      <c r="P54" s="139">
        <f t="shared" si="9"/>
        <v>13928880</v>
      </c>
      <c r="Q54" s="140">
        <f t="shared" si="9"/>
        <v>501993</v>
      </c>
    </row>
    <row r="55" spans="1:17" s="1" customFormat="1" ht="17.25" customHeight="1" x14ac:dyDescent="0.15">
      <c r="A55" s="144"/>
      <c r="B55" s="145" t="s">
        <v>41</v>
      </c>
      <c r="C55" s="146"/>
      <c r="D55" s="147">
        <f>D32+D54</f>
        <v>7142519</v>
      </c>
      <c r="E55" s="147">
        <f t="shared" ref="E55:Q55" si="10">E32+E54</f>
        <v>78209</v>
      </c>
      <c r="F55" s="147">
        <f t="shared" si="10"/>
        <v>854310</v>
      </c>
      <c r="G55" s="147">
        <f t="shared" si="10"/>
        <v>84239</v>
      </c>
      <c r="H55" s="147">
        <f t="shared" si="10"/>
        <v>96564161</v>
      </c>
      <c r="I55" s="147">
        <f t="shared" si="10"/>
        <v>3433015</v>
      </c>
      <c r="J55" s="147">
        <f t="shared" si="10"/>
        <v>9839</v>
      </c>
      <c r="K55" s="148">
        <f t="shared" si="10"/>
        <v>263</v>
      </c>
      <c r="L55" s="148">
        <f t="shared" si="10"/>
        <v>4238024</v>
      </c>
      <c r="M55" s="148">
        <f t="shared" si="10"/>
        <v>10737</v>
      </c>
      <c r="N55" s="148">
        <f t="shared" si="10"/>
        <v>864149</v>
      </c>
      <c r="O55" s="148">
        <f t="shared" si="10"/>
        <v>84502</v>
      </c>
      <c r="P55" s="148">
        <f t="shared" si="10"/>
        <v>100802185</v>
      </c>
      <c r="Q55" s="149">
        <f t="shared" si="10"/>
        <v>3443752</v>
      </c>
    </row>
    <row r="56" spans="1:17" x14ac:dyDescent="0.15">
      <c r="P56" s="258" t="s">
        <v>228</v>
      </c>
      <c r="Q56" s="258"/>
    </row>
  </sheetData>
  <mergeCells count="23">
    <mergeCell ref="A10:C10"/>
    <mergeCell ref="A1:J1"/>
    <mergeCell ref="A3:J3"/>
    <mergeCell ref="A5:C5"/>
    <mergeCell ref="D6:E6"/>
    <mergeCell ref="D5:E5"/>
    <mergeCell ref="F6:G6"/>
    <mergeCell ref="H6:I6"/>
    <mergeCell ref="J6:K6"/>
    <mergeCell ref="F5:I5"/>
    <mergeCell ref="N5:Q5"/>
    <mergeCell ref="J5:M5"/>
    <mergeCell ref="D7:E7"/>
    <mergeCell ref="F7:G7"/>
    <mergeCell ref="H7:I7"/>
    <mergeCell ref="J7:K7"/>
    <mergeCell ref="P56:Q56"/>
    <mergeCell ref="L7:M7"/>
    <mergeCell ref="N7:O7"/>
    <mergeCell ref="P7:Q7"/>
    <mergeCell ref="L6:M6"/>
    <mergeCell ref="N6:O6"/>
    <mergeCell ref="P6:Q6"/>
  </mergeCells>
  <phoneticPr fontId="2"/>
  <pageMargins left="0.78740157480314965" right="0.78740157480314965" top="0.78740157480314965" bottom="0.78740157480314965" header="0.51181102362204722" footer="0.51181102362204722"/>
  <pageSetup paperSize="9" scale="57" orientation="landscape" r:id="rId1"/>
  <headerFooter alignWithMargins="0">
    <oddHeader>&amp;R&amp;F&amp;A</oddHeader>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O56"/>
  <sheetViews>
    <sheetView showGridLines="0" zoomScaleNormal="100" zoomScaleSheetLayoutView="87" workbookViewId="0">
      <selection activeCell="H17" sqref="H17"/>
    </sheetView>
  </sheetViews>
  <sheetFormatPr defaultRowHeight="11.25" x14ac:dyDescent="0.15"/>
  <cols>
    <col min="1" max="1" width="1" style="42" customWidth="1"/>
    <col min="2" max="2" width="9.375" style="42" customWidth="1"/>
    <col min="3" max="3" width="1" style="42" customWidth="1"/>
    <col min="4" max="9" width="12.5" style="42" customWidth="1"/>
    <col min="10" max="15" width="13.125" style="42" customWidth="1"/>
    <col min="16" max="16" width="9.375" style="42" customWidth="1"/>
    <col min="17" max="17" width="9.5" style="42" customWidth="1"/>
    <col min="18" max="16384" width="9" style="42"/>
  </cols>
  <sheetData>
    <row r="1" spans="1:15" s="4" customFormat="1" ht="14.25" x14ac:dyDescent="0.15">
      <c r="A1" s="252"/>
      <c r="B1" s="252"/>
      <c r="C1" s="252"/>
      <c r="D1" s="252"/>
      <c r="E1" s="252"/>
      <c r="F1" s="252"/>
      <c r="G1" s="252"/>
      <c r="H1" s="252"/>
      <c r="I1" s="252"/>
      <c r="J1" s="252"/>
    </row>
    <row r="2" spans="1:15" s="4" customFormat="1" x14ac:dyDescent="0.15">
      <c r="B2" s="5"/>
      <c r="C2" s="5"/>
      <c r="D2" s="5"/>
      <c r="E2" s="5"/>
      <c r="F2" s="5"/>
      <c r="G2" s="5"/>
      <c r="H2" s="5"/>
      <c r="I2" s="5"/>
      <c r="J2" s="5"/>
    </row>
    <row r="3" spans="1:15" s="4" customFormat="1" ht="13.5" customHeight="1" x14ac:dyDescent="0.15">
      <c r="A3" s="253" t="s">
        <v>249</v>
      </c>
      <c r="B3" s="253"/>
      <c r="C3" s="253"/>
      <c r="D3" s="253"/>
      <c r="E3" s="253"/>
      <c r="F3" s="253"/>
      <c r="G3" s="253"/>
      <c r="H3" s="253"/>
      <c r="I3" s="253"/>
      <c r="J3" s="253"/>
    </row>
    <row r="4" spans="1:15" s="4" customFormat="1" ht="13.5" customHeight="1" x14ac:dyDescent="0.15">
      <c r="A4" s="6"/>
      <c r="B4" s="6"/>
      <c r="C4" s="5"/>
      <c r="D4" s="5"/>
      <c r="E4" s="5"/>
      <c r="F4" s="5"/>
      <c r="G4" s="43"/>
      <c r="H4" s="43"/>
      <c r="I4" s="43"/>
      <c r="J4" s="43"/>
    </row>
    <row r="5" spans="1:15" s="48" customFormat="1" ht="13.5" customHeight="1" x14ac:dyDescent="0.15">
      <c r="A5" s="287" t="s">
        <v>50</v>
      </c>
      <c r="B5" s="288"/>
      <c r="C5" s="288"/>
      <c r="D5" s="318" t="s">
        <v>123</v>
      </c>
      <c r="E5" s="319"/>
      <c r="F5" s="318" t="s">
        <v>124</v>
      </c>
      <c r="G5" s="320"/>
      <c r="H5" s="318" t="s">
        <v>125</v>
      </c>
      <c r="I5" s="320"/>
      <c r="J5" s="319"/>
      <c r="K5" s="316" t="s">
        <v>128</v>
      </c>
      <c r="L5" s="316"/>
      <c r="M5" s="316"/>
      <c r="N5" s="316"/>
      <c r="O5" s="317"/>
    </row>
    <row r="6" spans="1:15" s="50" customFormat="1" ht="13.5" customHeight="1" x14ac:dyDescent="0.15">
      <c r="A6" s="49"/>
      <c r="D6" s="99"/>
      <c r="E6" s="99"/>
      <c r="F6" s="99"/>
      <c r="G6" s="99"/>
      <c r="H6" s="99"/>
      <c r="I6" s="99"/>
      <c r="J6" s="100"/>
      <c r="K6" s="305" t="s">
        <v>126</v>
      </c>
      <c r="L6" s="305"/>
      <c r="M6" s="305" t="s">
        <v>127</v>
      </c>
      <c r="N6" s="305"/>
      <c r="O6" s="101"/>
    </row>
    <row r="7" spans="1:15" s="50" customFormat="1" ht="13.5" customHeight="1" x14ac:dyDescent="0.15">
      <c r="A7" s="49"/>
      <c r="D7" s="53" t="s">
        <v>47</v>
      </c>
      <c r="E7" s="54" t="s">
        <v>129</v>
      </c>
      <c r="F7" s="53" t="s">
        <v>47</v>
      </c>
      <c r="G7" s="54" t="s">
        <v>118</v>
      </c>
      <c r="H7" s="53" t="s">
        <v>47</v>
      </c>
      <c r="I7" s="54" t="s">
        <v>129</v>
      </c>
      <c r="J7" s="54" t="s">
        <v>118</v>
      </c>
      <c r="K7" s="53" t="s">
        <v>47</v>
      </c>
      <c r="L7" s="54" t="s">
        <v>129</v>
      </c>
      <c r="M7" s="53" t="s">
        <v>47</v>
      </c>
      <c r="N7" s="54" t="s">
        <v>118</v>
      </c>
      <c r="O7" s="89"/>
    </row>
    <row r="8" spans="1:15" s="50" customFormat="1" ht="13.5" customHeight="1" x14ac:dyDescent="0.15">
      <c r="A8" s="49"/>
      <c r="D8" s="53"/>
      <c r="E8" s="53"/>
      <c r="F8" s="53"/>
      <c r="G8" s="53"/>
      <c r="H8" s="53"/>
      <c r="I8" s="53"/>
      <c r="J8" s="53"/>
      <c r="K8" s="53"/>
      <c r="L8" s="51"/>
      <c r="M8" s="51"/>
      <c r="N8" s="53"/>
      <c r="O8" s="74" t="s">
        <v>47</v>
      </c>
    </row>
    <row r="9" spans="1:15" s="50" customFormat="1" ht="13.5" customHeight="1" x14ac:dyDescent="0.15">
      <c r="A9" s="49"/>
      <c r="D9" s="53"/>
      <c r="E9" s="53"/>
      <c r="F9" s="53"/>
      <c r="G9" s="51"/>
      <c r="H9" s="51"/>
      <c r="I9" s="51"/>
      <c r="J9" s="53"/>
      <c r="K9" s="51"/>
      <c r="L9" s="51"/>
      <c r="M9" s="51"/>
      <c r="N9" s="51"/>
      <c r="O9" s="89"/>
    </row>
    <row r="10" spans="1:15" s="95" customFormat="1" ht="13.5" customHeight="1" x14ac:dyDescent="0.15">
      <c r="A10" s="285" t="s">
        <v>42</v>
      </c>
      <c r="B10" s="286"/>
      <c r="C10" s="286"/>
      <c r="D10" s="60" t="s">
        <v>43</v>
      </c>
      <c r="E10" s="60" t="s">
        <v>57</v>
      </c>
      <c r="F10" s="60" t="s">
        <v>43</v>
      </c>
      <c r="G10" s="60" t="s">
        <v>57</v>
      </c>
      <c r="H10" s="60" t="s">
        <v>43</v>
      </c>
      <c r="I10" s="60" t="s">
        <v>57</v>
      </c>
      <c r="J10" s="60" t="s">
        <v>57</v>
      </c>
      <c r="K10" s="60" t="s">
        <v>43</v>
      </c>
      <c r="L10" s="60" t="s">
        <v>57</v>
      </c>
      <c r="M10" s="60" t="s">
        <v>43</v>
      </c>
      <c r="N10" s="102" t="s">
        <v>57</v>
      </c>
      <c r="O10" s="93" t="s">
        <v>43</v>
      </c>
    </row>
    <row r="11" spans="1:15" s="1" customFormat="1" ht="13.5" customHeight="1" x14ac:dyDescent="0.15">
      <c r="A11" s="37"/>
      <c r="B11" s="166" t="s">
        <v>0</v>
      </c>
      <c r="C11" s="166"/>
      <c r="D11" s="198">
        <v>14485</v>
      </c>
      <c r="E11" s="198">
        <v>50463</v>
      </c>
      <c r="F11" s="173">
        <v>0</v>
      </c>
      <c r="G11" s="173">
        <v>0</v>
      </c>
      <c r="H11" s="198">
        <v>189604</v>
      </c>
      <c r="I11" s="198">
        <v>663470</v>
      </c>
      <c r="J11" s="198">
        <v>24093096</v>
      </c>
      <c r="K11" s="198">
        <v>204089</v>
      </c>
      <c r="L11" s="198">
        <v>713933</v>
      </c>
      <c r="M11" s="198">
        <v>189604</v>
      </c>
      <c r="N11" s="198">
        <v>24093096</v>
      </c>
      <c r="O11" s="209">
        <v>204089</v>
      </c>
    </row>
    <row r="12" spans="1:15" s="1" customFormat="1" ht="13.5" customHeight="1" x14ac:dyDescent="0.15">
      <c r="A12" s="37"/>
      <c r="B12" s="166" t="s">
        <v>1</v>
      </c>
      <c r="C12" s="166"/>
      <c r="D12" s="199">
        <v>5879</v>
      </c>
      <c r="E12" s="199">
        <v>19989</v>
      </c>
      <c r="F12" s="163">
        <v>0</v>
      </c>
      <c r="G12" s="163">
        <v>0</v>
      </c>
      <c r="H12" s="199">
        <v>76398</v>
      </c>
      <c r="I12" s="199">
        <v>267040</v>
      </c>
      <c r="J12" s="199">
        <v>9012926</v>
      </c>
      <c r="K12" s="199">
        <v>82277</v>
      </c>
      <c r="L12" s="199">
        <v>287029</v>
      </c>
      <c r="M12" s="199">
        <v>76398</v>
      </c>
      <c r="N12" s="199">
        <v>9012926</v>
      </c>
      <c r="O12" s="210">
        <v>82277</v>
      </c>
    </row>
    <row r="13" spans="1:15" s="1" customFormat="1" ht="13.5" customHeight="1" x14ac:dyDescent="0.15">
      <c r="A13" s="37"/>
      <c r="B13" s="166" t="s">
        <v>2</v>
      </c>
      <c r="C13" s="166"/>
      <c r="D13" s="199">
        <v>6471</v>
      </c>
      <c r="E13" s="199">
        <v>22649</v>
      </c>
      <c r="F13" s="163">
        <v>0</v>
      </c>
      <c r="G13" s="163">
        <v>0</v>
      </c>
      <c r="H13" s="199">
        <v>41972</v>
      </c>
      <c r="I13" s="199">
        <v>146902</v>
      </c>
      <c r="J13" s="199">
        <v>4118239</v>
      </c>
      <c r="K13" s="199">
        <v>48443</v>
      </c>
      <c r="L13" s="199">
        <v>169551</v>
      </c>
      <c r="M13" s="199">
        <v>41972</v>
      </c>
      <c r="N13" s="199">
        <v>4118239</v>
      </c>
      <c r="O13" s="210">
        <v>48443</v>
      </c>
    </row>
    <row r="14" spans="1:15" s="1" customFormat="1" ht="13.5" customHeight="1" x14ac:dyDescent="0.15">
      <c r="A14" s="37"/>
      <c r="B14" s="166" t="s">
        <v>3</v>
      </c>
      <c r="C14" s="166"/>
      <c r="D14" s="199">
        <v>4002</v>
      </c>
      <c r="E14" s="199">
        <v>14008</v>
      </c>
      <c r="F14" s="163">
        <v>0</v>
      </c>
      <c r="G14" s="163">
        <v>0</v>
      </c>
      <c r="H14" s="199">
        <v>52748</v>
      </c>
      <c r="I14" s="199">
        <v>184618</v>
      </c>
      <c r="J14" s="199">
        <v>6033795</v>
      </c>
      <c r="K14" s="199">
        <v>56750</v>
      </c>
      <c r="L14" s="199">
        <v>198626</v>
      </c>
      <c r="M14" s="199">
        <v>52748</v>
      </c>
      <c r="N14" s="199">
        <v>6033795</v>
      </c>
      <c r="O14" s="210">
        <v>56750</v>
      </c>
    </row>
    <row r="15" spans="1:15" s="1" customFormat="1" ht="13.5" customHeight="1" x14ac:dyDescent="0.15">
      <c r="A15" s="37"/>
      <c r="B15" s="166" t="s">
        <v>4</v>
      </c>
      <c r="C15" s="166"/>
      <c r="D15" s="199">
        <v>4605</v>
      </c>
      <c r="E15" s="199">
        <v>16118</v>
      </c>
      <c r="F15" s="163">
        <v>0</v>
      </c>
      <c r="G15" s="163">
        <v>0</v>
      </c>
      <c r="H15" s="199">
        <v>41050</v>
      </c>
      <c r="I15" s="199">
        <v>143675</v>
      </c>
      <c r="J15" s="199">
        <v>4291831</v>
      </c>
      <c r="K15" s="199">
        <v>45655</v>
      </c>
      <c r="L15" s="199">
        <v>159793</v>
      </c>
      <c r="M15" s="199">
        <v>41050</v>
      </c>
      <c r="N15" s="199">
        <v>4291831</v>
      </c>
      <c r="O15" s="210">
        <v>45655</v>
      </c>
    </row>
    <row r="16" spans="1:15" s="1" customFormat="1" ht="13.5" customHeight="1" x14ac:dyDescent="0.15">
      <c r="A16" s="38"/>
      <c r="B16" s="167" t="s">
        <v>5</v>
      </c>
      <c r="C16" s="167"/>
      <c r="D16" s="200">
        <v>4250</v>
      </c>
      <c r="E16" s="200">
        <v>14875</v>
      </c>
      <c r="F16" s="174">
        <v>0</v>
      </c>
      <c r="G16" s="174">
        <v>0</v>
      </c>
      <c r="H16" s="200">
        <v>36696</v>
      </c>
      <c r="I16" s="200">
        <v>128436</v>
      </c>
      <c r="J16" s="200">
        <v>3640319</v>
      </c>
      <c r="K16" s="200">
        <v>40946</v>
      </c>
      <c r="L16" s="200">
        <v>143311</v>
      </c>
      <c r="M16" s="200">
        <v>36696</v>
      </c>
      <c r="N16" s="200">
        <v>3640319</v>
      </c>
      <c r="O16" s="211">
        <v>40946</v>
      </c>
    </row>
    <row r="17" spans="1:15" s="1" customFormat="1" ht="13.5" customHeight="1" x14ac:dyDescent="0.15">
      <c r="A17" s="37"/>
      <c r="B17" s="166" t="s">
        <v>6</v>
      </c>
      <c r="C17" s="166"/>
      <c r="D17" s="199">
        <v>1248</v>
      </c>
      <c r="E17" s="199">
        <v>4368</v>
      </c>
      <c r="F17" s="163">
        <v>0</v>
      </c>
      <c r="G17" s="163">
        <v>0</v>
      </c>
      <c r="H17" s="199">
        <v>9279</v>
      </c>
      <c r="I17" s="199">
        <v>32477</v>
      </c>
      <c r="J17" s="199">
        <v>934324</v>
      </c>
      <c r="K17" s="199">
        <v>10527</v>
      </c>
      <c r="L17" s="199">
        <v>36845</v>
      </c>
      <c r="M17" s="199">
        <v>9279</v>
      </c>
      <c r="N17" s="199">
        <v>934324</v>
      </c>
      <c r="O17" s="210">
        <v>10527</v>
      </c>
    </row>
    <row r="18" spans="1:15" s="1" customFormat="1" ht="13.5" customHeight="1" x14ac:dyDescent="0.15">
      <c r="A18" s="37"/>
      <c r="B18" s="166" t="s">
        <v>7</v>
      </c>
      <c r="C18" s="166"/>
      <c r="D18" s="199">
        <v>1538</v>
      </c>
      <c r="E18" s="199">
        <v>5383</v>
      </c>
      <c r="F18" s="163">
        <v>0</v>
      </c>
      <c r="G18" s="163">
        <v>0</v>
      </c>
      <c r="H18" s="199">
        <v>18037</v>
      </c>
      <c r="I18" s="199">
        <v>63130</v>
      </c>
      <c r="J18" s="199">
        <v>1781439</v>
      </c>
      <c r="K18" s="199">
        <v>19575</v>
      </c>
      <c r="L18" s="199">
        <v>68513</v>
      </c>
      <c r="M18" s="199">
        <v>18037</v>
      </c>
      <c r="N18" s="199">
        <v>1781439</v>
      </c>
      <c r="O18" s="210">
        <v>19575</v>
      </c>
    </row>
    <row r="19" spans="1:15" s="1" customFormat="1" ht="13.5" customHeight="1" x14ac:dyDescent="0.15">
      <c r="A19" s="37"/>
      <c r="B19" s="166" t="s">
        <v>8</v>
      </c>
      <c r="C19" s="166"/>
      <c r="D19" s="199">
        <v>3581</v>
      </c>
      <c r="E19" s="199">
        <v>12534</v>
      </c>
      <c r="F19" s="163">
        <v>0</v>
      </c>
      <c r="G19" s="163">
        <v>0</v>
      </c>
      <c r="H19" s="199">
        <v>31011</v>
      </c>
      <c r="I19" s="199">
        <v>108538</v>
      </c>
      <c r="J19" s="199">
        <v>3458723</v>
      </c>
      <c r="K19" s="199">
        <v>34592</v>
      </c>
      <c r="L19" s="199">
        <v>121072</v>
      </c>
      <c r="M19" s="199">
        <v>31011</v>
      </c>
      <c r="N19" s="199">
        <v>3458723</v>
      </c>
      <c r="O19" s="210">
        <v>34592</v>
      </c>
    </row>
    <row r="20" spans="1:15" s="1" customFormat="1" ht="13.5" customHeight="1" x14ac:dyDescent="0.15">
      <c r="A20" s="39"/>
      <c r="B20" s="168" t="s">
        <v>9</v>
      </c>
      <c r="C20" s="168"/>
      <c r="D20" s="201">
        <v>3081</v>
      </c>
      <c r="E20" s="201">
        <v>10785</v>
      </c>
      <c r="F20" s="175">
        <v>0</v>
      </c>
      <c r="G20" s="175">
        <v>0</v>
      </c>
      <c r="H20" s="201">
        <v>22757</v>
      </c>
      <c r="I20" s="201">
        <v>79649</v>
      </c>
      <c r="J20" s="201">
        <v>2226957</v>
      </c>
      <c r="K20" s="201">
        <v>25838</v>
      </c>
      <c r="L20" s="201">
        <v>90434</v>
      </c>
      <c r="M20" s="201">
        <v>22757</v>
      </c>
      <c r="N20" s="201">
        <v>2226957</v>
      </c>
      <c r="O20" s="212">
        <v>25838</v>
      </c>
    </row>
    <row r="21" spans="1:15" s="1" customFormat="1" ht="13.5" customHeight="1" x14ac:dyDescent="0.15">
      <c r="A21" s="37"/>
      <c r="B21" s="166" t="s">
        <v>10</v>
      </c>
      <c r="C21" s="166"/>
      <c r="D21" s="199">
        <v>2714</v>
      </c>
      <c r="E21" s="199">
        <v>9499</v>
      </c>
      <c r="F21" s="163">
        <v>0</v>
      </c>
      <c r="G21" s="163">
        <v>0</v>
      </c>
      <c r="H21" s="199">
        <v>27579</v>
      </c>
      <c r="I21" s="199">
        <v>96527</v>
      </c>
      <c r="J21" s="199">
        <v>2923893</v>
      </c>
      <c r="K21" s="199">
        <v>30293</v>
      </c>
      <c r="L21" s="199">
        <v>106026</v>
      </c>
      <c r="M21" s="199">
        <v>27579</v>
      </c>
      <c r="N21" s="199">
        <v>2923893</v>
      </c>
      <c r="O21" s="210">
        <v>30293</v>
      </c>
    </row>
    <row r="22" spans="1:15" s="1" customFormat="1" ht="13.5" customHeight="1" x14ac:dyDescent="0.15">
      <c r="A22" s="37"/>
      <c r="B22" s="166" t="s">
        <v>11</v>
      </c>
      <c r="C22" s="166"/>
      <c r="D22" s="199">
        <v>2376</v>
      </c>
      <c r="E22" s="199">
        <v>8316</v>
      </c>
      <c r="F22" s="163">
        <v>0</v>
      </c>
      <c r="G22" s="163">
        <v>0</v>
      </c>
      <c r="H22" s="199">
        <v>27066</v>
      </c>
      <c r="I22" s="199">
        <v>94731</v>
      </c>
      <c r="J22" s="199">
        <v>2698293</v>
      </c>
      <c r="K22" s="199">
        <v>29442</v>
      </c>
      <c r="L22" s="199">
        <v>103047</v>
      </c>
      <c r="M22" s="199">
        <v>27066</v>
      </c>
      <c r="N22" s="199">
        <v>2698293</v>
      </c>
      <c r="O22" s="210">
        <v>29442</v>
      </c>
    </row>
    <row r="23" spans="1:15" s="1" customFormat="1" ht="13.5" customHeight="1" x14ac:dyDescent="0.15">
      <c r="A23" s="37"/>
      <c r="B23" s="166" t="s">
        <v>12</v>
      </c>
      <c r="C23" s="166"/>
      <c r="D23" s="199">
        <v>4940</v>
      </c>
      <c r="E23" s="199">
        <v>17291</v>
      </c>
      <c r="F23" s="163">
        <v>0</v>
      </c>
      <c r="G23" s="163">
        <v>0</v>
      </c>
      <c r="H23" s="199">
        <v>69811</v>
      </c>
      <c r="I23" s="199">
        <v>244340</v>
      </c>
      <c r="J23" s="199">
        <v>8134417</v>
      </c>
      <c r="K23" s="199">
        <v>74751</v>
      </c>
      <c r="L23" s="199">
        <v>261631</v>
      </c>
      <c r="M23" s="199">
        <v>69811</v>
      </c>
      <c r="N23" s="199">
        <v>8134417</v>
      </c>
      <c r="O23" s="210">
        <v>74751</v>
      </c>
    </row>
    <row r="24" spans="1:15" s="1" customFormat="1" ht="13.5" customHeight="1" x14ac:dyDescent="0.15">
      <c r="A24" s="37"/>
      <c r="B24" s="166" t="s">
        <v>13</v>
      </c>
      <c r="C24" s="166"/>
      <c r="D24" s="199">
        <v>5100</v>
      </c>
      <c r="E24" s="199">
        <v>17850</v>
      </c>
      <c r="F24" s="163">
        <v>0</v>
      </c>
      <c r="G24" s="163">
        <v>0</v>
      </c>
      <c r="H24" s="199">
        <v>49777</v>
      </c>
      <c r="I24" s="199">
        <v>174220</v>
      </c>
      <c r="J24" s="199">
        <v>5439732</v>
      </c>
      <c r="K24" s="199">
        <v>54877</v>
      </c>
      <c r="L24" s="199">
        <v>192070</v>
      </c>
      <c r="M24" s="199">
        <v>49777</v>
      </c>
      <c r="N24" s="199">
        <v>5439732</v>
      </c>
      <c r="O24" s="210">
        <v>54877</v>
      </c>
    </row>
    <row r="25" spans="1:15" s="1" customFormat="1" ht="13.5" customHeight="1" x14ac:dyDescent="0.15">
      <c r="A25" s="37"/>
      <c r="B25" s="166" t="s">
        <v>14</v>
      </c>
      <c r="C25" s="166"/>
      <c r="D25" s="199">
        <v>1561</v>
      </c>
      <c r="E25" s="199">
        <v>5464</v>
      </c>
      <c r="F25" s="163">
        <v>0</v>
      </c>
      <c r="G25" s="163">
        <v>0</v>
      </c>
      <c r="H25" s="199">
        <v>11999</v>
      </c>
      <c r="I25" s="199">
        <v>41996</v>
      </c>
      <c r="J25" s="199">
        <v>1168996</v>
      </c>
      <c r="K25" s="199">
        <v>13560</v>
      </c>
      <c r="L25" s="199">
        <v>47460</v>
      </c>
      <c r="M25" s="199">
        <v>11999</v>
      </c>
      <c r="N25" s="199">
        <v>1168996</v>
      </c>
      <c r="O25" s="210">
        <v>13560</v>
      </c>
    </row>
    <row r="26" spans="1:15" s="1" customFormat="1" ht="13.5" customHeight="1" x14ac:dyDescent="0.15">
      <c r="A26" s="38"/>
      <c r="B26" s="167" t="s">
        <v>15</v>
      </c>
      <c r="C26" s="167"/>
      <c r="D26" s="200">
        <v>2421</v>
      </c>
      <c r="E26" s="200">
        <v>8474</v>
      </c>
      <c r="F26" s="174">
        <v>0</v>
      </c>
      <c r="G26" s="174">
        <v>0</v>
      </c>
      <c r="H26" s="200">
        <v>26121</v>
      </c>
      <c r="I26" s="200">
        <v>91423</v>
      </c>
      <c r="J26" s="200">
        <v>2952114</v>
      </c>
      <c r="K26" s="200">
        <v>28542</v>
      </c>
      <c r="L26" s="200">
        <v>99897</v>
      </c>
      <c r="M26" s="200">
        <v>26121</v>
      </c>
      <c r="N26" s="200">
        <v>2952114</v>
      </c>
      <c r="O26" s="211">
        <v>28542</v>
      </c>
    </row>
    <row r="27" spans="1:15" s="41" customFormat="1" ht="13.5" customHeight="1" x14ac:dyDescent="0.15">
      <c r="A27" s="40"/>
      <c r="B27" s="166" t="s">
        <v>232</v>
      </c>
      <c r="C27" s="166"/>
      <c r="D27" s="199">
        <v>1470</v>
      </c>
      <c r="E27" s="199">
        <v>5145</v>
      </c>
      <c r="F27" s="163">
        <v>0</v>
      </c>
      <c r="G27" s="163">
        <v>0</v>
      </c>
      <c r="H27" s="199">
        <v>10990</v>
      </c>
      <c r="I27" s="199">
        <v>38465</v>
      </c>
      <c r="J27" s="199">
        <v>987480</v>
      </c>
      <c r="K27" s="199">
        <v>12460</v>
      </c>
      <c r="L27" s="199">
        <v>43610</v>
      </c>
      <c r="M27" s="199">
        <v>10990</v>
      </c>
      <c r="N27" s="199">
        <v>987480</v>
      </c>
      <c r="O27" s="210">
        <v>12460</v>
      </c>
    </row>
    <row r="28" spans="1:15" s="1" customFormat="1" ht="13.5" customHeight="1" x14ac:dyDescent="0.15">
      <c r="A28" s="37"/>
      <c r="B28" s="166" t="s">
        <v>16</v>
      </c>
      <c r="C28" s="166"/>
      <c r="D28" s="199">
        <v>1933</v>
      </c>
      <c r="E28" s="199">
        <v>6766</v>
      </c>
      <c r="F28" s="163">
        <v>0</v>
      </c>
      <c r="G28" s="163">
        <v>0</v>
      </c>
      <c r="H28" s="199">
        <v>15414</v>
      </c>
      <c r="I28" s="199">
        <v>53949</v>
      </c>
      <c r="J28" s="199">
        <v>1572047</v>
      </c>
      <c r="K28" s="199">
        <v>17347</v>
      </c>
      <c r="L28" s="199">
        <v>60715</v>
      </c>
      <c r="M28" s="199">
        <v>15414</v>
      </c>
      <c r="N28" s="199">
        <v>1572047</v>
      </c>
      <c r="O28" s="210">
        <v>17347</v>
      </c>
    </row>
    <row r="29" spans="1:15" s="1" customFormat="1" ht="13.5" customHeight="1" x14ac:dyDescent="0.15">
      <c r="A29" s="37"/>
      <c r="B29" s="166" t="s">
        <v>17</v>
      </c>
      <c r="C29" s="166"/>
      <c r="D29" s="199">
        <v>5002</v>
      </c>
      <c r="E29" s="199">
        <v>17507</v>
      </c>
      <c r="F29" s="163">
        <v>0</v>
      </c>
      <c r="G29" s="163">
        <v>0</v>
      </c>
      <c r="H29" s="199">
        <v>18068</v>
      </c>
      <c r="I29" s="199">
        <v>63238</v>
      </c>
      <c r="J29" s="199">
        <v>1611784</v>
      </c>
      <c r="K29" s="199">
        <v>23070</v>
      </c>
      <c r="L29" s="199">
        <v>80745</v>
      </c>
      <c r="M29" s="199">
        <v>18068</v>
      </c>
      <c r="N29" s="199">
        <v>1611784</v>
      </c>
      <c r="O29" s="210">
        <v>23070</v>
      </c>
    </row>
    <row r="30" spans="1:15" s="1" customFormat="1" ht="13.5" customHeight="1" x14ac:dyDescent="0.15">
      <c r="A30" s="39"/>
      <c r="B30" s="168" t="s">
        <v>18</v>
      </c>
      <c r="C30" s="168"/>
      <c r="D30" s="201">
        <v>2719</v>
      </c>
      <c r="E30" s="201">
        <v>9517</v>
      </c>
      <c r="F30" s="175">
        <v>0</v>
      </c>
      <c r="G30" s="175">
        <v>0</v>
      </c>
      <c r="H30" s="201">
        <v>14410</v>
      </c>
      <c r="I30" s="201">
        <v>50435</v>
      </c>
      <c r="J30" s="201">
        <v>1275513</v>
      </c>
      <c r="K30" s="201">
        <v>17129</v>
      </c>
      <c r="L30" s="201">
        <v>59952</v>
      </c>
      <c r="M30" s="201">
        <v>14410</v>
      </c>
      <c r="N30" s="201">
        <v>1275513</v>
      </c>
      <c r="O30" s="212">
        <v>17129</v>
      </c>
    </row>
    <row r="31" spans="1:15" s="1" customFormat="1" ht="13.5" customHeight="1" x14ac:dyDescent="0.15">
      <c r="A31" s="37"/>
      <c r="B31" s="166" t="s">
        <v>49</v>
      </c>
      <c r="C31" s="166"/>
      <c r="D31" s="199">
        <v>2210</v>
      </c>
      <c r="E31" s="199">
        <v>7735</v>
      </c>
      <c r="F31" s="163">
        <v>0</v>
      </c>
      <c r="G31" s="163">
        <v>0</v>
      </c>
      <c r="H31" s="199">
        <v>15862</v>
      </c>
      <c r="I31" s="199">
        <v>55517</v>
      </c>
      <c r="J31" s="199">
        <v>1552818</v>
      </c>
      <c r="K31" s="199">
        <v>18072</v>
      </c>
      <c r="L31" s="199">
        <v>63252</v>
      </c>
      <c r="M31" s="199">
        <v>15862</v>
      </c>
      <c r="N31" s="199">
        <v>1552818</v>
      </c>
      <c r="O31" s="210">
        <v>18072</v>
      </c>
    </row>
    <row r="32" spans="1:15" s="135" customFormat="1" ht="17.25" customHeight="1" x14ac:dyDescent="0.15">
      <c r="A32" s="137"/>
      <c r="B32" s="169" t="s">
        <v>19</v>
      </c>
      <c r="C32" s="169"/>
      <c r="D32" s="202">
        <f>SUM(D11:D31)</f>
        <v>81586</v>
      </c>
      <c r="E32" s="202">
        <f t="shared" ref="E32:O32" si="0">SUM(E11:E31)</f>
        <v>284736</v>
      </c>
      <c r="F32" s="202">
        <f t="shared" si="0"/>
        <v>0</v>
      </c>
      <c r="G32" s="202">
        <f t="shared" si="0"/>
        <v>0</v>
      </c>
      <c r="H32" s="202">
        <f t="shared" si="0"/>
        <v>806649</v>
      </c>
      <c r="I32" s="202">
        <f t="shared" si="0"/>
        <v>2822776</v>
      </c>
      <c r="J32" s="202">
        <f t="shared" si="0"/>
        <v>89908736</v>
      </c>
      <c r="K32" s="202">
        <f t="shared" si="0"/>
        <v>888235</v>
      </c>
      <c r="L32" s="202">
        <f t="shared" si="0"/>
        <v>3107512</v>
      </c>
      <c r="M32" s="202">
        <f t="shared" si="0"/>
        <v>806649</v>
      </c>
      <c r="N32" s="202">
        <f t="shared" si="0"/>
        <v>89908736</v>
      </c>
      <c r="O32" s="202">
        <f t="shared" si="0"/>
        <v>888235</v>
      </c>
    </row>
    <row r="33" spans="1:15" s="1" customFormat="1" ht="13.5" customHeight="1" x14ac:dyDescent="0.15">
      <c r="A33" s="37"/>
      <c r="B33" s="166" t="s">
        <v>20</v>
      </c>
      <c r="C33" s="170"/>
      <c r="D33" s="200">
        <v>1219</v>
      </c>
      <c r="E33" s="200">
        <v>4267</v>
      </c>
      <c r="F33" s="174">
        <v>0</v>
      </c>
      <c r="G33" s="174">
        <v>0</v>
      </c>
      <c r="H33" s="200">
        <v>12580</v>
      </c>
      <c r="I33" s="200">
        <v>44030</v>
      </c>
      <c r="J33" s="200">
        <v>1489283</v>
      </c>
      <c r="K33" s="200">
        <v>13799</v>
      </c>
      <c r="L33" s="200">
        <v>48297</v>
      </c>
      <c r="M33" s="200">
        <v>12580</v>
      </c>
      <c r="N33" s="200">
        <v>1489283</v>
      </c>
      <c r="O33" s="211">
        <v>13799</v>
      </c>
    </row>
    <row r="34" spans="1:15" s="1" customFormat="1" ht="13.5" customHeight="1" x14ac:dyDescent="0.15">
      <c r="A34" s="37"/>
      <c r="B34" s="166" t="s">
        <v>21</v>
      </c>
      <c r="C34" s="170"/>
      <c r="D34" s="199">
        <v>1159</v>
      </c>
      <c r="E34" s="199">
        <v>4057</v>
      </c>
      <c r="F34" s="163">
        <v>0</v>
      </c>
      <c r="G34" s="163">
        <v>0</v>
      </c>
      <c r="H34" s="199">
        <v>10326</v>
      </c>
      <c r="I34" s="199">
        <v>36141</v>
      </c>
      <c r="J34" s="199">
        <v>1180893</v>
      </c>
      <c r="K34" s="199">
        <v>11485</v>
      </c>
      <c r="L34" s="199">
        <v>40198</v>
      </c>
      <c r="M34" s="199">
        <v>10326</v>
      </c>
      <c r="N34" s="199">
        <v>1180893</v>
      </c>
      <c r="O34" s="210">
        <v>11485</v>
      </c>
    </row>
    <row r="35" spans="1:15" s="1" customFormat="1" ht="13.5" customHeight="1" x14ac:dyDescent="0.15">
      <c r="A35" s="37"/>
      <c r="B35" s="166" t="s">
        <v>22</v>
      </c>
      <c r="C35" s="170"/>
      <c r="D35" s="199">
        <v>1818</v>
      </c>
      <c r="E35" s="199">
        <v>6363</v>
      </c>
      <c r="F35" s="163">
        <v>0</v>
      </c>
      <c r="G35" s="163">
        <v>0</v>
      </c>
      <c r="H35" s="199">
        <v>12884</v>
      </c>
      <c r="I35" s="199">
        <v>45094</v>
      </c>
      <c r="J35" s="199">
        <v>1249204</v>
      </c>
      <c r="K35" s="199">
        <v>14702</v>
      </c>
      <c r="L35" s="199">
        <v>51457</v>
      </c>
      <c r="M35" s="199">
        <v>12884</v>
      </c>
      <c r="N35" s="199">
        <v>1249204</v>
      </c>
      <c r="O35" s="210">
        <v>14702</v>
      </c>
    </row>
    <row r="36" spans="1:15" s="1" customFormat="1" ht="13.5" customHeight="1" x14ac:dyDescent="0.15">
      <c r="A36" s="37"/>
      <c r="B36" s="166" t="s">
        <v>23</v>
      </c>
      <c r="C36" s="170"/>
      <c r="D36" s="199">
        <v>1612</v>
      </c>
      <c r="E36" s="199">
        <v>5642</v>
      </c>
      <c r="F36" s="163">
        <v>0</v>
      </c>
      <c r="G36" s="163">
        <v>0</v>
      </c>
      <c r="H36" s="199">
        <v>12571</v>
      </c>
      <c r="I36" s="199">
        <v>43999</v>
      </c>
      <c r="J36" s="199">
        <v>1265161</v>
      </c>
      <c r="K36" s="199">
        <v>14183</v>
      </c>
      <c r="L36" s="199">
        <v>49641</v>
      </c>
      <c r="M36" s="199">
        <v>12571</v>
      </c>
      <c r="N36" s="199">
        <v>1265161</v>
      </c>
      <c r="O36" s="210">
        <v>14183</v>
      </c>
    </row>
    <row r="37" spans="1:15" s="1" customFormat="1" ht="13.5" customHeight="1" x14ac:dyDescent="0.15">
      <c r="A37" s="37"/>
      <c r="B37" s="166" t="s">
        <v>288</v>
      </c>
      <c r="C37" s="170"/>
      <c r="D37" s="199">
        <v>491</v>
      </c>
      <c r="E37" s="199">
        <v>1719</v>
      </c>
      <c r="F37" s="163">
        <v>0</v>
      </c>
      <c r="G37" s="163">
        <v>0</v>
      </c>
      <c r="H37" s="199">
        <v>3194</v>
      </c>
      <c r="I37" s="199">
        <v>11179</v>
      </c>
      <c r="J37" s="199">
        <v>318318</v>
      </c>
      <c r="K37" s="199">
        <v>3685</v>
      </c>
      <c r="L37" s="199">
        <v>12898</v>
      </c>
      <c r="M37" s="199">
        <v>3194</v>
      </c>
      <c r="N37" s="199">
        <v>318318</v>
      </c>
      <c r="O37" s="210">
        <v>3685</v>
      </c>
    </row>
    <row r="38" spans="1:15" s="1" customFormat="1" ht="13.5" customHeight="1" x14ac:dyDescent="0.15">
      <c r="A38" s="38"/>
      <c r="B38" s="167" t="s">
        <v>24</v>
      </c>
      <c r="C38" s="171"/>
      <c r="D38" s="200">
        <v>1163</v>
      </c>
      <c r="E38" s="200">
        <v>4071</v>
      </c>
      <c r="F38" s="174">
        <v>0</v>
      </c>
      <c r="G38" s="174">
        <v>0</v>
      </c>
      <c r="H38" s="200">
        <v>8831</v>
      </c>
      <c r="I38" s="200">
        <v>30908</v>
      </c>
      <c r="J38" s="200">
        <v>878981</v>
      </c>
      <c r="K38" s="200">
        <v>9994</v>
      </c>
      <c r="L38" s="200">
        <v>34979</v>
      </c>
      <c r="M38" s="200">
        <v>8831</v>
      </c>
      <c r="N38" s="200">
        <v>878981</v>
      </c>
      <c r="O38" s="211">
        <v>9994</v>
      </c>
    </row>
    <row r="39" spans="1:15" s="1" customFormat="1" ht="13.5" customHeight="1" x14ac:dyDescent="0.15">
      <c r="A39" s="37"/>
      <c r="B39" s="166" t="s">
        <v>25</v>
      </c>
      <c r="C39" s="170"/>
      <c r="D39" s="199">
        <v>544</v>
      </c>
      <c r="E39" s="199">
        <v>1904</v>
      </c>
      <c r="F39" s="163">
        <v>0</v>
      </c>
      <c r="G39" s="163">
        <v>0</v>
      </c>
      <c r="H39" s="199">
        <v>4530</v>
      </c>
      <c r="I39" s="199">
        <v>15855</v>
      </c>
      <c r="J39" s="199">
        <v>433795</v>
      </c>
      <c r="K39" s="199">
        <v>5074</v>
      </c>
      <c r="L39" s="199">
        <v>17759</v>
      </c>
      <c r="M39" s="199">
        <v>4530</v>
      </c>
      <c r="N39" s="199">
        <v>433795</v>
      </c>
      <c r="O39" s="210">
        <v>5074</v>
      </c>
    </row>
    <row r="40" spans="1:15" s="1" customFormat="1" ht="13.5" customHeight="1" x14ac:dyDescent="0.15">
      <c r="A40" s="37"/>
      <c r="B40" s="166" t="s">
        <v>26</v>
      </c>
      <c r="C40" s="170"/>
      <c r="D40" s="199">
        <v>837</v>
      </c>
      <c r="E40" s="199">
        <v>2930</v>
      </c>
      <c r="F40" s="163">
        <v>0</v>
      </c>
      <c r="G40" s="163">
        <v>0</v>
      </c>
      <c r="H40" s="199">
        <v>6805</v>
      </c>
      <c r="I40" s="199">
        <v>23817</v>
      </c>
      <c r="J40" s="199">
        <v>696056</v>
      </c>
      <c r="K40" s="199">
        <v>7642</v>
      </c>
      <c r="L40" s="199">
        <v>26747</v>
      </c>
      <c r="M40" s="199">
        <v>6805</v>
      </c>
      <c r="N40" s="199">
        <v>696056</v>
      </c>
      <c r="O40" s="210">
        <v>7642</v>
      </c>
    </row>
    <row r="41" spans="1:15" s="1" customFormat="1" ht="13.5" customHeight="1" x14ac:dyDescent="0.15">
      <c r="A41" s="37"/>
      <c r="B41" s="166" t="s">
        <v>27</v>
      </c>
      <c r="C41" s="170"/>
      <c r="D41" s="199">
        <v>1337</v>
      </c>
      <c r="E41" s="199">
        <v>4680</v>
      </c>
      <c r="F41" s="163">
        <v>0</v>
      </c>
      <c r="G41" s="163">
        <v>0</v>
      </c>
      <c r="H41" s="199">
        <v>9112</v>
      </c>
      <c r="I41" s="199">
        <v>31892</v>
      </c>
      <c r="J41" s="199">
        <v>859248</v>
      </c>
      <c r="K41" s="199">
        <v>10449</v>
      </c>
      <c r="L41" s="199">
        <v>36572</v>
      </c>
      <c r="M41" s="199">
        <v>9112</v>
      </c>
      <c r="N41" s="199">
        <v>859248</v>
      </c>
      <c r="O41" s="210">
        <v>10449</v>
      </c>
    </row>
    <row r="42" spans="1:15" s="1" customFormat="1" ht="13.5" customHeight="1" x14ac:dyDescent="0.15">
      <c r="A42" s="39"/>
      <c r="B42" s="168" t="s">
        <v>28</v>
      </c>
      <c r="C42" s="172"/>
      <c r="D42" s="201">
        <v>1254</v>
      </c>
      <c r="E42" s="201">
        <v>4389</v>
      </c>
      <c r="F42" s="175">
        <v>0</v>
      </c>
      <c r="G42" s="175">
        <v>0</v>
      </c>
      <c r="H42" s="201">
        <v>10357</v>
      </c>
      <c r="I42" s="201">
        <v>36250</v>
      </c>
      <c r="J42" s="201">
        <v>1037350</v>
      </c>
      <c r="K42" s="201">
        <v>11611</v>
      </c>
      <c r="L42" s="201">
        <v>40639</v>
      </c>
      <c r="M42" s="201">
        <v>10357</v>
      </c>
      <c r="N42" s="201">
        <v>1037350</v>
      </c>
      <c r="O42" s="212">
        <v>11611</v>
      </c>
    </row>
    <row r="43" spans="1:15" s="1" customFormat="1" ht="13.5" customHeight="1" x14ac:dyDescent="0.15">
      <c r="A43" s="37"/>
      <c r="B43" s="166" t="s">
        <v>29</v>
      </c>
      <c r="C43" s="170"/>
      <c r="D43" s="199">
        <v>1380</v>
      </c>
      <c r="E43" s="199">
        <v>4830</v>
      </c>
      <c r="F43" s="163">
        <v>0</v>
      </c>
      <c r="G43" s="163">
        <v>0</v>
      </c>
      <c r="H43" s="199">
        <v>11001</v>
      </c>
      <c r="I43" s="199">
        <v>38504</v>
      </c>
      <c r="J43" s="199">
        <v>1094557</v>
      </c>
      <c r="K43" s="199">
        <v>12381</v>
      </c>
      <c r="L43" s="199">
        <v>43334</v>
      </c>
      <c r="M43" s="199">
        <v>11001</v>
      </c>
      <c r="N43" s="199">
        <v>1094557</v>
      </c>
      <c r="O43" s="210">
        <v>12381</v>
      </c>
    </row>
    <row r="44" spans="1:15" s="1" customFormat="1" ht="13.5" customHeight="1" x14ac:dyDescent="0.15">
      <c r="A44" s="37"/>
      <c r="B44" s="166" t="s">
        <v>30</v>
      </c>
      <c r="C44" s="170"/>
      <c r="D44" s="199">
        <v>932</v>
      </c>
      <c r="E44" s="199">
        <v>3262</v>
      </c>
      <c r="F44" s="163">
        <v>0</v>
      </c>
      <c r="G44" s="163">
        <v>0</v>
      </c>
      <c r="H44" s="199">
        <v>8641</v>
      </c>
      <c r="I44" s="199">
        <v>30244</v>
      </c>
      <c r="J44" s="199">
        <v>950668</v>
      </c>
      <c r="K44" s="199">
        <v>9573</v>
      </c>
      <c r="L44" s="199">
        <v>33506</v>
      </c>
      <c r="M44" s="199">
        <v>8641</v>
      </c>
      <c r="N44" s="199">
        <v>950668</v>
      </c>
      <c r="O44" s="210">
        <v>9573</v>
      </c>
    </row>
    <row r="45" spans="1:15" s="1" customFormat="1" ht="13.5" customHeight="1" x14ac:dyDescent="0.15">
      <c r="A45" s="37"/>
      <c r="B45" s="166" t="s">
        <v>31</v>
      </c>
      <c r="C45" s="170"/>
      <c r="D45" s="199">
        <v>435</v>
      </c>
      <c r="E45" s="199">
        <v>1523</v>
      </c>
      <c r="F45" s="163">
        <v>0</v>
      </c>
      <c r="G45" s="163">
        <v>0</v>
      </c>
      <c r="H45" s="199">
        <v>4030</v>
      </c>
      <c r="I45" s="199">
        <v>14105</v>
      </c>
      <c r="J45" s="199">
        <v>394168</v>
      </c>
      <c r="K45" s="199">
        <v>4465</v>
      </c>
      <c r="L45" s="199">
        <v>15628</v>
      </c>
      <c r="M45" s="199">
        <v>4030</v>
      </c>
      <c r="N45" s="199">
        <v>394168</v>
      </c>
      <c r="O45" s="210">
        <v>4465</v>
      </c>
    </row>
    <row r="46" spans="1:15" s="1" customFormat="1" ht="13.5" customHeight="1" x14ac:dyDescent="0.15">
      <c r="A46" s="37"/>
      <c r="B46" s="166" t="s">
        <v>32</v>
      </c>
      <c r="C46" s="170"/>
      <c r="D46" s="199">
        <v>326</v>
      </c>
      <c r="E46" s="199">
        <v>1142</v>
      </c>
      <c r="F46" s="163">
        <v>0</v>
      </c>
      <c r="G46" s="163">
        <v>0</v>
      </c>
      <c r="H46" s="199">
        <v>2628</v>
      </c>
      <c r="I46" s="199">
        <v>9199</v>
      </c>
      <c r="J46" s="199">
        <v>264146</v>
      </c>
      <c r="K46" s="199">
        <v>2954</v>
      </c>
      <c r="L46" s="199">
        <v>10341</v>
      </c>
      <c r="M46" s="199">
        <v>2628</v>
      </c>
      <c r="N46" s="199">
        <v>264146</v>
      </c>
      <c r="O46" s="210">
        <v>2954</v>
      </c>
    </row>
    <row r="47" spans="1:15" s="1" customFormat="1" ht="13.5" customHeight="1" x14ac:dyDescent="0.15">
      <c r="A47" s="37"/>
      <c r="B47" s="166" t="s">
        <v>33</v>
      </c>
      <c r="C47" s="170"/>
      <c r="D47" s="199">
        <v>604</v>
      </c>
      <c r="E47" s="199">
        <v>2114</v>
      </c>
      <c r="F47" s="163">
        <v>0</v>
      </c>
      <c r="G47" s="163">
        <v>0</v>
      </c>
      <c r="H47" s="199">
        <v>4699</v>
      </c>
      <c r="I47" s="199">
        <v>16447</v>
      </c>
      <c r="J47" s="199">
        <v>464363</v>
      </c>
      <c r="K47" s="199">
        <v>5303</v>
      </c>
      <c r="L47" s="199">
        <v>18561</v>
      </c>
      <c r="M47" s="199">
        <v>4699</v>
      </c>
      <c r="N47" s="199">
        <v>464363</v>
      </c>
      <c r="O47" s="210">
        <v>5303</v>
      </c>
    </row>
    <row r="48" spans="1:15" s="1" customFormat="1" ht="13.5" customHeight="1" x14ac:dyDescent="0.15">
      <c r="A48" s="38"/>
      <c r="B48" s="167" t="s">
        <v>34</v>
      </c>
      <c r="C48" s="171"/>
      <c r="D48" s="200">
        <v>281</v>
      </c>
      <c r="E48" s="200">
        <v>984</v>
      </c>
      <c r="F48" s="174">
        <v>0</v>
      </c>
      <c r="G48" s="174">
        <v>0</v>
      </c>
      <c r="H48" s="200">
        <v>1522</v>
      </c>
      <c r="I48" s="200">
        <v>5327</v>
      </c>
      <c r="J48" s="200">
        <v>140141</v>
      </c>
      <c r="K48" s="200">
        <v>1803</v>
      </c>
      <c r="L48" s="200">
        <v>6311</v>
      </c>
      <c r="M48" s="200">
        <v>1522</v>
      </c>
      <c r="N48" s="200">
        <v>140141</v>
      </c>
      <c r="O48" s="211">
        <v>1803</v>
      </c>
    </row>
    <row r="49" spans="1:15" s="1" customFormat="1" ht="13.5" customHeight="1" x14ac:dyDescent="0.15">
      <c r="A49" s="37"/>
      <c r="B49" s="166" t="s">
        <v>35</v>
      </c>
      <c r="C49" s="170"/>
      <c r="D49" s="199">
        <v>739</v>
      </c>
      <c r="E49" s="199">
        <v>2587</v>
      </c>
      <c r="F49" s="163">
        <v>0</v>
      </c>
      <c r="G49" s="163">
        <v>0</v>
      </c>
      <c r="H49" s="199">
        <v>4780</v>
      </c>
      <c r="I49" s="199">
        <v>16730</v>
      </c>
      <c r="J49" s="199">
        <v>466281</v>
      </c>
      <c r="K49" s="199">
        <v>5519</v>
      </c>
      <c r="L49" s="199">
        <v>19317</v>
      </c>
      <c r="M49" s="199">
        <v>4780</v>
      </c>
      <c r="N49" s="199">
        <v>466281</v>
      </c>
      <c r="O49" s="210">
        <v>5519</v>
      </c>
    </row>
    <row r="50" spans="1:15" s="1" customFormat="1" ht="13.5" customHeight="1" x14ac:dyDescent="0.15">
      <c r="A50" s="37"/>
      <c r="B50" s="166" t="s">
        <v>36</v>
      </c>
      <c r="C50" s="170"/>
      <c r="D50" s="199">
        <v>540</v>
      </c>
      <c r="E50" s="199">
        <v>1890</v>
      </c>
      <c r="F50" s="163">
        <v>0</v>
      </c>
      <c r="G50" s="163">
        <v>0</v>
      </c>
      <c r="H50" s="199">
        <v>3290</v>
      </c>
      <c r="I50" s="199">
        <v>11515</v>
      </c>
      <c r="J50" s="199">
        <v>269890</v>
      </c>
      <c r="K50" s="199">
        <v>3830</v>
      </c>
      <c r="L50" s="199">
        <v>13405</v>
      </c>
      <c r="M50" s="199">
        <v>3290</v>
      </c>
      <c r="N50" s="199">
        <v>269890</v>
      </c>
      <c r="O50" s="210">
        <v>3830</v>
      </c>
    </row>
    <row r="51" spans="1:15" s="1" customFormat="1" ht="13.5" customHeight="1" x14ac:dyDescent="0.15">
      <c r="A51" s="37"/>
      <c r="B51" s="166" t="s">
        <v>37</v>
      </c>
      <c r="C51" s="170"/>
      <c r="D51" s="199">
        <v>223</v>
      </c>
      <c r="E51" s="199">
        <v>781</v>
      </c>
      <c r="F51" s="163">
        <v>0</v>
      </c>
      <c r="G51" s="163">
        <v>0</v>
      </c>
      <c r="H51" s="199">
        <v>904</v>
      </c>
      <c r="I51" s="199">
        <v>3164</v>
      </c>
      <c r="J51" s="199">
        <v>71631</v>
      </c>
      <c r="K51" s="199">
        <v>1127</v>
      </c>
      <c r="L51" s="199">
        <v>3945</v>
      </c>
      <c r="M51" s="199">
        <v>904</v>
      </c>
      <c r="N51" s="199">
        <v>71631</v>
      </c>
      <c r="O51" s="210">
        <v>1127</v>
      </c>
    </row>
    <row r="52" spans="1:15" s="1" customFormat="1" ht="13.5" customHeight="1" x14ac:dyDescent="0.15">
      <c r="A52" s="39"/>
      <c r="B52" s="168" t="s">
        <v>38</v>
      </c>
      <c r="C52" s="172"/>
      <c r="D52" s="201">
        <v>1214</v>
      </c>
      <c r="E52" s="201">
        <v>4249</v>
      </c>
      <c r="F52" s="175">
        <v>0</v>
      </c>
      <c r="G52" s="175">
        <v>0</v>
      </c>
      <c r="H52" s="201">
        <v>8486</v>
      </c>
      <c r="I52" s="201">
        <v>29701</v>
      </c>
      <c r="J52" s="201">
        <v>819253</v>
      </c>
      <c r="K52" s="201">
        <v>9700</v>
      </c>
      <c r="L52" s="201">
        <v>33950</v>
      </c>
      <c r="M52" s="201">
        <v>8486</v>
      </c>
      <c r="N52" s="201">
        <v>819253</v>
      </c>
      <c r="O52" s="212">
        <v>9700</v>
      </c>
    </row>
    <row r="53" spans="1:15" s="1" customFormat="1" ht="13.5" customHeight="1" x14ac:dyDescent="0.15">
      <c r="A53" s="37"/>
      <c r="B53" s="166" t="s">
        <v>39</v>
      </c>
      <c r="C53" s="170"/>
      <c r="D53" s="201">
        <v>71</v>
      </c>
      <c r="E53" s="201">
        <v>249</v>
      </c>
      <c r="F53" s="175">
        <v>0</v>
      </c>
      <c r="G53" s="175">
        <v>0</v>
      </c>
      <c r="H53" s="201">
        <v>831</v>
      </c>
      <c r="I53" s="201">
        <v>2908</v>
      </c>
      <c r="J53" s="201">
        <v>92590</v>
      </c>
      <c r="K53" s="201">
        <v>902</v>
      </c>
      <c r="L53" s="201">
        <v>3157</v>
      </c>
      <c r="M53" s="201">
        <v>831</v>
      </c>
      <c r="N53" s="201">
        <v>92590</v>
      </c>
      <c r="O53" s="212">
        <v>902</v>
      </c>
    </row>
    <row r="54" spans="1:15" s="1" customFormat="1" ht="17.25" customHeight="1" x14ac:dyDescent="0.15">
      <c r="A54" s="141"/>
      <c r="B54" s="142" t="s">
        <v>40</v>
      </c>
      <c r="C54" s="143"/>
      <c r="D54" s="138">
        <f>SUM(D33:D53)</f>
        <v>18179</v>
      </c>
      <c r="E54" s="138">
        <f t="shared" ref="E54:O54" si="1">SUM(E33:E53)</f>
        <v>63633</v>
      </c>
      <c r="F54" s="138">
        <f t="shared" si="1"/>
        <v>0</v>
      </c>
      <c r="G54" s="138">
        <f t="shared" si="1"/>
        <v>0</v>
      </c>
      <c r="H54" s="138">
        <f t="shared" si="1"/>
        <v>142002</v>
      </c>
      <c r="I54" s="138">
        <f t="shared" si="1"/>
        <v>497009</v>
      </c>
      <c r="J54" s="138">
        <f t="shared" si="1"/>
        <v>14435977</v>
      </c>
      <c r="K54" s="139">
        <f t="shared" si="1"/>
        <v>160181</v>
      </c>
      <c r="L54" s="139">
        <f t="shared" si="1"/>
        <v>560642</v>
      </c>
      <c r="M54" s="139">
        <f t="shared" si="1"/>
        <v>142002</v>
      </c>
      <c r="N54" s="139">
        <f t="shared" si="1"/>
        <v>14435977</v>
      </c>
      <c r="O54" s="140">
        <f t="shared" si="1"/>
        <v>160181</v>
      </c>
    </row>
    <row r="55" spans="1:15" s="1" customFormat="1" ht="17.25" customHeight="1" x14ac:dyDescent="0.15">
      <c r="A55" s="144"/>
      <c r="B55" s="145" t="s">
        <v>41</v>
      </c>
      <c r="C55" s="146"/>
      <c r="D55" s="147">
        <f>D32+D54</f>
        <v>99765</v>
      </c>
      <c r="E55" s="147">
        <f t="shared" ref="E55:O55" si="2">E32+E54</f>
        <v>348369</v>
      </c>
      <c r="F55" s="147">
        <f t="shared" si="2"/>
        <v>0</v>
      </c>
      <c r="G55" s="147">
        <f t="shared" si="2"/>
        <v>0</v>
      </c>
      <c r="H55" s="147">
        <f t="shared" si="2"/>
        <v>948651</v>
      </c>
      <c r="I55" s="147">
        <f t="shared" si="2"/>
        <v>3319785</v>
      </c>
      <c r="J55" s="147">
        <f t="shared" si="2"/>
        <v>104344713</v>
      </c>
      <c r="K55" s="148">
        <f t="shared" si="2"/>
        <v>1048416</v>
      </c>
      <c r="L55" s="148">
        <f t="shared" si="2"/>
        <v>3668154</v>
      </c>
      <c r="M55" s="148">
        <f t="shared" si="2"/>
        <v>948651</v>
      </c>
      <c r="N55" s="148">
        <f t="shared" si="2"/>
        <v>104344713</v>
      </c>
      <c r="O55" s="149">
        <f t="shared" si="2"/>
        <v>1048416</v>
      </c>
    </row>
    <row r="56" spans="1:15" x14ac:dyDescent="0.15">
      <c r="N56" s="258" t="s">
        <v>228</v>
      </c>
      <c r="O56" s="258"/>
    </row>
  </sheetData>
  <mergeCells count="11">
    <mergeCell ref="A1:J1"/>
    <mergeCell ref="A3:J3"/>
    <mergeCell ref="A5:C5"/>
    <mergeCell ref="D5:E5"/>
    <mergeCell ref="F5:G5"/>
    <mergeCell ref="H5:J5"/>
    <mergeCell ref="K6:L6"/>
    <mergeCell ref="M6:N6"/>
    <mergeCell ref="A10:C10"/>
    <mergeCell ref="N56:O56"/>
    <mergeCell ref="K5:O5"/>
  </mergeCells>
  <phoneticPr fontId="2"/>
  <pageMargins left="0.78740157480314965" right="0.78740157480314965" top="0.78740157480314965" bottom="0.78740157480314965" header="0.51181102362204722" footer="0.51181102362204722"/>
  <pageSetup paperSize="9" scale="59" orientation="landscape" r:id="rId1"/>
  <headerFooter alignWithMargins="0">
    <oddHeader>&amp;R&amp;F&amp;A</oddHeader>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U56"/>
  <sheetViews>
    <sheetView showGridLines="0" view="pageBreakPreview" topLeftCell="A31" zoomScaleNormal="90" zoomScaleSheetLayoutView="100" workbookViewId="0">
      <selection activeCell="G43" sqref="G43"/>
    </sheetView>
  </sheetViews>
  <sheetFormatPr defaultRowHeight="11.25" x14ac:dyDescent="0.15"/>
  <cols>
    <col min="1" max="1" width="1" style="42" customWidth="1"/>
    <col min="2" max="2" width="9.375" style="42" customWidth="1"/>
    <col min="3" max="3" width="1" style="42" customWidth="1"/>
    <col min="4" max="8" width="7.875" style="42" customWidth="1"/>
    <col min="9" max="13" width="7.125" style="42" customWidth="1"/>
    <col min="14" max="14" width="9.375" style="42" customWidth="1"/>
    <col min="15" max="21" width="9.625" style="42" customWidth="1"/>
    <col min="22" max="22" width="9.375" style="42" customWidth="1"/>
    <col min="23" max="23" width="9.5" style="42" customWidth="1"/>
    <col min="24" max="16384" width="9" style="42"/>
  </cols>
  <sheetData>
    <row r="1" spans="1:21" s="4" customFormat="1" ht="14.25" x14ac:dyDescent="0.15">
      <c r="A1" s="252"/>
      <c r="B1" s="252"/>
      <c r="C1" s="252"/>
      <c r="D1" s="252"/>
      <c r="E1" s="252"/>
      <c r="F1" s="252"/>
      <c r="G1" s="252"/>
      <c r="H1" s="252"/>
      <c r="I1" s="252"/>
      <c r="J1" s="252"/>
      <c r="K1" s="252"/>
      <c r="L1" s="252"/>
      <c r="M1" s="252"/>
      <c r="N1" s="252"/>
      <c r="O1" s="252"/>
      <c r="P1" s="3"/>
      <c r="Q1" s="3"/>
    </row>
    <row r="2" spans="1:21" s="4" customFormat="1" x14ac:dyDescent="0.15">
      <c r="B2" s="5"/>
      <c r="C2" s="5"/>
      <c r="D2" s="5"/>
      <c r="E2" s="5"/>
      <c r="F2" s="5"/>
      <c r="G2" s="5"/>
      <c r="H2" s="5"/>
      <c r="I2" s="5"/>
      <c r="J2" s="5"/>
      <c r="K2" s="5"/>
      <c r="L2" s="5"/>
      <c r="M2" s="5"/>
      <c r="N2" s="5"/>
      <c r="O2" s="5"/>
      <c r="P2" s="5"/>
      <c r="Q2" s="5"/>
    </row>
    <row r="3" spans="1:21" s="4" customFormat="1" ht="13.5" customHeight="1" x14ac:dyDescent="0.15">
      <c r="A3" s="253" t="s">
        <v>130</v>
      </c>
      <c r="B3" s="253"/>
      <c r="C3" s="253"/>
      <c r="D3" s="253"/>
      <c r="E3" s="253"/>
      <c r="F3" s="253"/>
      <c r="G3" s="253"/>
      <c r="H3" s="253"/>
      <c r="I3" s="253"/>
      <c r="J3" s="253"/>
      <c r="K3" s="253"/>
      <c r="L3" s="253"/>
      <c r="M3" s="253"/>
      <c r="N3" s="253"/>
      <c r="O3" s="253"/>
      <c r="P3" s="5"/>
      <c r="Q3" s="5"/>
    </row>
    <row r="4" spans="1:21" s="4" customFormat="1" ht="13.5" customHeight="1" x14ac:dyDescent="0.15">
      <c r="A4" s="6"/>
      <c r="B4" s="6"/>
      <c r="C4" s="5"/>
      <c r="D4" s="5"/>
      <c r="E4" s="5"/>
      <c r="F4" s="5"/>
      <c r="G4" s="5"/>
      <c r="H4" s="5"/>
      <c r="I4" s="43"/>
      <c r="J4" s="43"/>
      <c r="K4" s="43"/>
      <c r="L4" s="43"/>
      <c r="M4" s="43"/>
      <c r="N4" s="43"/>
      <c r="O4" s="43"/>
      <c r="P4" s="5"/>
      <c r="Q4" s="5"/>
    </row>
    <row r="5" spans="1:21" s="48" customFormat="1" ht="13.5" customHeight="1" x14ac:dyDescent="0.15">
      <c r="A5" s="287" t="s">
        <v>50</v>
      </c>
      <c r="B5" s="288"/>
      <c r="C5" s="288"/>
      <c r="D5" s="282" t="s">
        <v>131</v>
      </c>
      <c r="E5" s="283"/>
      <c r="F5" s="283"/>
      <c r="G5" s="283"/>
      <c r="H5" s="283"/>
      <c r="I5" s="283"/>
      <c r="J5" s="283"/>
      <c r="K5" s="283"/>
      <c r="L5" s="283"/>
      <c r="M5" s="283"/>
      <c r="N5" s="283"/>
      <c r="O5" s="283"/>
      <c r="P5" s="283"/>
      <c r="Q5" s="283"/>
      <c r="R5" s="283"/>
      <c r="S5" s="283"/>
      <c r="T5" s="283"/>
      <c r="U5" s="284"/>
    </row>
    <row r="6" spans="1:21" s="50" customFormat="1" ht="13.5" customHeight="1" x14ac:dyDescent="0.15">
      <c r="A6" s="49"/>
      <c r="D6" s="72"/>
      <c r="E6" s="72"/>
      <c r="F6" s="72"/>
      <c r="G6" s="72" t="s">
        <v>135</v>
      </c>
      <c r="H6" s="96"/>
      <c r="I6" s="188"/>
      <c r="J6" s="188"/>
      <c r="K6" s="188"/>
      <c r="L6" s="188"/>
      <c r="M6" s="98"/>
      <c r="N6" s="96"/>
      <c r="O6" s="98"/>
      <c r="P6" s="321" t="s">
        <v>144</v>
      </c>
      <c r="Q6" s="322"/>
      <c r="R6" s="323"/>
      <c r="S6" s="321" t="s">
        <v>141</v>
      </c>
      <c r="T6" s="322"/>
      <c r="U6" s="324"/>
    </row>
    <row r="7" spans="1:21" s="50" customFormat="1" ht="13.5" customHeight="1" x14ac:dyDescent="0.15">
      <c r="A7" s="49"/>
      <c r="D7" s="54" t="s">
        <v>132</v>
      </c>
      <c r="E7" s="53" t="s">
        <v>133</v>
      </c>
      <c r="F7" s="53" t="s">
        <v>134</v>
      </c>
      <c r="G7" s="53" t="s">
        <v>136</v>
      </c>
      <c r="H7" s="53" t="s">
        <v>137</v>
      </c>
      <c r="I7" s="85" t="s">
        <v>138</v>
      </c>
      <c r="J7" s="85" t="s">
        <v>138</v>
      </c>
      <c r="K7" s="85" t="s">
        <v>138</v>
      </c>
      <c r="L7" s="85" t="s">
        <v>138</v>
      </c>
      <c r="M7" s="85" t="s">
        <v>138</v>
      </c>
      <c r="N7" s="53" t="s">
        <v>240</v>
      </c>
      <c r="O7" s="53" t="s">
        <v>138</v>
      </c>
      <c r="P7" s="53" t="s">
        <v>143</v>
      </c>
      <c r="Q7" s="53" t="s">
        <v>139</v>
      </c>
      <c r="R7" s="53" t="s">
        <v>146</v>
      </c>
      <c r="S7" s="53" t="s">
        <v>142</v>
      </c>
      <c r="T7" s="53" t="s">
        <v>140</v>
      </c>
      <c r="U7" s="89" t="s">
        <v>54</v>
      </c>
    </row>
    <row r="8" spans="1:21" s="50" customFormat="1" ht="13.5" customHeight="1" x14ac:dyDescent="0.15">
      <c r="A8" s="49"/>
      <c r="D8" s="53"/>
      <c r="E8" s="53"/>
      <c r="F8" s="53"/>
      <c r="G8" s="53"/>
      <c r="H8" s="53"/>
      <c r="I8" s="53" t="s">
        <v>268</v>
      </c>
      <c r="J8" s="53" t="s">
        <v>269</v>
      </c>
      <c r="K8" s="53" t="s">
        <v>270</v>
      </c>
      <c r="L8" s="53" t="s">
        <v>272</v>
      </c>
      <c r="M8" s="53" t="s">
        <v>273</v>
      </c>
      <c r="N8" s="53"/>
      <c r="O8" s="53" t="s">
        <v>145</v>
      </c>
      <c r="P8" s="53"/>
      <c r="Q8" s="53"/>
      <c r="R8" s="53"/>
      <c r="S8" s="51"/>
      <c r="T8" s="53"/>
      <c r="U8" s="73"/>
    </row>
    <row r="9" spans="1:21" s="50" customFormat="1" ht="13.5" customHeight="1" x14ac:dyDescent="0.15">
      <c r="A9" s="49"/>
      <c r="D9" s="53"/>
      <c r="E9" s="53"/>
      <c r="F9" s="53"/>
      <c r="G9" s="53"/>
      <c r="H9" s="53"/>
      <c r="I9" s="51"/>
      <c r="J9" s="51"/>
      <c r="K9" s="51" t="s">
        <v>271</v>
      </c>
      <c r="L9" s="51"/>
      <c r="M9" s="51"/>
      <c r="N9" s="51"/>
      <c r="O9" s="51"/>
      <c r="P9" s="53"/>
      <c r="Q9" s="53"/>
      <c r="R9" s="51"/>
      <c r="S9" s="51"/>
      <c r="T9" s="51"/>
      <c r="U9" s="89"/>
    </row>
    <row r="10" spans="1:21" s="95" customFormat="1" ht="13.5" customHeight="1" x14ac:dyDescent="0.15">
      <c r="A10" s="285" t="s">
        <v>42</v>
      </c>
      <c r="B10" s="286"/>
      <c r="C10" s="286"/>
      <c r="D10" s="60" t="s">
        <v>43</v>
      </c>
      <c r="E10" s="60" t="s">
        <v>43</v>
      </c>
      <c r="F10" s="60" t="s">
        <v>43</v>
      </c>
      <c r="G10" s="60" t="s">
        <v>43</v>
      </c>
      <c r="H10" s="60" t="s">
        <v>43</v>
      </c>
      <c r="I10" s="60" t="s">
        <v>43</v>
      </c>
      <c r="J10" s="60" t="s">
        <v>43</v>
      </c>
      <c r="K10" s="60" t="s">
        <v>43</v>
      </c>
      <c r="L10" s="60" t="s">
        <v>43</v>
      </c>
      <c r="M10" s="60" t="s">
        <v>43</v>
      </c>
      <c r="N10" s="60" t="s">
        <v>43</v>
      </c>
      <c r="O10" s="60" t="s">
        <v>43</v>
      </c>
      <c r="P10" s="60" t="s">
        <v>43</v>
      </c>
      <c r="Q10" s="60" t="s">
        <v>43</v>
      </c>
      <c r="R10" s="60" t="s">
        <v>43</v>
      </c>
      <c r="S10" s="60" t="s">
        <v>43</v>
      </c>
      <c r="T10" s="60" t="s">
        <v>43</v>
      </c>
      <c r="U10" s="93" t="s">
        <v>43</v>
      </c>
    </row>
    <row r="11" spans="1:21" s="1" customFormat="1" ht="13.5" customHeight="1" x14ac:dyDescent="0.15">
      <c r="A11" s="37"/>
      <c r="B11" s="166" t="s">
        <v>0</v>
      </c>
      <c r="C11" s="166"/>
      <c r="D11" s="198">
        <v>57</v>
      </c>
      <c r="E11" s="198">
        <v>23956</v>
      </c>
      <c r="F11" s="198">
        <v>181233</v>
      </c>
      <c r="G11" s="198">
        <v>10541</v>
      </c>
      <c r="H11" s="198">
        <v>141596</v>
      </c>
      <c r="I11" s="198">
        <v>93371</v>
      </c>
      <c r="J11" s="198">
        <v>15934</v>
      </c>
      <c r="K11" s="198">
        <v>106192</v>
      </c>
      <c r="L11" s="198">
        <v>70925</v>
      </c>
      <c r="M11" s="198">
        <v>23086</v>
      </c>
      <c r="N11" s="198">
        <v>51865</v>
      </c>
      <c r="O11" s="198">
        <v>2642</v>
      </c>
      <c r="P11" s="198">
        <v>4427</v>
      </c>
      <c r="Q11" s="198">
        <v>3557</v>
      </c>
      <c r="R11" s="198">
        <v>7984</v>
      </c>
      <c r="S11" s="198">
        <v>2041</v>
      </c>
      <c r="T11" s="198">
        <v>2043</v>
      </c>
      <c r="U11" s="209">
        <v>4084</v>
      </c>
    </row>
    <row r="12" spans="1:21" s="1" customFormat="1" ht="13.5" customHeight="1" x14ac:dyDescent="0.15">
      <c r="A12" s="37"/>
      <c r="B12" s="166" t="s">
        <v>1</v>
      </c>
      <c r="C12" s="166"/>
      <c r="D12" s="199">
        <v>23</v>
      </c>
      <c r="E12" s="199">
        <v>8102</v>
      </c>
      <c r="F12" s="199">
        <v>73625</v>
      </c>
      <c r="G12" s="199">
        <v>3716</v>
      </c>
      <c r="H12" s="199">
        <v>56104</v>
      </c>
      <c r="I12" s="199">
        <v>39045</v>
      </c>
      <c r="J12" s="199">
        <v>6663</v>
      </c>
      <c r="K12" s="199">
        <v>43512</v>
      </c>
      <c r="L12" s="199">
        <v>26440</v>
      </c>
      <c r="M12" s="199">
        <v>9314</v>
      </c>
      <c r="N12" s="199">
        <v>19843</v>
      </c>
      <c r="O12" s="199">
        <v>1350</v>
      </c>
      <c r="P12" s="199">
        <v>1643</v>
      </c>
      <c r="Q12" s="199">
        <v>1283</v>
      </c>
      <c r="R12" s="199">
        <v>2926</v>
      </c>
      <c r="S12" s="199">
        <v>706</v>
      </c>
      <c r="T12" s="199">
        <v>778</v>
      </c>
      <c r="U12" s="210">
        <v>1484</v>
      </c>
    </row>
    <row r="13" spans="1:21" s="1" customFormat="1" ht="13.5" customHeight="1" x14ac:dyDescent="0.15">
      <c r="A13" s="37"/>
      <c r="B13" s="166" t="s">
        <v>2</v>
      </c>
      <c r="C13" s="166"/>
      <c r="D13" s="199">
        <v>6</v>
      </c>
      <c r="E13" s="199">
        <v>4668</v>
      </c>
      <c r="F13" s="199">
        <v>40407</v>
      </c>
      <c r="G13" s="199">
        <v>1761</v>
      </c>
      <c r="H13" s="199">
        <v>33211</v>
      </c>
      <c r="I13" s="199">
        <v>22428</v>
      </c>
      <c r="J13" s="199">
        <v>3809</v>
      </c>
      <c r="K13" s="199">
        <v>26172</v>
      </c>
      <c r="L13" s="199">
        <v>16208</v>
      </c>
      <c r="M13" s="199">
        <v>4980</v>
      </c>
      <c r="N13" s="199">
        <v>9418</v>
      </c>
      <c r="O13" s="199">
        <v>698</v>
      </c>
      <c r="P13" s="199">
        <v>1058</v>
      </c>
      <c r="Q13" s="199">
        <v>789</v>
      </c>
      <c r="R13" s="199">
        <v>1847</v>
      </c>
      <c r="S13" s="199">
        <v>471</v>
      </c>
      <c r="T13" s="199">
        <v>422</v>
      </c>
      <c r="U13" s="210">
        <v>893</v>
      </c>
    </row>
    <row r="14" spans="1:21" s="1" customFormat="1" ht="13.5" customHeight="1" x14ac:dyDescent="0.15">
      <c r="A14" s="37"/>
      <c r="B14" s="166" t="s">
        <v>3</v>
      </c>
      <c r="C14" s="166"/>
      <c r="D14" s="199">
        <v>5</v>
      </c>
      <c r="E14" s="199">
        <v>5726</v>
      </c>
      <c r="F14" s="199">
        <v>50931</v>
      </c>
      <c r="G14" s="199">
        <v>2858</v>
      </c>
      <c r="H14" s="199">
        <v>39197</v>
      </c>
      <c r="I14" s="199">
        <v>25796</v>
      </c>
      <c r="J14" s="199">
        <v>4134</v>
      </c>
      <c r="K14" s="199">
        <v>29602</v>
      </c>
      <c r="L14" s="199">
        <v>19882</v>
      </c>
      <c r="M14" s="199">
        <v>5752</v>
      </c>
      <c r="N14" s="199">
        <v>14201</v>
      </c>
      <c r="O14" s="199">
        <v>538</v>
      </c>
      <c r="P14" s="199">
        <v>1149</v>
      </c>
      <c r="Q14" s="199">
        <v>909</v>
      </c>
      <c r="R14" s="199">
        <v>2018</v>
      </c>
      <c r="S14" s="199">
        <v>452</v>
      </c>
      <c r="T14" s="199">
        <v>511</v>
      </c>
      <c r="U14" s="210">
        <v>963</v>
      </c>
    </row>
    <row r="15" spans="1:21" s="1" customFormat="1" ht="13.5" customHeight="1" x14ac:dyDescent="0.15">
      <c r="A15" s="37"/>
      <c r="B15" s="166" t="s">
        <v>4</v>
      </c>
      <c r="C15" s="166"/>
      <c r="D15" s="199">
        <v>7</v>
      </c>
      <c r="E15" s="199">
        <v>4225</v>
      </c>
      <c r="F15" s="199">
        <v>39693</v>
      </c>
      <c r="G15" s="199">
        <v>1890</v>
      </c>
      <c r="H15" s="199">
        <v>31457</v>
      </c>
      <c r="I15" s="199">
        <v>21120</v>
      </c>
      <c r="J15" s="199">
        <v>4006</v>
      </c>
      <c r="K15" s="199">
        <v>24474</v>
      </c>
      <c r="L15" s="199">
        <v>15357</v>
      </c>
      <c r="M15" s="199">
        <v>4453</v>
      </c>
      <c r="N15" s="199">
        <v>10595</v>
      </c>
      <c r="O15" s="199">
        <v>594</v>
      </c>
      <c r="P15" s="199">
        <v>918</v>
      </c>
      <c r="Q15" s="199">
        <v>767</v>
      </c>
      <c r="R15" s="199">
        <v>1685</v>
      </c>
      <c r="S15" s="199">
        <v>337</v>
      </c>
      <c r="T15" s="199">
        <v>390</v>
      </c>
      <c r="U15" s="210">
        <v>727</v>
      </c>
    </row>
    <row r="16" spans="1:21" s="1" customFormat="1" ht="13.5" customHeight="1" x14ac:dyDescent="0.15">
      <c r="A16" s="38"/>
      <c r="B16" s="167" t="s">
        <v>5</v>
      </c>
      <c r="C16" s="193"/>
      <c r="D16" s="200">
        <v>4</v>
      </c>
      <c r="E16" s="200">
        <v>3649</v>
      </c>
      <c r="F16" s="200">
        <v>35544</v>
      </c>
      <c r="G16" s="200">
        <v>1848</v>
      </c>
      <c r="H16" s="200">
        <v>28312</v>
      </c>
      <c r="I16" s="200">
        <v>19385</v>
      </c>
      <c r="J16" s="200">
        <v>3351</v>
      </c>
      <c r="K16" s="200">
        <v>21914</v>
      </c>
      <c r="L16" s="200">
        <v>14075</v>
      </c>
      <c r="M16" s="200">
        <v>4371</v>
      </c>
      <c r="N16" s="200">
        <v>10212</v>
      </c>
      <c r="O16" s="200">
        <v>889</v>
      </c>
      <c r="P16" s="200">
        <v>1037</v>
      </c>
      <c r="Q16" s="200">
        <v>664</v>
      </c>
      <c r="R16" s="200">
        <v>1701</v>
      </c>
      <c r="S16" s="200">
        <v>317</v>
      </c>
      <c r="T16" s="200">
        <v>334</v>
      </c>
      <c r="U16" s="211">
        <v>651</v>
      </c>
    </row>
    <row r="17" spans="1:21" s="1" customFormat="1" ht="13.5" customHeight="1" x14ac:dyDescent="0.15">
      <c r="A17" s="37"/>
      <c r="B17" s="166" t="s">
        <v>6</v>
      </c>
      <c r="C17" s="166"/>
      <c r="D17" s="199">
        <v>1</v>
      </c>
      <c r="E17" s="199">
        <v>1019</v>
      </c>
      <c r="F17" s="199">
        <v>8942</v>
      </c>
      <c r="G17" s="199">
        <v>534</v>
      </c>
      <c r="H17" s="199">
        <v>7154</v>
      </c>
      <c r="I17" s="199">
        <v>4705</v>
      </c>
      <c r="J17" s="199">
        <v>926</v>
      </c>
      <c r="K17" s="199">
        <v>5487</v>
      </c>
      <c r="L17" s="199">
        <v>3611</v>
      </c>
      <c r="M17" s="199">
        <v>1078</v>
      </c>
      <c r="N17" s="199">
        <v>2185</v>
      </c>
      <c r="O17" s="199">
        <v>164</v>
      </c>
      <c r="P17" s="199">
        <v>233</v>
      </c>
      <c r="Q17" s="199">
        <v>178</v>
      </c>
      <c r="R17" s="199">
        <v>411</v>
      </c>
      <c r="S17" s="199">
        <v>77</v>
      </c>
      <c r="T17" s="199">
        <v>76</v>
      </c>
      <c r="U17" s="210">
        <v>153</v>
      </c>
    </row>
    <row r="18" spans="1:21" s="1" customFormat="1" ht="13.5" customHeight="1" x14ac:dyDescent="0.15">
      <c r="A18" s="37"/>
      <c r="B18" s="166" t="s">
        <v>7</v>
      </c>
      <c r="C18" s="166"/>
      <c r="D18" s="199">
        <v>0</v>
      </c>
      <c r="E18" s="199">
        <v>1855</v>
      </c>
      <c r="F18" s="199">
        <v>17527</v>
      </c>
      <c r="G18" s="199">
        <v>828</v>
      </c>
      <c r="H18" s="199">
        <v>13615</v>
      </c>
      <c r="I18" s="199">
        <v>8952</v>
      </c>
      <c r="J18" s="199">
        <v>1642</v>
      </c>
      <c r="K18" s="199">
        <v>10436</v>
      </c>
      <c r="L18" s="199">
        <v>6692</v>
      </c>
      <c r="M18" s="199">
        <v>1912</v>
      </c>
      <c r="N18" s="199">
        <v>4826</v>
      </c>
      <c r="O18" s="199">
        <v>439</v>
      </c>
      <c r="P18" s="199">
        <v>417</v>
      </c>
      <c r="Q18" s="199">
        <v>265</v>
      </c>
      <c r="R18" s="199">
        <v>682</v>
      </c>
      <c r="S18" s="199">
        <v>186</v>
      </c>
      <c r="T18" s="199">
        <v>189</v>
      </c>
      <c r="U18" s="210">
        <v>375</v>
      </c>
    </row>
    <row r="19" spans="1:21" s="1" customFormat="1" ht="13.5" customHeight="1" x14ac:dyDescent="0.15">
      <c r="A19" s="37"/>
      <c r="B19" s="166" t="s">
        <v>8</v>
      </c>
      <c r="C19" s="166"/>
      <c r="D19" s="199">
        <v>9</v>
      </c>
      <c r="E19" s="199">
        <v>3258</v>
      </c>
      <c r="F19" s="199">
        <v>29754</v>
      </c>
      <c r="G19" s="199">
        <v>1585</v>
      </c>
      <c r="H19" s="199">
        <v>23316</v>
      </c>
      <c r="I19" s="199">
        <v>15881</v>
      </c>
      <c r="J19" s="199">
        <v>2814</v>
      </c>
      <c r="K19" s="199">
        <v>17857</v>
      </c>
      <c r="L19" s="199">
        <v>11155</v>
      </c>
      <c r="M19" s="199">
        <v>3700</v>
      </c>
      <c r="N19" s="199">
        <v>8953</v>
      </c>
      <c r="O19" s="199">
        <v>837</v>
      </c>
      <c r="P19" s="199">
        <v>627</v>
      </c>
      <c r="Q19" s="199">
        <v>532</v>
      </c>
      <c r="R19" s="199">
        <v>1159</v>
      </c>
      <c r="S19" s="199">
        <v>251</v>
      </c>
      <c r="T19" s="199">
        <v>293</v>
      </c>
      <c r="U19" s="210">
        <v>544</v>
      </c>
    </row>
    <row r="20" spans="1:21" s="1" customFormat="1" ht="13.5" customHeight="1" x14ac:dyDescent="0.15">
      <c r="A20" s="39"/>
      <c r="B20" s="168" t="s">
        <v>9</v>
      </c>
      <c r="C20" s="194"/>
      <c r="D20" s="201">
        <v>3</v>
      </c>
      <c r="E20" s="201">
        <v>2375</v>
      </c>
      <c r="F20" s="201">
        <v>22098</v>
      </c>
      <c r="G20" s="201">
        <v>1149</v>
      </c>
      <c r="H20" s="201">
        <v>17606</v>
      </c>
      <c r="I20" s="201">
        <v>11669</v>
      </c>
      <c r="J20" s="201">
        <v>2053</v>
      </c>
      <c r="K20" s="201">
        <v>13410</v>
      </c>
      <c r="L20" s="201">
        <v>8998</v>
      </c>
      <c r="M20" s="201">
        <v>2884</v>
      </c>
      <c r="N20" s="201">
        <v>6370</v>
      </c>
      <c r="O20" s="201">
        <v>637</v>
      </c>
      <c r="P20" s="201">
        <v>753</v>
      </c>
      <c r="Q20" s="201">
        <v>443</v>
      </c>
      <c r="R20" s="201">
        <v>1196</v>
      </c>
      <c r="S20" s="201">
        <v>193</v>
      </c>
      <c r="T20" s="201">
        <v>255</v>
      </c>
      <c r="U20" s="212">
        <v>448</v>
      </c>
    </row>
    <row r="21" spans="1:21" s="1" customFormat="1" ht="13.5" customHeight="1" x14ac:dyDescent="0.15">
      <c r="A21" s="37"/>
      <c r="B21" s="166" t="s">
        <v>10</v>
      </c>
      <c r="C21" s="166"/>
      <c r="D21" s="199">
        <v>4</v>
      </c>
      <c r="E21" s="199">
        <v>2458</v>
      </c>
      <c r="F21" s="199">
        <v>26629</v>
      </c>
      <c r="G21" s="199">
        <v>1240</v>
      </c>
      <c r="H21" s="199">
        <v>19531</v>
      </c>
      <c r="I21" s="199">
        <v>13798</v>
      </c>
      <c r="J21" s="199">
        <v>2403</v>
      </c>
      <c r="K21" s="199">
        <v>15394</v>
      </c>
      <c r="L21" s="199">
        <v>9054</v>
      </c>
      <c r="M21" s="199">
        <v>3005</v>
      </c>
      <c r="N21" s="199">
        <v>7014</v>
      </c>
      <c r="O21" s="199">
        <v>397</v>
      </c>
      <c r="P21" s="199">
        <v>549</v>
      </c>
      <c r="Q21" s="199">
        <v>374</v>
      </c>
      <c r="R21" s="199">
        <v>904</v>
      </c>
      <c r="S21" s="199">
        <v>168</v>
      </c>
      <c r="T21" s="199">
        <v>292</v>
      </c>
      <c r="U21" s="210">
        <v>460</v>
      </c>
    </row>
    <row r="22" spans="1:21" s="1" customFormat="1" ht="13.5" customHeight="1" x14ac:dyDescent="0.15">
      <c r="A22" s="37"/>
      <c r="B22" s="166" t="s">
        <v>11</v>
      </c>
      <c r="C22" s="166"/>
      <c r="D22" s="199">
        <v>2</v>
      </c>
      <c r="E22" s="199">
        <v>2733</v>
      </c>
      <c r="F22" s="199">
        <v>26141</v>
      </c>
      <c r="G22" s="199">
        <v>1415</v>
      </c>
      <c r="H22" s="199">
        <v>20193</v>
      </c>
      <c r="I22" s="199">
        <v>13350</v>
      </c>
      <c r="J22" s="199">
        <v>2552</v>
      </c>
      <c r="K22" s="199">
        <v>15591</v>
      </c>
      <c r="L22" s="199">
        <v>9779</v>
      </c>
      <c r="M22" s="199">
        <v>2807</v>
      </c>
      <c r="N22" s="199">
        <v>6964</v>
      </c>
      <c r="O22" s="199">
        <v>424</v>
      </c>
      <c r="P22" s="199">
        <v>667</v>
      </c>
      <c r="Q22" s="199">
        <v>439</v>
      </c>
      <c r="R22" s="199">
        <v>1106</v>
      </c>
      <c r="S22" s="199">
        <v>286</v>
      </c>
      <c r="T22" s="199">
        <v>239</v>
      </c>
      <c r="U22" s="210">
        <v>525</v>
      </c>
    </row>
    <row r="23" spans="1:21" s="1" customFormat="1" ht="13.5" customHeight="1" x14ac:dyDescent="0.15">
      <c r="A23" s="37"/>
      <c r="B23" s="166" t="s">
        <v>12</v>
      </c>
      <c r="C23" s="166"/>
      <c r="D23" s="199">
        <v>14</v>
      </c>
      <c r="E23" s="199">
        <v>7845</v>
      </c>
      <c r="F23" s="199">
        <v>67472</v>
      </c>
      <c r="G23" s="199">
        <v>3482</v>
      </c>
      <c r="H23" s="199">
        <v>51932</v>
      </c>
      <c r="I23" s="199">
        <v>35503</v>
      </c>
      <c r="J23" s="199">
        <v>5618</v>
      </c>
      <c r="K23" s="199">
        <v>39552</v>
      </c>
      <c r="L23" s="199">
        <v>25141</v>
      </c>
      <c r="M23" s="199">
        <v>7952</v>
      </c>
      <c r="N23" s="199">
        <v>18527</v>
      </c>
      <c r="O23" s="199">
        <v>905</v>
      </c>
      <c r="P23" s="199">
        <v>1587</v>
      </c>
      <c r="Q23" s="199">
        <v>1241</v>
      </c>
      <c r="R23" s="199">
        <v>2778</v>
      </c>
      <c r="S23" s="199">
        <v>570</v>
      </c>
      <c r="T23" s="199">
        <v>600</v>
      </c>
      <c r="U23" s="210">
        <v>1170</v>
      </c>
    </row>
    <row r="24" spans="1:21" s="1" customFormat="1" ht="13.5" customHeight="1" x14ac:dyDescent="0.15">
      <c r="A24" s="37"/>
      <c r="B24" s="166" t="s">
        <v>13</v>
      </c>
      <c r="C24" s="166"/>
      <c r="D24" s="199">
        <v>8</v>
      </c>
      <c r="E24" s="199">
        <v>5491</v>
      </c>
      <c r="F24" s="199">
        <v>48245</v>
      </c>
      <c r="G24" s="199">
        <v>2090</v>
      </c>
      <c r="H24" s="199">
        <v>34932</v>
      </c>
      <c r="I24" s="199">
        <v>23798</v>
      </c>
      <c r="J24" s="199">
        <v>3902</v>
      </c>
      <c r="K24" s="199">
        <v>26855</v>
      </c>
      <c r="L24" s="199">
        <v>17008</v>
      </c>
      <c r="M24" s="199">
        <v>4961</v>
      </c>
      <c r="N24" s="199">
        <v>12763</v>
      </c>
      <c r="O24" s="199">
        <v>693</v>
      </c>
      <c r="P24" s="199">
        <v>1194</v>
      </c>
      <c r="Q24" s="199">
        <v>764</v>
      </c>
      <c r="R24" s="199">
        <v>1958</v>
      </c>
      <c r="S24" s="199">
        <v>296</v>
      </c>
      <c r="T24" s="199">
        <v>507</v>
      </c>
      <c r="U24" s="210">
        <v>803</v>
      </c>
    </row>
    <row r="25" spans="1:21" s="1" customFormat="1" ht="13.5" customHeight="1" x14ac:dyDescent="0.15">
      <c r="A25" s="37"/>
      <c r="B25" s="166" t="s">
        <v>14</v>
      </c>
      <c r="C25" s="166"/>
      <c r="D25" s="199">
        <v>3</v>
      </c>
      <c r="E25" s="199">
        <v>1436</v>
      </c>
      <c r="F25" s="199">
        <v>11549</v>
      </c>
      <c r="G25" s="199">
        <v>605</v>
      </c>
      <c r="H25" s="199">
        <v>9137</v>
      </c>
      <c r="I25" s="199">
        <v>5736</v>
      </c>
      <c r="J25" s="199">
        <v>996</v>
      </c>
      <c r="K25" s="199">
        <v>6849</v>
      </c>
      <c r="L25" s="199">
        <v>4871</v>
      </c>
      <c r="M25" s="199">
        <v>1437</v>
      </c>
      <c r="N25" s="199">
        <v>3606</v>
      </c>
      <c r="O25" s="199">
        <v>330</v>
      </c>
      <c r="P25" s="199">
        <v>292</v>
      </c>
      <c r="Q25" s="199">
        <v>193</v>
      </c>
      <c r="R25" s="199">
        <v>485</v>
      </c>
      <c r="S25" s="199">
        <v>108</v>
      </c>
      <c r="T25" s="199">
        <v>84</v>
      </c>
      <c r="U25" s="210">
        <v>192</v>
      </c>
    </row>
    <row r="26" spans="1:21" s="1" customFormat="1" ht="13.5" customHeight="1" x14ac:dyDescent="0.15">
      <c r="A26" s="38"/>
      <c r="B26" s="167" t="s">
        <v>15</v>
      </c>
      <c r="C26" s="167"/>
      <c r="D26" s="200">
        <v>6</v>
      </c>
      <c r="E26" s="200">
        <v>2599</v>
      </c>
      <c r="F26" s="200">
        <v>25025</v>
      </c>
      <c r="G26" s="200">
        <v>1326</v>
      </c>
      <c r="H26" s="200">
        <v>19542</v>
      </c>
      <c r="I26" s="200">
        <v>13684</v>
      </c>
      <c r="J26" s="200">
        <v>2364</v>
      </c>
      <c r="K26" s="200">
        <v>15186</v>
      </c>
      <c r="L26" s="200">
        <v>9118</v>
      </c>
      <c r="M26" s="200">
        <v>3099</v>
      </c>
      <c r="N26" s="200">
        <v>7356</v>
      </c>
      <c r="O26" s="200">
        <v>348</v>
      </c>
      <c r="P26" s="200">
        <v>514</v>
      </c>
      <c r="Q26" s="200">
        <v>385</v>
      </c>
      <c r="R26" s="200">
        <v>899</v>
      </c>
      <c r="S26" s="200">
        <v>197</v>
      </c>
      <c r="T26" s="200">
        <v>219</v>
      </c>
      <c r="U26" s="211">
        <v>416</v>
      </c>
    </row>
    <row r="27" spans="1:21" s="41" customFormat="1" ht="13.5" customHeight="1" x14ac:dyDescent="0.15">
      <c r="A27" s="40"/>
      <c r="B27" s="166" t="s">
        <v>232</v>
      </c>
      <c r="C27" s="166"/>
      <c r="D27" s="199">
        <v>2</v>
      </c>
      <c r="E27" s="199">
        <v>1266</v>
      </c>
      <c r="F27" s="199">
        <v>10685</v>
      </c>
      <c r="G27" s="199">
        <v>497</v>
      </c>
      <c r="H27" s="199">
        <v>8979</v>
      </c>
      <c r="I27" s="199">
        <v>5824</v>
      </c>
      <c r="J27" s="199">
        <v>1126</v>
      </c>
      <c r="K27" s="199">
        <v>7062</v>
      </c>
      <c r="L27" s="199">
        <v>4567</v>
      </c>
      <c r="M27" s="199">
        <v>1637</v>
      </c>
      <c r="N27" s="199">
        <v>2792</v>
      </c>
      <c r="O27" s="199">
        <v>335</v>
      </c>
      <c r="P27" s="199">
        <v>309</v>
      </c>
      <c r="Q27" s="199">
        <v>228</v>
      </c>
      <c r="R27" s="199">
        <v>537</v>
      </c>
      <c r="S27" s="199">
        <v>93</v>
      </c>
      <c r="T27" s="199">
        <v>97</v>
      </c>
      <c r="U27" s="210">
        <v>190</v>
      </c>
    </row>
    <row r="28" spans="1:21" s="1" customFormat="1" ht="13.5" customHeight="1" x14ac:dyDescent="0.15">
      <c r="A28" s="37"/>
      <c r="B28" s="166" t="s">
        <v>16</v>
      </c>
      <c r="C28" s="166"/>
      <c r="D28" s="199">
        <v>2</v>
      </c>
      <c r="E28" s="199">
        <v>1898</v>
      </c>
      <c r="F28" s="199">
        <v>14837</v>
      </c>
      <c r="G28" s="199">
        <v>760</v>
      </c>
      <c r="H28" s="199">
        <v>11780</v>
      </c>
      <c r="I28" s="199">
        <v>7729</v>
      </c>
      <c r="J28" s="199">
        <v>1341</v>
      </c>
      <c r="K28" s="199">
        <v>9005</v>
      </c>
      <c r="L28" s="199">
        <v>6071</v>
      </c>
      <c r="M28" s="199">
        <v>1871</v>
      </c>
      <c r="N28" s="199">
        <v>4493</v>
      </c>
      <c r="O28" s="199">
        <v>388</v>
      </c>
      <c r="P28" s="199">
        <v>374</v>
      </c>
      <c r="Q28" s="199">
        <v>277</v>
      </c>
      <c r="R28" s="199">
        <v>651</v>
      </c>
      <c r="S28" s="199">
        <v>116</v>
      </c>
      <c r="T28" s="199">
        <v>115</v>
      </c>
      <c r="U28" s="210">
        <v>231</v>
      </c>
    </row>
    <row r="29" spans="1:21" s="1" customFormat="1" ht="13.5" customHeight="1" x14ac:dyDescent="0.15">
      <c r="A29" s="37"/>
      <c r="B29" s="166" t="s">
        <v>17</v>
      </c>
      <c r="C29" s="166"/>
      <c r="D29" s="199">
        <v>0</v>
      </c>
      <c r="E29" s="199">
        <v>2327</v>
      </c>
      <c r="F29" s="199">
        <v>17434</v>
      </c>
      <c r="G29" s="199">
        <v>929</v>
      </c>
      <c r="H29" s="199">
        <v>14684</v>
      </c>
      <c r="I29" s="199">
        <v>9464</v>
      </c>
      <c r="J29" s="199">
        <v>2028</v>
      </c>
      <c r="K29" s="199">
        <v>11853</v>
      </c>
      <c r="L29" s="199">
        <v>7643</v>
      </c>
      <c r="M29" s="199">
        <v>2680</v>
      </c>
      <c r="N29" s="199">
        <v>5386</v>
      </c>
      <c r="O29" s="199">
        <v>592</v>
      </c>
      <c r="P29" s="199">
        <v>704</v>
      </c>
      <c r="Q29" s="199">
        <v>722</v>
      </c>
      <c r="R29" s="199">
        <v>1426</v>
      </c>
      <c r="S29" s="199">
        <v>173</v>
      </c>
      <c r="T29" s="199">
        <v>152</v>
      </c>
      <c r="U29" s="210">
        <v>325</v>
      </c>
    </row>
    <row r="30" spans="1:21" s="1" customFormat="1" ht="13.5" customHeight="1" x14ac:dyDescent="0.15">
      <c r="A30" s="39"/>
      <c r="B30" s="168" t="s">
        <v>18</v>
      </c>
      <c r="C30" s="168"/>
      <c r="D30" s="201">
        <v>2</v>
      </c>
      <c r="E30" s="201">
        <v>1599</v>
      </c>
      <c r="F30" s="201">
        <v>13958</v>
      </c>
      <c r="G30" s="201">
        <v>504</v>
      </c>
      <c r="H30" s="201">
        <v>11593</v>
      </c>
      <c r="I30" s="201">
        <v>7570</v>
      </c>
      <c r="J30" s="201">
        <v>1475</v>
      </c>
      <c r="K30" s="201">
        <v>9068</v>
      </c>
      <c r="L30" s="201">
        <v>5930</v>
      </c>
      <c r="M30" s="201">
        <v>2176</v>
      </c>
      <c r="N30" s="201">
        <v>4421</v>
      </c>
      <c r="O30" s="201">
        <v>674</v>
      </c>
      <c r="P30" s="201">
        <v>442</v>
      </c>
      <c r="Q30" s="201">
        <v>324</v>
      </c>
      <c r="R30" s="201">
        <v>766</v>
      </c>
      <c r="S30" s="201">
        <v>162</v>
      </c>
      <c r="T30" s="201">
        <v>116</v>
      </c>
      <c r="U30" s="212">
        <v>278</v>
      </c>
    </row>
    <row r="31" spans="1:21" s="1" customFormat="1" ht="13.5" customHeight="1" x14ac:dyDescent="0.15">
      <c r="A31" s="37"/>
      <c r="B31" s="166" t="s">
        <v>49</v>
      </c>
      <c r="C31" s="166"/>
      <c r="D31" s="199">
        <v>3</v>
      </c>
      <c r="E31" s="199">
        <v>2290</v>
      </c>
      <c r="F31" s="199">
        <v>15200</v>
      </c>
      <c r="G31" s="199">
        <v>837</v>
      </c>
      <c r="H31" s="199">
        <v>12196</v>
      </c>
      <c r="I31" s="199">
        <v>8119</v>
      </c>
      <c r="J31" s="199">
        <v>1478</v>
      </c>
      <c r="K31" s="199">
        <v>9375</v>
      </c>
      <c r="L31" s="199">
        <v>6152</v>
      </c>
      <c r="M31" s="199">
        <v>2171</v>
      </c>
      <c r="N31" s="199">
        <v>4881</v>
      </c>
      <c r="O31" s="199">
        <v>731</v>
      </c>
      <c r="P31" s="199">
        <v>386</v>
      </c>
      <c r="Q31" s="199">
        <v>284</v>
      </c>
      <c r="R31" s="199">
        <v>652</v>
      </c>
      <c r="S31" s="199">
        <v>159</v>
      </c>
      <c r="T31" s="199">
        <v>134</v>
      </c>
      <c r="U31" s="210">
        <v>293</v>
      </c>
    </row>
    <row r="32" spans="1:21" s="135" customFormat="1" ht="17.25" customHeight="1" x14ac:dyDescent="0.15">
      <c r="A32" s="137"/>
      <c r="B32" s="169" t="s">
        <v>19</v>
      </c>
      <c r="C32" s="169"/>
      <c r="D32" s="202">
        <f>SUM(D11:D31)</f>
        <v>161</v>
      </c>
      <c r="E32" s="202">
        <f t="shared" ref="E32:U32" si="0">SUM(E11:E31)</f>
        <v>90775</v>
      </c>
      <c r="F32" s="202">
        <f t="shared" si="0"/>
        <v>776929</v>
      </c>
      <c r="G32" s="202">
        <f t="shared" si="0"/>
        <v>40395</v>
      </c>
      <c r="H32" s="202">
        <f t="shared" si="0"/>
        <v>606067</v>
      </c>
      <c r="I32" s="202">
        <f t="shared" si="0"/>
        <v>406927</v>
      </c>
      <c r="J32" s="202">
        <f t="shared" si="0"/>
        <v>70615</v>
      </c>
      <c r="K32" s="202">
        <f t="shared" si="0"/>
        <v>464846</v>
      </c>
      <c r="L32" s="202">
        <f t="shared" si="0"/>
        <v>298677</v>
      </c>
      <c r="M32" s="202">
        <f t="shared" si="0"/>
        <v>95326</v>
      </c>
      <c r="N32" s="202">
        <f t="shared" si="0"/>
        <v>216671</v>
      </c>
      <c r="O32" s="202">
        <f t="shared" si="0"/>
        <v>14605</v>
      </c>
      <c r="P32" s="202">
        <f t="shared" si="0"/>
        <v>19280</v>
      </c>
      <c r="Q32" s="202">
        <f t="shared" si="0"/>
        <v>14618</v>
      </c>
      <c r="R32" s="202">
        <f t="shared" si="0"/>
        <v>33771</v>
      </c>
      <c r="S32" s="202">
        <f t="shared" si="0"/>
        <v>7359</v>
      </c>
      <c r="T32" s="202">
        <f t="shared" si="0"/>
        <v>7846</v>
      </c>
      <c r="U32" s="202">
        <f t="shared" si="0"/>
        <v>15205</v>
      </c>
    </row>
    <row r="33" spans="1:21" s="1" customFormat="1" ht="13.5" customHeight="1" x14ac:dyDescent="0.15">
      <c r="A33" s="37"/>
      <c r="B33" s="166" t="s">
        <v>20</v>
      </c>
      <c r="C33" s="170"/>
      <c r="D33" s="199">
        <v>1</v>
      </c>
      <c r="E33" s="199">
        <v>1419</v>
      </c>
      <c r="F33" s="199">
        <v>12124</v>
      </c>
      <c r="G33" s="199">
        <v>704</v>
      </c>
      <c r="H33" s="199">
        <v>9447</v>
      </c>
      <c r="I33" s="199">
        <v>6608</v>
      </c>
      <c r="J33" s="199">
        <v>1185</v>
      </c>
      <c r="K33" s="199">
        <v>7242</v>
      </c>
      <c r="L33" s="199">
        <v>4322</v>
      </c>
      <c r="M33" s="199">
        <v>1383</v>
      </c>
      <c r="N33" s="199">
        <v>3452</v>
      </c>
      <c r="O33" s="199">
        <v>212</v>
      </c>
      <c r="P33" s="199">
        <v>235</v>
      </c>
      <c r="Q33" s="199">
        <v>222</v>
      </c>
      <c r="R33" s="199">
        <v>457</v>
      </c>
      <c r="S33" s="199">
        <v>130</v>
      </c>
      <c r="T33" s="199">
        <v>129</v>
      </c>
      <c r="U33" s="210">
        <v>259</v>
      </c>
    </row>
    <row r="34" spans="1:21" s="1" customFormat="1" ht="13.5" customHeight="1" x14ac:dyDescent="0.15">
      <c r="A34" s="37"/>
      <c r="B34" s="166" t="s">
        <v>21</v>
      </c>
      <c r="C34" s="170"/>
      <c r="D34" s="199">
        <v>1</v>
      </c>
      <c r="E34" s="199">
        <v>1232</v>
      </c>
      <c r="F34" s="199">
        <v>9982</v>
      </c>
      <c r="G34" s="199">
        <v>564</v>
      </c>
      <c r="H34" s="199">
        <v>7724</v>
      </c>
      <c r="I34" s="199">
        <v>5325</v>
      </c>
      <c r="J34" s="199">
        <v>919</v>
      </c>
      <c r="K34" s="199">
        <v>5976</v>
      </c>
      <c r="L34" s="199">
        <v>3593</v>
      </c>
      <c r="M34" s="199">
        <v>1214</v>
      </c>
      <c r="N34" s="199">
        <v>2794</v>
      </c>
      <c r="O34" s="199">
        <v>208</v>
      </c>
      <c r="P34" s="199">
        <v>220</v>
      </c>
      <c r="Q34" s="199">
        <v>194</v>
      </c>
      <c r="R34" s="199">
        <v>414</v>
      </c>
      <c r="S34" s="199">
        <v>83</v>
      </c>
      <c r="T34" s="199">
        <v>90</v>
      </c>
      <c r="U34" s="210">
        <v>173</v>
      </c>
    </row>
    <row r="35" spans="1:21" s="1" customFormat="1" ht="13.5" customHeight="1" x14ac:dyDescent="0.15">
      <c r="A35" s="37"/>
      <c r="B35" s="166" t="s">
        <v>22</v>
      </c>
      <c r="C35" s="170"/>
      <c r="D35" s="199">
        <v>1</v>
      </c>
      <c r="E35" s="199">
        <v>1555</v>
      </c>
      <c r="F35" s="199">
        <v>12425</v>
      </c>
      <c r="G35" s="199">
        <v>570</v>
      </c>
      <c r="H35" s="199">
        <v>9948</v>
      </c>
      <c r="I35" s="199">
        <v>6639</v>
      </c>
      <c r="J35" s="199">
        <v>1179</v>
      </c>
      <c r="K35" s="199">
        <v>7588</v>
      </c>
      <c r="L35" s="199">
        <v>5011</v>
      </c>
      <c r="M35" s="199">
        <v>1802</v>
      </c>
      <c r="N35" s="199">
        <v>3732</v>
      </c>
      <c r="O35" s="199">
        <v>544</v>
      </c>
      <c r="P35" s="199">
        <v>333</v>
      </c>
      <c r="Q35" s="199">
        <v>245</v>
      </c>
      <c r="R35" s="199">
        <v>563</v>
      </c>
      <c r="S35" s="199">
        <v>109</v>
      </c>
      <c r="T35" s="199">
        <v>94</v>
      </c>
      <c r="U35" s="210">
        <v>203</v>
      </c>
    </row>
    <row r="36" spans="1:21" s="1" customFormat="1" ht="13.5" customHeight="1" x14ac:dyDescent="0.15">
      <c r="A36" s="37"/>
      <c r="B36" s="166" t="s">
        <v>23</v>
      </c>
      <c r="C36" s="170"/>
      <c r="D36" s="199">
        <v>1</v>
      </c>
      <c r="E36" s="199">
        <v>1498</v>
      </c>
      <c r="F36" s="199">
        <v>12164</v>
      </c>
      <c r="G36" s="199">
        <v>557</v>
      </c>
      <c r="H36" s="199">
        <v>9695</v>
      </c>
      <c r="I36" s="199">
        <v>6557</v>
      </c>
      <c r="J36" s="199">
        <v>1077</v>
      </c>
      <c r="K36" s="199">
        <v>7388</v>
      </c>
      <c r="L36" s="199">
        <v>4882</v>
      </c>
      <c r="M36" s="199">
        <v>1811</v>
      </c>
      <c r="N36" s="199">
        <v>3561</v>
      </c>
      <c r="O36" s="199">
        <v>349</v>
      </c>
      <c r="P36" s="199">
        <v>291</v>
      </c>
      <c r="Q36" s="199">
        <v>216</v>
      </c>
      <c r="R36" s="199">
        <v>499</v>
      </c>
      <c r="S36" s="199">
        <v>104</v>
      </c>
      <c r="T36" s="199">
        <v>124</v>
      </c>
      <c r="U36" s="210">
        <v>228</v>
      </c>
    </row>
    <row r="37" spans="1:21" s="1" customFormat="1" ht="13.5" customHeight="1" x14ac:dyDescent="0.15">
      <c r="A37" s="37"/>
      <c r="B37" s="166" t="s">
        <v>288</v>
      </c>
      <c r="C37" s="170"/>
      <c r="D37" s="199">
        <v>2</v>
      </c>
      <c r="E37" s="199">
        <v>455</v>
      </c>
      <c r="F37" s="199">
        <v>3087</v>
      </c>
      <c r="G37" s="199">
        <v>171</v>
      </c>
      <c r="H37" s="199">
        <v>2451</v>
      </c>
      <c r="I37" s="199">
        <v>1598</v>
      </c>
      <c r="J37" s="199">
        <v>246</v>
      </c>
      <c r="K37" s="199">
        <v>1837</v>
      </c>
      <c r="L37" s="199">
        <v>1282</v>
      </c>
      <c r="M37" s="199">
        <v>473</v>
      </c>
      <c r="N37" s="199">
        <v>837</v>
      </c>
      <c r="O37" s="199">
        <v>100</v>
      </c>
      <c r="P37" s="199">
        <v>90</v>
      </c>
      <c r="Q37" s="199">
        <v>59</v>
      </c>
      <c r="R37" s="199">
        <v>149</v>
      </c>
      <c r="S37" s="199">
        <v>33</v>
      </c>
      <c r="T37" s="199">
        <v>19</v>
      </c>
      <c r="U37" s="210">
        <v>52</v>
      </c>
    </row>
    <row r="38" spans="1:21" s="1" customFormat="1" ht="13.5" customHeight="1" x14ac:dyDescent="0.15">
      <c r="A38" s="38"/>
      <c r="B38" s="167" t="s">
        <v>24</v>
      </c>
      <c r="C38" s="171"/>
      <c r="D38" s="200">
        <v>1</v>
      </c>
      <c r="E38" s="200">
        <v>1053</v>
      </c>
      <c r="F38" s="200">
        <v>8539</v>
      </c>
      <c r="G38" s="200">
        <v>408</v>
      </c>
      <c r="H38" s="200">
        <v>6691</v>
      </c>
      <c r="I38" s="200">
        <v>4559</v>
      </c>
      <c r="J38" s="200">
        <v>742</v>
      </c>
      <c r="K38" s="200">
        <v>5202</v>
      </c>
      <c r="L38" s="200">
        <v>3260</v>
      </c>
      <c r="M38" s="200">
        <v>1242</v>
      </c>
      <c r="N38" s="200">
        <v>2428</v>
      </c>
      <c r="O38" s="200">
        <v>268</v>
      </c>
      <c r="P38" s="200">
        <v>185</v>
      </c>
      <c r="Q38" s="200">
        <v>168</v>
      </c>
      <c r="R38" s="200">
        <v>353</v>
      </c>
      <c r="S38" s="200">
        <v>59</v>
      </c>
      <c r="T38" s="200">
        <v>85</v>
      </c>
      <c r="U38" s="211">
        <v>144</v>
      </c>
    </row>
    <row r="39" spans="1:21" s="1" customFormat="1" ht="13.5" customHeight="1" x14ac:dyDescent="0.15">
      <c r="A39" s="37"/>
      <c r="B39" s="166" t="s">
        <v>25</v>
      </c>
      <c r="C39" s="170"/>
      <c r="D39" s="199">
        <v>0</v>
      </c>
      <c r="E39" s="199">
        <v>556</v>
      </c>
      <c r="F39" s="199">
        <v>4382</v>
      </c>
      <c r="G39" s="199">
        <v>188</v>
      </c>
      <c r="H39" s="199">
        <v>3497</v>
      </c>
      <c r="I39" s="199">
        <v>2384</v>
      </c>
      <c r="J39" s="199">
        <v>447</v>
      </c>
      <c r="K39" s="199">
        <v>2742</v>
      </c>
      <c r="L39" s="199">
        <v>1653</v>
      </c>
      <c r="M39" s="199">
        <v>611</v>
      </c>
      <c r="N39" s="199">
        <v>1341</v>
      </c>
      <c r="O39" s="199">
        <v>167</v>
      </c>
      <c r="P39" s="199">
        <v>98</v>
      </c>
      <c r="Q39" s="199">
        <v>84</v>
      </c>
      <c r="R39" s="199">
        <v>182</v>
      </c>
      <c r="S39" s="199">
        <v>29</v>
      </c>
      <c r="T39" s="199">
        <v>34</v>
      </c>
      <c r="U39" s="210">
        <v>63</v>
      </c>
    </row>
    <row r="40" spans="1:21" s="1" customFormat="1" ht="13.5" customHeight="1" x14ac:dyDescent="0.15">
      <c r="A40" s="37"/>
      <c r="B40" s="166" t="s">
        <v>26</v>
      </c>
      <c r="C40" s="170"/>
      <c r="D40" s="199">
        <v>0</v>
      </c>
      <c r="E40" s="199">
        <v>761</v>
      </c>
      <c r="F40" s="199">
        <v>6557</v>
      </c>
      <c r="G40" s="199">
        <v>355</v>
      </c>
      <c r="H40" s="199">
        <v>5250</v>
      </c>
      <c r="I40" s="199">
        <v>3535</v>
      </c>
      <c r="J40" s="199">
        <v>615</v>
      </c>
      <c r="K40" s="199">
        <v>4120</v>
      </c>
      <c r="L40" s="199">
        <v>2537</v>
      </c>
      <c r="M40" s="199">
        <v>879</v>
      </c>
      <c r="N40" s="199">
        <v>2078</v>
      </c>
      <c r="O40" s="199">
        <v>213</v>
      </c>
      <c r="P40" s="199">
        <v>149</v>
      </c>
      <c r="Q40" s="199">
        <v>113</v>
      </c>
      <c r="R40" s="199">
        <v>262</v>
      </c>
      <c r="S40" s="199">
        <v>34</v>
      </c>
      <c r="T40" s="199">
        <v>57</v>
      </c>
      <c r="U40" s="210">
        <v>91</v>
      </c>
    </row>
    <row r="41" spans="1:21" s="1" customFormat="1" ht="13.5" customHeight="1" x14ac:dyDescent="0.15">
      <c r="A41" s="37"/>
      <c r="B41" s="166" t="s">
        <v>27</v>
      </c>
      <c r="C41" s="170"/>
      <c r="D41" s="199">
        <v>4</v>
      </c>
      <c r="E41" s="199">
        <v>1102</v>
      </c>
      <c r="F41" s="199">
        <v>8819</v>
      </c>
      <c r="G41" s="199">
        <v>470</v>
      </c>
      <c r="H41" s="199">
        <v>7130</v>
      </c>
      <c r="I41" s="199">
        <v>4526</v>
      </c>
      <c r="J41" s="199">
        <v>805</v>
      </c>
      <c r="K41" s="199">
        <v>5404</v>
      </c>
      <c r="L41" s="199">
        <v>3778</v>
      </c>
      <c r="M41" s="199">
        <v>1225</v>
      </c>
      <c r="N41" s="199">
        <v>2664</v>
      </c>
      <c r="O41" s="199">
        <v>437</v>
      </c>
      <c r="P41" s="199">
        <v>204</v>
      </c>
      <c r="Q41" s="199">
        <v>146</v>
      </c>
      <c r="R41" s="199">
        <v>350</v>
      </c>
      <c r="S41" s="199">
        <v>67</v>
      </c>
      <c r="T41" s="199">
        <v>76</v>
      </c>
      <c r="U41" s="210">
        <v>143</v>
      </c>
    </row>
    <row r="42" spans="1:21" s="1" customFormat="1" ht="13.5" customHeight="1" x14ac:dyDescent="0.15">
      <c r="A42" s="39"/>
      <c r="B42" s="168" t="s">
        <v>28</v>
      </c>
      <c r="C42" s="172"/>
      <c r="D42" s="201">
        <v>2</v>
      </c>
      <c r="E42" s="201">
        <v>1109</v>
      </c>
      <c r="F42" s="201">
        <v>9984</v>
      </c>
      <c r="G42" s="201">
        <v>501</v>
      </c>
      <c r="H42" s="201">
        <v>8026</v>
      </c>
      <c r="I42" s="201">
        <v>5433</v>
      </c>
      <c r="J42" s="201">
        <v>890</v>
      </c>
      <c r="K42" s="201">
        <v>6288</v>
      </c>
      <c r="L42" s="201">
        <v>4025</v>
      </c>
      <c r="M42" s="201">
        <v>1227</v>
      </c>
      <c r="N42" s="201">
        <v>2988</v>
      </c>
      <c r="O42" s="201">
        <v>360</v>
      </c>
      <c r="P42" s="201">
        <v>243</v>
      </c>
      <c r="Q42" s="201">
        <v>149</v>
      </c>
      <c r="R42" s="201">
        <v>392</v>
      </c>
      <c r="S42" s="201">
        <v>76</v>
      </c>
      <c r="T42" s="201">
        <v>94</v>
      </c>
      <c r="U42" s="212">
        <v>170</v>
      </c>
    </row>
    <row r="43" spans="1:21" s="1" customFormat="1" ht="13.5" customHeight="1" x14ac:dyDescent="0.15">
      <c r="A43" s="37"/>
      <c r="B43" s="166" t="s">
        <v>29</v>
      </c>
      <c r="C43" s="170"/>
      <c r="D43" s="199">
        <v>2</v>
      </c>
      <c r="E43" s="199">
        <v>1235</v>
      </c>
      <c r="F43" s="199">
        <v>10637</v>
      </c>
      <c r="G43" s="199">
        <v>532</v>
      </c>
      <c r="H43" s="199">
        <v>8610</v>
      </c>
      <c r="I43" s="199">
        <v>5722</v>
      </c>
      <c r="J43" s="199">
        <v>1047</v>
      </c>
      <c r="K43" s="199">
        <v>6635</v>
      </c>
      <c r="L43" s="199">
        <v>4342</v>
      </c>
      <c r="M43" s="199">
        <v>1451</v>
      </c>
      <c r="N43" s="199">
        <v>3089</v>
      </c>
      <c r="O43" s="199">
        <v>371</v>
      </c>
      <c r="P43" s="199">
        <v>234</v>
      </c>
      <c r="Q43" s="199">
        <v>170</v>
      </c>
      <c r="R43" s="199">
        <v>404</v>
      </c>
      <c r="S43" s="199">
        <v>79</v>
      </c>
      <c r="T43" s="199">
        <v>98</v>
      </c>
      <c r="U43" s="210">
        <v>177</v>
      </c>
    </row>
    <row r="44" spans="1:21" s="1" customFormat="1" ht="13.5" customHeight="1" x14ac:dyDescent="0.15">
      <c r="A44" s="37"/>
      <c r="B44" s="166" t="s">
        <v>30</v>
      </c>
      <c r="C44" s="170"/>
      <c r="D44" s="199">
        <v>1</v>
      </c>
      <c r="E44" s="199">
        <v>953</v>
      </c>
      <c r="F44" s="199">
        <v>8273</v>
      </c>
      <c r="G44" s="199">
        <v>477</v>
      </c>
      <c r="H44" s="199">
        <v>6431</v>
      </c>
      <c r="I44" s="199">
        <v>4513</v>
      </c>
      <c r="J44" s="199">
        <v>759</v>
      </c>
      <c r="K44" s="199">
        <v>5055</v>
      </c>
      <c r="L44" s="199">
        <v>2916</v>
      </c>
      <c r="M44" s="199">
        <v>941</v>
      </c>
      <c r="N44" s="199">
        <v>2253</v>
      </c>
      <c r="O44" s="199">
        <v>121</v>
      </c>
      <c r="P44" s="199">
        <v>222</v>
      </c>
      <c r="Q44" s="199">
        <v>146</v>
      </c>
      <c r="R44" s="199">
        <v>368</v>
      </c>
      <c r="S44" s="199">
        <v>92</v>
      </c>
      <c r="T44" s="199">
        <v>129</v>
      </c>
      <c r="U44" s="210">
        <v>221</v>
      </c>
    </row>
    <row r="45" spans="1:21" s="1" customFormat="1" ht="13.5" customHeight="1" x14ac:dyDescent="0.15">
      <c r="A45" s="37"/>
      <c r="B45" s="166" t="s">
        <v>31</v>
      </c>
      <c r="C45" s="170"/>
      <c r="D45" s="199">
        <v>2</v>
      </c>
      <c r="E45" s="199">
        <v>369</v>
      </c>
      <c r="F45" s="199">
        <v>3891</v>
      </c>
      <c r="G45" s="199">
        <v>168</v>
      </c>
      <c r="H45" s="199">
        <v>2857</v>
      </c>
      <c r="I45" s="199">
        <v>2054</v>
      </c>
      <c r="J45" s="199">
        <v>349</v>
      </c>
      <c r="K45" s="199">
        <v>2224</v>
      </c>
      <c r="L45" s="199">
        <v>1298</v>
      </c>
      <c r="M45" s="199">
        <v>429</v>
      </c>
      <c r="N45" s="199">
        <v>1063</v>
      </c>
      <c r="O45" s="199">
        <v>57</v>
      </c>
      <c r="P45" s="199">
        <v>88</v>
      </c>
      <c r="Q45" s="199">
        <v>53</v>
      </c>
      <c r="R45" s="199">
        <v>140</v>
      </c>
      <c r="S45" s="199">
        <v>31</v>
      </c>
      <c r="T45" s="199">
        <v>26</v>
      </c>
      <c r="U45" s="210">
        <v>57</v>
      </c>
    </row>
    <row r="46" spans="1:21" s="1" customFormat="1" ht="13.5" customHeight="1" x14ac:dyDescent="0.15">
      <c r="A46" s="37"/>
      <c r="B46" s="166" t="s">
        <v>32</v>
      </c>
      <c r="C46" s="170"/>
      <c r="D46" s="199">
        <v>0</v>
      </c>
      <c r="E46" s="199">
        <v>278</v>
      </c>
      <c r="F46" s="199">
        <v>2539</v>
      </c>
      <c r="G46" s="199">
        <v>125</v>
      </c>
      <c r="H46" s="199">
        <v>2007</v>
      </c>
      <c r="I46" s="199">
        <v>1346</v>
      </c>
      <c r="J46" s="199">
        <v>258</v>
      </c>
      <c r="K46" s="199">
        <v>1562</v>
      </c>
      <c r="L46" s="199">
        <v>1000</v>
      </c>
      <c r="M46" s="199">
        <v>319</v>
      </c>
      <c r="N46" s="199">
        <v>728</v>
      </c>
      <c r="O46" s="199">
        <v>52</v>
      </c>
      <c r="P46" s="199">
        <v>69</v>
      </c>
      <c r="Q46" s="199">
        <v>37</v>
      </c>
      <c r="R46" s="199">
        <v>106</v>
      </c>
      <c r="S46" s="199">
        <v>15</v>
      </c>
      <c r="T46" s="199">
        <v>35</v>
      </c>
      <c r="U46" s="210">
        <v>50</v>
      </c>
    </row>
    <row r="47" spans="1:21" s="1" customFormat="1" ht="13.5" customHeight="1" x14ac:dyDescent="0.15">
      <c r="A47" s="37"/>
      <c r="B47" s="166" t="s">
        <v>33</v>
      </c>
      <c r="C47" s="170"/>
      <c r="D47" s="199">
        <v>0</v>
      </c>
      <c r="E47" s="199">
        <v>564</v>
      </c>
      <c r="F47" s="199">
        <v>4545</v>
      </c>
      <c r="G47" s="199">
        <v>182</v>
      </c>
      <c r="H47" s="199">
        <v>3653</v>
      </c>
      <c r="I47" s="199">
        <v>2561</v>
      </c>
      <c r="J47" s="199">
        <v>453</v>
      </c>
      <c r="K47" s="199">
        <v>2930</v>
      </c>
      <c r="L47" s="199">
        <v>1683</v>
      </c>
      <c r="M47" s="199">
        <v>584</v>
      </c>
      <c r="N47" s="199">
        <v>1264</v>
      </c>
      <c r="O47" s="199">
        <v>91</v>
      </c>
      <c r="P47" s="199">
        <v>122</v>
      </c>
      <c r="Q47" s="199">
        <v>97</v>
      </c>
      <c r="R47" s="199">
        <v>219</v>
      </c>
      <c r="S47" s="199">
        <v>29</v>
      </c>
      <c r="T47" s="199">
        <v>41</v>
      </c>
      <c r="U47" s="210">
        <v>70</v>
      </c>
    </row>
    <row r="48" spans="1:21" s="1" customFormat="1" ht="13.5" customHeight="1" x14ac:dyDescent="0.15">
      <c r="A48" s="38"/>
      <c r="B48" s="167" t="s">
        <v>34</v>
      </c>
      <c r="C48" s="171"/>
      <c r="D48" s="200">
        <v>1</v>
      </c>
      <c r="E48" s="200">
        <v>184</v>
      </c>
      <c r="F48" s="200">
        <v>1472</v>
      </c>
      <c r="G48" s="200">
        <v>101</v>
      </c>
      <c r="H48" s="200">
        <v>1184</v>
      </c>
      <c r="I48" s="200">
        <v>772</v>
      </c>
      <c r="J48" s="200">
        <v>149</v>
      </c>
      <c r="K48" s="200">
        <v>918</v>
      </c>
      <c r="L48" s="200">
        <v>617</v>
      </c>
      <c r="M48" s="200">
        <v>225</v>
      </c>
      <c r="N48" s="200">
        <v>425</v>
      </c>
      <c r="O48" s="200">
        <v>36</v>
      </c>
      <c r="P48" s="200">
        <v>49</v>
      </c>
      <c r="Q48" s="200">
        <v>44</v>
      </c>
      <c r="R48" s="200">
        <v>93</v>
      </c>
      <c r="S48" s="200">
        <v>13</v>
      </c>
      <c r="T48" s="200">
        <v>12</v>
      </c>
      <c r="U48" s="211">
        <v>25</v>
      </c>
    </row>
    <row r="49" spans="1:21" s="1" customFormat="1" ht="13.5" customHeight="1" x14ac:dyDescent="0.15">
      <c r="A49" s="37"/>
      <c r="B49" s="166" t="s">
        <v>35</v>
      </c>
      <c r="C49" s="170"/>
      <c r="D49" s="199">
        <v>1</v>
      </c>
      <c r="E49" s="199">
        <v>610</v>
      </c>
      <c r="F49" s="199">
        <v>4600</v>
      </c>
      <c r="G49" s="199">
        <v>200</v>
      </c>
      <c r="H49" s="199">
        <v>3712</v>
      </c>
      <c r="I49" s="199">
        <v>2400</v>
      </c>
      <c r="J49" s="199">
        <v>423</v>
      </c>
      <c r="K49" s="199">
        <v>2859</v>
      </c>
      <c r="L49" s="199">
        <v>1896</v>
      </c>
      <c r="M49" s="199">
        <v>667</v>
      </c>
      <c r="N49" s="199">
        <v>1273</v>
      </c>
      <c r="O49" s="199">
        <v>127</v>
      </c>
      <c r="P49" s="199">
        <v>116</v>
      </c>
      <c r="Q49" s="199">
        <v>92</v>
      </c>
      <c r="R49" s="199">
        <v>208</v>
      </c>
      <c r="S49" s="199">
        <v>30</v>
      </c>
      <c r="T49" s="199">
        <v>39</v>
      </c>
      <c r="U49" s="210">
        <v>69</v>
      </c>
    </row>
    <row r="50" spans="1:21" s="1" customFormat="1" ht="13.5" customHeight="1" x14ac:dyDescent="0.15">
      <c r="A50" s="37"/>
      <c r="B50" s="166" t="s">
        <v>36</v>
      </c>
      <c r="C50" s="170"/>
      <c r="D50" s="199">
        <v>1</v>
      </c>
      <c r="E50" s="199">
        <v>344</v>
      </c>
      <c r="F50" s="199">
        <v>3157</v>
      </c>
      <c r="G50" s="199">
        <v>173</v>
      </c>
      <c r="H50" s="199">
        <v>2575</v>
      </c>
      <c r="I50" s="199">
        <v>1578</v>
      </c>
      <c r="J50" s="199">
        <v>307</v>
      </c>
      <c r="K50" s="199">
        <v>2047</v>
      </c>
      <c r="L50" s="199">
        <v>1365</v>
      </c>
      <c r="M50" s="199">
        <v>492</v>
      </c>
      <c r="N50" s="199">
        <v>981</v>
      </c>
      <c r="O50" s="199">
        <v>94</v>
      </c>
      <c r="P50" s="199">
        <v>106</v>
      </c>
      <c r="Q50" s="199">
        <v>87</v>
      </c>
      <c r="R50" s="199">
        <v>193</v>
      </c>
      <c r="S50" s="199">
        <v>42</v>
      </c>
      <c r="T50" s="199">
        <v>25</v>
      </c>
      <c r="U50" s="210">
        <v>67</v>
      </c>
    </row>
    <row r="51" spans="1:21" s="1" customFormat="1" ht="13.5" customHeight="1" x14ac:dyDescent="0.15">
      <c r="A51" s="37"/>
      <c r="B51" s="166" t="s">
        <v>37</v>
      </c>
      <c r="C51" s="170"/>
      <c r="D51" s="199">
        <v>0</v>
      </c>
      <c r="E51" s="199">
        <v>138</v>
      </c>
      <c r="F51" s="199">
        <v>875</v>
      </c>
      <c r="G51" s="199">
        <v>71</v>
      </c>
      <c r="H51" s="199">
        <v>769</v>
      </c>
      <c r="I51" s="199">
        <v>503</v>
      </c>
      <c r="J51" s="199">
        <v>111</v>
      </c>
      <c r="K51" s="199">
        <v>621</v>
      </c>
      <c r="L51" s="199">
        <v>395</v>
      </c>
      <c r="M51" s="199">
        <v>102</v>
      </c>
      <c r="N51" s="199">
        <v>308</v>
      </c>
      <c r="O51" s="199">
        <v>29</v>
      </c>
      <c r="P51" s="199">
        <v>49</v>
      </c>
      <c r="Q51" s="199">
        <v>28</v>
      </c>
      <c r="R51" s="199">
        <v>77</v>
      </c>
      <c r="S51" s="199">
        <v>11</v>
      </c>
      <c r="T51" s="199">
        <v>5</v>
      </c>
      <c r="U51" s="210">
        <v>16</v>
      </c>
    </row>
    <row r="52" spans="1:21" s="1" customFormat="1" ht="13.5" customHeight="1" x14ac:dyDescent="0.15">
      <c r="A52" s="39"/>
      <c r="B52" s="168" t="s">
        <v>38</v>
      </c>
      <c r="C52" s="172"/>
      <c r="D52" s="201">
        <v>0</v>
      </c>
      <c r="E52" s="201">
        <v>948</v>
      </c>
      <c r="F52" s="201">
        <v>8221</v>
      </c>
      <c r="G52" s="201">
        <v>423</v>
      </c>
      <c r="H52" s="201">
        <v>6418</v>
      </c>
      <c r="I52" s="201">
        <v>4412</v>
      </c>
      <c r="J52" s="201">
        <v>798</v>
      </c>
      <c r="K52" s="201">
        <v>4933</v>
      </c>
      <c r="L52" s="201">
        <v>3080</v>
      </c>
      <c r="M52" s="201">
        <v>964</v>
      </c>
      <c r="N52" s="201">
        <v>2247</v>
      </c>
      <c r="O52" s="201">
        <v>197</v>
      </c>
      <c r="P52" s="201">
        <v>223</v>
      </c>
      <c r="Q52" s="201">
        <v>143</v>
      </c>
      <c r="R52" s="201">
        <v>366</v>
      </c>
      <c r="S52" s="201">
        <v>58</v>
      </c>
      <c r="T52" s="201">
        <v>87</v>
      </c>
      <c r="U52" s="212">
        <v>145</v>
      </c>
    </row>
    <row r="53" spans="1:21" s="1" customFormat="1" ht="13.5" customHeight="1" x14ac:dyDescent="0.15">
      <c r="A53" s="37"/>
      <c r="B53" s="166" t="s">
        <v>39</v>
      </c>
      <c r="C53" s="170"/>
      <c r="D53" s="199">
        <v>0</v>
      </c>
      <c r="E53" s="199">
        <v>100</v>
      </c>
      <c r="F53" s="199">
        <v>802</v>
      </c>
      <c r="G53" s="199">
        <v>41</v>
      </c>
      <c r="H53" s="199">
        <v>679</v>
      </c>
      <c r="I53" s="199">
        <v>411</v>
      </c>
      <c r="J53" s="199">
        <v>52</v>
      </c>
      <c r="K53" s="199">
        <v>507</v>
      </c>
      <c r="L53" s="199">
        <v>399</v>
      </c>
      <c r="M53" s="199">
        <v>111</v>
      </c>
      <c r="N53" s="199">
        <v>237</v>
      </c>
      <c r="O53" s="199">
        <v>38</v>
      </c>
      <c r="P53" s="199">
        <v>28</v>
      </c>
      <c r="Q53" s="199">
        <v>12</v>
      </c>
      <c r="R53" s="199">
        <v>40</v>
      </c>
      <c r="S53" s="199">
        <v>12</v>
      </c>
      <c r="T53" s="199">
        <v>7</v>
      </c>
      <c r="U53" s="210">
        <v>19</v>
      </c>
    </row>
    <row r="54" spans="1:21" s="1" customFormat="1" ht="17.25" customHeight="1" x14ac:dyDescent="0.15">
      <c r="A54" s="141"/>
      <c r="B54" s="142" t="s">
        <v>40</v>
      </c>
      <c r="C54" s="143"/>
      <c r="D54" s="138">
        <f>SUM(D33:D53)</f>
        <v>21</v>
      </c>
      <c r="E54" s="138">
        <f t="shared" ref="E54:U54" si="1">SUM(E33:E53)</f>
        <v>16463</v>
      </c>
      <c r="F54" s="138">
        <f t="shared" si="1"/>
        <v>137075</v>
      </c>
      <c r="G54" s="138">
        <f t="shared" si="1"/>
        <v>6981</v>
      </c>
      <c r="H54" s="138">
        <f t="shared" si="1"/>
        <v>108754</v>
      </c>
      <c r="I54" s="138">
        <f t="shared" si="1"/>
        <v>73436</v>
      </c>
      <c r="J54" s="138">
        <f>SUM(J33:J53)</f>
        <v>12811</v>
      </c>
      <c r="K54" s="138">
        <f>SUM(K33:K53)</f>
        <v>84078</v>
      </c>
      <c r="L54" s="138">
        <f>SUM(L33:L53)</f>
        <v>53334</v>
      </c>
      <c r="M54" s="138">
        <f>SUM(M33:M53)</f>
        <v>18152</v>
      </c>
      <c r="N54" s="138">
        <f t="shared" si="1"/>
        <v>39743</v>
      </c>
      <c r="O54" s="138">
        <f t="shared" si="1"/>
        <v>4071</v>
      </c>
      <c r="P54" s="138">
        <f t="shared" si="1"/>
        <v>3354</v>
      </c>
      <c r="Q54" s="138">
        <f t="shared" si="1"/>
        <v>2505</v>
      </c>
      <c r="R54" s="139">
        <f t="shared" si="1"/>
        <v>5835</v>
      </c>
      <c r="S54" s="139">
        <f t="shared" si="1"/>
        <v>1136</v>
      </c>
      <c r="T54" s="139">
        <f t="shared" si="1"/>
        <v>1306</v>
      </c>
      <c r="U54" s="140">
        <f t="shared" si="1"/>
        <v>2442</v>
      </c>
    </row>
    <row r="55" spans="1:21" s="1" customFormat="1" ht="17.25" customHeight="1" x14ac:dyDescent="0.15">
      <c r="A55" s="144"/>
      <c r="B55" s="145" t="s">
        <v>41</v>
      </c>
      <c r="C55" s="146"/>
      <c r="D55" s="147">
        <f>D32+D54</f>
        <v>182</v>
      </c>
      <c r="E55" s="147">
        <f t="shared" ref="E55:U55" si="2">E32+E54</f>
        <v>107238</v>
      </c>
      <c r="F55" s="147">
        <f t="shared" si="2"/>
        <v>914004</v>
      </c>
      <c r="G55" s="147">
        <f t="shared" si="2"/>
        <v>47376</v>
      </c>
      <c r="H55" s="147">
        <f t="shared" si="2"/>
        <v>714821</v>
      </c>
      <c r="I55" s="147">
        <f t="shared" si="2"/>
        <v>480363</v>
      </c>
      <c r="J55" s="147">
        <f>J32+J54</f>
        <v>83426</v>
      </c>
      <c r="K55" s="147">
        <f>K32+K54</f>
        <v>548924</v>
      </c>
      <c r="L55" s="147">
        <f>L32+L54</f>
        <v>352011</v>
      </c>
      <c r="M55" s="147">
        <f>M32+M54</f>
        <v>113478</v>
      </c>
      <c r="N55" s="147">
        <f t="shared" si="2"/>
        <v>256414</v>
      </c>
      <c r="O55" s="147">
        <f t="shared" si="2"/>
        <v>18676</v>
      </c>
      <c r="P55" s="147">
        <f t="shared" si="2"/>
        <v>22634</v>
      </c>
      <c r="Q55" s="147">
        <f t="shared" si="2"/>
        <v>17123</v>
      </c>
      <c r="R55" s="148">
        <f t="shared" si="2"/>
        <v>39606</v>
      </c>
      <c r="S55" s="148">
        <f t="shared" si="2"/>
        <v>8495</v>
      </c>
      <c r="T55" s="148">
        <f t="shared" si="2"/>
        <v>9152</v>
      </c>
      <c r="U55" s="149">
        <f t="shared" si="2"/>
        <v>17647</v>
      </c>
    </row>
    <row r="56" spans="1:21" x14ac:dyDescent="0.15">
      <c r="T56" s="258" t="s">
        <v>228</v>
      </c>
      <c r="U56" s="258"/>
    </row>
  </sheetData>
  <mergeCells count="8">
    <mergeCell ref="A1:O1"/>
    <mergeCell ref="A3:O3"/>
    <mergeCell ref="A5:C5"/>
    <mergeCell ref="D5:U5"/>
    <mergeCell ref="T56:U56"/>
    <mergeCell ref="P6:R6"/>
    <mergeCell ref="S6:U6"/>
    <mergeCell ref="A10:C10"/>
  </mergeCells>
  <phoneticPr fontId="2"/>
  <pageMargins left="0.78740157480314965" right="0.78740157480314965" top="0.78740157480314965" bottom="0.78740157480314965" header="0.51181102362204722" footer="0.51181102362204722"/>
  <pageSetup paperSize="9" scale="59" orientation="landscape" r:id="rId1"/>
  <headerFooter alignWithMargins="0">
    <oddHeader>&amp;R&amp;F&amp;A</oddHeader>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A1:O56"/>
  <sheetViews>
    <sheetView showGridLines="0" zoomScaleNormal="100" zoomScaleSheetLayoutView="90" workbookViewId="0">
      <selection activeCell="A15" sqref="A15"/>
    </sheetView>
  </sheetViews>
  <sheetFormatPr defaultRowHeight="11.25" x14ac:dyDescent="0.15"/>
  <cols>
    <col min="1" max="1" width="1" style="42" customWidth="1"/>
    <col min="2" max="2" width="9.375" style="42" customWidth="1"/>
    <col min="3" max="3" width="1" style="42" customWidth="1"/>
    <col min="4" max="14" width="12.375" style="42" customWidth="1"/>
    <col min="15" max="15" width="15.5" style="42" customWidth="1"/>
    <col min="16" max="16" width="9.375" style="42" customWidth="1"/>
    <col min="17" max="17" width="9.5" style="42" customWidth="1"/>
    <col min="18" max="16384" width="9" style="42"/>
  </cols>
  <sheetData>
    <row r="1" spans="1:15" s="4" customFormat="1" ht="14.25" x14ac:dyDescent="0.15">
      <c r="A1" s="252"/>
      <c r="B1" s="252"/>
      <c r="C1" s="252"/>
      <c r="D1" s="252"/>
      <c r="E1" s="252"/>
      <c r="F1" s="252"/>
      <c r="G1" s="252"/>
      <c r="H1" s="252"/>
      <c r="I1" s="252"/>
      <c r="J1" s="252"/>
      <c r="K1" s="3"/>
      <c r="L1" s="3"/>
    </row>
    <row r="2" spans="1:15" s="4" customFormat="1" x14ac:dyDescent="0.15">
      <c r="B2" s="5"/>
      <c r="C2" s="5"/>
      <c r="D2" s="5"/>
      <c r="E2" s="5"/>
      <c r="F2" s="5"/>
      <c r="G2" s="5"/>
      <c r="H2" s="5"/>
      <c r="I2" s="5"/>
      <c r="J2" s="5"/>
      <c r="K2" s="5"/>
      <c r="L2" s="5"/>
    </row>
    <row r="3" spans="1:15" s="4" customFormat="1" ht="13.5" customHeight="1" x14ac:dyDescent="0.15">
      <c r="A3" s="253" t="s">
        <v>147</v>
      </c>
      <c r="B3" s="253"/>
      <c r="C3" s="253"/>
      <c r="D3" s="253"/>
      <c r="E3" s="253"/>
      <c r="F3" s="253"/>
      <c r="G3" s="253"/>
      <c r="H3" s="253"/>
      <c r="I3" s="253"/>
      <c r="J3" s="253"/>
      <c r="K3" s="5"/>
      <c r="L3" s="5"/>
    </row>
    <row r="4" spans="1:15" s="4" customFormat="1" ht="13.5" customHeight="1" x14ac:dyDescent="0.15">
      <c r="A4" s="6"/>
      <c r="B4" s="6"/>
      <c r="C4" s="5"/>
      <c r="D4" s="5"/>
      <c r="E4" s="5"/>
      <c r="F4" s="5"/>
      <c r="G4" s="43"/>
      <c r="H4" s="43"/>
      <c r="I4" s="43"/>
      <c r="J4" s="43"/>
      <c r="K4" s="5"/>
      <c r="L4" s="5"/>
    </row>
    <row r="5" spans="1:15" s="48" customFormat="1" ht="13.5" customHeight="1" x14ac:dyDescent="0.15">
      <c r="A5" s="287" t="s">
        <v>50</v>
      </c>
      <c r="B5" s="288"/>
      <c r="C5" s="288"/>
      <c r="D5" s="282" t="s">
        <v>131</v>
      </c>
      <c r="E5" s="328"/>
      <c r="F5" s="328"/>
      <c r="G5" s="328"/>
      <c r="H5" s="328"/>
      <c r="I5" s="328"/>
      <c r="J5" s="328"/>
      <c r="K5" s="328"/>
      <c r="L5" s="328"/>
      <c r="M5" s="328"/>
      <c r="N5" s="328"/>
      <c r="O5" s="329"/>
    </row>
    <row r="6" spans="1:15" s="50" customFormat="1" ht="13.5" customHeight="1" x14ac:dyDescent="0.15">
      <c r="A6" s="49"/>
      <c r="D6" s="72"/>
      <c r="E6" s="72"/>
      <c r="F6" s="325" t="s">
        <v>149</v>
      </c>
      <c r="G6" s="326"/>
      <c r="H6" s="327"/>
      <c r="I6" s="94" t="s">
        <v>227</v>
      </c>
      <c r="J6" s="321" t="s">
        <v>157</v>
      </c>
      <c r="K6" s="322"/>
      <c r="L6" s="322"/>
      <c r="M6" s="322"/>
      <c r="N6" s="323"/>
      <c r="O6" s="86" t="s">
        <v>158</v>
      </c>
    </row>
    <row r="7" spans="1:15" s="50" customFormat="1" ht="13.5" customHeight="1" x14ac:dyDescent="0.15">
      <c r="A7" s="49"/>
      <c r="D7" s="54" t="s">
        <v>168</v>
      </c>
      <c r="E7" s="54" t="s">
        <v>148</v>
      </c>
      <c r="F7" s="53" t="s">
        <v>156</v>
      </c>
      <c r="G7" s="53" t="s">
        <v>151</v>
      </c>
      <c r="H7" s="58"/>
      <c r="I7" s="53" t="s">
        <v>154</v>
      </c>
      <c r="J7" s="53" t="s">
        <v>167</v>
      </c>
      <c r="K7" s="53" t="s">
        <v>162</v>
      </c>
      <c r="L7" s="53" t="s">
        <v>163</v>
      </c>
      <c r="M7" s="53" t="s">
        <v>165</v>
      </c>
      <c r="N7" s="53"/>
      <c r="O7" s="89" t="s">
        <v>159</v>
      </c>
    </row>
    <row r="8" spans="1:15" s="50" customFormat="1" ht="13.5" customHeight="1" x14ac:dyDescent="0.15">
      <c r="A8" s="49"/>
      <c r="D8" s="53"/>
      <c r="E8" s="53"/>
      <c r="F8" s="53" t="s">
        <v>150</v>
      </c>
      <c r="G8" s="53" t="s">
        <v>152</v>
      </c>
      <c r="H8" s="53" t="s">
        <v>54</v>
      </c>
      <c r="I8" s="53" t="s">
        <v>155</v>
      </c>
      <c r="J8" s="53" t="s">
        <v>262</v>
      </c>
      <c r="K8" s="53" t="s">
        <v>263</v>
      </c>
      <c r="L8" s="53" t="s">
        <v>164</v>
      </c>
      <c r="M8" s="51" t="s">
        <v>164</v>
      </c>
      <c r="N8" s="53" t="s">
        <v>166</v>
      </c>
      <c r="O8" s="73" t="s">
        <v>160</v>
      </c>
    </row>
    <row r="9" spans="1:15" s="50" customFormat="1" ht="13.5" customHeight="1" x14ac:dyDescent="0.15">
      <c r="A9" s="49"/>
      <c r="D9" s="53"/>
      <c r="E9" s="53"/>
      <c r="F9" s="53"/>
      <c r="G9" s="51"/>
      <c r="H9" s="51"/>
      <c r="I9" s="51"/>
      <c r="J9" s="53" t="s">
        <v>161</v>
      </c>
      <c r="K9" s="53"/>
      <c r="L9" s="53"/>
      <c r="M9" s="51"/>
      <c r="N9" s="51"/>
      <c r="O9" s="89"/>
    </row>
    <row r="10" spans="1:15" s="95" customFormat="1" ht="13.5" customHeight="1" x14ac:dyDescent="0.15">
      <c r="A10" s="285" t="s">
        <v>42</v>
      </c>
      <c r="B10" s="286"/>
      <c r="C10" s="286"/>
      <c r="D10" s="60" t="s">
        <v>43</v>
      </c>
      <c r="E10" s="60" t="s">
        <v>43</v>
      </c>
      <c r="F10" s="60" t="s">
        <v>43</v>
      </c>
      <c r="G10" s="60" t="s">
        <v>43</v>
      </c>
      <c r="H10" s="60" t="s">
        <v>43</v>
      </c>
      <c r="I10" s="60" t="s">
        <v>43</v>
      </c>
      <c r="J10" s="60" t="s">
        <v>43</v>
      </c>
      <c r="K10" s="60" t="s">
        <v>43</v>
      </c>
      <c r="L10" s="60" t="s">
        <v>43</v>
      </c>
      <c r="M10" s="60" t="s">
        <v>43</v>
      </c>
      <c r="N10" s="60" t="s">
        <v>43</v>
      </c>
      <c r="O10" s="93" t="s">
        <v>43</v>
      </c>
    </row>
    <row r="11" spans="1:15" s="1" customFormat="1" ht="13.5" customHeight="1" x14ac:dyDescent="0.15">
      <c r="A11" s="37"/>
      <c r="B11" s="166" t="s">
        <v>0</v>
      </c>
      <c r="C11" s="166"/>
      <c r="D11" s="198">
        <v>309</v>
      </c>
      <c r="E11" s="198">
        <v>15</v>
      </c>
      <c r="F11" s="198">
        <v>29096</v>
      </c>
      <c r="G11" s="198">
        <v>7427</v>
      </c>
      <c r="H11" s="198">
        <v>36523</v>
      </c>
      <c r="I11" s="198">
        <v>10221</v>
      </c>
      <c r="J11" s="198">
        <v>14254</v>
      </c>
      <c r="K11" s="198">
        <v>8368</v>
      </c>
      <c r="L11" s="198">
        <v>2442</v>
      </c>
      <c r="M11" s="198">
        <v>6600</v>
      </c>
      <c r="N11" s="198">
        <v>26646</v>
      </c>
      <c r="O11" s="209">
        <v>1807</v>
      </c>
    </row>
    <row r="12" spans="1:15" s="1" customFormat="1" ht="13.5" customHeight="1" x14ac:dyDescent="0.15">
      <c r="A12" s="37"/>
      <c r="B12" s="166" t="s">
        <v>1</v>
      </c>
      <c r="C12" s="166"/>
      <c r="D12" s="199">
        <v>136</v>
      </c>
      <c r="E12" s="199">
        <v>9</v>
      </c>
      <c r="F12" s="199">
        <v>12093</v>
      </c>
      <c r="G12" s="199">
        <v>3158</v>
      </c>
      <c r="H12" s="199">
        <v>15251</v>
      </c>
      <c r="I12" s="199">
        <v>4302</v>
      </c>
      <c r="J12" s="199">
        <v>5915</v>
      </c>
      <c r="K12" s="199">
        <v>3353</v>
      </c>
      <c r="L12" s="199">
        <v>794</v>
      </c>
      <c r="M12" s="199">
        <v>2497</v>
      </c>
      <c r="N12" s="199">
        <v>10549</v>
      </c>
      <c r="O12" s="210">
        <v>645</v>
      </c>
    </row>
    <row r="13" spans="1:15" s="1" customFormat="1" ht="13.5" customHeight="1" x14ac:dyDescent="0.15">
      <c r="A13" s="37"/>
      <c r="B13" s="166" t="s">
        <v>2</v>
      </c>
      <c r="C13" s="166"/>
      <c r="D13" s="199">
        <v>87</v>
      </c>
      <c r="E13" s="199">
        <v>1</v>
      </c>
      <c r="F13" s="199">
        <v>4422</v>
      </c>
      <c r="G13" s="199">
        <v>1463</v>
      </c>
      <c r="H13" s="199">
        <v>5885</v>
      </c>
      <c r="I13" s="199">
        <v>2878</v>
      </c>
      <c r="J13" s="199">
        <v>3098</v>
      </c>
      <c r="K13" s="199">
        <v>1667</v>
      </c>
      <c r="L13" s="199">
        <v>525</v>
      </c>
      <c r="M13" s="199">
        <v>2623</v>
      </c>
      <c r="N13" s="199">
        <v>6581</v>
      </c>
      <c r="O13" s="210">
        <v>409</v>
      </c>
    </row>
    <row r="14" spans="1:15" s="1" customFormat="1" ht="13.5" customHeight="1" x14ac:dyDescent="0.15">
      <c r="A14" s="37"/>
      <c r="B14" s="166" t="s">
        <v>3</v>
      </c>
      <c r="C14" s="166"/>
      <c r="D14" s="199">
        <v>118</v>
      </c>
      <c r="E14" s="199">
        <v>7</v>
      </c>
      <c r="F14" s="199">
        <v>8836</v>
      </c>
      <c r="G14" s="199">
        <v>2533</v>
      </c>
      <c r="H14" s="199">
        <v>11369</v>
      </c>
      <c r="I14" s="199">
        <v>2957</v>
      </c>
      <c r="J14" s="199">
        <v>3911</v>
      </c>
      <c r="K14" s="199">
        <v>2249</v>
      </c>
      <c r="L14" s="199">
        <v>581</v>
      </c>
      <c r="M14" s="199">
        <v>1859</v>
      </c>
      <c r="N14" s="199">
        <v>7329</v>
      </c>
      <c r="O14" s="210">
        <v>450</v>
      </c>
    </row>
    <row r="15" spans="1:15" s="1" customFormat="1" ht="13.5" customHeight="1" x14ac:dyDescent="0.15">
      <c r="A15" s="37"/>
      <c r="B15" s="166" t="s">
        <v>4</v>
      </c>
      <c r="C15" s="166"/>
      <c r="D15" s="199">
        <v>88</v>
      </c>
      <c r="E15" s="199">
        <v>1</v>
      </c>
      <c r="F15" s="199">
        <v>6269</v>
      </c>
      <c r="G15" s="199">
        <v>1435</v>
      </c>
      <c r="H15" s="199">
        <v>7704</v>
      </c>
      <c r="I15" s="199">
        <v>2708</v>
      </c>
      <c r="J15" s="199">
        <v>3352</v>
      </c>
      <c r="K15" s="199">
        <v>1627</v>
      </c>
      <c r="L15" s="199">
        <v>602</v>
      </c>
      <c r="M15" s="199">
        <v>2165</v>
      </c>
      <c r="N15" s="199">
        <v>6526</v>
      </c>
      <c r="O15" s="210">
        <v>412</v>
      </c>
    </row>
    <row r="16" spans="1:15" s="1" customFormat="1" ht="13.5" customHeight="1" x14ac:dyDescent="0.15">
      <c r="A16" s="38"/>
      <c r="B16" s="167" t="s">
        <v>5</v>
      </c>
      <c r="C16" s="167"/>
      <c r="D16" s="200">
        <v>70</v>
      </c>
      <c r="E16" s="200">
        <v>3</v>
      </c>
      <c r="F16" s="200">
        <v>5021</v>
      </c>
      <c r="G16" s="200">
        <v>1595</v>
      </c>
      <c r="H16" s="200">
        <v>6616</v>
      </c>
      <c r="I16" s="200">
        <v>2213</v>
      </c>
      <c r="J16" s="200">
        <v>2771</v>
      </c>
      <c r="K16" s="200">
        <v>1271</v>
      </c>
      <c r="L16" s="200">
        <v>401</v>
      </c>
      <c r="M16" s="200">
        <v>2147</v>
      </c>
      <c r="N16" s="200">
        <v>5610</v>
      </c>
      <c r="O16" s="211">
        <v>342</v>
      </c>
    </row>
    <row r="17" spans="1:15" s="1" customFormat="1" ht="13.5" customHeight="1" x14ac:dyDescent="0.15">
      <c r="A17" s="37"/>
      <c r="B17" s="166" t="s">
        <v>6</v>
      </c>
      <c r="C17" s="166"/>
      <c r="D17" s="199">
        <v>18</v>
      </c>
      <c r="E17" s="199">
        <v>1</v>
      </c>
      <c r="F17" s="199">
        <v>1214</v>
      </c>
      <c r="G17" s="199">
        <v>373</v>
      </c>
      <c r="H17" s="199">
        <v>1587</v>
      </c>
      <c r="I17" s="199">
        <v>631</v>
      </c>
      <c r="J17" s="199">
        <v>693</v>
      </c>
      <c r="K17" s="199">
        <v>350</v>
      </c>
      <c r="L17" s="199">
        <v>121</v>
      </c>
      <c r="M17" s="199">
        <v>630</v>
      </c>
      <c r="N17" s="199">
        <v>1535</v>
      </c>
      <c r="O17" s="210">
        <v>92</v>
      </c>
    </row>
    <row r="18" spans="1:15" s="1" customFormat="1" ht="13.5" customHeight="1" x14ac:dyDescent="0.15">
      <c r="A18" s="37"/>
      <c r="B18" s="166" t="s">
        <v>7</v>
      </c>
      <c r="C18" s="166"/>
      <c r="D18" s="199">
        <v>39</v>
      </c>
      <c r="E18" s="199">
        <v>1</v>
      </c>
      <c r="F18" s="199">
        <v>2412</v>
      </c>
      <c r="G18" s="199">
        <v>647</v>
      </c>
      <c r="H18" s="199">
        <v>3059</v>
      </c>
      <c r="I18" s="199">
        <v>1152</v>
      </c>
      <c r="J18" s="199">
        <v>1366</v>
      </c>
      <c r="K18" s="199">
        <v>737</v>
      </c>
      <c r="L18" s="199">
        <v>232</v>
      </c>
      <c r="M18" s="199">
        <v>942</v>
      </c>
      <c r="N18" s="199">
        <v>2769</v>
      </c>
      <c r="O18" s="210">
        <v>143</v>
      </c>
    </row>
    <row r="19" spans="1:15" s="1" customFormat="1" ht="13.5" customHeight="1" x14ac:dyDescent="0.15">
      <c r="A19" s="37"/>
      <c r="B19" s="166" t="s">
        <v>8</v>
      </c>
      <c r="C19" s="166"/>
      <c r="D19" s="199">
        <v>72</v>
      </c>
      <c r="E19" s="199">
        <v>6</v>
      </c>
      <c r="F19" s="199">
        <v>5230</v>
      </c>
      <c r="G19" s="199">
        <v>1024</v>
      </c>
      <c r="H19" s="199">
        <v>6254</v>
      </c>
      <c r="I19" s="199">
        <v>1851</v>
      </c>
      <c r="J19" s="199">
        <v>2602</v>
      </c>
      <c r="K19" s="199">
        <v>1442</v>
      </c>
      <c r="L19" s="199">
        <v>311</v>
      </c>
      <c r="M19" s="199">
        <v>1611</v>
      </c>
      <c r="N19" s="199">
        <v>4973</v>
      </c>
      <c r="O19" s="210">
        <v>303</v>
      </c>
    </row>
    <row r="20" spans="1:15" s="1" customFormat="1" ht="13.5" customHeight="1" x14ac:dyDescent="0.15">
      <c r="A20" s="39"/>
      <c r="B20" s="168" t="s">
        <v>9</v>
      </c>
      <c r="C20" s="168"/>
      <c r="D20" s="201">
        <v>48</v>
      </c>
      <c r="E20" s="201">
        <v>2</v>
      </c>
      <c r="F20" s="201">
        <v>2930</v>
      </c>
      <c r="G20" s="201">
        <v>825</v>
      </c>
      <c r="H20" s="201">
        <v>3755</v>
      </c>
      <c r="I20" s="201">
        <v>1483</v>
      </c>
      <c r="J20" s="201">
        <v>1863</v>
      </c>
      <c r="K20" s="201">
        <v>831</v>
      </c>
      <c r="L20" s="201">
        <v>266</v>
      </c>
      <c r="M20" s="201">
        <v>1542</v>
      </c>
      <c r="N20" s="201">
        <v>3837</v>
      </c>
      <c r="O20" s="212">
        <v>248</v>
      </c>
    </row>
    <row r="21" spans="1:15" s="1" customFormat="1" ht="13.5" customHeight="1" x14ac:dyDescent="0.15">
      <c r="A21" s="37"/>
      <c r="B21" s="166" t="s">
        <v>10</v>
      </c>
      <c r="C21" s="166"/>
      <c r="D21" s="199">
        <v>48</v>
      </c>
      <c r="E21" s="199">
        <v>1</v>
      </c>
      <c r="F21" s="199">
        <v>4497</v>
      </c>
      <c r="G21" s="199">
        <v>914</v>
      </c>
      <c r="H21" s="199">
        <v>5411</v>
      </c>
      <c r="I21" s="199">
        <v>1675</v>
      </c>
      <c r="J21" s="199">
        <v>2342</v>
      </c>
      <c r="K21" s="199">
        <v>1073</v>
      </c>
      <c r="L21" s="199">
        <v>388</v>
      </c>
      <c r="M21" s="199">
        <v>944</v>
      </c>
      <c r="N21" s="199">
        <v>4043</v>
      </c>
      <c r="O21" s="210">
        <v>212</v>
      </c>
    </row>
    <row r="22" spans="1:15" s="1" customFormat="1" ht="13.5" customHeight="1" x14ac:dyDescent="0.15">
      <c r="A22" s="37"/>
      <c r="B22" s="166" t="s">
        <v>11</v>
      </c>
      <c r="C22" s="166"/>
      <c r="D22" s="199">
        <v>59</v>
      </c>
      <c r="E22" s="199">
        <v>2</v>
      </c>
      <c r="F22" s="199">
        <v>3643</v>
      </c>
      <c r="G22" s="199">
        <v>884</v>
      </c>
      <c r="H22" s="199">
        <v>4527</v>
      </c>
      <c r="I22" s="199">
        <v>1655</v>
      </c>
      <c r="J22" s="199">
        <v>1941</v>
      </c>
      <c r="K22" s="199">
        <v>987</v>
      </c>
      <c r="L22" s="199">
        <v>299</v>
      </c>
      <c r="M22" s="199">
        <v>1354</v>
      </c>
      <c r="N22" s="199">
        <v>3921</v>
      </c>
      <c r="O22" s="210">
        <v>232</v>
      </c>
    </row>
    <row r="23" spans="1:15" s="1" customFormat="1" ht="13.5" customHeight="1" x14ac:dyDescent="0.15">
      <c r="A23" s="37"/>
      <c r="B23" s="166" t="s">
        <v>12</v>
      </c>
      <c r="C23" s="166"/>
      <c r="D23" s="199">
        <v>158</v>
      </c>
      <c r="E23" s="199">
        <v>18</v>
      </c>
      <c r="F23" s="199">
        <v>12424</v>
      </c>
      <c r="G23" s="199">
        <v>3749</v>
      </c>
      <c r="H23" s="199">
        <v>16173</v>
      </c>
      <c r="I23" s="199">
        <v>3864</v>
      </c>
      <c r="J23" s="199">
        <v>5442</v>
      </c>
      <c r="K23" s="199">
        <v>3036</v>
      </c>
      <c r="L23" s="199">
        <v>764</v>
      </c>
      <c r="M23" s="199">
        <v>2385</v>
      </c>
      <c r="N23" s="199">
        <v>9795</v>
      </c>
      <c r="O23" s="210">
        <v>674</v>
      </c>
    </row>
    <row r="24" spans="1:15" s="1" customFormat="1" ht="13.5" customHeight="1" x14ac:dyDescent="0.15">
      <c r="A24" s="37"/>
      <c r="B24" s="166" t="s">
        <v>13</v>
      </c>
      <c r="C24" s="166"/>
      <c r="D24" s="199">
        <v>92</v>
      </c>
      <c r="E24" s="199">
        <v>4</v>
      </c>
      <c r="F24" s="199">
        <v>8818</v>
      </c>
      <c r="G24" s="199">
        <v>2954</v>
      </c>
      <c r="H24" s="199">
        <v>11772</v>
      </c>
      <c r="I24" s="199">
        <v>2744</v>
      </c>
      <c r="J24" s="199">
        <v>4134</v>
      </c>
      <c r="K24" s="199">
        <v>2075</v>
      </c>
      <c r="L24" s="199">
        <v>581</v>
      </c>
      <c r="M24" s="199">
        <v>1325</v>
      </c>
      <c r="N24" s="199">
        <v>6919</v>
      </c>
      <c r="O24" s="210">
        <v>365</v>
      </c>
    </row>
    <row r="25" spans="1:15" s="1" customFormat="1" ht="13.5" customHeight="1" x14ac:dyDescent="0.15">
      <c r="A25" s="37"/>
      <c r="B25" s="166" t="s">
        <v>14</v>
      </c>
      <c r="C25" s="166"/>
      <c r="D25" s="199">
        <v>26</v>
      </c>
      <c r="E25" s="199">
        <v>0</v>
      </c>
      <c r="F25" s="199">
        <v>1727</v>
      </c>
      <c r="G25" s="199">
        <v>471</v>
      </c>
      <c r="H25" s="199">
        <v>2198</v>
      </c>
      <c r="I25" s="199">
        <v>793</v>
      </c>
      <c r="J25" s="199">
        <v>989</v>
      </c>
      <c r="K25" s="199">
        <v>495</v>
      </c>
      <c r="L25" s="199">
        <v>140</v>
      </c>
      <c r="M25" s="199">
        <v>810</v>
      </c>
      <c r="N25" s="199">
        <v>2017</v>
      </c>
      <c r="O25" s="210">
        <v>109</v>
      </c>
    </row>
    <row r="26" spans="1:15" s="1" customFormat="1" ht="13.5" customHeight="1" x14ac:dyDescent="0.15">
      <c r="A26" s="38"/>
      <c r="B26" s="167" t="s">
        <v>15</v>
      </c>
      <c r="C26" s="167"/>
      <c r="D26" s="200">
        <v>54</v>
      </c>
      <c r="E26" s="200">
        <v>4</v>
      </c>
      <c r="F26" s="200">
        <v>4826</v>
      </c>
      <c r="G26" s="200">
        <v>822</v>
      </c>
      <c r="H26" s="200">
        <v>5648</v>
      </c>
      <c r="I26" s="200">
        <v>1589</v>
      </c>
      <c r="J26" s="200">
        <v>2026</v>
      </c>
      <c r="K26" s="200">
        <v>1138</v>
      </c>
      <c r="L26" s="200">
        <v>254</v>
      </c>
      <c r="M26" s="200">
        <v>797</v>
      </c>
      <c r="N26" s="200">
        <v>3541</v>
      </c>
      <c r="O26" s="211">
        <v>206</v>
      </c>
    </row>
    <row r="27" spans="1:15" s="41" customFormat="1" ht="13.5" customHeight="1" x14ac:dyDescent="0.15">
      <c r="A27" s="40"/>
      <c r="B27" s="166" t="s">
        <v>232</v>
      </c>
      <c r="C27" s="166"/>
      <c r="D27" s="199">
        <v>26</v>
      </c>
      <c r="E27" s="199">
        <v>0</v>
      </c>
      <c r="F27" s="199">
        <v>1228</v>
      </c>
      <c r="G27" s="199">
        <v>529</v>
      </c>
      <c r="H27" s="199">
        <v>1757</v>
      </c>
      <c r="I27" s="199">
        <v>700</v>
      </c>
      <c r="J27" s="199">
        <v>857</v>
      </c>
      <c r="K27" s="199">
        <v>459</v>
      </c>
      <c r="L27" s="199">
        <v>128</v>
      </c>
      <c r="M27" s="199">
        <v>946</v>
      </c>
      <c r="N27" s="199">
        <v>1974</v>
      </c>
      <c r="O27" s="210">
        <v>118</v>
      </c>
    </row>
    <row r="28" spans="1:15" s="1" customFormat="1" ht="13.5" customHeight="1" x14ac:dyDescent="0.15">
      <c r="A28" s="37"/>
      <c r="B28" s="166" t="s">
        <v>16</v>
      </c>
      <c r="C28" s="166"/>
      <c r="D28" s="199">
        <v>22</v>
      </c>
      <c r="E28" s="199">
        <v>1</v>
      </c>
      <c r="F28" s="199">
        <v>2652</v>
      </c>
      <c r="G28" s="199">
        <v>657</v>
      </c>
      <c r="H28" s="199">
        <v>3309</v>
      </c>
      <c r="I28" s="199">
        <v>1077</v>
      </c>
      <c r="J28" s="199">
        <v>1312</v>
      </c>
      <c r="K28" s="199">
        <v>692</v>
      </c>
      <c r="L28" s="199">
        <v>154</v>
      </c>
      <c r="M28" s="199">
        <v>760</v>
      </c>
      <c r="N28" s="199">
        <v>2471</v>
      </c>
      <c r="O28" s="210">
        <v>160</v>
      </c>
    </row>
    <row r="29" spans="1:15" s="1" customFormat="1" ht="13.5" customHeight="1" x14ac:dyDescent="0.15">
      <c r="A29" s="37"/>
      <c r="B29" s="166" t="s">
        <v>17</v>
      </c>
      <c r="C29" s="166"/>
      <c r="D29" s="199">
        <v>43</v>
      </c>
      <c r="E29" s="199">
        <v>1</v>
      </c>
      <c r="F29" s="199">
        <v>2298</v>
      </c>
      <c r="G29" s="199">
        <v>588</v>
      </c>
      <c r="H29" s="199">
        <v>2886</v>
      </c>
      <c r="I29" s="199">
        <v>1285</v>
      </c>
      <c r="J29" s="199">
        <v>1590</v>
      </c>
      <c r="K29" s="199">
        <v>759</v>
      </c>
      <c r="L29" s="199">
        <v>351</v>
      </c>
      <c r="M29" s="199">
        <v>1988</v>
      </c>
      <c r="N29" s="199">
        <v>3875</v>
      </c>
      <c r="O29" s="210">
        <v>440</v>
      </c>
    </row>
    <row r="30" spans="1:15" s="1" customFormat="1" ht="13.5" customHeight="1" x14ac:dyDescent="0.15">
      <c r="A30" s="39"/>
      <c r="B30" s="168" t="s">
        <v>18</v>
      </c>
      <c r="C30" s="168"/>
      <c r="D30" s="201">
        <v>34</v>
      </c>
      <c r="E30" s="201">
        <v>2</v>
      </c>
      <c r="F30" s="201">
        <v>1548</v>
      </c>
      <c r="G30" s="201">
        <v>597</v>
      </c>
      <c r="H30" s="201">
        <v>2145</v>
      </c>
      <c r="I30" s="201">
        <v>1055</v>
      </c>
      <c r="J30" s="201">
        <v>1072</v>
      </c>
      <c r="K30" s="201">
        <v>583</v>
      </c>
      <c r="L30" s="201">
        <v>210</v>
      </c>
      <c r="M30" s="201">
        <v>1330</v>
      </c>
      <c r="N30" s="201">
        <v>2667</v>
      </c>
      <c r="O30" s="212">
        <v>167</v>
      </c>
    </row>
    <row r="31" spans="1:15" s="1" customFormat="1" ht="13.5" customHeight="1" x14ac:dyDescent="0.15">
      <c r="A31" s="37"/>
      <c r="B31" s="166" t="s">
        <v>49</v>
      </c>
      <c r="C31" s="166"/>
      <c r="D31" s="199">
        <v>56</v>
      </c>
      <c r="E31" s="199">
        <v>3</v>
      </c>
      <c r="F31" s="199">
        <v>2490</v>
      </c>
      <c r="G31" s="199">
        <v>628</v>
      </c>
      <c r="H31" s="199">
        <v>3118</v>
      </c>
      <c r="I31" s="199">
        <v>1055</v>
      </c>
      <c r="J31" s="199">
        <v>1305</v>
      </c>
      <c r="K31" s="199">
        <v>657</v>
      </c>
      <c r="L31" s="199">
        <v>157</v>
      </c>
      <c r="M31" s="199">
        <v>1076</v>
      </c>
      <c r="N31" s="199">
        <v>2677</v>
      </c>
      <c r="O31" s="210">
        <v>168</v>
      </c>
    </row>
    <row r="32" spans="1:15" s="135" customFormat="1" ht="17.25" customHeight="1" x14ac:dyDescent="0.15">
      <c r="A32" s="137"/>
      <c r="B32" s="169" t="s">
        <v>19</v>
      </c>
      <c r="C32" s="169"/>
      <c r="D32" s="202">
        <f>SUM(D11:D31)</f>
        <v>1603</v>
      </c>
      <c r="E32" s="202">
        <f t="shared" ref="E32:O32" si="0">SUM(E11:E31)</f>
        <v>82</v>
      </c>
      <c r="F32" s="202">
        <f t="shared" si="0"/>
        <v>123674</v>
      </c>
      <c r="G32" s="202">
        <f t="shared" si="0"/>
        <v>33273</v>
      </c>
      <c r="H32" s="202">
        <f t="shared" si="0"/>
        <v>156947</v>
      </c>
      <c r="I32" s="202">
        <f t="shared" si="0"/>
        <v>47888</v>
      </c>
      <c r="J32" s="202">
        <f t="shared" si="0"/>
        <v>62835</v>
      </c>
      <c r="K32" s="202">
        <f t="shared" si="0"/>
        <v>33849</v>
      </c>
      <c r="L32" s="202">
        <f t="shared" si="0"/>
        <v>9701</v>
      </c>
      <c r="M32" s="202">
        <f t="shared" si="0"/>
        <v>36331</v>
      </c>
      <c r="N32" s="202">
        <f t="shared" si="0"/>
        <v>120255</v>
      </c>
      <c r="O32" s="202">
        <f t="shared" si="0"/>
        <v>7702</v>
      </c>
    </row>
    <row r="33" spans="1:15" s="1" customFormat="1" ht="13.5" customHeight="1" x14ac:dyDescent="0.15">
      <c r="A33" s="37"/>
      <c r="B33" s="166" t="s">
        <v>20</v>
      </c>
      <c r="C33" s="170"/>
      <c r="D33" s="199">
        <v>26</v>
      </c>
      <c r="E33" s="199">
        <v>0</v>
      </c>
      <c r="F33" s="199">
        <v>2036</v>
      </c>
      <c r="G33" s="199">
        <v>339</v>
      </c>
      <c r="H33" s="199">
        <v>2375</v>
      </c>
      <c r="I33" s="199">
        <v>655</v>
      </c>
      <c r="J33" s="199">
        <v>934</v>
      </c>
      <c r="K33" s="199">
        <v>463</v>
      </c>
      <c r="L33" s="199">
        <v>140</v>
      </c>
      <c r="M33" s="199">
        <v>440</v>
      </c>
      <c r="N33" s="199">
        <v>1673</v>
      </c>
      <c r="O33" s="210">
        <v>106</v>
      </c>
    </row>
    <row r="34" spans="1:15" s="1" customFormat="1" ht="13.5" customHeight="1" x14ac:dyDescent="0.15">
      <c r="A34" s="37"/>
      <c r="B34" s="166" t="s">
        <v>21</v>
      </c>
      <c r="C34" s="170"/>
      <c r="D34" s="199">
        <v>18</v>
      </c>
      <c r="E34" s="199">
        <v>4</v>
      </c>
      <c r="F34" s="199">
        <v>1749</v>
      </c>
      <c r="G34" s="199">
        <v>380</v>
      </c>
      <c r="H34" s="199">
        <v>2129</v>
      </c>
      <c r="I34" s="199">
        <v>589</v>
      </c>
      <c r="J34" s="199">
        <v>816</v>
      </c>
      <c r="K34" s="199">
        <v>459</v>
      </c>
      <c r="L34" s="199">
        <v>103</v>
      </c>
      <c r="M34" s="199">
        <v>480</v>
      </c>
      <c r="N34" s="199">
        <v>1579</v>
      </c>
      <c r="O34" s="210">
        <v>101</v>
      </c>
    </row>
    <row r="35" spans="1:15" s="1" customFormat="1" ht="13.5" customHeight="1" x14ac:dyDescent="0.15">
      <c r="A35" s="37"/>
      <c r="B35" s="166" t="s">
        <v>22</v>
      </c>
      <c r="C35" s="170"/>
      <c r="D35" s="199">
        <v>28</v>
      </c>
      <c r="E35" s="199">
        <v>3</v>
      </c>
      <c r="F35" s="199">
        <v>1950</v>
      </c>
      <c r="G35" s="199">
        <v>443</v>
      </c>
      <c r="H35" s="199">
        <v>2393</v>
      </c>
      <c r="I35" s="199">
        <v>936</v>
      </c>
      <c r="J35" s="199">
        <v>1138</v>
      </c>
      <c r="K35" s="199">
        <v>498</v>
      </c>
      <c r="L35" s="199">
        <v>138</v>
      </c>
      <c r="M35" s="199">
        <v>901</v>
      </c>
      <c r="N35" s="199">
        <v>2238</v>
      </c>
      <c r="O35" s="210">
        <v>145</v>
      </c>
    </row>
    <row r="36" spans="1:15" s="1" customFormat="1" ht="13.5" customHeight="1" x14ac:dyDescent="0.15">
      <c r="A36" s="37"/>
      <c r="B36" s="166" t="s">
        <v>23</v>
      </c>
      <c r="C36" s="170"/>
      <c r="D36" s="199">
        <v>31</v>
      </c>
      <c r="E36" s="199">
        <v>0</v>
      </c>
      <c r="F36" s="199">
        <v>1920</v>
      </c>
      <c r="G36" s="199">
        <v>563</v>
      </c>
      <c r="H36" s="199">
        <v>2483</v>
      </c>
      <c r="I36" s="199">
        <v>847</v>
      </c>
      <c r="J36" s="199">
        <v>1024</v>
      </c>
      <c r="K36" s="199">
        <v>561</v>
      </c>
      <c r="L36" s="199">
        <v>146</v>
      </c>
      <c r="M36" s="199">
        <v>553</v>
      </c>
      <c r="N36" s="199">
        <v>1914</v>
      </c>
      <c r="O36" s="210">
        <v>113</v>
      </c>
    </row>
    <row r="37" spans="1:15" s="1" customFormat="1" ht="13.5" customHeight="1" x14ac:dyDescent="0.15">
      <c r="A37" s="37"/>
      <c r="B37" s="166" t="s">
        <v>288</v>
      </c>
      <c r="C37" s="170"/>
      <c r="D37" s="199">
        <v>7</v>
      </c>
      <c r="E37" s="199">
        <v>0</v>
      </c>
      <c r="F37" s="199">
        <v>402</v>
      </c>
      <c r="G37" s="199">
        <v>162</v>
      </c>
      <c r="H37" s="199">
        <v>564</v>
      </c>
      <c r="I37" s="199">
        <v>197</v>
      </c>
      <c r="J37" s="199">
        <v>273</v>
      </c>
      <c r="K37" s="199">
        <v>121</v>
      </c>
      <c r="L37" s="199">
        <v>18</v>
      </c>
      <c r="M37" s="199">
        <v>183</v>
      </c>
      <c r="N37" s="199">
        <v>503</v>
      </c>
      <c r="O37" s="210">
        <v>41</v>
      </c>
    </row>
    <row r="38" spans="1:15" s="1" customFormat="1" ht="13.5" customHeight="1" x14ac:dyDescent="0.15">
      <c r="A38" s="38"/>
      <c r="B38" s="167" t="s">
        <v>24</v>
      </c>
      <c r="C38" s="171"/>
      <c r="D38" s="200">
        <v>20</v>
      </c>
      <c r="E38" s="200">
        <v>1</v>
      </c>
      <c r="F38" s="200">
        <v>1483</v>
      </c>
      <c r="G38" s="200">
        <v>467</v>
      </c>
      <c r="H38" s="200">
        <v>1950</v>
      </c>
      <c r="I38" s="200">
        <v>547</v>
      </c>
      <c r="J38" s="200">
        <v>743</v>
      </c>
      <c r="K38" s="200">
        <v>402</v>
      </c>
      <c r="L38" s="200">
        <v>85</v>
      </c>
      <c r="M38" s="200">
        <v>409</v>
      </c>
      <c r="N38" s="200">
        <v>1353</v>
      </c>
      <c r="O38" s="211">
        <v>89</v>
      </c>
    </row>
    <row r="39" spans="1:15" s="1" customFormat="1" ht="13.5" customHeight="1" x14ac:dyDescent="0.15">
      <c r="A39" s="37"/>
      <c r="B39" s="166" t="s">
        <v>25</v>
      </c>
      <c r="C39" s="170"/>
      <c r="D39" s="199">
        <v>12</v>
      </c>
      <c r="E39" s="199">
        <v>0</v>
      </c>
      <c r="F39" s="199">
        <v>728</v>
      </c>
      <c r="G39" s="199">
        <v>100</v>
      </c>
      <c r="H39" s="199">
        <v>828</v>
      </c>
      <c r="I39" s="199">
        <v>341</v>
      </c>
      <c r="J39" s="199">
        <v>444</v>
      </c>
      <c r="K39" s="199">
        <v>189</v>
      </c>
      <c r="L39" s="199">
        <v>44</v>
      </c>
      <c r="M39" s="199">
        <v>325</v>
      </c>
      <c r="N39" s="199">
        <v>825</v>
      </c>
      <c r="O39" s="210">
        <v>52</v>
      </c>
    </row>
    <row r="40" spans="1:15" s="1" customFormat="1" ht="13.5" customHeight="1" x14ac:dyDescent="0.15">
      <c r="A40" s="37"/>
      <c r="B40" s="166" t="s">
        <v>26</v>
      </c>
      <c r="C40" s="170"/>
      <c r="D40" s="199">
        <v>20</v>
      </c>
      <c r="E40" s="199">
        <v>0</v>
      </c>
      <c r="F40" s="199">
        <v>1138</v>
      </c>
      <c r="G40" s="199">
        <v>262</v>
      </c>
      <c r="H40" s="199">
        <v>1400</v>
      </c>
      <c r="I40" s="199">
        <v>434</v>
      </c>
      <c r="J40" s="199">
        <v>604</v>
      </c>
      <c r="K40" s="199">
        <v>313</v>
      </c>
      <c r="L40" s="199">
        <v>82</v>
      </c>
      <c r="M40" s="199">
        <v>364</v>
      </c>
      <c r="N40" s="199">
        <v>1135</v>
      </c>
      <c r="O40" s="210">
        <v>73</v>
      </c>
    </row>
    <row r="41" spans="1:15" s="1" customFormat="1" ht="13.5" customHeight="1" x14ac:dyDescent="0.15">
      <c r="A41" s="37"/>
      <c r="B41" s="166" t="s">
        <v>27</v>
      </c>
      <c r="C41" s="170"/>
      <c r="D41" s="199">
        <v>27</v>
      </c>
      <c r="E41" s="199">
        <v>1</v>
      </c>
      <c r="F41" s="199">
        <v>1327</v>
      </c>
      <c r="G41" s="199">
        <v>452</v>
      </c>
      <c r="H41" s="199">
        <v>1779</v>
      </c>
      <c r="I41" s="199">
        <v>607</v>
      </c>
      <c r="J41" s="199">
        <v>710</v>
      </c>
      <c r="K41" s="199">
        <v>382</v>
      </c>
      <c r="L41" s="199">
        <v>97</v>
      </c>
      <c r="M41" s="199">
        <v>630</v>
      </c>
      <c r="N41" s="199">
        <v>1505</v>
      </c>
      <c r="O41" s="210">
        <v>83</v>
      </c>
    </row>
    <row r="42" spans="1:15" s="1" customFormat="1" ht="13.5" customHeight="1" x14ac:dyDescent="0.15">
      <c r="A42" s="39"/>
      <c r="B42" s="168" t="s">
        <v>28</v>
      </c>
      <c r="C42" s="172"/>
      <c r="D42" s="201">
        <v>34</v>
      </c>
      <c r="E42" s="201">
        <v>0</v>
      </c>
      <c r="F42" s="201">
        <v>1763</v>
      </c>
      <c r="G42" s="201">
        <v>429</v>
      </c>
      <c r="H42" s="201">
        <v>2192</v>
      </c>
      <c r="I42" s="201">
        <v>692</v>
      </c>
      <c r="J42" s="201">
        <v>928</v>
      </c>
      <c r="K42" s="201">
        <v>521</v>
      </c>
      <c r="L42" s="201">
        <v>104</v>
      </c>
      <c r="M42" s="201">
        <v>503</v>
      </c>
      <c r="N42" s="201">
        <v>1699</v>
      </c>
      <c r="O42" s="212">
        <v>88</v>
      </c>
    </row>
    <row r="43" spans="1:15" s="1" customFormat="1" ht="13.5" customHeight="1" x14ac:dyDescent="0.15">
      <c r="A43" s="37"/>
      <c r="B43" s="166" t="s">
        <v>29</v>
      </c>
      <c r="C43" s="170"/>
      <c r="D43" s="199">
        <v>24</v>
      </c>
      <c r="E43" s="199">
        <v>0</v>
      </c>
      <c r="F43" s="199">
        <v>1777</v>
      </c>
      <c r="G43" s="199">
        <v>455</v>
      </c>
      <c r="H43" s="199">
        <v>2232</v>
      </c>
      <c r="I43" s="199">
        <v>785</v>
      </c>
      <c r="J43" s="199">
        <v>938</v>
      </c>
      <c r="K43" s="199">
        <v>530</v>
      </c>
      <c r="L43" s="199">
        <v>93</v>
      </c>
      <c r="M43" s="199">
        <v>535</v>
      </c>
      <c r="N43" s="199">
        <v>1736</v>
      </c>
      <c r="O43" s="210">
        <v>93</v>
      </c>
    </row>
    <row r="44" spans="1:15" s="1" customFormat="1" ht="13.5" customHeight="1" x14ac:dyDescent="0.15">
      <c r="A44" s="37"/>
      <c r="B44" s="166" t="s">
        <v>30</v>
      </c>
      <c r="C44" s="170"/>
      <c r="D44" s="199">
        <v>16</v>
      </c>
      <c r="E44" s="199">
        <v>0</v>
      </c>
      <c r="F44" s="199">
        <v>1442</v>
      </c>
      <c r="G44" s="199">
        <v>332</v>
      </c>
      <c r="H44" s="199">
        <v>1774</v>
      </c>
      <c r="I44" s="199">
        <v>503</v>
      </c>
      <c r="J44" s="199">
        <v>659</v>
      </c>
      <c r="K44" s="199">
        <v>365</v>
      </c>
      <c r="L44" s="199">
        <v>110</v>
      </c>
      <c r="M44" s="199">
        <v>271</v>
      </c>
      <c r="N44" s="199">
        <v>1209</v>
      </c>
      <c r="O44" s="210">
        <v>71</v>
      </c>
    </row>
    <row r="45" spans="1:15" s="1" customFormat="1" ht="13.5" customHeight="1" x14ac:dyDescent="0.15">
      <c r="A45" s="37"/>
      <c r="B45" s="166" t="s">
        <v>31</v>
      </c>
      <c r="C45" s="170"/>
      <c r="D45" s="199">
        <v>15</v>
      </c>
      <c r="E45" s="199">
        <v>0</v>
      </c>
      <c r="F45" s="199">
        <v>676</v>
      </c>
      <c r="G45" s="199">
        <v>143</v>
      </c>
      <c r="H45" s="199">
        <v>819</v>
      </c>
      <c r="I45" s="199">
        <v>212</v>
      </c>
      <c r="J45" s="199">
        <v>277</v>
      </c>
      <c r="K45" s="199">
        <v>147</v>
      </c>
      <c r="L45" s="199">
        <v>45</v>
      </c>
      <c r="M45" s="199">
        <v>164</v>
      </c>
      <c r="N45" s="199">
        <v>545</v>
      </c>
      <c r="O45" s="210">
        <v>31</v>
      </c>
    </row>
    <row r="46" spans="1:15" s="1" customFormat="1" ht="13.5" customHeight="1" x14ac:dyDescent="0.15">
      <c r="A46" s="37"/>
      <c r="B46" s="166" t="s">
        <v>32</v>
      </c>
      <c r="C46" s="170"/>
      <c r="D46" s="199">
        <v>6</v>
      </c>
      <c r="E46" s="199">
        <v>0</v>
      </c>
      <c r="F46" s="199">
        <v>407</v>
      </c>
      <c r="G46" s="199">
        <v>94</v>
      </c>
      <c r="H46" s="199">
        <v>501</v>
      </c>
      <c r="I46" s="199">
        <v>181</v>
      </c>
      <c r="J46" s="199">
        <v>192</v>
      </c>
      <c r="K46" s="199">
        <v>92</v>
      </c>
      <c r="L46" s="199">
        <v>40</v>
      </c>
      <c r="M46" s="199">
        <v>168</v>
      </c>
      <c r="N46" s="199">
        <v>410</v>
      </c>
      <c r="O46" s="210">
        <v>20</v>
      </c>
    </row>
    <row r="47" spans="1:15" s="1" customFormat="1" ht="13.5" customHeight="1" x14ac:dyDescent="0.15">
      <c r="A47" s="37"/>
      <c r="B47" s="166" t="s">
        <v>33</v>
      </c>
      <c r="C47" s="170"/>
      <c r="D47" s="199">
        <v>14</v>
      </c>
      <c r="E47" s="199">
        <v>1</v>
      </c>
      <c r="F47" s="199">
        <v>790</v>
      </c>
      <c r="G47" s="199">
        <v>228</v>
      </c>
      <c r="H47" s="199">
        <v>1018</v>
      </c>
      <c r="I47" s="199">
        <v>298</v>
      </c>
      <c r="J47" s="199">
        <v>345</v>
      </c>
      <c r="K47" s="199">
        <v>182</v>
      </c>
      <c r="L47" s="199">
        <v>55</v>
      </c>
      <c r="M47" s="199">
        <v>260</v>
      </c>
      <c r="N47" s="199">
        <v>718</v>
      </c>
      <c r="O47" s="210">
        <v>55</v>
      </c>
    </row>
    <row r="48" spans="1:15" s="1" customFormat="1" ht="13.5" customHeight="1" x14ac:dyDescent="0.15">
      <c r="A48" s="38"/>
      <c r="B48" s="167" t="s">
        <v>34</v>
      </c>
      <c r="C48" s="171"/>
      <c r="D48" s="200">
        <v>4</v>
      </c>
      <c r="E48" s="200">
        <v>0</v>
      </c>
      <c r="F48" s="200">
        <v>204</v>
      </c>
      <c r="G48" s="200">
        <v>87</v>
      </c>
      <c r="H48" s="200">
        <v>291</v>
      </c>
      <c r="I48" s="200">
        <v>126</v>
      </c>
      <c r="J48" s="200">
        <v>109</v>
      </c>
      <c r="K48" s="200">
        <v>51</v>
      </c>
      <c r="L48" s="200">
        <v>19</v>
      </c>
      <c r="M48" s="200">
        <v>171</v>
      </c>
      <c r="N48" s="200">
        <v>305</v>
      </c>
      <c r="O48" s="211">
        <v>27</v>
      </c>
    </row>
    <row r="49" spans="1:15" s="1" customFormat="1" ht="13.5" customHeight="1" x14ac:dyDescent="0.15">
      <c r="A49" s="37"/>
      <c r="B49" s="166" t="s">
        <v>35</v>
      </c>
      <c r="C49" s="170"/>
      <c r="D49" s="199">
        <v>9</v>
      </c>
      <c r="E49" s="199">
        <v>0</v>
      </c>
      <c r="F49" s="199">
        <v>714</v>
      </c>
      <c r="G49" s="199">
        <v>214</v>
      </c>
      <c r="H49" s="199">
        <v>928</v>
      </c>
      <c r="I49" s="199">
        <v>332</v>
      </c>
      <c r="J49" s="199">
        <v>349</v>
      </c>
      <c r="K49" s="199">
        <v>184</v>
      </c>
      <c r="L49" s="199">
        <v>52</v>
      </c>
      <c r="M49" s="199">
        <v>340</v>
      </c>
      <c r="N49" s="199">
        <v>777</v>
      </c>
      <c r="O49" s="210">
        <v>51</v>
      </c>
    </row>
    <row r="50" spans="1:15" s="1" customFormat="1" ht="13.5" customHeight="1" x14ac:dyDescent="0.15">
      <c r="A50" s="37"/>
      <c r="B50" s="166" t="s">
        <v>36</v>
      </c>
      <c r="C50" s="170"/>
      <c r="D50" s="199">
        <v>10</v>
      </c>
      <c r="E50" s="199">
        <v>1</v>
      </c>
      <c r="F50" s="199">
        <v>396</v>
      </c>
      <c r="G50" s="199">
        <v>156</v>
      </c>
      <c r="H50" s="199">
        <v>552</v>
      </c>
      <c r="I50" s="199">
        <v>257</v>
      </c>
      <c r="J50" s="199">
        <v>261</v>
      </c>
      <c r="K50" s="199">
        <v>123</v>
      </c>
      <c r="L50" s="199">
        <v>65</v>
      </c>
      <c r="M50" s="199">
        <v>410</v>
      </c>
      <c r="N50" s="199">
        <v>726</v>
      </c>
      <c r="O50" s="210">
        <v>48</v>
      </c>
    </row>
    <row r="51" spans="1:15" s="1" customFormat="1" ht="13.5" customHeight="1" x14ac:dyDescent="0.15">
      <c r="A51" s="37"/>
      <c r="B51" s="166" t="s">
        <v>37</v>
      </c>
      <c r="C51" s="170"/>
      <c r="D51" s="199">
        <v>4</v>
      </c>
      <c r="E51" s="199">
        <v>0</v>
      </c>
      <c r="F51" s="199">
        <v>96</v>
      </c>
      <c r="G51" s="199">
        <v>34</v>
      </c>
      <c r="H51" s="199">
        <v>130</v>
      </c>
      <c r="I51" s="199">
        <v>85</v>
      </c>
      <c r="J51" s="199">
        <v>78</v>
      </c>
      <c r="K51" s="199">
        <v>32</v>
      </c>
      <c r="L51" s="199">
        <v>17</v>
      </c>
      <c r="M51" s="199">
        <v>139</v>
      </c>
      <c r="N51" s="199">
        <v>217</v>
      </c>
      <c r="O51" s="210">
        <v>14</v>
      </c>
    </row>
    <row r="52" spans="1:15" s="1" customFormat="1" ht="13.5" customHeight="1" x14ac:dyDescent="0.15">
      <c r="A52" s="39"/>
      <c r="B52" s="168" t="s">
        <v>38</v>
      </c>
      <c r="C52" s="172"/>
      <c r="D52" s="201">
        <v>17</v>
      </c>
      <c r="E52" s="201">
        <v>1</v>
      </c>
      <c r="F52" s="201">
        <v>1399</v>
      </c>
      <c r="G52" s="201">
        <v>365</v>
      </c>
      <c r="H52" s="201">
        <v>1764</v>
      </c>
      <c r="I52" s="201">
        <v>530</v>
      </c>
      <c r="J52" s="201">
        <v>667</v>
      </c>
      <c r="K52" s="201">
        <v>305</v>
      </c>
      <c r="L52" s="201">
        <v>104</v>
      </c>
      <c r="M52" s="201">
        <v>370</v>
      </c>
      <c r="N52" s="201">
        <v>1242</v>
      </c>
      <c r="O52" s="212">
        <v>81</v>
      </c>
    </row>
    <row r="53" spans="1:15" s="1" customFormat="1" ht="13.5" customHeight="1" x14ac:dyDescent="0.15">
      <c r="A53" s="37"/>
      <c r="B53" s="166" t="s">
        <v>39</v>
      </c>
      <c r="C53" s="170"/>
      <c r="D53" s="201">
        <v>3</v>
      </c>
      <c r="E53" s="201">
        <v>0</v>
      </c>
      <c r="F53" s="201">
        <v>75</v>
      </c>
      <c r="G53" s="201">
        <v>28</v>
      </c>
      <c r="H53" s="201">
        <v>103</v>
      </c>
      <c r="I53" s="201">
        <v>65</v>
      </c>
      <c r="J53" s="201">
        <v>75</v>
      </c>
      <c r="K53" s="201">
        <v>39</v>
      </c>
      <c r="L53" s="201">
        <v>24</v>
      </c>
      <c r="M53" s="201">
        <v>54</v>
      </c>
      <c r="N53" s="201">
        <v>153</v>
      </c>
      <c r="O53" s="212">
        <v>3</v>
      </c>
    </row>
    <row r="54" spans="1:15" s="1" customFormat="1" ht="17.25" customHeight="1" x14ac:dyDescent="0.15">
      <c r="A54" s="141"/>
      <c r="B54" s="142" t="s">
        <v>40</v>
      </c>
      <c r="C54" s="143"/>
      <c r="D54" s="138">
        <f>SUM(D33:D53)</f>
        <v>345</v>
      </c>
      <c r="E54" s="138">
        <f t="shared" ref="E54:O54" si="1">SUM(E33:E53)</f>
        <v>12</v>
      </c>
      <c r="F54" s="138">
        <f t="shared" si="1"/>
        <v>22472</v>
      </c>
      <c r="G54" s="138">
        <f t="shared" si="1"/>
        <v>5733</v>
      </c>
      <c r="H54" s="138">
        <f t="shared" si="1"/>
        <v>28205</v>
      </c>
      <c r="I54" s="138">
        <f t="shared" si="1"/>
        <v>9219</v>
      </c>
      <c r="J54" s="138">
        <f t="shared" si="1"/>
        <v>11564</v>
      </c>
      <c r="K54" s="138">
        <f t="shared" si="1"/>
        <v>5959</v>
      </c>
      <c r="L54" s="138">
        <f t="shared" si="1"/>
        <v>1581</v>
      </c>
      <c r="M54" s="139">
        <f t="shared" si="1"/>
        <v>7670</v>
      </c>
      <c r="N54" s="139">
        <f t="shared" si="1"/>
        <v>22462</v>
      </c>
      <c r="O54" s="140">
        <f t="shared" si="1"/>
        <v>1385</v>
      </c>
    </row>
    <row r="55" spans="1:15" s="1" customFormat="1" ht="17.25" customHeight="1" x14ac:dyDescent="0.15">
      <c r="A55" s="144"/>
      <c r="B55" s="145" t="s">
        <v>41</v>
      </c>
      <c r="C55" s="146"/>
      <c r="D55" s="147">
        <f>D32+D54</f>
        <v>1948</v>
      </c>
      <c r="E55" s="147">
        <f t="shared" ref="E55:O55" si="2">E32+E54</f>
        <v>94</v>
      </c>
      <c r="F55" s="147">
        <f t="shared" si="2"/>
        <v>146146</v>
      </c>
      <c r="G55" s="147">
        <f t="shared" si="2"/>
        <v>39006</v>
      </c>
      <c r="H55" s="147">
        <f t="shared" si="2"/>
        <v>185152</v>
      </c>
      <c r="I55" s="147">
        <f t="shared" si="2"/>
        <v>57107</v>
      </c>
      <c r="J55" s="147">
        <f t="shared" si="2"/>
        <v>74399</v>
      </c>
      <c r="K55" s="147">
        <f t="shared" si="2"/>
        <v>39808</v>
      </c>
      <c r="L55" s="147">
        <f t="shared" si="2"/>
        <v>11282</v>
      </c>
      <c r="M55" s="148">
        <f t="shared" si="2"/>
        <v>44001</v>
      </c>
      <c r="N55" s="148">
        <f t="shared" si="2"/>
        <v>142717</v>
      </c>
      <c r="O55" s="149">
        <f t="shared" si="2"/>
        <v>9087</v>
      </c>
    </row>
    <row r="56" spans="1:15" x14ac:dyDescent="0.15">
      <c r="N56" s="258" t="s">
        <v>228</v>
      </c>
      <c r="O56" s="258"/>
    </row>
  </sheetData>
  <mergeCells count="8">
    <mergeCell ref="N56:O56"/>
    <mergeCell ref="A10:C10"/>
    <mergeCell ref="J6:N6"/>
    <mergeCell ref="A1:J1"/>
    <mergeCell ref="A3:J3"/>
    <mergeCell ref="A5:C5"/>
    <mergeCell ref="F6:H6"/>
    <mergeCell ref="D5:O5"/>
  </mergeCells>
  <phoneticPr fontId="2"/>
  <pageMargins left="0.78740157480314965" right="0.78740157480314965" top="0.78740157480314965" bottom="0.78740157480314965" header="0.51181102362204722" footer="0.51181102362204722"/>
  <pageSetup paperSize="9" scale="59" orientation="landscape" r:id="rId1"/>
  <headerFooter alignWithMargins="0">
    <oddHeader>&amp;R&amp;F&amp;A</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28</vt:i4>
      </vt:variant>
    </vt:vector>
  </HeadingPairs>
  <TitlesOfParts>
    <vt:vector size="42" baseType="lpstr">
      <vt:lpstr>第1表</vt:lpstr>
      <vt:lpstr>第2表-1</vt:lpstr>
      <vt:lpstr>第2表-2</vt:lpstr>
      <vt:lpstr>第2表-3</vt:lpstr>
      <vt:lpstr>附表1-1</vt:lpstr>
      <vt:lpstr>附表1-2</vt:lpstr>
      <vt:lpstr>附表2</vt:lpstr>
      <vt:lpstr>附表3-1</vt:lpstr>
      <vt:lpstr>附表3-2</vt:lpstr>
      <vt:lpstr>附表3-3</vt:lpstr>
      <vt:lpstr>附表4</vt:lpstr>
      <vt:lpstr>附表5</vt:lpstr>
      <vt:lpstr>第3表</vt:lpstr>
      <vt:lpstr>第4表</vt:lpstr>
      <vt:lpstr>第1表!Print_Area</vt:lpstr>
      <vt:lpstr>'第2表-1'!Print_Area</vt:lpstr>
      <vt:lpstr>'第2表-2'!Print_Area</vt:lpstr>
      <vt:lpstr>'第2表-3'!Print_Area</vt:lpstr>
      <vt:lpstr>第3表!Print_Area</vt:lpstr>
      <vt:lpstr>第4表!Print_Area</vt:lpstr>
      <vt:lpstr>'附表1-1'!Print_Area</vt:lpstr>
      <vt:lpstr>'附表1-2'!Print_Area</vt:lpstr>
      <vt:lpstr>附表2!Print_Area</vt:lpstr>
      <vt:lpstr>'附表3-1'!Print_Area</vt:lpstr>
      <vt:lpstr>'附表3-2'!Print_Area</vt:lpstr>
      <vt:lpstr>'附表3-3'!Print_Area</vt:lpstr>
      <vt:lpstr>附表4!Print_Area</vt:lpstr>
      <vt:lpstr>附表5!Print_Area</vt:lpstr>
      <vt:lpstr>第1表!Print_Titles</vt:lpstr>
      <vt:lpstr>'第2表-1'!Print_Titles</vt:lpstr>
      <vt:lpstr>'第2表-2'!Print_Titles</vt:lpstr>
      <vt:lpstr>'第2表-3'!Print_Titles</vt:lpstr>
      <vt:lpstr>第3表!Print_Titles</vt:lpstr>
      <vt:lpstr>第4表!Print_Titles</vt:lpstr>
      <vt:lpstr>'附表1-1'!Print_Titles</vt:lpstr>
      <vt:lpstr>'附表1-2'!Print_Titles</vt:lpstr>
      <vt:lpstr>附表2!Print_Titles</vt:lpstr>
      <vt:lpstr>'附表3-1'!Print_Titles</vt:lpstr>
      <vt:lpstr>'附表3-2'!Print_Titles</vt:lpstr>
      <vt:lpstr>'附表3-3'!Print_Titles</vt:lpstr>
      <vt:lpstr>附表4!Print_Titles</vt:lpstr>
      <vt:lpstr>附表5!Print_Titles</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p99565</dc:creator>
  <cp:lastModifiedBy>Gifu</cp:lastModifiedBy>
  <cp:lastPrinted>2021-10-26T08:47:12Z</cp:lastPrinted>
  <dcterms:created xsi:type="dcterms:W3CDTF">2007-07-19T05:40:28Z</dcterms:created>
  <dcterms:modified xsi:type="dcterms:W3CDTF">2021-10-26T08:47:12Z</dcterms:modified>
</cp:coreProperties>
</file>