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8" r:id="rId1"/>
    <sheet name="(2)" sheetId="7" r:id="rId2"/>
    <sheet name="(3)" sheetId="6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6" l="1"/>
  <c r="P17" i="6"/>
  <c r="O17" i="6"/>
  <c r="N17" i="6"/>
  <c r="L17" i="6" s="1"/>
  <c r="M17" i="6"/>
  <c r="K17" i="6"/>
  <c r="J17" i="6"/>
  <c r="I17" i="6"/>
  <c r="H17" i="6"/>
  <c r="G17" i="6"/>
  <c r="F17" i="6"/>
  <c r="E17" i="6"/>
  <c r="D17" i="6"/>
  <c r="C17" i="6" s="1"/>
  <c r="B17" i="6" s="1"/>
  <c r="Q16" i="6"/>
  <c r="Q19" i="6" s="1"/>
  <c r="P16" i="6"/>
  <c r="P19" i="6" s="1"/>
  <c r="O16" i="6"/>
  <c r="O19" i="6" s="1"/>
  <c r="N16" i="6"/>
  <c r="N19" i="6" s="1"/>
  <c r="M16" i="6"/>
  <c r="M19" i="6" s="1"/>
  <c r="L19" i="6" s="1"/>
  <c r="K16" i="6"/>
  <c r="K19" i="6" s="1"/>
  <c r="J16" i="6"/>
  <c r="J19" i="6" s="1"/>
  <c r="I16" i="6"/>
  <c r="I19" i="6" s="1"/>
  <c r="H16" i="6"/>
  <c r="H19" i="6" s="1"/>
  <c r="G19" i="6" s="1"/>
  <c r="G16" i="6"/>
  <c r="F16" i="6"/>
  <c r="F19" i="6" s="1"/>
  <c r="E16" i="6"/>
  <c r="E19" i="6" s="1"/>
  <c r="D16" i="6"/>
  <c r="D19" i="6" s="1"/>
  <c r="C19" i="6" s="1"/>
  <c r="B19" i="6" s="1"/>
  <c r="L14" i="6"/>
  <c r="G14" i="6"/>
  <c r="C14" i="6"/>
  <c r="B14" i="6"/>
  <c r="L13" i="6"/>
  <c r="G13" i="6"/>
  <c r="B13" i="6" s="1"/>
  <c r="C13" i="6"/>
  <c r="L12" i="6"/>
  <c r="G12" i="6"/>
  <c r="C12" i="6"/>
  <c r="B12" i="6"/>
  <c r="L11" i="6"/>
  <c r="G11" i="6"/>
  <c r="B11" i="6" s="1"/>
  <c r="C11" i="6"/>
  <c r="L10" i="6"/>
  <c r="G10" i="6"/>
  <c r="C10" i="6"/>
  <c r="B10" i="6"/>
  <c r="L9" i="6"/>
  <c r="G9" i="6"/>
  <c r="B9" i="6" s="1"/>
  <c r="C9" i="6"/>
  <c r="L8" i="6"/>
  <c r="G8" i="6"/>
  <c r="C8" i="6"/>
  <c r="B8" i="6"/>
  <c r="L7" i="6"/>
  <c r="G7" i="6"/>
  <c r="B7" i="6" s="1"/>
  <c r="C7" i="6"/>
  <c r="L6" i="6"/>
  <c r="G6" i="6"/>
  <c r="C6" i="6"/>
  <c r="B6" i="6"/>
  <c r="Q17" i="7"/>
  <c r="P17" i="7"/>
  <c r="L17" i="7" s="1"/>
  <c r="O17" i="7"/>
  <c r="N17" i="7"/>
  <c r="M17" i="7"/>
  <c r="K17" i="7"/>
  <c r="J17" i="7"/>
  <c r="I17" i="7"/>
  <c r="H17" i="7"/>
  <c r="G17" i="7" s="1"/>
  <c r="F17" i="7"/>
  <c r="E17" i="7"/>
  <c r="D17" i="7"/>
  <c r="C17" i="7"/>
  <c r="Q16" i="7"/>
  <c r="Q19" i="7" s="1"/>
  <c r="P16" i="7"/>
  <c r="L16" i="7" s="1"/>
  <c r="O16" i="7"/>
  <c r="O19" i="7" s="1"/>
  <c r="N16" i="7"/>
  <c r="N19" i="7" s="1"/>
  <c r="M16" i="7"/>
  <c r="M19" i="7" s="1"/>
  <c r="K16" i="7"/>
  <c r="K19" i="7" s="1"/>
  <c r="J16" i="7"/>
  <c r="J19" i="7" s="1"/>
  <c r="I16" i="7"/>
  <c r="I19" i="7" s="1"/>
  <c r="H16" i="7"/>
  <c r="G16" i="7" s="1"/>
  <c r="F16" i="7"/>
  <c r="F19" i="7" s="1"/>
  <c r="E16" i="7"/>
  <c r="E19" i="7" s="1"/>
  <c r="D16" i="7"/>
  <c r="D19" i="7" s="1"/>
  <c r="C19" i="7" s="1"/>
  <c r="C16" i="7"/>
  <c r="B16" i="7" s="1"/>
  <c r="L14" i="7"/>
  <c r="G14" i="7"/>
  <c r="B14" i="7" s="1"/>
  <c r="C14" i="7"/>
  <c r="L13" i="7"/>
  <c r="G13" i="7"/>
  <c r="C13" i="7"/>
  <c r="B13" i="7" s="1"/>
  <c r="L12" i="7"/>
  <c r="G12" i="7"/>
  <c r="B12" i="7" s="1"/>
  <c r="C12" i="7"/>
  <c r="L11" i="7"/>
  <c r="G11" i="7"/>
  <c r="C11" i="7"/>
  <c r="B11" i="7" s="1"/>
  <c r="L10" i="7"/>
  <c r="G10" i="7"/>
  <c r="C10" i="7"/>
  <c r="B10" i="7" s="1"/>
  <c r="L9" i="7"/>
  <c r="G9" i="7"/>
  <c r="C9" i="7"/>
  <c r="B9" i="7" s="1"/>
  <c r="L8" i="7"/>
  <c r="G8" i="7"/>
  <c r="C8" i="7"/>
  <c r="B8" i="7" s="1"/>
  <c r="L7" i="7"/>
  <c r="G7" i="7"/>
  <c r="C7" i="7"/>
  <c r="B7" i="7" s="1"/>
  <c r="L6" i="7"/>
  <c r="G6" i="7"/>
  <c r="C6" i="7"/>
  <c r="B6" i="7" s="1"/>
  <c r="B69" i="8"/>
  <c r="B67" i="8"/>
  <c r="B65" i="8"/>
  <c r="B64" i="8"/>
  <c r="B62" i="8"/>
  <c r="B61" i="8"/>
  <c r="B59" i="8"/>
  <c r="B58" i="8"/>
  <c r="B57" i="8"/>
  <c r="B56" i="8"/>
  <c r="B55" i="8"/>
  <c r="B54" i="8"/>
  <c r="B53" i="8"/>
  <c r="B52" i="8"/>
  <c r="B50" i="8"/>
  <c r="B49" i="8"/>
  <c r="B47" i="8"/>
  <c r="B46" i="8"/>
  <c r="B45" i="8"/>
  <c r="B44" i="8"/>
  <c r="B42" i="8"/>
  <c r="B41" i="8"/>
  <c r="B40" i="8"/>
  <c r="B39" i="8"/>
  <c r="B37" i="8"/>
  <c r="B36" i="8"/>
  <c r="B35" i="8"/>
  <c r="B33" i="8"/>
  <c r="B32" i="8"/>
  <c r="B30" i="8"/>
  <c r="B29" i="8"/>
  <c r="B28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C16" i="6" l="1"/>
  <c r="B16" i="6" s="1"/>
  <c r="L16" i="6"/>
  <c r="B19" i="7"/>
  <c r="L19" i="7"/>
  <c r="B17" i="7"/>
  <c r="H19" i="7"/>
  <c r="G19" i="7" s="1"/>
  <c r="P19" i="7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<sst xmlns="http://schemas.openxmlformats.org/spreadsheetml/2006/main" count="149" uniqueCount="99">
  <si>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</si>
  <si>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</si>
  <si>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</si>
  <si>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</si>
  <si>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</si>
  <si>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</si>
  <si>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</si>
  <si>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</si>
  <si>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</si>
  <si>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</si>
  <si>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</si>
  <si>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</si>
  <si>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</si>
  <si>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</si>
  <si>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</si>
  <si>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</si>
  <si>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</si>
  <si>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</si>
  <si>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</si>
  <si>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</si>
  <si>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</si>
  <si>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</si>
  <si>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</si>
  <si>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</si>
  <si>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</si>
  <si>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</si>
  <si>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</si>
  <si>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</si>
  <si>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</si>
  <si>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</si>
  <si>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</si>
  <si>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</si>
  <si>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</si>
  <si>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</si>
  <si>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</si>
  <si>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</si>
  <si>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</si>
  <si>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</si>
  <si>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</si>
  <si>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</si>
  <si>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</si>
  <si>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</si>
  <si>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</si>
  <si>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</si>
  <si>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</si>
  <si>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</si>
  <si>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</si>
  <si>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</si>
  <si>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</si>
  <si>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</si>
  <si>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</si>
  <si>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</si>
  <si>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</si>
  <si>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</si>
  <si>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</si>
  <si>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</si>
  <si>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</si>
  <si>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</si>
  <si>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</si>
  <si>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</si>
  <si>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</si>
  <si>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</si>
  <si>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</si>
  <si>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</si>
  <si>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</si>
  <si>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</si>
  <si>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</si>
  <si>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</si>
  <si>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</si>
  <si>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</si>
  <si>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</si>
  <si>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</si>
  <si>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</si>
  <si>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</si>
  <si>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</si>
  <si>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</si>
  <si>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</si>
  <si>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</si>
  <si>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</si>
  <si>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</si>
  <si>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</si>
  <si>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</si>
  <si>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</si>
  <si>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</si>
  <si>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</si>
  <si>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</si>
  <si>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</si>
  <si>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</si>
  <si>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</si>
  <si>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</si>
  <si>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</si>
  <si>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</si>
  <si>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</si>
  <si>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</si>
  <si>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</si>
  <si>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</si>
  <si>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</si>
  <si>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大野郡</t>
    <phoneticPr fontId="4"/>
  </si>
  <si>
    <t>令和  3年  9月分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</si>
</sst>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2" fillId="0" borderId="32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52" xfId="0" applyNumberFormat="1" applyFont="1" applyBorder="1" applyAlignment="1">
      <alignment shrinkToFit="1"/>
    </xf>
    <xf numFmtId="0" fontId="2" fillId="0" borderId="51" xfId="0" applyNumberFormat="1" applyFont="1" applyBorder="1" applyAlignment="1">
      <alignment shrinkToFit="1"/>
    </xf>
    <xf numFmtId="0" fontId="2" fillId="0" borderId="50" xfId="0" applyNumberFormat="1" applyFont="1" applyBorder="1" applyAlignment="1">
      <alignment shrinkToFit="1"/>
    </xf>
    <xf numFmtId="0" fontId="2" fillId="0" borderId="49" xfId="0" applyNumberFormat="1" applyFont="1" applyBorder="1" applyAlignment="1">
      <alignment shrinkToFit="1"/>
    </xf>
    <xf numFmtId="0" fontId="2" fillId="0" borderId="0" xfId="0" applyFont="1" applyBorder="1"/>
    <xf numFmtId="0" fontId="2" fillId="0" borderId="40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38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2" fillId="0" borderId="0" xfId="0" applyFont="1"/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36" xfId="0" applyFont="1" applyBorder="1" applyAlignment="1">
      <alignment shrinkToFit="1"/>
    </xf>
    <xf numFmtId="0" fontId="2" fillId="0" borderId="35" xfId="0" applyFont="1" applyBorder="1" applyAlignment="1">
      <alignment shrinkToFit="1"/>
    </xf>
    <xf numFmtId="0" fontId="2" fillId="0" borderId="34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26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6" xfId="0" applyFont="1" applyBorder="1" applyAlignment="1">
      <alignment shrinkToFit="1"/>
    </xf>
    <xf numFmtId="176" fontId="2" fillId="0" borderId="15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2" xfId="0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8" xfId="0" applyFont="1" applyBorder="1" applyAlignment="1">
      <alignment horizontal="center" shrinkToFit="1"/>
    </xf>
    <xf numFmtId="176" fontId="2" fillId="0" borderId="7" xfId="0" applyNumberFormat="1" applyFont="1" applyBorder="1" applyAlignment="1">
      <alignment shrinkToFit="1"/>
    </xf>
    <xf numFmtId="176" fontId="2" fillId="0" borderId="6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0" fontId="2" fillId="0" borderId="4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shrinkToFit="1"/>
    </xf>
    <xf numFmtId="176" fontId="2" fillId="0" borderId="3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35" customWidth="1"/>
    <col min="14" max="256" width="7.625" style="22"/>
    <col min="257" max="269" width="9.625" style="22" customWidth="1"/>
    <col min="270" max="512" width="7.625" style="22"/>
    <col min="513" max="525" width="9.625" style="22" customWidth="1"/>
    <col min="526" max="768" width="7.625" style="22"/>
    <col min="769" max="781" width="9.625" style="22" customWidth="1"/>
    <col min="782" max="1024" width="7.625" style="22"/>
    <col min="1025" max="1037" width="9.625" style="22" customWidth="1"/>
    <col min="1038" max="1280" width="7.625" style="22"/>
    <col min="1281" max="1293" width="9.625" style="22" customWidth="1"/>
    <col min="1294" max="1536" width="7.625" style="22"/>
    <col min="1537" max="1549" width="9.625" style="22" customWidth="1"/>
    <col min="1550" max="1792" width="7.625" style="22"/>
    <col min="1793" max="1805" width="9.625" style="22" customWidth="1"/>
    <col min="1806" max="2048" width="7.625" style="22"/>
    <col min="2049" max="2061" width="9.625" style="22" customWidth="1"/>
    <col min="2062" max="2304" width="7.625" style="22"/>
    <col min="2305" max="2317" width="9.625" style="22" customWidth="1"/>
    <col min="2318" max="2560" width="7.625" style="22"/>
    <col min="2561" max="2573" width="9.625" style="22" customWidth="1"/>
    <col min="2574" max="2816" width="7.625" style="22"/>
    <col min="2817" max="2829" width="9.625" style="22" customWidth="1"/>
    <col min="2830" max="3072" width="7.625" style="22"/>
    <col min="3073" max="3085" width="9.625" style="22" customWidth="1"/>
    <col min="3086" max="3328" width="7.625" style="22"/>
    <col min="3329" max="3341" width="9.625" style="22" customWidth="1"/>
    <col min="3342" max="3584" width="7.625" style="22"/>
    <col min="3585" max="3597" width="9.625" style="22" customWidth="1"/>
    <col min="3598" max="3840" width="7.625" style="22"/>
    <col min="3841" max="3853" width="9.625" style="22" customWidth="1"/>
    <col min="3854" max="4096" width="7.625" style="22"/>
    <col min="4097" max="4109" width="9.625" style="22" customWidth="1"/>
    <col min="4110" max="4352" width="7.625" style="22"/>
    <col min="4353" max="4365" width="9.625" style="22" customWidth="1"/>
    <col min="4366" max="4608" width="7.625" style="22"/>
    <col min="4609" max="4621" width="9.625" style="22" customWidth="1"/>
    <col min="4622" max="4864" width="7.625" style="22"/>
    <col min="4865" max="4877" width="9.625" style="22" customWidth="1"/>
    <col min="4878" max="5120" width="7.625" style="22"/>
    <col min="5121" max="5133" width="9.625" style="22" customWidth="1"/>
    <col min="5134" max="5376" width="7.625" style="22"/>
    <col min="5377" max="5389" width="9.625" style="22" customWidth="1"/>
    <col min="5390" max="5632" width="7.625" style="22"/>
    <col min="5633" max="5645" width="9.625" style="22" customWidth="1"/>
    <col min="5646" max="5888" width="7.625" style="22"/>
    <col min="5889" max="5901" width="9.625" style="22" customWidth="1"/>
    <col min="5902" max="6144" width="7.625" style="22"/>
    <col min="6145" max="6157" width="9.625" style="22" customWidth="1"/>
    <col min="6158" max="6400" width="7.625" style="22"/>
    <col min="6401" max="6413" width="9.625" style="22" customWidth="1"/>
    <col min="6414" max="6656" width="7.625" style="22"/>
    <col min="6657" max="6669" width="9.625" style="22" customWidth="1"/>
    <col min="6670" max="6912" width="7.625" style="22"/>
    <col min="6913" max="6925" width="9.625" style="22" customWidth="1"/>
    <col min="6926" max="7168" width="7.625" style="22"/>
    <col min="7169" max="7181" width="9.625" style="22" customWidth="1"/>
    <col min="7182" max="7424" width="7.625" style="22"/>
    <col min="7425" max="7437" width="9.625" style="22" customWidth="1"/>
    <col min="7438" max="7680" width="7.625" style="22"/>
    <col min="7681" max="7693" width="9.625" style="22" customWidth="1"/>
    <col min="7694" max="7936" width="7.625" style="22"/>
    <col min="7937" max="7949" width="9.625" style="22" customWidth="1"/>
    <col min="7950" max="8192" width="7.625" style="22"/>
    <col min="8193" max="8205" width="9.625" style="22" customWidth="1"/>
    <col min="8206" max="8448" width="7.625" style="22"/>
    <col min="8449" max="8461" width="9.625" style="22" customWidth="1"/>
    <col min="8462" max="8704" width="7.625" style="22"/>
    <col min="8705" max="8717" width="9.625" style="22" customWidth="1"/>
    <col min="8718" max="8960" width="7.625" style="22"/>
    <col min="8961" max="8973" width="9.625" style="22" customWidth="1"/>
    <col min="8974" max="9216" width="7.625" style="22"/>
    <col min="9217" max="9229" width="9.625" style="22" customWidth="1"/>
    <col min="9230" max="9472" width="7.625" style="22"/>
    <col min="9473" max="9485" width="9.625" style="22" customWidth="1"/>
    <col min="9486" max="9728" width="7.625" style="22"/>
    <col min="9729" max="9741" width="9.625" style="22" customWidth="1"/>
    <col min="9742" max="9984" width="7.625" style="22"/>
    <col min="9985" max="9997" width="9.625" style="22" customWidth="1"/>
    <col min="9998" max="10240" width="7.625" style="22"/>
    <col min="10241" max="10253" width="9.625" style="22" customWidth="1"/>
    <col min="10254" max="10496" width="7.625" style="22"/>
    <col min="10497" max="10509" width="9.625" style="22" customWidth="1"/>
    <col min="10510" max="10752" width="7.625" style="22"/>
    <col min="10753" max="10765" width="9.625" style="22" customWidth="1"/>
    <col min="10766" max="11008" width="7.625" style="22"/>
    <col min="11009" max="11021" width="9.625" style="22" customWidth="1"/>
    <col min="11022" max="11264" width="7.625" style="22"/>
    <col min="11265" max="11277" width="9.625" style="22" customWidth="1"/>
    <col min="11278" max="11520" width="7.625" style="22"/>
    <col min="11521" max="11533" width="9.625" style="22" customWidth="1"/>
    <col min="11534" max="11776" width="7.625" style="22"/>
    <col min="11777" max="11789" width="9.625" style="22" customWidth="1"/>
    <col min="11790" max="12032" width="7.625" style="22"/>
    <col min="12033" max="12045" width="9.625" style="22" customWidth="1"/>
    <col min="12046" max="12288" width="7.625" style="22"/>
    <col min="12289" max="12301" width="9.625" style="22" customWidth="1"/>
    <col min="12302" max="12544" width="7.625" style="22"/>
    <col min="12545" max="12557" width="9.625" style="22" customWidth="1"/>
    <col min="12558" max="12800" width="7.625" style="22"/>
    <col min="12801" max="12813" width="9.625" style="22" customWidth="1"/>
    <col min="12814" max="13056" width="7.625" style="22"/>
    <col min="13057" max="13069" width="9.625" style="22" customWidth="1"/>
    <col min="13070" max="13312" width="7.625" style="22"/>
    <col min="13313" max="13325" width="9.625" style="22" customWidth="1"/>
    <col min="13326" max="13568" width="7.625" style="22"/>
    <col min="13569" max="13581" width="9.625" style="22" customWidth="1"/>
    <col min="13582" max="13824" width="7.625" style="22"/>
    <col min="13825" max="13837" width="9.625" style="22" customWidth="1"/>
    <col min="13838" max="14080" width="7.625" style="22"/>
    <col min="14081" max="14093" width="9.625" style="22" customWidth="1"/>
    <col min="14094" max="14336" width="7.625" style="22"/>
    <col min="14337" max="14349" width="9.625" style="22" customWidth="1"/>
    <col min="14350" max="14592" width="7.625" style="22"/>
    <col min="14593" max="14605" width="9.625" style="22" customWidth="1"/>
    <col min="14606" max="14848" width="7.625" style="22"/>
    <col min="14849" max="14861" width="9.625" style="22" customWidth="1"/>
    <col min="14862" max="15104" width="7.625" style="22"/>
    <col min="15105" max="15117" width="9.625" style="22" customWidth="1"/>
    <col min="15118" max="15360" width="7.625" style="22"/>
    <col min="15361" max="15373" width="9.625" style="22" customWidth="1"/>
    <col min="15374" max="15616" width="7.625" style="22"/>
    <col min="15617" max="15629" width="9.625" style="22" customWidth="1"/>
    <col min="15630" max="15872" width="7.625" style="22"/>
    <col min="15873" max="15885" width="9.625" style="22" customWidth="1"/>
    <col min="15886" max="16128" width="7.625" style="22"/>
    <col min="16129" max="16141" width="9.625" style="22" customWidth="1"/>
    <col min="16142" max="16384" width="7.625" style="22"/>
  </cols>
  <sheetData>
    <row r="1" spans="1:13" s="1" customFormat="1" ht="18" customHeight="1" x14ac:dyDescent="0.2">
      <c r="F1" s="2" t="s">
        <v>91</v>
      </c>
      <c r="I1" s="1" t="s">
        <v>98</v>
      </c>
    </row>
    <row r="2" spans="1:13" s="1" customFormat="1" ht="15" customHeight="1" thickBot="1" x14ac:dyDescent="0.2">
      <c r="M2" s="3" t="s">
        <v>36</v>
      </c>
    </row>
    <row r="3" spans="1:13" s="6" customFormat="1" ht="15" customHeight="1" x14ac:dyDescent="0.15">
      <c r="A3" s="4"/>
      <c r="B3" s="5"/>
      <c r="C3" s="58" t="s">
        <v>90</v>
      </c>
      <c r="D3" s="59"/>
      <c r="E3" s="59"/>
      <c r="F3" s="59"/>
      <c r="G3" s="59"/>
      <c r="H3" s="59"/>
      <c r="I3" s="59"/>
      <c r="J3" s="59"/>
      <c r="K3" s="60"/>
      <c r="L3" s="58" t="s">
        <v>89</v>
      </c>
      <c r="M3" s="61"/>
    </row>
    <row r="4" spans="1:13" s="6" customFormat="1" ht="15" customHeight="1" thickBot="1" x14ac:dyDescent="0.2">
      <c r="A4" s="7"/>
      <c r="B4" s="8" t="s">
        <v>0</v>
      </c>
      <c r="C4" s="9" t="s">
        <v>11</v>
      </c>
      <c r="D4" s="10" t="s">
        <v>10</v>
      </c>
      <c r="E4" s="10" t="s">
        <v>9</v>
      </c>
      <c r="F4" s="9" t="s">
        <v>8</v>
      </c>
      <c r="G4" s="9" t="s">
        <v>7</v>
      </c>
      <c r="H4" s="11" t="s">
        <v>6</v>
      </c>
      <c r="I4" s="11" t="s">
        <v>88</v>
      </c>
      <c r="J4" s="11" t="s">
        <v>87</v>
      </c>
      <c r="K4" s="11" t="s">
        <v>3</v>
      </c>
      <c r="L4" s="11" t="s">
        <v>16</v>
      </c>
      <c r="M4" s="12" t="s">
        <v>15</v>
      </c>
    </row>
    <row r="5" spans="1:13" s="17" customFormat="1" ht="15" customHeight="1" x14ac:dyDescent="0.15">
      <c r="A5" s="13" t="s">
        <v>86</v>
      </c>
      <c r="B5" s="14">
        <f t="shared" ref="B5:B26" si="0">SUM( C5:K5)</f>
        <v>36156</v>
      </c>
      <c r="C5" s="15">
        <v>29390</v>
      </c>
      <c r="D5" s="15">
        <v>0</v>
      </c>
      <c r="E5" s="15">
        <v>678</v>
      </c>
      <c r="F5" s="15">
        <v>558</v>
      </c>
      <c r="G5" s="15">
        <v>0</v>
      </c>
      <c r="H5" s="15">
        <v>1399</v>
      </c>
      <c r="I5" s="15">
        <v>20</v>
      </c>
      <c r="J5" s="15">
        <v>2455</v>
      </c>
      <c r="K5" s="15">
        <v>1656</v>
      </c>
      <c r="L5" s="15">
        <v>22022</v>
      </c>
      <c r="M5" s="16">
        <v>14134</v>
      </c>
    </row>
    <row r="6" spans="1:13" ht="15" customHeight="1" x14ac:dyDescent="0.15">
      <c r="A6" s="18" t="s">
        <v>85</v>
      </c>
      <c r="B6" s="19">
        <f t="shared" si="0"/>
        <v>8685</v>
      </c>
      <c r="C6" s="20">
        <v>6304</v>
      </c>
      <c r="D6" s="20">
        <v>0</v>
      </c>
      <c r="E6" s="20">
        <v>0</v>
      </c>
      <c r="F6" s="20">
        <v>380</v>
      </c>
      <c r="G6" s="20">
        <v>0</v>
      </c>
      <c r="H6" s="20">
        <v>17</v>
      </c>
      <c r="I6" s="20">
        <v>178</v>
      </c>
      <c r="J6" s="20">
        <v>1051</v>
      </c>
      <c r="K6" s="20">
        <v>755</v>
      </c>
      <c r="L6" s="20">
        <v>5551</v>
      </c>
      <c r="M6" s="21">
        <v>3134</v>
      </c>
    </row>
    <row r="7" spans="1:13" ht="15" customHeight="1" x14ac:dyDescent="0.15">
      <c r="A7" s="18" t="s">
        <v>84</v>
      </c>
      <c r="B7" s="19">
        <f t="shared" si="0"/>
        <v>3973</v>
      </c>
      <c r="C7" s="20">
        <v>3291</v>
      </c>
      <c r="D7" s="20">
        <v>0</v>
      </c>
      <c r="E7" s="20">
        <v>0</v>
      </c>
      <c r="F7" s="20">
        <v>406</v>
      </c>
      <c r="G7" s="20">
        <v>0</v>
      </c>
      <c r="H7" s="20">
        <v>0</v>
      </c>
      <c r="I7" s="20">
        <v>0</v>
      </c>
      <c r="J7" s="20">
        <v>0</v>
      </c>
      <c r="K7" s="20">
        <v>276</v>
      </c>
      <c r="L7" s="20">
        <v>3113</v>
      </c>
      <c r="M7" s="21">
        <v>860</v>
      </c>
    </row>
    <row r="8" spans="1:13" ht="15" customHeight="1" x14ac:dyDescent="0.15">
      <c r="A8" s="18" t="s">
        <v>83</v>
      </c>
      <c r="B8" s="19">
        <f t="shared" si="0"/>
        <v>6356</v>
      </c>
      <c r="C8" s="20">
        <v>4225</v>
      </c>
      <c r="D8" s="20">
        <v>0</v>
      </c>
      <c r="E8" s="20">
        <v>0</v>
      </c>
      <c r="F8" s="20">
        <v>406</v>
      </c>
      <c r="G8" s="20">
        <v>0</v>
      </c>
      <c r="H8" s="20">
        <v>1082</v>
      </c>
      <c r="I8" s="20">
        <v>0</v>
      </c>
      <c r="J8" s="20">
        <v>643</v>
      </c>
      <c r="K8" s="20">
        <v>0</v>
      </c>
      <c r="L8" s="20">
        <v>2986</v>
      </c>
      <c r="M8" s="21">
        <v>3370</v>
      </c>
    </row>
    <row r="9" spans="1:13" ht="15" customHeight="1" x14ac:dyDescent="0.15">
      <c r="A9" s="18" t="s">
        <v>82</v>
      </c>
      <c r="B9" s="19">
        <f t="shared" si="0"/>
        <v>7685</v>
      </c>
      <c r="C9" s="20">
        <v>4674</v>
      </c>
      <c r="D9" s="20">
        <v>0</v>
      </c>
      <c r="E9" s="20">
        <v>94</v>
      </c>
      <c r="F9" s="20">
        <v>2380</v>
      </c>
      <c r="G9" s="20">
        <v>0</v>
      </c>
      <c r="H9" s="20">
        <v>0</v>
      </c>
      <c r="I9" s="20">
        <v>489</v>
      </c>
      <c r="J9" s="20">
        <v>48</v>
      </c>
      <c r="K9" s="20">
        <v>0</v>
      </c>
      <c r="L9" s="20">
        <v>4935</v>
      </c>
      <c r="M9" s="21">
        <v>2750</v>
      </c>
    </row>
    <row r="10" spans="1:13" ht="15" customHeight="1" x14ac:dyDescent="0.15">
      <c r="A10" s="18" t="s">
        <v>81</v>
      </c>
      <c r="B10" s="19">
        <f t="shared" si="0"/>
        <v>5304</v>
      </c>
      <c r="C10" s="20">
        <v>3653</v>
      </c>
      <c r="D10" s="20">
        <v>0</v>
      </c>
      <c r="E10" s="20">
        <v>0</v>
      </c>
      <c r="F10" s="20">
        <v>378</v>
      </c>
      <c r="G10" s="20">
        <v>0</v>
      </c>
      <c r="H10" s="20">
        <v>0</v>
      </c>
      <c r="I10" s="20">
        <v>501</v>
      </c>
      <c r="J10" s="20">
        <v>772</v>
      </c>
      <c r="K10" s="20">
        <v>0</v>
      </c>
      <c r="L10" s="20">
        <v>3421</v>
      </c>
      <c r="M10" s="21">
        <v>1883</v>
      </c>
    </row>
    <row r="11" spans="1:13" ht="15" customHeight="1" x14ac:dyDescent="0.15">
      <c r="A11" s="18" t="s">
        <v>80</v>
      </c>
      <c r="B11" s="19">
        <f t="shared" si="0"/>
        <v>354</v>
      </c>
      <c r="C11" s="20">
        <v>354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232</v>
      </c>
      <c r="M11" s="21">
        <v>122</v>
      </c>
    </row>
    <row r="12" spans="1:13" ht="15" customHeight="1" x14ac:dyDescent="0.15">
      <c r="A12" s="18" t="s">
        <v>79</v>
      </c>
      <c r="B12" s="19">
        <f t="shared" si="0"/>
        <v>1038</v>
      </c>
      <c r="C12" s="20">
        <v>1038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771</v>
      </c>
      <c r="M12" s="21">
        <v>267</v>
      </c>
    </row>
    <row r="13" spans="1:13" ht="15" customHeight="1" x14ac:dyDescent="0.15">
      <c r="A13" s="18" t="s">
        <v>78</v>
      </c>
      <c r="B13" s="19">
        <f t="shared" si="0"/>
        <v>5718</v>
      </c>
      <c r="C13" s="20">
        <v>5383</v>
      </c>
      <c r="D13" s="20">
        <v>0</v>
      </c>
      <c r="E13" s="20">
        <v>62</v>
      </c>
      <c r="F13" s="20">
        <v>273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4618</v>
      </c>
      <c r="M13" s="21">
        <v>1100</v>
      </c>
    </row>
    <row r="14" spans="1:13" ht="15" customHeight="1" x14ac:dyDescent="0.15">
      <c r="A14" s="18" t="s">
        <v>77</v>
      </c>
      <c r="B14" s="19">
        <f t="shared" si="0"/>
        <v>1960</v>
      </c>
      <c r="C14" s="20">
        <v>1691</v>
      </c>
      <c r="D14" s="20">
        <v>0</v>
      </c>
      <c r="E14" s="20">
        <v>0</v>
      </c>
      <c r="F14" s="20">
        <v>47</v>
      </c>
      <c r="G14" s="20">
        <v>0</v>
      </c>
      <c r="H14" s="20">
        <v>222</v>
      </c>
      <c r="I14" s="20">
        <v>0</v>
      </c>
      <c r="J14" s="20">
        <v>0</v>
      </c>
      <c r="K14" s="20">
        <v>0</v>
      </c>
      <c r="L14" s="20">
        <v>1216</v>
      </c>
      <c r="M14" s="21">
        <v>744</v>
      </c>
    </row>
    <row r="15" spans="1:13" ht="15" customHeight="1" x14ac:dyDescent="0.15">
      <c r="A15" s="18" t="s">
        <v>76</v>
      </c>
      <c r="B15" s="19">
        <f t="shared" si="0"/>
        <v>3478</v>
      </c>
      <c r="C15" s="20">
        <v>3478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3347</v>
      </c>
      <c r="M15" s="21">
        <v>131</v>
      </c>
    </row>
    <row r="16" spans="1:13" ht="15" customHeight="1" x14ac:dyDescent="0.15">
      <c r="A16" s="18" t="s">
        <v>75</v>
      </c>
      <c r="B16" s="19">
        <f t="shared" si="0"/>
        <v>2902</v>
      </c>
      <c r="C16" s="20">
        <v>2902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2351</v>
      </c>
      <c r="M16" s="21">
        <v>551</v>
      </c>
    </row>
    <row r="17" spans="1:13" ht="15" customHeight="1" x14ac:dyDescent="0.15">
      <c r="A17" s="18" t="s">
        <v>74</v>
      </c>
      <c r="B17" s="19">
        <f t="shared" si="0"/>
        <v>16042</v>
      </c>
      <c r="C17" s="20">
        <v>8951</v>
      </c>
      <c r="D17" s="20">
        <v>0</v>
      </c>
      <c r="E17" s="20">
        <v>0</v>
      </c>
      <c r="F17" s="20">
        <v>4829</v>
      </c>
      <c r="G17" s="20">
        <v>988</v>
      </c>
      <c r="H17" s="20">
        <v>0</v>
      </c>
      <c r="I17" s="20">
        <v>0</v>
      </c>
      <c r="J17" s="20">
        <v>1274</v>
      </c>
      <c r="K17" s="20">
        <v>0</v>
      </c>
      <c r="L17" s="20">
        <v>7923</v>
      </c>
      <c r="M17" s="21">
        <v>8119</v>
      </c>
    </row>
    <row r="18" spans="1:13" ht="15" customHeight="1" x14ac:dyDescent="0.15">
      <c r="A18" s="18" t="s">
        <v>73</v>
      </c>
      <c r="B18" s="19">
        <f t="shared" si="0"/>
        <v>3910</v>
      </c>
      <c r="C18" s="20">
        <v>3683</v>
      </c>
      <c r="D18" s="20">
        <v>0</v>
      </c>
      <c r="E18" s="20">
        <v>0</v>
      </c>
      <c r="F18" s="20">
        <v>227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2838</v>
      </c>
      <c r="M18" s="21">
        <v>1072</v>
      </c>
    </row>
    <row r="19" spans="1:13" ht="15" customHeight="1" x14ac:dyDescent="0.15">
      <c r="A19" s="18" t="s">
        <v>72</v>
      </c>
      <c r="B19" s="19">
        <f t="shared" si="0"/>
        <v>1987</v>
      </c>
      <c r="C19" s="20">
        <v>738</v>
      </c>
      <c r="D19" s="20">
        <v>0</v>
      </c>
      <c r="E19" s="20">
        <v>0</v>
      </c>
      <c r="F19" s="20">
        <v>0</v>
      </c>
      <c r="G19" s="20">
        <v>111</v>
      </c>
      <c r="H19" s="20">
        <v>0</v>
      </c>
      <c r="I19" s="20">
        <v>0</v>
      </c>
      <c r="J19" s="20">
        <v>0</v>
      </c>
      <c r="K19" s="20">
        <v>1138</v>
      </c>
      <c r="L19" s="20">
        <v>738</v>
      </c>
      <c r="M19" s="21">
        <v>1249</v>
      </c>
    </row>
    <row r="20" spans="1:13" ht="15" customHeight="1" x14ac:dyDescent="0.15">
      <c r="A20" s="18" t="s">
        <v>71</v>
      </c>
      <c r="B20" s="19">
        <f t="shared" si="0"/>
        <v>3581</v>
      </c>
      <c r="C20" s="20">
        <v>3281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300</v>
      </c>
      <c r="K20" s="20">
        <v>0</v>
      </c>
      <c r="L20" s="20">
        <v>3080</v>
      </c>
      <c r="M20" s="21">
        <v>501</v>
      </c>
    </row>
    <row r="21" spans="1:13" ht="15" customHeight="1" x14ac:dyDescent="0.15">
      <c r="A21" s="18" t="s">
        <v>70</v>
      </c>
      <c r="B21" s="19">
        <f t="shared" si="0"/>
        <v>1003</v>
      </c>
      <c r="C21" s="20">
        <v>1003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1003</v>
      </c>
      <c r="M21" s="21">
        <v>0</v>
      </c>
    </row>
    <row r="22" spans="1:13" ht="15" customHeight="1" x14ac:dyDescent="0.15">
      <c r="A22" s="18" t="s">
        <v>69</v>
      </c>
      <c r="B22" s="19">
        <f t="shared" si="0"/>
        <v>3751</v>
      </c>
      <c r="C22" s="20">
        <v>1800</v>
      </c>
      <c r="D22" s="20">
        <v>0</v>
      </c>
      <c r="E22" s="20">
        <v>0</v>
      </c>
      <c r="F22" s="20">
        <v>1915</v>
      </c>
      <c r="G22" s="20">
        <v>0</v>
      </c>
      <c r="H22" s="20">
        <v>0</v>
      </c>
      <c r="I22" s="20">
        <v>0</v>
      </c>
      <c r="J22" s="20">
        <v>0</v>
      </c>
      <c r="K22" s="20">
        <v>36</v>
      </c>
      <c r="L22" s="20">
        <v>1658</v>
      </c>
      <c r="M22" s="21">
        <v>2093</v>
      </c>
    </row>
    <row r="23" spans="1:13" ht="15" customHeight="1" x14ac:dyDescent="0.15">
      <c r="A23" s="18" t="s">
        <v>68</v>
      </c>
      <c r="B23" s="19">
        <f t="shared" si="0"/>
        <v>1768</v>
      </c>
      <c r="C23" s="20">
        <v>1399</v>
      </c>
      <c r="D23" s="20">
        <v>0</v>
      </c>
      <c r="E23" s="20">
        <v>95</v>
      </c>
      <c r="F23" s="20">
        <v>274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1068</v>
      </c>
      <c r="M23" s="21">
        <v>700</v>
      </c>
    </row>
    <row r="24" spans="1:13" ht="15" customHeight="1" x14ac:dyDescent="0.15">
      <c r="A24" s="18" t="s">
        <v>67</v>
      </c>
      <c r="B24" s="19">
        <f t="shared" si="0"/>
        <v>1527</v>
      </c>
      <c r="C24" s="20">
        <v>407</v>
      </c>
      <c r="D24" s="20">
        <v>0</v>
      </c>
      <c r="E24" s="20">
        <v>0</v>
      </c>
      <c r="F24" s="20">
        <v>162</v>
      </c>
      <c r="G24" s="20">
        <v>0</v>
      </c>
      <c r="H24" s="20">
        <v>640</v>
      </c>
      <c r="I24" s="20">
        <v>0</v>
      </c>
      <c r="J24" s="20">
        <v>318</v>
      </c>
      <c r="K24" s="20">
        <v>0</v>
      </c>
      <c r="L24" s="20">
        <v>725</v>
      </c>
      <c r="M24" s="21">
        <v>802</v>
      </c>
    </row>
    <row r="25" spans="1:13" ht="15" customHeight="1" x14ac:dyDescent="0.15">
      <c r="A25" s="23" t="s">
        <v>66</v>
      </c>
      <c r="B25" s="24">
        <f t="shared" si="0"/>
        <v>910</v>
      </c>
      <c r="C25" s="25">
        <v>721</v>
      </c>
      <c r="D25" s="25">
        <v>0</v>
      </c>
      <c r="E25" s="25">
        <v>0</v>
      </c>
      <c r="F25" s="25">
        <v>100</v>
      </c>
      <c r="G25" s="25">
        <v>0</v>
      </c>
      <c r="H25" s="25">
        <v>0</v>
      </c>
      <c r="I25" s="25">
        <v>0</v>
      </c>
      <c r="J25" s="25">
        <v>0</v>
      </c>
      <c r="K25" s="25">
        <v>89</v>
      </c>
      <c r="L25" s="25">
        <v>633</v>
      </c>
      <c r="M25" s="26">
        <v>277</v>
      </c>
    </row>
    <row r="26" spans="1:13" ht="15" customHeight="1" x14ac:dyDescent="0.15">
      <c r="A26" s="27" t="s">
        <v>96</v>
      </c>
      <c r="B26" s="28">
        <f t="shared" si="0"/>
        <v>118088</v>
      </c>
      <c r="C26" s="29">
        <v>88366</v>
      </c>
      <c r="D26" s="29">
        <v>0</v>
      </c>
      <c r="E26" s="29">
        <v>929</v>
      </c>
      <c r="F26" s="29">
        <v>12335</v>
      </c>
      <c r="G26" s="29">
        <v>1099</v>
      </c>
      <c r="H26" s="29">
        <v>3360</v>
      </c>
      <c r="I26" s="29">
        <v>1188</v>
      </c>
      <c r="J26" s="29">
        <v>6861</v>
      </c>
      <c r="K26" s="29">
        <v>3950</v>
      </c>
      <c r="L26" s="29">
        <v>74229</v>
      </c>
      <c r="M26" s="30">
        <v>43859</v>
      </c>
    </row>
    <row r="27" spans="1:13" ht="15" customHeight="1" x14ac:dyDescent="0.15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 x14ac:dyDescent="0.15">
      <c r="A28" s="18" t="s">
        <v>65</v>
      </c>
      <c r="B28" s="19">
        <f>SUM( C28:K28)</f>
        <v>1801</v>
      </c>
      <c r="C28" s="20">
        <v>1452</v>
      </c>
      <c r="D28" s="20">
        <v>0</v>
      </c>
      <c r="E28" s="20">
        <v>0</v>
      </c>
      <c r="F28" s="20">
        <v>0</v>
      </c>
      <c r="G28" s="20">
        <v>0</v>
      </c>
      <c r="H28" s="20">
        <v>116</v>
      </c>
      <c r="I28" s="20">
        <v>84</v>
      </c>
      <c r="J28" s="20">
        <v>57</v>
      </c>
      <c r="K28" s="20">
        <v>92</v>
      </c>
      <c r="L28" s="20">
        <v>1321</v>
      </c>
      <c r="M28" s="21">
        <v>480</v>
      </c>
    </row>
    <row r="29" spans="1:13" ht="15" customHeight="1" x14ac:dyDescent="0.15">
      <c r="A29" s="23" t="s">
        <v>64</v>
      </c>
      <c r="B29" s="24">
        <f>SUM( C29:K29)</f>
        <v>1682</v>
      </c>
      <c r="C29" s="25">
        <v>1638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44</v>
      </c>
      <c r="K29" s="25">
        <v>0</v>
      </c>
      <c r="L29" s="25">
        <v>1576</v>
      </c>
      <c r="M29" s="26">
        <v>106</v>
      </c>
    </row>
    <row r="30" spans="1:13" ht="15" customHeight="1" x14ac:dyDescent="0.15">
      <c r="A30" s="27" t="s">
        <v>63</v>
      </c>
      <c r="B30" s="28">
        <f>SUM( C30:K30)</f>
        <v>3483</v>
      </c>
      <c r="C30" s="29">
        <v>3090</v>
      </c>
      <c r="D30" s="29">
        <v>0</v>
      </c>
      <c r="E30" s="29">
        <v>0</v>
      </c>
      <c r="F30" s="29">
        <v>0</v>
      </c>
      <c r="G30" s="29">
        <v>0</v>
      </c>
      <c r="H30" s="29">
        <v>116</v>
      </c>
      <c r="I30" s="29">
        <v>84</v>
      </c>
      <c r="J30" s="29">
        <v>101</v>
      </c>
      <c r="K30" s="29">
        <v>92</v>
      </c>
      <c r="L30" s="29">
        <v>2897</v>
      </c>
      <c r="M30" s="30">
        <v>586</v>
      </c>
    </row>
    <row r="31" spans="1:13" ht="15" customHeight="1" x14ac:dyDescent="0.15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 x14ac:dyDescent="0.15">
      <c r="A32" s="23" t="s">
        <v>62</v>
      </c>
      <c r="B32" s="24">
        <f>SUM( C32:K32)</f>
        <v>667</v>
      </c>
      <c r="C32" s="25">
        <v>356</v>
      </c>
      <c r="D32" s="25">
        <v>0</v>
      </c>
      <c r="E32" s="25">
        <v>64</v>
      </c>
      <c r="F32" s="25">
        <v>0</v>
      </c>
      <c r="G32" s="25">
        <v>0</v>
      </c>
      <c r="H32" s="25">
        <v>0</v>
      </c>
      <c r="I32" s="25">
        <v>0</v>
      </c>
      <c r="J32" s="25">
        <v>247</v>
      </c>
      <c r="K32" s="25">
        <v>0</v>
      </c>
      <c r="L32" s="25">
        <v>390</v>
      </c>
      <c r="M32" s="26">
        <v>277</v>
      </c>
    </row>
    <row r="33" spans="1:13" ht="15" customHeight="1" x14ac:dyDescent="0.15">
      <c r="A33" s="27" t="s">
        <v>95</v>
      </c>
      <c r="B33" s="28">
        <f>SUM( C33:K33)</f>
        <v>667</v>
      </c>
      <c r="C33" s="29">
        <v>356</v>
      </c>
      <c r="D33" s="29">
        <v>0</v>
      </c>
      <c r="E33" s="29">
        <v>64</v>
      </c>
      <c r="F33" s="29">
        <v>0</v>
      </c>
      <c r="G33" s="29">
        <v>0</v>
      </c>
      <c r="H33" s="29">
        <v>0</v>
      </c>
      <c r="I33" s="29">
        <v>0</v>
      </c>
      <c r="J33" s="29">
        <v>247</v>
      </c>
      <c r="K33" s="29">
        <v>0</v>
      </c>
      <c r="L33" s="29">
        <v>390</v>
      </c>
      <c r="M33" s="30">
        <v>277</v>
      </c>
    </row>
    <row r="34" spans="1:13" ht="15" customHeight="1" x14ac:dyDescent="0.1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 x14ac:dyDescent="0.15">
      <c r="A35" s="18" t="s">
        <v>61</v>
      </c>
      <c r="B35" s="19">
        <f>SUM( C35:K35)</f>
        <v>1107</v>
      </c>
      <c r="C35" s="20">
        <v>1042</v>
      </c>
      <c r="D35" s="20">
        <v>0</v>
      </c>
      <c r="E35" s="20">
        <v>0</v>
      </c>
      <c r="F35" s="20">
        <v>65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824</v>
      </c>
      <c r="M35" s="21">
        <v>283</v>
      </c>
    </row>
    <row r="36" spans="1:13" ht="15" customHeight="1" x14ac:dyDescent="0.15">
      <c r="A36" s="23" t="s">
        <v>60</v>
      </c>
      <c r="B36" s="24">
        <f>SUM( C36:K36)</f>
        <v>373</v>
      </c>
      <c r="C36" s="25">
        <v>124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249</v>
      </c>
      <c r="J36" s="25">
        <v>0</v>
      </c>
      <c r="K36" s="25">
        <v>0</v>
      </c>
      <c r="L36" s="25">
        <v>373</v>
      </c>
      <c r="M36" s="26">
        <v>0</v>
      </c>
    </row>
    <row r="37" spans="1:13" ht="15" customHeight="1" x14ac:dyDescent="0.15">
      <c r="A37" s="27" t="s">
        <v>94</v>
      </c>
      <c r="B37" s="28">
        <f>SUM( C37:K37)</f>
        <v>1480</v>
      </c>
      <c r="C37" s="29">
        <v>1166</v>
      </c>
      <c r="D37" s="29">
        <v>0</v>
      </c>
      <c r="E37" s="29">
        <v>0</v>
      </c>
      <c r="F37" s="29">
        <v>65</v>
      </c>
      <c r="G37" s="29">
        <v>0</v>
      </c>
      <c r="H37" s="29">
        <v>0</v>
      </c>
      <c r="I37" s="29">
        <v>249</v>
      </c>
      <c r="J37" s="29">
        <v>0</v>
      </c>
      <c r="K37" s="29">
        <v>0</v>
      </c>
      <c r="L37" s="29">
        <v>1197</v>
      </c>
      <c r="M37" s="30">
        <v>283</v>
      </c>
    </row>
    <row r="38" spans="1:13" ht="15" customHeight="1" x14ac:dyDescent="0.1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 x14ac:dyDescent="0.15">
      <c r="A39" s="18" t="s">
        <v>59</v>
      </c>
      <c r="B39" s="19">
        <f>SUM( C39:K39)</f>
        <v>4086</v>
      </c>
      <c r="C39" s="20">
        <v>1312</v>
      </c>
      <c r="D39" s="20">
        <v>0</v>
      </c>
      <c r="E39" s="20">
        <v>50</v>
      </c>
      <c r="F39" s="20">
        <v>78</v>
      </c>
      <c r="G39" s="20">
        <v>2646</v>
      </c>
      <c r="H39" s="20">
        <v>0</v>
      </c>
      <c r="I39" s="20">
        <v>0</v>
      </c>
      <c r="J39" s="20">
        <v>0</v>
      </c>
      <c r="K39" s="20">
        <v>0</v>
      </c>
      <c r="L39" s="20">
        <v>1428</v>
      </c>
      <c r="M39" s="21">
        <v>2658</v>
      </c>
    </row>
    <row r="40" spans="1:13" ht="15" customHeight="1" x14ac:dyDescent="0.15">
      <c r="A40" s="18" t="s">
        <v>58</v>
      </c>
      <c r="B40" s="19">
        <f>SUM( C40:K40)</f>
        <v>333</v>
      </c>
      <c r="C40" s="20">
        <v>333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333</v>
      </c>
      <c r="M40" s="21">
        <v>0</v>
      </c>
    </row>
    <row r="41" spans="1:13" ht="15" customHeight="1" x14ac:dyDescent="0.15">
      <c r="A41" s="23" t="s">
        <v>57</v>
      </c>
      <c r="B41" s="24">
        <f>SUM( C41:K41)</f>
        <v>10101</v>
      </c>
      <c r="C41" s="25">
        <v>1371</v>
      </c>
      <c r="D41" s="25">
        <v>0</v>
      </c>
      <c r="E41" s="25">
        <v>0</v>
      </c>
      <c r="F41" s="25">
        <v>8290</v>
      </c>
      <c r="G41" s="25">
        <v>0</v>
      </c>
      <c r="H41" s="25">
        <v>440</v>
      </c>
      <c r="I41" s="25">
        <v>0</v>
      </c>
      <c r="J41" s="25">
        <v>0</v>
      </c>
      <c r="K41" s="25">
        <v>0</v>
      </c>
      <c r="L41" s="25">
        <v>1219</v>
      </c>
      <c r="M41" s="26">
        <v>8882</v>
      </c>
    </row>
    <row r="42" spans="1:13" ht="15" customHeight="1" x14ac:dyDescent="0.15">
      <c r="A42" s="27" t="s">
        <v>56</v>
      </c>
      <c r="B42" s="28">
        <f>SUM( C42:K42)</f>
        <v>14520</v>
      </c>
      <c r="C42" s="29">
        <v>3016</v>
      </c>
      <c r="D42" s="29">
        <v>0</v>
      </c>
      <c r="E42" s="29">
        <v>50</v>
      </c>
      <c r="F42" s="29">
        <v>8368</v>
      </c>
      <c r="G42" s="29">
        <v>2646</v>
      </c>
      <c r="H42" s="29">
        <v>440</v>
      </c>
      <c r="I42" s="29">
        <v>0</v>
      </c>
      <c r="J42" s="29">
        <v>0</v>
      </c>
      <c r="K42" s="29">
        <v>0</v>
      </c>
      <c r="L42" s="29">
        <v>2980</v>
      </c>
      <c r="M42" s="30">
        <v>11540</v>
      </c>
    </row>
    <row r="43" spans="1:13" ht="15" customHeight="1" x14ac:dyDescent="0.15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 x14ac:dyDescent="0.15">
      <c r="A44" s="18" t="s">
        <v>55</v>
      </c>
      <c r="B44" s="19">
        <f>SUM( C44:K44)</f>
        <v>743</v>
      </c>
      <c r="C44" s="20">
        <v>710</v>
      </c>
      <c r="D44" s="20">
        <v>0</v>
      </c>
      <c r="E44" s="20">
        <v>33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743</v>
      </c>
      <c r="M44" s="21">
        <v>0</v>
      </c>
    </row>
    <row r="45" spans="1:13" ht="15" customHeight="1" x14ac:dyDescent="0.15">
      <c r="A45" s="18" t="s">
        <v>54</v>
      </c>
      <c r="B45" s="19">
        <f>SUM( C45:K45)</f>
        <v>1186</v>
      </c>
      <c r="C45" s="20">
        <v>754</v>
      </c>
      <c r="D45" s="20">
        <v>0</v>
      </c>
      <c r="E45" s="20">
        <v>0</v>
      </c>
      <c r="F45" s="20">
        <v>0</v>
      </c>
      <c r="G45" s="20">
        <v>0</v>
      </c>
      <c r="H45" s="20">
        <v>141</v>
      </c>
      <c r="I45" s="20">
        <v>291</v>
      </c>
      <c r="J45" s="20">
        <v>0</v>
      </c>
      <c r="K45" s="20">
        <v>0</v>
      </c>
      <c r="L45" s="20">
        <v>817</v>
      </c>
      <c r="M45" s="21">
        <v>369</v>
      </c>
    </row>
    <row r="46" spans="1:13" ht="15" customHeight="1" x14ac:dyDescent="0.15">
      <c r="A46" s="23" t="s">
        <v>53</v>
      </c>
      <c r="B46" s="24">
        <f>SUM( C46:K46)</f>
        <v>614</v>
      </c>
      <c r="C46" s="25">
        <v>614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614</v>
      </c>
      <c r="M46" s="26">
        <v>0</v>
      </c>
    </row>
    <row r="47" spans="1:13" ht="15" customHeight="1" x14ac:dyDescent="0.15">
      <c r="A47" s="27" t="s">
        <v>93</v>
      </c>
      <c r="B47" s="28">
        <f>SUM( C47:K47)</f>
        <v>2543</v>
      </c>
      <c r="C47" s="29">
        <v>2078</v>
      </c>
      <c r="D47" s="29">
        <v>0</v>
      </c>
      <c r="E47" s="29">
        <v>33</v>
      </c>
      <c r="F47" s="29">
        <v>0</v>
      </c>
      <c r="G47" s="29">
        <v>0</v>
      </c>
      <c r="H47" s="29">
        <v>141</v>
      </c>
      <c r="I47" s="29">
        <v>291</v>
      </c>
      <c r="J47" s="29">
        <v>0</v>
      </c>
      <c r="K47" s="29">
        <v>0</v>
      </c>
      <c r="L47" s="29">
        <v>2174</v>
      </c>
      <c r="M47" s="30">
        <v>369</v>
      </c>
    </row>
    <row r="48" spans="1:13" ht="15" customHeight="1" x14ac:dyDescent="0.15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 x14ac:dyDescent="0.15">
      <c r="A49" s="23" t="s">
        <v>52</v>
      </c>
      <c r="B49" s="24">
        <f>SUM( C49:K49)</f>
        <v>1005</v>
      </c>
      <c r="C49" s="25">
        <v>339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666</v>
      </c>
      <c r="J49" s="25">
        <v>0</v>
      </c>
      <c r="K49" s="25">
        <v>0</v>
      </c>
      <c r="L49" s="25">
        <v>227</v>
      </c>
      <c r="M49" s="26">
        <v>778</v>
      </c>
    </row>
    <row r="50" spans="1:13" ht="15" customHeight="1" x14ac:dyDescent="0.15">
      <c r="A50" s="27" t="s">
        <v>51</v>
      </c>
      <c r="B50" s="28">
        <f>SUM( C50:K50)</f>
        <v>1005</v>
      </c>
      <c r="C50" s="29">
        <v>339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666</v>
      </c>
      <c r="J50" s="29">
        <v>0</v>
      </c>
      <c r="K50" s="29">
        <v>0</v>
      </c>
      <c r="L50" s="29">
        <v>227</v>
      </c>
      <c r="M50" s="30">
        <v>778</v>
      </c>
    </row>
    <row r="51" spans="1:13" ht="15" customHeight="1" x14ac:dyDescent="0.15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 x14ac:dyDescent="0.15">
      <c r="A52" s="18" t="s">
        <v>50</v>
      </c>
      <c r="B52" s="19">
        <f>SUM( C52:K52)</f>
        <v>449</v>
      </c>
      <c r="C52" s="20">
        <v>395</v>
      </c>
      <c r="D52" s="20">
        <v>0</v>
      </c>
      <c r="E52" s="20">
        <v>0</v>
      </c>
      <c r="F52" s="20">
        <v>54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395</v>
      </c>
      <c r="M52" s="21">
        <v>54</v>
      </c>
    </row>
    <row r="53" spans="1:13" ht="15" customHeight="1" x14ac:dyDescent="0.15">
      <c r="A53" s="18" t="s">
        <v>49</v>
      </c>
      <c r="B53" s="19">
        <f>SUM( C53:K53)</f>
        <v>739</v>
      </c>
      <c r="C53" s="20">
        <v>421</v>
      </c>
      <c r="D53" s="20">
        <v>0</v>
      </c>
      <c r="E53" s="20">
        <v>0</v>
      </c>
      <c r="F53" s="20">
        <v>318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421</v>
      </c>
      <c r="M53" s="21">
        <v>318</v>
      </c>
    </row>
    <row r="54" spans="1:13" ht="15" customHeight="1" x14ac:dyDescent="0.15">
      <c r="A54" s="18" t="s">
        <v>48</v>
      </c>
      <c r="B54" s="19">
        <f>SUM( C54:K54)</f>
        <v>845</v>
      </c>
      <c r="C54" s="20">
        <v>804</v>
      </c>
      <c r="D54" s="20">
        <v>0</v>
      </c>
      <c r="E54" s="20">
        <v>41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804</v>
      </c>
      <c r="M54" s="21">
        <v>41</v>
      </c>
    </row>
    <row r="55" spans="1:13" ht="15" customHeight="1" x14ac:dyDescent="0.15">
      <c r="A55" s="18" t="s">
        <v>47</v>
      </c>
      <c r="B55" s="19">
        <f>SUM( C55:M55)</f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15" customHeight="1" x14ac:dyDescent="0.15">
      <c r="A56" s="18" t="s">
        <v>46</v>
      </c>
      <c r="B56" s="19">
        <f>SUM( C56:K56)</f>
        <v>108</v>
      </c>
      <c r="C56" s="20">
        <v>108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108</v>
      </c>
      <c r="M56" s="21">
        <v>0</v>
      </c>
    </row>
    <row r="57" spans="1:13" ht="15" customHeight="1" x14ac:dyDescent="0.15">
      <c r="A57" s="18" t="s">
        <v>45</v>
      </c>
      <c r="B57" s="19">
        <f>SUM( C57:M57)</f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1">
        <v>0</v>
      </c>
    </row>
    <row r="58" spans="1:13" ht="15" customHeight="1" x14ac:dyDescent="0.15">
      <c r="A58" s="23" t="s">
        <v>44</v>
      </c>
      <c r="B58" s="24">
        <f>SUM( C58:K58)</f>
        <v>104</v>
      </c>
      <c r="C58" s="25">
        <v>104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104</v>
      </c>
      <c r="M58" s="26">
        <v>0</v>
      </c>
    </row>
    <row r="59" spans="1:13" ht="15" customHeight="1" x14ac:dyDescent="0.15">
      <c r="A59" s="27" t="s">
        <v>43</v>
      </c>
      <c r="B59" s="28">
        <f>SUM( C59:K59)</f>
        <v>2245</v>
      </c>
      <c r="C59" s="29">
        <v>1832</v>
      </c>
      <c r="D59" s="29">
        <v>0</v>
      </c>
      <c r="E59" s="29">
        <v>41</v>
      </c>
      <c r="F59" s="29">
        <v>372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1832</v>
      </c>
      <c r="M59" s="30">
        <v>413</v>
      </c>
    </row>
    <row r="60" spans="1:13" ht="15" customHeight="1" x14ac:dyDescent="0.15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 x14ac:dyDescent="0.15">
      <c r="A61" s="23" t="s">
        <v>42</v>
      </c>
      <c r="B61" s="24">
        <f>SUM( C61:K61)</f>
        <v>420</v>
      </c>
      <c r="C61" s="25">
        <v>420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302</v>
      </c>
      <c r="M61" s="26">
        <v>118</v>
      </c>
    </row>
    <row r="62" spans="1:13" ht="15" customHeight="1" x14ac:dyDescent="0.15">
      <c r="A62" s="27" t="s">
        <v>41</v>
      </c>
      <c r="B62" s="28">
        <f>SUM( C62:K62)</f>
        <v>420</v>
      </c>
      <c r="C62" s="29">
        <v>420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302</v>
      </c>
      <c r="M62" s="30">
        <v>118</v>
      </c>
    </row>
    <row r="63" spans="1:13" ht="15" customHeight="1" x14ac:dyDescent="0.15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 x14ac:dyDescent="0.15">
      <c r="A64" s="23" t="s">
        <v>40</v>
      </c>
      <c r="B64" s="24">
        <f>SUM( C64:K64)</f>
        <v>51</v>
      </c>
      <c r="C64" s="25">
        <v>51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51</v>
      </c>
      <c r="M64" s="26">
        <v>0</v>
      </c>
    </row>
    <row r="65" spans="1:13" ht="15" customHeight="1" x14ac:dyDescent="0.15">
      <c r="A65" s="27" t="s">
        <v>97</v>
      </c>
      <c r="B65" s="28">
        <f>SUM( C65:K65)</f>
        <v>51</v>
      </c>
      <c r="C65" s="29">
        <v>51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51</v>
      </c>
      <c r="M65" s="30">
        <v>0</v>
      </c>
    </row>
    <row r="66" spans="1:13" ht="15" customHeight="1" x14ac:dyDescent="0.15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 x14ac:dyDescent="0.15">
      <c r="A67" s="18" t="s">
        <v>39</v>
      </c>
      <c r="B67" s="19">
        <f>SUM( C67:K67)</f>
        <v>26414</v>
      </c>
      <c r="C67" s="20">
        <v>12348</v>
      </c>
      <c r="D67" s="20">
        <v>0</v>
      </c>
      <c r="E67" s="20">
        <v>188</v>
      </c>
      <c r="F67" s="20">
        <v>8805</v>
      </c>
      <c r="G67" s="20">
        <v>2646</v>
      </c>
      <c r="H67" s="20">
        <v>697</v>
      </c>
      <c r="I67" s="20">
        <v>1290</v>
      </c>
      <c r="J67" s="20">
        <v>348</v>
      </c>
      <c r="K67" s="20">
        <v>92</v>
      </c>
      <c r="L67" s="20">
        <v>12050</v>
      </c>
      <c r="M67" s="21">
        <v>14364</v>
      </c>
    </row>
    <row r="68" spans="1:13" ht="15" customHeight="1" x14ac:dyDescent="0.15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 x14ac:dyDescent="0.2">
      <c r="A69" s="31" t="s">
        <v>38</v>
      </c>
      <c r="B69" s="32">
        <f>SUM( C69:K69)</f>
        <v>144502</v>
      </c>
      <c r="C69" s="33">
        <v>100714</v>
      </c>
      <c r="D69" s="33">
        <v>0</v>
      </c>
      <c r="E69" s="33">
        <v>1117</v>
      </c>
      <c r="F69" s="33">
        <v>21140</v>
      </c>
      <c r="G69" s="33">
        <v>3745</v>
      </c>
      <c r="H69" s="33">
        <v>4057</v>
      </c>
      <c r="I69" s="33">
        <v>2478</v>
      </c>
      <c r="J69" s="33">
        <v>7209</v>
      </c>
      <c r="K69" s="33">
        <v>4042</v>
      </c>
      <c r="L69" s="33">
        <v>86279</v>
      </c>
      <c r="M69" s="34">
        <v>58223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17" width="7.625" style="35"/>
    <col min="18" max="256" width="7.625" style="22"/>
    <col min="257" max="257" width="10.625" style="22" customWidth="1"/>
    <col min="258" max="512" width="7.625" style="22"/>
    <col min="513" max="513" width="10.625" style="22" customWidth="1"/>
    <col min="514" max="768" width="7.625" style="22"/>
    <col min="769" max="769" width="10.625" style="22" customWidth="1"/>
    <col min="770" max="1024" width="7.625" style="22"/>
    <col min="1025" max="1025" width="10.625" style="22" customWidth="1"/>
    <col min="1026" max="1280" width="7.625" style="22"/>
    <col min="1281" max="1281" width="10.625" style="22" customWidth="1"/>
    <col min="1282" max="1536" width="7.625" style="22"/>
    <col min="1537" max="1537" width="10.625" style="22" customWidth="1"/>
    <col min="1538" max="1792" width="7.625" style="22"/>
    <col min="1793" max="1793" width="10.625" style="22" customWidth="1"/>
    <col min="1794" max="2048" width="7.625" style="22"/>
    <col min="2049" max="2049" width="10.625" style="22" customWidth="1"/>
    <col min="2050" max="2304" width="7.625" style="22"/>
    <col min="2305" max="2305" width="10.625" style="22" customWidth="1"/>
    <col min="2306" max="2560" width="7.625" style="22"/>
    <col min="2561" max="2561" width="10.625" style="22" customWidth="1"/>
    <col min="2562" max="2816" width="7.625" style="22"/>
    <col min="2817" max="2817" width="10.625" style="22" customWidth="1"/>
    <col min="2818" max="3072" width="7.625" style="22"/>
    <col min="3073" max="3073" width="10.625" style="22" customWidth="1"/>
    <col min="3074" max="3328" width="7.625" style="22"/>
    <col min="3329" max="3329" width="10.625" style="22" customWidth="1"/>
    <col min="3330" max="3584" width="7.625" style="22"/>
    <col min="3585" max="3585" width="10.625" style="22" customWidth="1"/>
    <col min="3586" max="3840" width="7.625" style="22"/>
    <col min="3841" max="3841" width="10.625" style="22" customWidth="1"/>
    <col min="3842" max="4096" width="7.625" style="22"/>
    <col min="4097" max="4097" width="10.625" style="22" customWidth="1"/>
    <col min="4098" max="4352" width="7.625" style="22"/>
    <col min="4353" max="4353" width="10.625" style="22" customWidth="1"/>
    <col min="4354" max="4608" width="7.625" style="22"/>
    <col min="4609" max="4609" width="10.625" style="22" customWidth="1"/>
    <col min="4610" max="4864" width="7.625" style="22"/>
    <col min="4865" max="4865" width="10.625" style="22" customWidth="1"/>
    <col min="4866" max="5120" width="7.625" style="22"/>
    <col min="5121" max="5121" width="10.625" style="22" customWidth="1"/>
    <col min="5122" max="5376" width="7.625" style="22"/>
    <col min="5377" max="5377" width="10.625" style="22" customWidth="1"/>
    <col min="5378" max="5632" width="7.625" style="22"/>
    <col min="5633" max="5633" width="10.625" style="22" customWidth="1"/>
    <col min="5634" max="5888" width="7.625" style="22"/>
    <col min="5889" max="5889" width="10.625" style="22" customWidth="1"/>
    <col min="5890" max="6144" width="7.625" style="22"/>
    <col min="6145" max="6145" width="10.625" style="22" customWidth="1"/>
    <col min="6146" max="6400" width="7.625" style="22"/>
    <col min="6401" max="6401" width="10.625" style="22" customWidth="1"/>
    <col min="6402" max="6656" width="7.625" style="22"/>
    <col min="6657" max="6657" width="10.625" style="22" customWidth="1"/>
    <col min="6658" max="6912" width="7.625" style="22"/>
    <col min="6913" max="6913" width="10.625" style="22" customWidth="1"/>
    <col min="6914" max="7168" width="7.625" style="22"/>
    <col min="7169" max="7169" width="10.625" style="22" customWidth="1"/>
    <col min="7170" max="7424" width="7.625" style="22"/>
    <col min="7425" max="7425" width="10.625" style="22" customWidth="1"/>
    <col min="7426" max="7680" width="7.625" style="22"/>
    <col min="7681" max="7681" width="10.625" style="22" customWidth="1"/>
    <col min="7682" max="7936" width="7.625" style="22"/>
    <col min="7937" max="7937" width="10.625" style="22" customWidth="1"/>
    <col min="7938" max="8192" width="7.625" style="22"/>
    <col min="8193" max="8193" width="10.625" style="22" customWidth="1"/>
    <col min="8194" max="8448" width="7.625" style="22"/>
    <col min="8449" max="8449" width="10.625" style="22" customWidth="1"/>
    <col min="8450" max="8704" width="7.625" style="22"/>
    <col min="8705" max="8705" width="10.625" style="22" customWidth="1"/>
    <col min="8706" max="8960" width="7.625" style="22"/>
    <col min="8961" max="8961" width="10.625" style="22" customWidth="1"/>
    <col min="8962" max="9216" width="7.625" style="22"/>
    <col min="9217" max="9217" width="10.625" style="22" customWidth="1"/>
    <col min="9218" max="9472" width="7.625" style="22"/>
    <col min="9473" max="9473" width="10.625" style="22" customWidth="1"/>
    <col min="9474" max="9728" width="7.625" style="22"/>
    <col min="9729" max="9729" width="10.625" style="22" customWidth="1"/>
    <col min="9730" max="9984" width="7.625" style="22"/>
    <col min="9985" max="9985" width="10.625" style="22" customWidth="1"/>
    <col min="9986" max="10240" width="7.625" style="22"/>
    <col min="10241" max="10241" width="10.625" style="22" customWidth="1"/>
    <col min="10242" max="10496" width="7.625" style="22"/>
    <col min="10497" max="10497" width="10.625" style="22" customWidth="1"/>
    <col min="10498" max="10752" width="7.625" style="22"/>
    <col min="10753" max="10753" width="10.625" style="22" customWidth="1"/>
    <col min="10754" max="11008" width="7.625" style="22"/>
    <col min="11009" max="11009" width="10.625" style="22" customWidth="1"/>
    <col min="11010" max="11264" width="7.625" style="22"/>
    <col min="11265" max="11265" width="10.625" style="22" customWidth="1"/>
    <col min="11266" max="11520" width="7.625" style="22"/>
    <col min="11521" max="11521" width="10.625" style="22" customWidth="1"/>
    <col min="11522" max="11776" width="7.625" style="22"/>
    <col min="11777" max="11777" width="10.625" style="22" customWidth="1"/>
    <col min="11778" max="12032" width="7.625" style="22"/>
    <col min="12033" max="12033" width="10.625" style="22" customWidth="1"/>
    <col min="12034" max="12288" width="7.625" style="22"/>
    <col min="12289" max="12289" width="10.625" style="22" customWidth="1"/>
    <col min="12290" max="12544" width="7.625" style="22"/>
    <col min="12545" max="12545" width="10.625" style="22" customWidth="1"/>
    <col min="12546" max="12800" width="7.625" style="22"/>
    <col min="12801" max="12801" width="10.625" style="22" customWidth="1"/>
    <col min="12802" max="13056" width="7.625" style="22"/>
    <col min="13057" max="13057" width="10.625" style="22" customWidth="1"/>
    <col min="13058" max="13312" width="7.625" style="22"/>
    <col min="13313" max="13313" width="10.625" style="22" customWidth="1"/>
    <col min="13314" max="13568" width="7.625" style="22"/>
    <col min="13569" max="13569" width="10.625" style="22" customWidth="1"/>
    <col min="13570" max="13824" width="7.625" style="22"/>
    <col min="13825" max="13825" width="10.625" style="22" customWidth="1"/>
    <col min="13826" max="14080" width="7.625" style="22"/>
    <col min="14081" max="14081" width="10.625" style="22" customWidth="1"/>
    <col min="14082" max="14336" width="7.625" style="22"/>
    <col min="14337" max="14337" width="10.625" style="22" customWidth="1"/>
    <col min="14338" max="14592" width="7.625" style="22"/>
    <col min="14593" max="14593" width="10.625" style="22" customWidth="1"/>
    <col min="14594" max="14848" width="7.625" style="22"/>
    <col min="14849" max="14849" width="10.625" style="22" customWidth="1"/>
    <col min="14850" max="15104" width="7.625" style="22"/>
    <col min="15105" max="15105" width="10.625" style="22" customWidth="1"/>
    <col min="15106" max="15360" width="7.625" style="22"/>
    <col min="15361" max="15361" width="10.625" style="22" customWidth="1"/>
    <col min="15362" max="15616" width="7.625" style="22"/>
    <col min="15617" max="15617" width="10.625" style="22" customWidth="1"/>
    <col min="15618" max="15872" width="7.625" style="22"/>
    <col min="15873" max="15873" width="10.625" style="22" customWidth="1"/>
    <col min="15874" max="16128" width="7.625" style="22"/>
    <col min="16129" max="16129" width="10.625" style="22" customWidth="1"/>
    <col min="16130" max="16384" width="7.625" style="22"/>
  </cols>
  <sheetData>
    <row r="1" spans="1:17" s="1" customFormat="1" ht="18" customHeight="1" x14ac:dyDescent="0.2">
      <c r="A1" s="1" t="s">
        <v>92</v>
      </c>
      <c r="E1" s="2" t="s">
        <v>37</v>
      </c>
      <c r="I1" s="1" t="s">
        <v>98</v>
      </c>
    </row>
    <row r="2" spans="1:17" s="1" customFormat="1" ht="15" customHeight="1" thickBot="1" x14ac:dyDescent="0.2">
      <c r="Q2" s="3" t="s">
        <v>36</v>
      </c>
    </row>
    <row r="3" spans="1:17" s="6" customFormat="1" ht="15" customHeight="1" x14ac:dyDescent="0.15">
      <c r="A3" s="4"/>
      <c r="B3" s="5"/>
      <c r="C3" s="58" t="s">
        <v>35</v>
      </c>
      <c r="D3" s="59"/>
      <c r="E3" s="59"/>
      <c r="F3" s="59"/>
      <c r="G3" s="59"/>
      <c r="H3" s="59"/>
      <c r="I3" s="59"/>
      <c r="J3" s="60"/>
      <c r="K3" s="58" t="s">
        <v>34</v>
      </c>
      <c r="L3" s="59"/>
      <c r="M3" s="59"/>
      <c r="N3" s="59"/>
      <c r="O3" s="59"/>
      <c r="P3" s="59"/>
      <c r="Q3" s="61"/>
    </row>
    <row r="4" spans="1:17" s="6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6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100714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100714</v>
      </c>
      <c r="H6" s="43">
        <v>28136</v>
      </c>
      <c r="I6" s="43">
        <v>0</v>
      </c>
      <c r="J6" s="43">
        <v>72578</v>
      </c>
      <c r="K6" s="43">
        <v>79055</v>
      </c>
      <c r="L6" s="43">
        <f>SUM(M6:Q6)</f>
        <v>21659</v>
      </c>
      <c r="M6" s="43">
        <v>0</v>
      </c>
      <c r="N6" s="43">
        <v>4581</v>
      </c>
      <c r="O6" s="43">
        <v>16099</v>
      </c>
      <c r="P6" s="43">
        <v>0</v>
      </c>
      <c r="Q6" s="44">
        <v>979</v>
      </c>
    </row>
    <row r="7" spans="1:17" ht="15" customHeight="1" x14ac:dyDescent="0.15">
      <c r="A7" s="45" t="s">
        <v>10</v>
      </c>
      <c r="B7" s="46">
        <f>+C7+G7</f>
        <v>0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0</v>
      </c>
      <c r="H7" s="47">
        <v>0</v>
      </c>
      <c r="I7" s="47">
        <v>0</v>
      </c>
      <c r="J7" s="47">
        <v>0</v>
      </c>
      <c r="K7" s="47">
        <v>0</v>
      </c>
      <c r="L7" s="47">
        <f>SUM(M7:Q7)</f>
        <v>0</v>
      </c>
      <c r="M7" s="47">
        <v>0</v>
      </c>
      <c r="N7" s="47">
        <v>0</v>
      </c>
      <c r="O7" s="47">
        <v>0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1117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1117</v>
      </c>
      <c r="H8" s="47">
        <v>179</v>
      </c>
      <c r="I8" s="47">
        <v>0</v>
      </c>
      <c r="J8" s="47">
        <v>938</v>
      </c>
      <c r="K8" s="47">
        <v>83</v>
      </c>
      <c r="L8" s="47">
        <f t="shared" ref="L8:L17" si="3">SUM(M8:Q8)</f>
        <v>1034</v>
      </c>
      <c r="M8" s="47">
        <v>0</v>
      </c>
      <c r="N8" s="47">
        <v>0</v>
      </c>
      <c r="O8" s="47">
        <v>939</v>
      </c>
      <c r="P8" s="47">
        <v>0</v>
      </c>
      <c r="Q8" s="48">
        <v>95</v>
      </c>
    </row>
    <row r="9" spans="1:17" ht="15" customHeight="1" x14ac:dyDescent="0.15">
      <c r="A9" s="45" t="s">
        <v>8</v>
      </c>
      <c r="B9" s="46">
        <f t="shared" si="0"/>
        <v>21140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21140</v>
      </c>
      <c r="H9" s="47">
        <v>20682</v>
      </c>
      <c r="I9" s="47">
        <v>0</v>
      </c>
      <c r="J9" s="47">
        <v>458</v>
      </c>
      <c r="K9" s="47">
        <v>715</v>
      </c>
      <c r="L9" s="47">
        <f t="shared" si="3"/>
        <v>20425</v>
      </c>
      <c r="M9" s="47">
        <v>0</v>
      </c>
      <c r="N9" s="47">
        <v>0</v>
      </c>
      <c r="O9" s="47">
        <v>20425</v>
      </c>
      <c r="P9" s="47">
        <v>0</v>
      </c>
      <c r="Q9" s="48">
        <v>0</v>
      </c>
    </row>
    <row r="10" spans="1:17" ht="15" customHeight="1" x14ac:dyDescent="0.15">
      <c r="A10" s="45" t="s">
        <v>7</v>
      </c>
      <c r="B10" s="46">
        <f t="shared" si="0"/>
        <v>3745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3745</v>
      </c>
      <c r="H10" s="47">
        <v>3745</v>
      </c>
      <c r="I10" s="47">
        <v>0</v>
      </c>
      <c r="J10" s="47">
        <v>0</v>
      </c>
      <c r="K10" s="47">
        <v>193</v>
      </c>
      <c r="L10" s="47">
        <f t="shared" si="3"/>
        <v>3552</v>
      </c>
      <c r="M10" s="47">
        <v>0</v>
      </c>
      <c r="N10" s="47">
        <v>0</v>
      </c>
      <c r="O10" s="47">
        <v>1339</v>
      </c>
      <c r="P10" s="47">
        <v>0</v>
      </c>
      <c r="Q10" s="48">
        <v>2213</v>
      </c>
    </row>
    <row r="11" spans="1:17" ht="15" customHeight="1" x14ac:dyDescent="0.15">
      <c r="A11" s="45" t="s">
        <v>6</v>
      </c>
      <c r="B11" s="46">
        <f t="shared" si="0"/>
        <v>4057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4057</v>
      </c>
      <c r="H11" s="47">
        <v>4057</v>
      </c>
      <c r="I11" s="47">
        <v>0</v>
      </c>
      <c r="J11" s="47">
        <v>0</v>
      </c>
      <c r="K11" s="47">
        <v>158</v>
      </c>
      <c r="L11" s="47">
        <f t="shared" si="3"/>
        <v>3899</v>
      </c>
      <c r="M11" s="47">
        <v>0</v>
      </c>
      <c r="N11" s="47">
        <v>0</v>
      </c>
      <c r="O11" s="47">
        <v>3899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2478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2478</v>
      </c>
      <c r="H12" s="47">
        <v>1286</v>
      </c>
      <c r="I12" s="47">
        <v>792</v>
      </c>
      <c r="J12" s="47">
        <v>400</v>
      </c>
      <c r="K12" s="47">
        <v>936</v>
      </c>
      <c r="L12" s="47">
        <f t="shared" si="3"/>
        <v>1542</v>
      </c>
      <c r="M12" s="47">
        <v>0</v>
      </c>
      <c r="N12" s="47">
        <v>0</v>
      </c>
      <c r="O12" s="47">
        <v>1542</v>
      </c>
      <c r="P12" s="47">
        <v>0</v>
      </c>
      <c r="Q12" s="48">
        <v>0</v>
      </c>
    </row>
    <row r="13" spans="1:17" ht="15" customHeight="1" x14ac:dyDescent="0.15">
      <c r="A13" s="45" t="s">
        <v>4</v>
      </c>
      <c r="B13" s="46">
        <f t="shared" si="0"/>
        <v>7209</v>
      </c>
      <c r="C13" s="47">
        <f t="shared" si="1"/>
        <v>685</v>
      </c>
      <c r="D13" s="47">
        <v>27</v>
      </c>
      <c r="E13" s="47">
        <v>643</v>
      </c>
      <c r="F13" s="47">
        <v>15</v>
      </c>
      <c r="G13" s="47">
        <f t="shared" si="2"/>
        <v>6524</v>
      </c>
      <c r="H13" s="47">
        <v>2249</v>
      </c>
      <c r="I13" s="47">
        <v>4275</v>
      </c>
      <c r="J13" s="47">
        <v>0</v>
      </c>
      <c r="K13" s="47">
        <v>5121</v>
      </c>
      <c r="L13" s="47">
        <f t="shared" si="3"/>
        <v>2088</v>
      </c>
      <c r="M13" s="47">
        <v>0</v>
      </c>
      <c r="N13" s="47">
        <v>0</v>
      </c>
      <c r="O13" s="47">
        <v>2088</v>
      </c>
      <c r="P13" s="47">
        <v>0</v>
      </c>
      <c r="Q13" s="48">
        <v>0</v>
      </c>
    </row>
    <row r="14" spans="1:17" ht="15" customHeight="1" x14ac:dyDescent="0.15">
      <c r="A14" s="45" t="s">
        <v>3</v>
      </c>
      <c r="B14" s="46">
        <f t="shared" si="0"/>
        <v>4042</v>
      </c>
      <c r="C14" s="47">
        <f t="shared" si="1"/>
        <v>0</v>
      </c>
      <c r="D14" s="47">
        <v>0</v>
      </c>
      <c r="E14" s="47">
        <v>0</v>
      </c>
      <c r="F14" s="47">
        <v>0</v>
      </c>
      <c r="G14" s="47">
        <f t="shared" si="2"/>
        <v>4042</v>
      </c>
      <c r="H14" s="47">
        <v>3884</v>
      </c>
      <c r="I14" s="47">
        <v>0</v>
      </c>
      <c r="J14" s="47">
        <v>158</v>
      </c>
      <c r="K14" s="47">
        <v>18</v>
      </c>
      <c r="L14" s="47">
        <f t="shared" si="3"/>
        <v>4024</v>
      </c>
      <c r="M14" s="47">
        <v>0</v>
      </c>
      <c r="N14" s="47">
        <v>0</v>
      </c>
      <c r="O14" s="47">
        <v>4024</v>
      </c>
      <c r="P14" s="47">
        <v>0</v>
      </c>
      <c r="Q14" s="48">
        <v>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100714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100714</v>
      </c>
      <c r="H16" s="47">
        <f>SUM(H6:H7)</f>
        <v>28136</v>
      </c>
      <c r="I16" s="47">
        <f>SUM(I6:I7)</f>
        <v>0</v>
      </c>
      <c r="J16" s="47">
        <f>SUM(J6:J7)</f>
        <v>72578</v>
      </c>
      <c r="K16" s="47">
        <f>SUM(K6:K7)</f>
        <v>79055</v>
      </c>
      <c r="L16" s="47">
        <f t="shared" si="3"/>
        <v>21659</v>
      </c>
      <c r="M16" s="47">
        <f>SUM(M6:M7)</f>
        <v>0</v>
      </c>
      <c r="N16" s="47">
        <f>SUM(N6:N7)</f>
        <v>4581</v>
      </c>
      <c r="O16" s="47">
        <f>SUM(O6:O7)</f>
        <v>16099</v>
      </c>
      <c r="P16" s="47">
        <f>SUM(P6:P7)</f>
        <v>0</v>
      </c>
      <c r="Q16" s="48">
        <f>SUM(Q6:Q7)</f>
        <v>979</v>
      </c>
    </row>
    <row r="17" spans="1:17" ht="15" customHeight="1" x14ac:dyDescent="0.15">
      <c r="A17" s="45" t="s">
        <v>1</v>
      </c>
      <c r="B17" s="46">
        <f t="shared" si="0"/>
        <v>43788</v>
      </c>
      <c r="C17" s="47">
        <f t="shared" si="1"/>
        <v>685</v>
      </c>
      <c r="D17" s="47">
        <f>SUM(D8:D14)</f>
        <v>27</v>
      </c>
      <c r="E17" s="47">
        <f>SUM(E8:E14)</f>
        <v>643</v>
      </c>
      <c r="F17" s="47">
        <f>SUM(F8:F14)</f>
        <v>15</v>
      </c>
      <c r="G17" s="47">
        <f t="shared" si="2"/>
        <v>43103</v>
      </c>
      <c r="H17" s="47">
        <f>SUM(H8:H14)</f>
        <v>36082</v>
      </c>
      <c r="I17" s="47">
        <f>SUM(I8:I14)</f>
        <v>5067</v>
      </c>
      <c r="J17" s="47">
        <f>SUM(J8:J14)</f>
        <v>1954</v>
      </c>
      <c r="K17" s="47">
        <f>SUM(K8:K14)</f>
        <v>7224</v>
      </c>
      <c r="L17" s="47">
        <f t="shared" si="3"/>
        <v>36564</v>
      </c>
      <c r="M17" s="47">
        <f>SUM(M8:M14)</f>
        <v>0</v>
      </c>
      <c r="N17" s="47">
        <f>SUM(N8:N14)</f>
        <v>0</v>
      </c>
      <c r="O17" s="47">
        <f>SUM(O8:O14)</f>
        <v>34256</v>
      </c>
      <c r="P17" s="47">
        <f>SUM(P8:P14)</f>
        <v>0</v>
      </c>
      <c r="Q17" s="48">
        <f>SUM(Q8:Q14)</f>
        <v>2308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144502</v>
      </c>
      <c r="C19" s="55">
        <f t="shared" si="1"/>
        <v>685</v>
      </c>
      <c r="D19" s="54">
        <f>SUM(D16:D17)</f>
        <v>27</v>
      </c>
      <c r="E19" s="54">
        <f>SUM(E16:E17)</f>
        <v>643</v>
      </c>
      <c r="F19" s="54">
        <f>SUM(F16:F17)</f>
        <v>15</v>
      </c>
      <c r="G19" s="55">
        <f t="shared" si="2"/>
        <v>143817</v>
      </c>
      <c r="H19" s="54">
        <f>SUM(H16:H17)</f>
        <v>64218</v>
      </c>
      <c r="I19" s="54">
        <f>SUM(I16:I17)</f>
        <v>5067</v>
      </c>
      <c r="J19" s="54">
        <f>SUM(J16:J17)</f>
        <v>74532</v>
      </c>
      <c r="K19" s="55">
        <f>SUM(K16:K17)</f>
        <v>86279</v>
      </c>
      <c r="L19" s="54">
        <f>SUM(M19:Q19)</f>
        <v>58223</v>
      </c>
      <c r="M19" s="54">
        <f>SUM(M16:M17)</f>
        <v>0</v>
      </c>
      <c r="N19" s="54">
        <f>SUM(N16:N17)</f>
        <v>4581</v>
      </c>
      <c r="O19" s="54">
        <f>SUM(O16:O17)</f>
        <v>50355</v>
      </c>
      <c r="P19" s="54">
        <f>SUM(P16:P17)</f>
        <v>0</v>
      </c>
      <c r="Q19" s="56">
        <f>SUM(Q16:Q17)</f>
        <v>3287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256" width="7.625" style="35"/>
    <col min="257" max="257" width="10.625" style="35" customWidth="1"/>
    <col min="258" max="512" width="7.625" style="35"/>
    <col min="513" max="513" width="10.625" style="35" customWidth="1"/>
    <col min="514" max="768" width="7.625" style="35"/>
    <col min="769" max="769" width="10.625" style="35" customWidth="1"/>
    <col min="770" max="1024" width="7.625" style="35"/>
    <col min="1025" max="1025" width="10.625" style="35" customWidth="1"/>
    <col min="1026" max="1280" width="7.625" style="35"/>
    <col min="1281" max="1281" width="10.625" style="35" customWidth="1"/>
    <col min="1282" max="1536" width="7.625" style="35"/>
    <col min="1537" max="1537" width="10.625" style="35" customWidth="1"/>
    <col min="1538" max="1792" width="7.625" style="35"/>
    <col min="1793" max="1793" width="10.625" style="35" customWidth="1"/>
    <col min="1794" max="2048" width="7.625" style="35"/>
    <col min="2049" max="2049" width="10.625" style="35" customWidth="1"/>
    <col min="2050" max="2304" width="7.625" style="35"/>
    <col min="2305" max="2305" width="10.625" style="35" customWidth="1"/>
    <col min="2306" max="2560" width="7.625" style="35"/>
    <col min="2561" max="2561" width="10.625" style="35" customWidth="1"/>
    <col min="2562" max="2816" width="7.625" style="35"/>
    <col min="2817" max="2817" width="10.625" style="35" customWidth="1"/>
    <col min="2818" max="3072" width="7.625" style="35"/>
    <col min="3073" max="3073" width="10.625" style="35" customWidth="1"/>
    <col min="3074" max="3328" width="7.625" style="35"/>
    <col min="3329" max="3329" width="10.625" style="35" customWidth="1"/>
    <col min="3330" max="3584" width="7.625" style="35"/>
    <col min="3585" max="3585" width="10.625" style="35" customWidth="1"/>
    <col min="3586" max="3840" width="7.625" style="35"/>
    <col min="3841" max="3841" width="10.625" style="35" customWidth="1"/>
    <col min="3842" max="4096" width="7.625" style="35"/>
    <col min="4097" max="4097" width="10.625" style="35" customWidth="1"/>
    <col min="4098" max="4352" width="7.625" style="35"/>
    <col min="4353" max="4353" width="10.625" style="35" customWidth="1"/>
    <col min="4354" max="4608" width="7.625" style="35"/>
    <col min="4609" max="4609" width="10.625" style="35" customWidth="1"/>
    <col min="4610" max="4864" width="7.625" style="35"/>
    <col min="4865" max="4865" width="10.625" style="35" customWidth="1"/>
    <col min="4866" max="5120" width="7.625" style="35"/>
    <col min="5121" max="5121" width="10.625" style="35" customWidth="1"/>
    <col min="5122" max="5376" width="7.625" style="35"/>
    <col min="5377" max="5377" width="10.625" style="35" customWidth="1"/>
    <col min="5378" max="5632" width="7.625" style="35"/>
    <col min="5633" max="5633" width="10.625" style="35" customWidth="1"/>
    <col min="5634" max="5888" width="7.625" style="35"/>
    <col min="5889" max="5889" width="10.625" style="35" customWidth="1"/>
    <col min="5890" max="6144" width="7.625" style="35"/>
    <col min="6145" max="6145" width="10.625" style="35" customWidth="1"/>
    <col min="6146" max="6400" width="7.625" style="35"/>
    <col min="6401" max="6401" width="10.625" style="35" customWidth="1"/>
    <col min="6402" max="6656" width="7.625" style="35"/>
    <col min="6657" max="6657" width="10.625" style="35" customWidth="1"/>
    <col min="6658" max="6912" width="7.625" style="35"/>
    <col min="6913" max="6913" width="10.625" style="35" customWidth="1"/>
    <col min="6914" max="7168" width="7.625" style="35"/>
    <col min="7169" max="7169" width="10.625" style="35" customWidth="1"/>
    <col min="7170" max="7424" width="7.625" style="35"/>
    <col min="7425" max="7425" width="10.625" style="35" customWidth="1"/>
    <col min="7426" max="7680" width="7.625" style="35"/>
    <col min="7681" max="7681" width="10.625" style="35" customWidth="1"/>
    <col min="7682" max="7936" width="7.625" style="35"/>
    <col min="7937" max="7937" width="10.625" style="35" customWidth="1"/>
    <col min="7938" max="8192" width="7.625" style="35"/>
    <col min="8193" max="8193" width="10.625" style="35" customWidth="1"/>
    <col min="8194" max="8448" width="7.625" style="35"/>
    <col min="8449" max="8449" width="10.625" style="35" customWidth="1"/>
    <col min="8450" max="8704" width="7.625" style="35"/>
    <col min="8705" max="8705" width="10.625" style="35" customWidth="1"/>
    <col min="8706" max="8960" width="7.625" style="35"/>
    <col min="8961" max="8961" width="10.625" style="35" customWidth="1"/>
    <col min="8962" max="9216" width="7.625" style="35"/>
    <col min="9217" max="9217" width="10.625" style="35" customWidth="1"/>
    <col min="9218" max="9472" width="7.625" style="35"/>
    <col min="9473" max="9473" width="10.625" style="35" customWidth="1"/>
    <col min="9474" max="9728" width="7.625" style="35"/>
    <col min="9729" max="9729" width="10.625" style="35" customWidth="1"/>
    <col min="9730" max="9984" width="7.625" style="35"/>
    <col min="9985" max="9985" width="10.625" style="35" customWidth="1"/>
    <col min="9986" max="10240" width="7.625" style="35"/>
    <col min="10241" max="10241" width="10.625" style="35" customWidth="1"/>
    <col min="10242" max="10496" width="7.625" style="35"/>
    <col min="10497" max="10497" width="10.625" style="35" customWidth="1"/>
    <col min="10498" max="10752" width="7.625" style="35"/>
    <col min="10753" max="10753" width="10.625" style="35" customWidth="1"/>
    <col min="10754" max="11008" width="7.625" style="35"/>
    <col min="11009" max="11009" width="10.625" style="35" customWidth="1"/>
    <col min="11010" max="11264" width="7.625" style="35"/>
    <col min="11265" max="11265" width="10.625" style="35" customWidth="1"/>
    <col min="11266" max="11520" width="7.625" style="35"/>
    <col min="11521" max="11521" width="10.625" style="35" customWidth="1"/>
    <col min="11522" max="11776" width="7.625" style="35"/>
    <col min="11777" max="11777" width="10.625" style="35" customWidth="1"/>
    <col min="11778" max="12032" width="7.625" style="35"/>
    <col min="12033" max="12033" width="10.625" style="35" customWidth="1"/>
    <col min="12034" max="12288" width="7.625" style="35"/>
    <col min="12289" max="12289" width="10.625" style="35" customWidth="1"/>
    <col min="12290" max="12544" width="7.625" style="35"/>
    <col min="12545" max="12545" width="10.625" style="35" customWidth="1"/>
    <col min="12546" max="12800" width="7.625" style="35"/>
    <col min="12801" max="12801" width="10.625" style="35" customWidth="1"/>
    <col min="12802" max="13056" width="7.625" style="35"/>
    <col min="13057" max="13057" width="10.625" style="35" customWidth="1"/>
    <col min="13058" max="13312" width="7.625" style="35"/>
    <col min="13313" max="13313" width="10.625" style="35" customWidth="1"/>
    <col min="13314" max="13568" width="7.625" style="35"/>
    <col min="13569" max="13569" width="10.625" style="35" customWidth="1"/>
    <col min="13570" max="13824" width="7.625" style="35"/>
    <col min="13825" max="13825" width="10.625" style="35" customWidth="1"/>
    <col min="13826" max="14080" width="7.625" style="35"/>
    <col min="14081" max="14081" width="10.625" style="35" customWidth="1"/>
    <col min="14082" max="14336" width="7.625" style="35"/>
    <col min="14337" max="14337" width="10.625" style="35" customWidth="1"/>
    <col min="14338" max="14592" width="7.625" style="35"/>
    <col min="14593" max="14593" width="10.625" style="35" customWidth="1"/>
    <col min="14594" max="14848" width="7.625" style="35"/>
    <col min="14849" max="14849" width="10.625" style="35" customWidth="1"/>
    <col min="14850" max="15104" width="7.625" style="35"/>
    <col min="15105" max="15105" width="10.625" style="35" customWidth="1"/>
    <col min="15106" max="15360" width="7.625" style="35"/>
    <col min="15361" max="15361" width="10.625" style="35" customWidth="1"/>
    <col min="15362" max="15616" width="7.625" style="35"/>
    <col min="15617" max="15617" width="10.625" style="35" customWidth="1"/>
    <col min="15618" max="15872" width="7.625" style="35"/>
    <col min="15873" max="15873" width="10.625" style="35" customWidth="1"/>
    <col min="15874" max="16128" width="7.625" style="35"/>
    <col min="16129" max="16129" width="10.625" style="35" customWidth="1"/>
    <col min="16130" max="16384" width="7.625" style="35"/>
  </cols>
  <sheetData>
    <row r="1" spans="1:17" s="1" customFormat="1" ht="18" customHeight="1" x14ac:dyDescent="0.2">
      <c r="A1" s="1" t="s">
        <v>92</v>
      </c>
      <c r="E1" s="2" t="s">
        <v>33</v>
      </c>
      <c r="I1" s="1" t="s">
        <v>98</v>
      </c>
    </row>
    <row r="2" spans="1:17" s="1" customFormat="1" ht="15" customHeight="1" thickBot="1" x14ac:dyDescent="0.2">
      <c r="Q2" s="3" t="s">
        <v>32</v>
      </c>
    </row>
    <row r="3" spans="1:17" s="57" customFormat="1" ht="15" customHeight="1" x14ac:dyDescent="0.15">
      <c r="A3" s="4"/>
      <c r="B3" s="5"/>
      <c r="C3" s="58" t="s">
        <v>31</v>
      </c>
      <c r="D3" s="59"/>
      <c r="E3" s="59"/>
      <c r="F3" s="59"/>
      <c r="G3" s="59"/>
      <c r="H3" s="59"/>
      <c r="I3" s="59"/>
      <c r="J3" s="60"/>
      <c r="K3" s="58" t="s">
        <v>30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57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2002186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2002186</v>
      </c>
      <c r="H6" s="43">
        <v>489323</v>
      </c>
      <c r="I6" s="43">
        <v>0</v>
      </c>
      <c r="J6" s="43">
        <v>1512863</v>
      </c>
      <c r="K6" s="43">
        <v>1454695</v>
      </c>
      <c r="L6" s="43">
        <f>SUM(M6:Q6)</f>
        <v>547491</v>
      </c>
      <c r="M6" s="43">
        <v>0</v>
      </c>
      <c r="N6" s="43">
        <v>130200</v>
      </c>
      <c r="O6" s="43">
        <v>399380</v>
      </c>
      <c r="P6" s="43">
        <v>0</v>
      </c>
      <c r="Q6" s="44">
        <v>17911</v>
      </c>
    </row>
    <row r="7" spans="1:17" ht="15" customHeight="1" x14ac:dyDescent="0.15">
      <c r="A7" s="45" t="s">
        <v>10</v>
      </c>
      <c r="B7" s="46">
        <f>+C7+G7</f>
        <v>0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0</v>
      </c>
      <c r="H7" s="47">
        <v>0</v>
      </c>
      <c r="I7" s="47">
        <v>0</v>
      </c>
      <c r="J7" s="47">
        <v>0</v>
      </c>
      <c r="K7" s="47">
        <v>0</v>
      </c>
      <c r="L7" s="47">
        <f>SUM(M7:Q7)</f>
        <v>0</v>
      </c>
      <c r="M7" s="47">
        <v>0</v>
      </c>
      <c r="N7" s="47">
        <v>0</v>
      </c>
      <c r="O7" s="47">
        <v>0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13727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13727</v>
      </c>
      <c r="H8" s="47">
        <v>3500</v>
      </c>
      <c r="I8" s="47">
        <v>0</v>
      </c>
      <c r="J8" s="47">
        <v>10227</v>
      </c>
      <c r="K8" s="47">
        <v>1200</v>
      </c>
      <c r="L8" s="47">
        <f t="shared" ref="L8:L17" si="3">SUM(M8:Q8)</f>
        <v>12527</v>
      </c>
      <c r="M8" s="47">
        <v>0</v>
      </c>
      <c r="N8" s="47">
        <v>0</v>
      </c>
      <c r="O8" s="47">
        <v>8980</v>
      </c>
      <c r="P8" s="47">
        <v>0</v>
      </c>
      <c r="Q8" s="48">
        <v>3547</v>
      </c>
    </row>
    <row r="9" spans="1:17" ht="15" customHeight="1" x14ac:dyDescent="0.15">
      <c r="A9" s="45" t="s">
        <v>8</v>
      </c>
      <c r="B9" s="46">
        <f t="shared" si="0"/>
        <v>412062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412062</v>
      </c>
      <c r="H9" s="47">
        <v>404862</v>
      </c>
      <c r="I9" s="47">
        <v>0</v>
      </c>
      <c r="J9" s="47">
        <v>7200</v>
      </c>
      <c r="K9" s="47">
        <v>11423</v>
      </c>
      <c r="L9" s="47">
        <f t="shared" si="3"/>
        <v>400639</v>
      </c>
      <c r="M9" s="47">
        <v>0</v>
      </c>
      <c r="N9" s="47">
        <v>0</v>
      </c>
      <c r="O9" s="47">
        <v>400639</v>
      </c>
      <c r="P9" s="47">
        <v>0</v>
      </c>
      <c r="Q9" s="48">
        <v>0</v>
      </c>
    </row>
    <row r="10" spans="1:17" ht="15" customHeight="1" x14ac:dyDescent="0.15">
      <c r="A10" s="45" t="s">
        <v>7</v>
      </c>
      <c r="B10" s="46">
        <f t="shared" si="0"/>
        <v>156800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156800</v>
      </c>
      <c r="H10" s="47">
        <v>156800</v>
      </c>
      <c r="I10" s="47">
        <v>0</v>
      </c>
      <c r="J10" s="47">
        <v>0</v>
      </c>
      <c r="K10" s="47">
        <v>3000</v>
      </c>
      <c r="L10" s="47">
        <f t="shared" si="3"/>
        <v>153800</v>
      </c>
      <c r="M10" s="47">
        <v>0</v>
      </c>
      <c r="N10" s="47">
        <v>0</v>
      </c>
      <c r="O10" s="47">
        <v>70500</v>
      </c>
      <c r="P10" s="47">
        <v>0</v>
      </c>
      <c r="Q10" s="48">
        <v>83300</v>
      </c>
    </row>
    <row r="11" spans="1:17" ht="15" customHeight="1" x14ac:dyDescent="0.15">
      <c r="A11" s="45" t="s">
        <v>6</v>
      </c>
      <c r="B11" s="46">
        <f t="shared" si="0"/>
        <v>52090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52090</v>
      </c>
      <c r="H11" s="47">
        <v>52090</v>
      </c>
      <c r="I11" s="47">
        <v>0</v>
      </c>
      <c r="J11" s="47">
        <v>0</v>
      </c>
      <c r="K11" s="47">
        <v>2800</v>
      </c>
      <c r="L11" s="47">
        <f t="shared" si="3"/>
        <v>49290</v>
      </c>
      <c r="M11" s="47">
        <v>0</v>
      </c>
      <c r="N11" s="47">
        <v>0</v>
      </c>
      <c r="O11" s="47">
        <v>49290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60960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60960</v>
      </c>
      <c r="H12" s="47">
        <v>26700</v>
      </c>
      <c r="I12" s="47">
        <v>23300</v>
      </c>
      <c r="J12" s="47">
        <v>10960</v>
      </c>
      <c r="K12" s="47">
        <v>24160</v>
      </c>
      <c r="L12" s="47">
        <f t="shared" si="3"/>
        <v>36800</v>
      </c>
      <c r="M12" s="47">
        <v>0</v>
      </c>
      <c r="N12" s="47">
        <v>0</v>
      </c>
      <c r="O12" s="47">
        <v>36800</v>
      </c>
      <c r="P12" s="47">
        <v>0</v>
      </c>
      <c r="Q12" s="48">
        <v>0</v>
      </c>
    </row>
    <row r="13" spans="1:17" ht="15" customHeight="1" x14ac:dyDescent="0.15">
      <c r="A13" s="45" t="s">
        <v>4</v>
      </c>
      <c r="B13" s="46">
        <f t="shared" si="0"/>
        <v>191040</v>
      </c>
      <c r="C13" s="47">
        <f t="shared" si="1"/>
        <v>7600</v>
      </c>
      <c r="D13" s="47">
        <v>1400</v>
      </c>
      <c r="E13" s="47">
        <v>6000</v>
      </c>
      <c r="F13" s="47">
        <v>200</v>
      </c>
      <c r="G13" s="47">
        <f t="shared" si="2"/>
        <v>183440</v>
      </c>
      <c r="H13" s="47">
        <v>54600</v>
      </c>
      <c r="I13" s="47">
        <v>128840</v>
      </c>
      <c r="J13" s="47">
        <v>0</v>
      </c>
      <c r="K13" s="47">
        <v>146800</v>
      </c>
      <c r="L13" s="47">
        <f t="shared" si="3"/>
        <v>44240</v>
      </c>
      <c r="M13" s="47">
        <v>0</v>
      </c>
      <c r="N13" s="47">
        <v>0</v>
      </c>
      <c r="O13" s="47">
        <v>44240</v>
      </c>
      <c r="P13" s="47">
        <v>0</v>
      </c>
      <c r="Q13" s="48">
        <v>0</v>
      </c>
    </row>
    <row r="14" spans="1:17" ht="15" customHeight="1" x14ac:dyDescent="0.15">
      <c r="A14" s="45" t="s">
        <v>3</v>
      </c>
      <c r="B14" s="46">
        <f t="shared" si="0"/>
        <v>68740</v>
      </c>
      <c r="C14" s="47">
        <f t="shared" si="1"/>
        <v>0</v>
      </c>
      <c r="D14" s="47">
        <v>0</v>
      </c>
      <c r="E14" s="47">
        <v>0</v>
      </c>
      <c r="F14" s="47">
        <v>0</v>
      </c>
      <c r="G14" s="47">
        <f t="shared" si="2"/>
        <v>68740</v>
      </c>
      <c r="H14" s="47">
        <v>67040</v>
      </c>
      <c r="I14" s="47">
        <v>0</v>
      </c>
      <c r="J14" s="47">
        <v>1700</v>
      </c>
      <c r="K14" s="47">
        <v>1000</v>
      </c>
      <c r="L14" s="47">
        <f t="shared" si="3"/>
        <v>67740</v>
      </c>
      <c r="M14" s="47">
        <v>0</v>
      </c>
      <c r="N14" s="47">
        <v>0</v>
      </c>
      <c r="O14" s="47">
        <v>67740</v>
      </c>
      <c r="P14" s="47">
        <v>0</v>
      </c>
      <c r="Q14" s="48">
        <v>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2002186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2002186</v>
      </c>
      <c r="H16" s="47">
        <f>SUM(H6:H7)</f>
        <v>489323</v>
      </c>
      <c r="I16" s="47">
        <f>SUM(I6:I7)</f>
        <v>0</v>
      </c>
      <c r="J16" s="47">
        <f>SUM(J6:J7)</f>
        <v>1512863</v>
      </c>
      <c r="K16" s="47">
        <f>SUM(K6:K7)</f>
        <v>1454695</v>
      </c>
      <c r="L16" s="47">
        <f t="shared" si="3"/>
        <v>547491</v>
      </c>
      <c r="M16" s="47">
        <f>SUM(M6:M7)</f>
        <v>0</v>
      </c>
      <c r="N16" s="47">
        <f>SUM(N6:N7)</f>
        <v>130200</v>
      </c>
      <c r="O16" s="47">
        <f>SUM(O6:O7)</f>
        <v>399380</v>
      </c>
      <c r="P16" s="47">
        <f>SUM(P6:P7)</f>
        <v>0</v>
      </c>
      <c r="Q16" s="48">
        <f>SUM(Q6:Q7)</f>
        <v>17911</v>
      </c>
    </row>
    <row r="17" spans="1:17" ht="15" customHeight="1" x14ac:dyDescent="0.15">
      <c r="A17" s="45" t="s">
        <v>1</v>
      </c>
      <c r="B17" s="46">
        <f t="shared" si="0"/>
        <v>955419</v>
      </c>
      <c r="C17" s="47">
        <f t="shared" si="1"/>
        <v>7600</v>
      </c>
      <c r="D17" s="47">
        <f>SUM(D8:D14)</f>
        <v>1400</v>
      </c>
      <c r="E17" s="47">
        <f>SUM(E8:E14)</f>
        <v>6000</v>
      </c>
      <c r="F17" s="47">
        <f>SUM(F8:F14)</f>
        <v>200</v>
      </c>
      <c r="G17" s="47">
        <f t="shared" si="2"/>
        <v>947819</v>
      </c>
      <c r="H17" s="47">
        <f>SUM(H8:H14)</f>
        <v>765592</v>
      </c>
      <c r="I17" s="47">
        <f>SUM(I8:I14)</f>
        <v>152140</v>
      </c>
      <c r="J17" s="47">
        <f>SUM(J8:J14)</f>
        <v>30087</v>
      </c>
      <c r="K17" s="47">
        <f>SUM(K8:K14)</f>
        <v>190383</v>
      </c>
      <c r="L17" s="47">
        <f t="shared" si="3"/>
        <v>765036</v>
      </c>
      <c r="M17" s="47">
        <f>SUM(M8:M14)</f>
        <v>0</v>
      </c>
      <c r="N17" s="47">
        <f>SUM(N8:N14)</f>
        <v>0</v>
      </c>
      <c r="O17" s="47">
        <f>SUM(O8:O14)</f>
        <v>678189</v>
      </c>
      <c r="P17" s="47">
        <f>SUM(P8:P14)</f>
        <v>0</v>
      </c>
      <c r="Q17" s="48">
        <f>SUM(Q8:Q14)</f>
        <v>86847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2957605</v>
      </c>
      <c r="C19" s="55">
        <f t="shared" si="1"/>
        <v>7600</v>
      </c>
      <c r="D19" s="54">
        <f>SUM(D16:D17)</f>
        <v>1400</v>
      </c>
      <c r="E19" s="54">
        <f>SUM(E16:E17)</f>
        <v>6000</v>
      </c>
      <c r="F19" s="54">
        <f>SUM(F16:F17)</f>
        <v>200</v>
      </c>
      <c r="G19" s="55">
        <f t="shared" si="2"/>
        <v>2950005</v>
      </c>
      <c r="H19" s="54">
        <f>SUM(H16:H17)</f>
        <v>1254915</v>
      </c>
      <c r="I19" s="54">
        <f>SUM(I16:I17)</f>
        <v>152140</v>
      </c>
      <c r="J19" s="54">
        <f>SUM(J16:J17)</f>
        <v>1542950</v>
      </c>
      <c r="K19" s="55">
        <f>SUM(K16:K17)</f>
        <v>1645078</v>
      </c>
      <c r="L19" s="54">
        <f>SUM(M19:Q19)</f>
        <v>1312527</v>
      </c>
      <c r="M19" s="54">
        <f>SUM(M16:M17)</f>
        <v>0</v>
      </c>
      <c r="N19" s="54">
        <f>SUM(N16:N17)</f>
        <v>130200</v>
      </c>
      <c r="O19" s="54">
        <f>SUM(O16:O17)</f>
        <v>1077569</v>
      </c>
      <c r="P19" s="54">
        <f>SUM(P16:P17)</f>
        <v>0</v>
      </c>
      <c r="Q19" s="56">
        <f>SUM(Q16:Q17)</f>
        <v>104758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2021-10-18T23:32:10Z</dcterms:modified>
</cp:coreProperties>
</file>