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/>
  <c r="K17" i="6"/>
  <c r="J17" i="6"/>
  <c r="I17" i="6"/>
  <c r="H17" i="6"/>
  <c r="G17" i="6" s="1"/>
  <c r="B17" i="6" s="1"/>
  <c r="F17" i="6"/>
  <c r="E17" i="6"/>
  <c r="D17" i="6"/>
  <c r="C17" i="6"/>
  <c r="Q16" i="6"/>
  <c r="Q19" i="6" s="1"/>
  <c r="P16" i="6"/>
  <c r="P19" i="6" s="1"/>
  <c r="O16" i="6"/>
  <c r="O19" i="6" s="1"/>
  <c r="N16" i="6"/>
  <c r="N19" i="6" s="1"/>
  <c r="M16" i="6"/>
  <c r="M19" i="6" s="1"/>
  <c r="L16" i="6"/>
  <c r="K16" i="6"/>
  <c r="K19" i="6" s="1"/>
  <c r="J16" i="6"/>
  <c r="J19" i="6" s="1"/>
  <c r="I16" i="6"/>
  <c r="I19" i="6" s="1"/>
  <c r="H16" i="6"/>
  <c r="H19" i="6" s="1"/>
  <c r="G19" i="6" s="1"/>
  <c r="F16" i="6"/>
  <c r="F19" i="6" s="1"/>
  <c r="E16" i="6"/>
  <c r="E19" i="6" s="1"/>
  <c r="D16" i="6"/>
  <c r="D19" i="6" s="1"/>
  <c r="C19" i="6" s="1"/>
  <c r="C16" i="6"/>
  <c r="L14" i="6"/>
  <c r="G14" i="6"/>
  <c r="C14" i="6"/>
  <c r="B14" i="6"/>
  <c r="L13" i="6"/>
  <c r="G13" i="6"/>
  <c r="C13" i="6"/>
  <c r="B13" i="6"/>
  <c r="L12" i="6"/>
  <c r="G12" i="6"/>
  <c r="C12" i="6"/>
  <c r="B12" i="6"/>
  <c r="L11" i="6"/>
  <c r="G11" i="6"/>
  <c r="C11" i="6"/>
  <c r="B11" i="6"/>
  <c r="L10" i="6"/>
  <c r="G10" i="6"/>
  <c r="C10" i="6"/>
  <c r="B10" i="6"/>
  <c r="L9" i="6"/>
  <c r="G9" i="6"/>
  <c r="C9" i="6"/>
  <c r="B9" i="6"/>
  <c r="L8" i="6"/>
  <c r="G8" i="6"/>
  <c r="C8" i="6"/>
  <c r="B8" i="6"/>
  <c r="L7" i="6"/>
  <c r="G7" i="6"/>
  <c r="C7" i="6"/>
  <c r="B7" i="6"/>
  <c r="L6" i="6"/>
  <c r="G6" i="6"/>
  <c r="C6" i="6"/>
  <c r="B6" i="6"/>
  <c r="Q17" i="7"/>
  <c r="P17" i="7"/>
  <c r="O17" i="7"/>
  <c r="N17" i="7"/>
  <c r="M17" i="7"/>
  <c r="L17" i="7"/>
  <c r="K17" i="7"/>
  <c r="J17" i="7"/>
  <c r="I17" i="7"/>
  <c r="H17" i="7"/>
  <c r="G17" i="7" s="1"/>
  <c r="F17" i="7"/>
  <c r="E17" i="7"/>
  <c r="D17" i="7"/>
  <c r="C17" i="7" s="1"/>
  <c r="Q16" i="7"/>
  <c r="Q19" i="7" s="1"/>
  <c r="P16" i="7"/>
  <c r="P19" i="7" s="1"/>
  <c r="O16" i="7"/>
  <c r="O19" i="7" s="1"/>
  <c r="N16" i="7"/>
  <c r="N19" i="7" s="1"/>
  <c r="M16" i="7"/>
  <c r="M19" i="7" s="1"/>
  <c r="L19" i="7" s="1"/>
  <c r="L16" i="7"/>
  <c r="K16" i="7"/>
  <c r="K19" i="7" s="1"/>
  <c r="J16" i="7"/>
  <c r="J19" i="7" s="1"/>
  <c r="I16" i="7"/>
  <c r="I19" i="7" s="1"/>
  <c r="H16" i="7"/>
  <c r="H19" i="7" s="1"/>
  <c r="G19" i="7" s="1"/>
  <c r="F16" i="7"/>
  <c r="F19" i="7" s="1"/>
  <c r="E16" i="7"/>
  <c r="E19" i="7" s="1"/>
  <c r="D16" i="7"/>
  <c r="D19" i="7" s="1"/>
  <c r="C19" i="7" s="1"/>
  <c r="B19" i="7" s="1"/>
  <c r="L14" i="7"/>
  <c r="G14" i="7"/>
  <c r="C14" i="7"/>
  <c r="B14" i="7" s="1"/>
  <c r="L13" i="7"/>
  <c r="G13" i="7"/>
  <c r="C13" i="7"/>
  <c r="B13" i="7"/>
  <c r="L12" i="7"/>
  <c r="G12" i="7"/>
  <c r="C12" i="7"/>
  <c r="B12" i="7" s="1"/>
  <c r="L11" i="7"/>
  <c r="G11" i="7"/>
  <c r="C11" i="7"/>
  <c r="B11" i="7"/>
  <c r="L10" i="7"/>
  <c r="G10" i="7"/>
  <c r="C10" i="7"/>
  <c r="B10" i="7" s="1"/>
  <c r="L9" i="7"/>
  <c r="G9" i="7"/>
  <c r="C9" i="7"/>
  <c r="B9" i="7"/>
  <c r="L8" i="7"/>
  <c r="G8" i="7"/>
  <c r="C8" i="7"/>
  <c r="B8" i="7" s="1"/>
  <c r="L7" i="7"/>
  <c r="G7" i="7"/>
  <c r="C7" i="7"/>
  <c r="B7" i="7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19" i="6" l="1"/>
  <c r="L19" i="6"/>
  <c r="G16" i="6"/>
  <c r="B16" i="6" s="1"/>
  <c r="B17" i="7"/>
  <c r="C16" i="7"/>
  <c r="B16" i="7" s="1"/>
  <c r="G16" i="7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<sst xmlns="http://schemas.openxmlformats.org/spreadsheetml/2006/main" count="149" uniqueCount="99">
  <si>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</si>
  <si>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</si>
  <si>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</si>
  <si>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</si>
  <si>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</si>
  <si>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</si>
  <si>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</si>
  <si>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</si>
  <si>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</si>
  <si>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</si>
  <si>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</si>
  <si>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</si>
  <si>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</si>
  <si>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</si>
  <si>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</si>
  <si>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</si>
  <si>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</si>
  <si>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</si>
  <si>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</si>
  <si>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</si>
  <si>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</si>
  <si>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</si>
  <si>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</si>
  <si>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</si>
  <si>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</si>
  <si>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</si>
  <si>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</si>
  <si>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</si>
  <si>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</si>
  <si>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</si>
  <si>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</si>
  <si>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</si>
  <si>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</si>
  <si>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</si>
  <si>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</si>
  <si>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</si>
  <si>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</si>
  <si>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</si>
  <si>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</si>
  <si>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</si>
  <si>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</si>
  <si>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</si>
  <si>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</si>
  <si>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</si>
  <si>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</si>
  <si>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</si>
  <si>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</si>
  <si>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</si>
  <si>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</si>
  <si>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</si>
  <si>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</si>
  <si>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</si>
  <si>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</si>
  <si>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</si>
  <si>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</si>
  <si>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</si>
  <si>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</si>
  <si>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</si>
  <si>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</si>
  <si>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</si>
  <si>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</si>
  <si>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</si>
  <si>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</si>
  <si>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</si>
  <si>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</si>
  <si>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</si>
  <si>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</si>
  <si>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</si>
  <si>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</si>
  <si>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</si>
  <si>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</si>
  <si>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</si>
  <si>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</si>
  <si>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</si>
  <si>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</si>
  <si>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</si>
  <si>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</si>
  <si>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</si>
  <si>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</si>
  <si>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</si>
  <si>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</si>
  <si>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</si>
  <si>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</si>
  <si>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</si>
  <si>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</si>
  <si>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</si>
  <si>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</si>
  <si>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</si>
  <si>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</si>
  <si>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</si>
  <si>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</si>
  <si>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</si>
  <si>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</si>
  <si>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</si>
  <si>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</si>
  <si>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</si>
  <si>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</si>
  <si>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3年  7月分</t>
    <phoneticPr fontId="4"/>
  </si>
  <si>
    <t>大野郡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</si>
</sst>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97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26931</v>
      </c>
      <c r="C5" s="15">
        <v>22503</v>
      </c>
      <c r="D5" s="15">
        <v>142</v>
      </c>
      <c r="E5" s="15">
        <v>76</v>
      </c>
      <c r="F5" s="15">
        <v>597</v>
      </c>
      <c r="G5" s="15">
        <v>239</v>
      </c>
      <c r="H5" s="15">
        <v>75</v>
      </c>
      <c r="I5" s="15">
        <v>192</v>
      </c>
      <c r="J5" s="15">
        <v>2603</v>
      </c>
      <c r="K5" s="15">
        <v>504</v>
      </c>
      <c r="L5" s="15">
        <v>21967</v>
      </c>
      <c r="M5" s="16">
        <v>4964</v>
      </c>
    </row>
    <row r="6" spans="1:13" ht="15" customHeight="1" x14ac:dyDescent="0.15">
      <c r="A6" s="18" t="s">
        <v>85</v>
      </c>
      <c r="B6" s="19">
        <f t="shared" si="0"/>
        <v>12323</v>
      </c>
      <c r="C6" s="20">
        <v>10223</v>
      </c>
      <c r="D6" s="20">
        <v>0</v>
      </c>
      <c r="E6" s="20">
        <v>0</v>
      </c>
      <c r="F6" s="20">
        <v>1249</v>
      </c>
      <c r="G6" s="20">
        <v>0</v>
      </c>
      <c r="H6" s="20">
        <v>633</v>
      </c>
      <c r="I6" s="20">
        <v>125</v>
      </c>
      <c r="J6" s="20">
        <v>70</v>
      </c>
      <c r="K6" s="20">
        <v>23</v>
      </c>
      <c r="L6" s="20">
        <v>9023</v>
      </c>
      <c r="M6" s="21">
        <v>3300</v>
      </c>
    </row>
    <row r="7" spans="1:13" ht="15" customHeight="1" x14ac:dyDescent="0.15">
      <c r="A7" s="18" t="s">
        <v>84</v>
      </c>
      <c r="B7" s="19">
        <f t="shared" si="0"/>
        <v>6093</v>
      </c>
      <c r="C7" s="20">
        <v>4128</v>
      </c>
      <c r="D7" s="20">
        <v>111</v>
      </c>
      <c r="E7" s="20">
        <v>630</v>
      </c>
      <c r="F7" s="20">
        <v>86</v>
      </c>
      <c r="G7" s="20">
        <v>0</v>
      </c>
      <c r="H7" s="20">
        <v>0</v>
      </c>
      <c r="I7" s="20">
        <v>1116</v>
      </c>
      <c r="J7" s="20">
        <v>22</v>
      </c>
      <c r="K7" s="20">
        <v>0</v>
      </c>
      <c r="L7" s="20">
        <v>4489</v>
      </c>
      <c r="M7" s="21">
        <v>1604</v>
      </c>
    </row>
    <row r="8" spans="1:13" ht="15" customHeight="1" x14ac:dyDescent="0.15">
      <c r="A8" s="18" t="s">
        <v>83</v>
      </c>
      <c r="B8" s="19">
        <f t="shared" si="0"/>
        <v>6088</v>
      </c>
      <c r="C8" s="20">
        <v>4523</v>
      </c>
      <c r="D8" s="20">
        <v>0</v>
      </c>
      <c r="E8" s="20">
        <v>0</v>
      </c>
      <c r="F8" s="20">
        <v>0</v>
      </c>
      <c r="G8" s="20">
        <v>0</v>
      </c>
      <c r="H8" s="20">
        <v>187</v>
      </c>
      <c r="I8" s="20">
        <v>14</v>
      </c>
      <c r="J8" s="20">
        <v>1364</v>
      </c>
      <c r="K8" s="20">
        <v>0</v>
      </c>
      <c r="L8" s="20">
        <v>4264</v>
      </c>
      <c r="M8" s="21">
        <v>1824</v>
      </c>
    </row>
    <row r="9" spans="1:13" ht="15" customHeight="1" x14ac:dyDescent="0.15">
      <c r="A9" s="18" t="s">
        <v>82</v>
      </c>
      <c r="B9" s="19">
        <f t="shared" si="0"/>
        <v>8843</v>
      </c>
      <c r="C9" s="20">
        <v>3821</v>
      </c>
      <c r="D9" s="20">
        <v>0</v>
      </c>
      <c r="E9" s="20">
        <v>0</v>
      </c>
      <c r="F9" s="20">
        <v>3555</v>
      </c>
      <c r="G9" s="20">
        <v>0</v>
      </c>
      <c r="H9" s="20">
        <v>70</v>
      </c>
      <c r="I9" s="20">
        <v>0</v>
      </c>
      <c r="J9" s="20">
        <v>1272</v>
      </c>
      <c r="K9" s="20">
        <v>125</v>
      </c>
      <c r="L9" s="20">
        <v>3432</v>
      </c>
      <c r="M9" s="21">
        <v>5411</v>
      </c>
    </row>
    <row r="10" spans="1:13" ht="15" customHeight="1" x14ac:dyDescent="0.15">
      <c r="A10" s="18" t="s">
        <v>81</v>
      </c>
      <c r="B10" s="19">
        <f t="shared" si="0"/>
        <v>7693</v>
      </c>
      <c r="C10" s="20">
        <v>3227</v>
      </c>
      <c r="D10" s="20">
        <v>0</v>
      </c>
      <c r="E10" s="20">
        <v>0</v>
      </c>
      <c r="F10" s="20">
        <v>0</v>
      </c>
      <c r="G10" s="20">
        <v>38</v>
      </c>
      <c r="H10" s="20">
        <v>3869</v>
      </c>
      <c r="I10" s="20">
        <v>0</v>
      </c>
      <c r="J10" s="20">
        <v>0</v>
      </c>
      <c r="K10" s="20">
        <v>559</v>
      </c>
      <c r="L10" s="20">
        <v>3039</v>
      </c>
      <c r="M10" s="21">
        <v>4654</v>
      </c>
    </row>
    <row r="11" spans="1:13" ht="15" customHeight="1" x14ac:dyDescent="0.15">
      <c r="A11" s="18" t="s">
        <v>80</v>
      </c>
      <c r="B11" s="19">
        <f t="shared" si="0"/>
        <v>760</v>
      </c>
      <c r="C11" s="20">
        <v>702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58</v>
      </c>
      <c r="J11" s="20">
        <v>0</v>
      </c>
      <c r="K11" s="20">
        <v>0</v>
      </c>
      <c r="L11" s="20">
        <v>760</v>
      </c>
      <c r="M11" s="21">
        <v>0</v>
      </c>
    </row>
    <row r="12" spans="1:13" ht="15" customHeight="1" x14ac:dyDescent="0.15">
      <c r="A12" s="18" t="s">
        <v>79</v>
      </c>
      <c r="B12" s="19">
        <f t="shared" si="0"/>
        <v>1914</v>
      </c>
      <c r="C12" s="20">
        <v>1914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1690</v>
      </c>
      <c r="M12" s="21">
        <v>224</v>
      </c>
    </row>
    <row r="13" spans="1:13" ht="15" customHeight="1" x14ac:dyDescent="0.15">
      <c r="A13" s="18" t="s">
        <v>78</v>
      </c>
      <c r="B13" s="19">
        <f t="shared" si="0"/>
        <v>8317</v>
      </c>
      <c r="C13" s="20">
        <v>4739</v>
      </c>
      <c r="D13" s="20">
        <v>696</v>
      </c>
      <c r="E13" s="20">
        <v>45</v>
      </c>
      <c r="F13" s="20">
        <v>0</v>
      </c>
      <c r="G13" s="20">
        <v>0</v>
      </c>
      <c r="H13" s="20">
        <v>235</v>
      </c>
      <c r="I13" s="20">
        <v>34</v>
      </c>
      <c r="J13" s="20">
        <v>2568</v>
      </c>
      <c r="K13" s="20">
        <v>0</v>
      </c>
      <c r="L13" s="20">
        <v>6259</v>
      </c>
      <c r="M13" s="21">
        <v>2058</v>
      </c>
    </row>
    <row r="14" spans="1:13" ht="15" customHeight="1" x14ac:dyDescent="0.15">
      <c r="A14" s="18" t="s">
        <v>77</v>
      </c>
      <c r="B14" s="19">
        <f t="shared" si="0"/>
        <v>3748</v>
      </c>
      <c r="C14" s="20">
        <v>1327</v>
      </c>
      <c r="D14" s="20">
        <v>0</v>
      </c>
      <c r="E14" s="20">
        <v>2309</v>
      </c>
      <c r="F14" s="20">
        <v>0</v>
      </c>
      <c r="G14" s="20">
        <v>0</v>
      </c>
      <c r="H14" s="20">
        <v>0</v>
      </c>
      <c r="I14" s="20">
        <v>40</v>
      </c>
      <c r="J14" s="20">
        <v>0</v>
      </c>
      <c r="K14" s="20">
        <v>72</v>
      </c>
      <c r="L14" s="20">
        <v>1087</v>
      </c>
      <c r="M14" s="21">
        <v>2661</v>
      </c>
    </row>
    <row r="15" spans="1:13" ht="15" customHeight="1" x14ac:dyDescent="0.15">
      <c r="A15" s="18" t="s">
        <v>76</v>
      </c>
      <c r="B15" s="19">
        <f t="shared" si="0"/>
        <v>4577</v>
      </c>
      <c r="C15" s="20">
        <v>3753</v>
      </c>
      <c r="D15" s="20">
        <v>0</v>
      </c>
      <c r="E15" s="20">
        <v>0</v>
      </c>
      <c r="F15" s="20">
        <v>195</v>
      </c>
      <c r="G15" s="20">
        <v>0</v>
      </c>
      <c r="H15" s="20">
        <v>0</v>
      </c>
      <c r="I15" s="20">
        <v>514</v>
      </c>
      <c r="J15" s="20">
        <v>0</v>
      </c>
      <c r="K15" s="20">
        <v>115</v>
      </c>
      <c r="L15" s="20">
        <v>3909</v>
      </c>
      <c r="M15" s="21">
        <v>668</v>
      </c>
    </row>
    <row r="16" spans="1:13" ht="15" customHeight="1" x14ac:dyDescent="0.15">
      <c r="A16" s="18" t="s">
        <v>75</v>
      </c>
      <c r="B16" s="19">
        <f t="shared" si="0"/>
        <v>4303</v>
      </c>
      <c r="C16" s="20">
        <v>2548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1755</v>
      </c>
      <c r="K16" s="20">
        <v>0</v>
      </c>
      <c r="L16" s="20">
        <v>2548</v>
      </c>
      <c r="M16" s="21">
        <v>1755</v>
      </c>
    </row>
    <row r="17" spans="1:13" ht="15" customHeight="1" x14ac:dyDescent="0.15">
      <c r="A17" s="18" t="s">
        <v>74</v>
      </c>
      <c r="B17" s="19">
        <f t="shared" si="0"/>
        <v>12400</v>
      </c>
      <c r="C17" s="20">
        <v>11254</v>
      </c>
      <c r="D17" s="20">
        <v>0</v>
      </c>
      <c r="E17" s="20">
        <v>0</v>
      </c>
      <c r="F17" s="20">
        <v>976</v>
      </c>
      <c r="G17" s="20">
        <v>0</v>
      </c>
      <c r="H17" s="20">
        <v>0</v>
      </c>
      <c r="I17" s="20">
        <v>50</v>
      </c>
      <c r="J17" s="20">
        <v>76</v>
      </c>
      <c r="K17" s="20">
        <v>44</v>
      </c>
      <c r="L17" s="20">
        <v>7452</v>
      </c>
      <c r="M17" s="21">
        <v>4948</v>
      </c>
    </row>
    <row r="18" spans="1:13" ht="15" customHeight="1" x14ac:dyDescent="0.15">
      <c r="A18" s="18" t="s">
        <v>73</v>
      </c>
      <c r="B18" s="19">
        <f t="shared" si="0"/>
        <v>28335</v>
      </c>
      <c r="C18" s="20">
        <v>4186</v>
      </c>
      <c r="D18" s="20">
        <v>0</v>
      </c>
      <c r="E18" s="20">
        <v>26</v>
      </c>
      <c r="F18" s="20">
        <v>22998</v>
      </c>
      <c r="G18" s="20">
        <v>0</v>
      </c>
      <c r="H18" s="20">
        <v>673</v>
      </c>
      <c r="I18" s="20">
        <v>299</v>
      </c>
      <c r="J18" s="20">
        <v>0</v>
      </c>
      <c r="K18" s="20">
        <v>153</v>
      </c>
      <c r="L18" s="20">
        <v>4197</v>
      </c>
      <c r="M18" s="21">
        <v>24138</v>
      </c>
    </row>
    <row r="19" spans="1:13" ht="15" customHeight="1" x14ac:dyDescent="0.15">
      <c r="A19" s="18" t="s">
        <v>72</v>
      </c>
      <c r="B19" s="19">
        <f t="shared" si="0"/>
        <v>3139</v>
      </c>
      <c r="C19" s="20">
        <v>1222</v>
      </c>
      <c r="D19" s="20">
        <v>0</v>
      </c>
      <c r="E19" s="20">
        <v>106</v>
      </c>
      <c r="F19" s="20">
        <v>1783</v>
      </c>
      <c r="G19" s="20">
        <v>28</v>
      </c>
      <c r="H19" s="20">
        <v>0</v>
      </c>
      <c r="I19" s="20">
        <v>0</v>
      </c>
      <c r="J19" s="20">
        <v>0</v>
      </c>
      <c r="K19" s="20">
        <v>0</v>
      </c>
      <c r="L19" s="20">
        <v>1250</v>
      </c>
      <c r="M19" s="21">
        <v>1889</v>
      </c>
    </row>
    <row r="20" spans="1:13" ht="15" customHeight="1" x14ac:dyDescent="0.15">
      <c r="A20" s="18" t="s">
        <v>71</v>
      </c>
      <c r="B20" s="19">
        <f t="shared" si="0"/>
        <v>6030</v>
      </c>
      <c r="C20" s="20">
        <v>5958</v>
      </c>
      <c r="D20" s="20">
        <v>0</v>
      </c>
      <c r="E20" s="20">
        <v>0</v>
      </c>
      <c r="F20" s="20">
        <v>0</v>
      </c>
      <c r="G20" s="20">
        <v>72</v>
      </c>
      <c r="H20" s="20">
        <v>0</v>
      </c>
      <c r="I20" s="20">
        <v>0</v>
      </c>
      <c r="J20" s="20">
        <v>0</v>
      </c>
      <c r="K20" s="20">
        <v>0</v>
      </c>
      <c r="L20" s="20">
        <v>4690</v>
      </c>
      <c r="M20" s="21">
        <v>1340</v>
      </c>
    </row>
    <row r="21" spans="1:13" ht="15" customHeight="1" x14ac:dyDescent="0.15">
      <c r="A21" s="18" t="s">
        <v>70</v>
      </c>
      <c r="B21" s="19">
        <f t="shared" si="0"/>
        <v>999</v>
      </c>
      <c r="C21" s="20">
        <v>799</v>
      </c>
      <c r="D21" s="20">
        <v>0</v>
      </c>
      <c r="E21" s="20">
        <v>0</v>
      </c>
      <c r="F21" s="20">
        <v>200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779</v>
      </c>
      <c r="M21" s="21">
        <v>220</v>
      </c>
    </row>
    <row r="22" spans="1:13" ht="15" customHeight="1" x14ac:dyDescent="0.15">
      <c r="A22" s="18" t="s">
        <v>69</v>
      </c>
      <c r="B22" s="19">
        <f t="shared" si="0"/>
        <v>3539</v>
      </c>
      <c r="C22" s="20">
        <v>2229</v>
      </c>
      <c r="D22" s="20">
        <v>0</v>
      </c>
      <c r="E22" s="20">
        <v>0</v>
      </c>
      <c r="F22" s="20">
        <v>160</v>
      </c>
      <c r="G22" s="20">
        <v>0</v>
      </c>
      <c r="H22" s="20">
        <v>0</v>
      </c>
      <c r="I22" s="20">
        <v>0</v>
      </c>
      <c r="J22" s="20">
        <v>1111</v>
      </c>
      <c r="K22" s="20">
        <v>39</v>
      </c>
      <c r="L22" s="20">
        <v>2094</v>
      </c>
      <c r="M22" s="21">
        <v>1445</v>
      </c>
    </row>
    <row r="23" spans="1:13" ht="15" customHeight="1" x14ac:dyDescent="0.15">
      <c r="A23" s="18" t="s">
        <v>68</v>
      </c>
      <c r="B23" s="19">
        <f t="shared" si="0"/>
        <v>5228</v>
      </c>
      <c r="C23" s="20">
        <v>1268</v>
      </c>
      <c r="D23" s="20">
        <v>0</v>
      </c>
      <c r="E23" s="20">
        <v>2888</v>
      </c>
      <c r="F23" s="20">
        <v>0</v>
      </c>
      <c r="G23" s="20">
        <v>0</v>
      </c>
      <c r="H23" s="20">
        <v>0</v>
      </c>
      <c r="I23" s="20">
        <v>0</v>
      </c>
      <c r="J23" s="20">
        <v>40</v>
      </c>
      <c r="K23" s="20">
        <v>1032</v>
      </c>
      <c r="L23" s="20">
        <v>2323</v>
      </c>
      <c r="M23" s="21">
        <v>2905</v>
      </c>
    </row>
    <row r="24" spans="1:13" ht="15" customHeight="1" x14ac:dyDescent="0.15">
      <c r="A24" s="18" t="s">
        <v>67</v>
      </c>
      <c r="B24" s="19">
        <f t="shared" si="0"/>
        <v>1175</v>
      </c>
      <c r="C24" s="20">
        <v>990</v>
      </c>
      <c r="D24" s="20">
        <v>0</v>
      </c>
      <c r="E24" s="20">
        <v>0</v>
      </c>
      <c r="F24" s="20">
        <v>70</v>
      </c>
      <c r="G24" s="20">
        <v>0</v>
      </c>
      <c r="H24" s="20">
        <v>0</v>
      </c>
      <c r="I24" s="20">
        <v>0</v>
      </c>
      <c r="J24" s="20">
        <v>115</v>
      </c>
      <c r="K24" s="20">
        <v>0</v>
      </c>
      <c r="L24" s="20">
        <v>1060</v>
      </c>
      <c r="M24" s="21">
        <v>115</v>
      </c>
    </row>
    <row r="25" spans="1:13" ht="15" customHeight="1" x14ac:dyDescent="0.15">
      <c r="A25" s="23" t="s">
        <v>66</v>
      </c>
      <c r="B25" s="24">
        <f t="shared" si="0"/>
        <v>3472</v>
      </c>
      <c r="C25" s="25">
        <v>1017</v>
      </c>
      <c r="D25" s="25">
        <v>0</v>
      </c>
      <c r="E25" s="25">
        <v>2032</v>
      </c>
      <c r="F25" s="25">
        <v>255</v>
      </c>
      <c r="G25" s="25">
        <v>0</v>
      </c>
      <c r="H25" s="25">
        <v>0</v>
      </c>
      <c r="I25" s="25">
        <v>0</v>
      </c>
      <c r="J25" s="25">
        <v>0</v>
      </c>
      <c r="K25" s="25">
        <v>168</v>
      </c>
      <c r="L25" s="25">
        <v>782</v>
      </c>
      <c r="M25" s="26">
        <v>2690</v>
      </c>
    </row>
    <row r="26" spans="1:13" ht="15" customHeight="1" x14ac:dyDescent="0.15">
      <c r="A26" s="27" t="s">
        <v>96</v>
      </c>
      <c r="B26" s="28">
        <f t="shared" si="0"/>
        <v>155907</v>
      </c>
      <c r="C26" s="29">
        <v>92331</v>
      </c>
      <c r="D26" s="29">
        <v>949</v>
      </c>
      <c r="E26" s="29">
        <v>8112</v>
      </c>
      <c r="F26" s="29">
        <v>32124</v>
      </c>
      <c r="G26" s="29">
        <v>377</v>
      </c>
      <c r="H26" s="29">
        <v>5742</v>
      </c>
      <c r="I26" s="29">
        <v>2442</v>
      </c>
      <c r="J26" s="29">
        <v>10996</v>
      </c>
      <c r="K26" s="29">
        <v>2834</v>
      </c>
      <c r="L26" s="29">
        <v>87094</v>
      </c>
      <c r="M26" s="30">
        <v>68813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2284</v>
      </c>
      <c r="C28" s="20">
        <v>2105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179</v>
      </c>
      <c r="L28" s="20">
        <v>711</v>
      </c>
      <c r="M28" s="21">
        <v>1573</v>
      </c>
    </row>
    <row r="29" spans="1:13" ht="15" customHeight="1" x14ac:dyDescent="0.15">
      <c r="A29" s="23" t="s">
        <v>64</v>
      </c>
      <c r="B29" s="24">
        <f>SUM( C29:K29)</f>
        <v>1810</v>
      </c>
      <c r="C29" s="25">
        <v>1515</v>
      </c>
      <c r="D29" s="25">
        <v>121</v>
      </c>
      <c r="E29" s="25">
        <v>0</v>
      </c>
      <c r="F29" s="25">
        <v>0</v>
      </c>
      <c r="G29" s="25">
        <v>0</v>
      </c>
      <c r="H29" s="25">
        <v>174</v>
      </c>
      <c r="I29" s="25">
        <v>0</v>
      </c>
      <c r="J29" s="25">
        <v>0</v>
      </c>
      <c r="K29" s="25">
        <v>0</v>
      </c>
      <c r="L29" s="25">
        <v>1333</v>
      </c>
      <c r="M29" s="26">
        <v>477</v>
      </c>
    </row>
    <row r="30" spans="1:13" ht="15" customHeight="1" x14ac:dyDescent="0.15">
      <c r="A30" s="27" t="s">
        <v>63</v>
      </c>
      <c r="B30" s="28">
        <f>SUM( C30:K30)</f>
        <v>4094</v>
      </c>
      <c r="C30" s="29">
        <v>3620</v>
      </c>
      <c r="D30" s="29">
        <v>121</v>
      </c>
      <c r="E30" s="29">
        <v>0</v>
      </c>
      <c r="F30" s="29">
        <v>0</v>
      </c>
      <c r="G30" s="29">
        <v>0</v>
      </c>
      <c r="H30" s="29">
        <v>174</v>
      </c>
      <c r="I30" s="29">
        <v>0</v>
      </c>
      <c r="J30" s="29">
        <v>0</v>
      </c>
      <c r="K30" s="29">
        <v>179</v>
      </c>
      <c r="L30" s="29">
        <v>2044</v>
      </c>
      <c r="M30" s="30">
        <v>2050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1338</v>
      </c>
      <c r="C32" s="25">
        <v>499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839</v>
      </c>
      <c r="K32" s="25">
        <v>0</v>
      </c>
      <c r="L32" s="25">
        <v>1080</v>
      </c>
      <c r="M32" s="26">
        <v>258</v>
      </c>
    </row>
    <row r="33" spans="1:13" ht="15" customHeight="1" x14ac:dyDescent="0.15">
      <c r="A33" s="27" t="s">
        <v>95</v>
      </c>
      <c r="B33" s="28">
        <f>SUM( C33:K33)</f>
        <v>1338</v>
      </c>
      <c r="C33" s="29">
        <v>499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839</v>
      </c>
      <c r="K33" s="29">
        <v>0</v>
      </c>
      <c r="L33" s="29">
        <v>1080</v>
      </c>
      <c r="M33" s="30">
        <v>258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1610</v>
      </c>
      <c r="C35" s="20">
        <v>1060</v>
      </c>
      <c r="D35" s="20">
        <v>0</v>
      </c>
      <c r="E35" s="20">
        <v>378</v>
      </c>
      <c r="F35" s="20">
        <v>117</v>
      </c>
      <c r="G35" s="20">
        <v>0</v>
      </c>
      <c r="H35" s="20">
        <v>0</v>
      </c>
      <c r="I35" s="20">
        <v>0</v>
      </c>
      <c r="J35" s="20">
        <v>0</v>
      </c>
      <c r="K35" s="20">
        <v>55</v>
      </c>
      <c r="L35" s="20">
        <v>851</v>
      </c>
      <c r="M35" s="21">
        <v>759</v>
      </c>
    </row>
    <row r="36" spans="1:13" ht="15" customHeight="1" x14ac:dyDescent="0.15">
      <c r="A36" s="23" t="s">
        <v>60</v>
      </c>
      <c r="B36" s="24">
        <f>SUM( C36:K36)</f>
        <v>237</v>
      </c>
      <c r="C36" s="25">
        <v>237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237</v>
      </c>
      <c r="M36" s="26">
        <v>0</v>
      </c>
    </row>
    <row r="37" spans="1:13" ht="15" customHeight="1" x14ac:dyDescent="0.15">
      <c r="A37" s="27" t="s">
        <v>94</v>
      </c>
      <c r="B37" s="28">
        <f>SUM( C37:K37)</f>
        <v>1847</v>
      </c>
      <c r="C37" s="29">
        <v>1297</v>
      </c>
      <c r="D37" s="29">
        <v>0</v>
      </c>
      <c r="E37" s="29">
        <v>378</v>
      </c>
      <c r="F37" s="29">
        <v>117</v>
      </c>
      <c r="G37" s="29">
        <v>0</v>
      </c>
      <c r="H37" s="29">
        <v>0</v>
      </c>
      <c r="I37" s="29">
        <v>0</v>
      </c>
      <c r="J37" s="29">
        <v>0</v>
      </c>
      <c r="K37" s="29">
        <v>55</v>
      </c>
      <c r="L37" s="29">
        <v>1088</v>
      </c>
      <c r="M37" s="30">
        <v>759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1184</v>
      </c>
      <c r="C39" s="20">
        <v>688</v>
      </c>
      <c r="D39" s="20">
        <v>0</v>
      </c>
      <c r="E39" s="20">
        <v>0</v>
      </c>
      <c r="F39" s="20">
        <v>496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452</v>
      </c>
      <c r="M39" s="21">
        <v>732</v>
      </c>
    </row>
    <row r="40" spans="1:13" ht="15" customHeight="1" x14ac:dyDescent="0.15">
      <c r="A40" s="18" t="s">
        <v>58</v>
      </c>
      <c r="B40" s="19">
        <f>SUM( C40:K40)</f>
        <v>1095</v>
      </c>
      <c r="C40" s="20">
        <v>96</v>
      </c>
      <c r="D40" s="20">
        <v>0</v>
      </c>
      <c r="E40" s="20">
        <v>0</v>
      </c>
      <c r="F40" s="20">
        <v>999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1">
        <v>1095</v>
      </c>
    </row>
    <row r="41" spans="1:13" ht="15" customHeight="1" x14ac:dyDescent="0.15">
      <c r="A41" s="23" t="s">
        <v>57</v>
      </c>
      <c r="B41" s="24">
        <f>SUM( C41:K41)</f>
        <v>694</v>
      </c>
      <c r="C41" s="25">
        <v>604</v>
      </c>
      <c r="D41" s="25">
        <v>0</v>
      </c>
      <c r="E41" s="25">
        <v>0</v>
      </c>
      <c r="F41" s="25">
        <v>90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604</v>
      </c>
      <c r="M41" s="26">
        <v>90</v>
      </c>
    </row>
    <row r="42" spans="1:13" ht="15" customHeight="1" x14ac:dyDescent="0.15">
      <c r="A42" s="27" t="s">
        <v>56</v>
      </c>
      <c r="B42" s="28">
        <f>SUM( C42:K42)</f>
        <v>2973</v>
      </c>
      <c r="C42" s="29">
        <v>1388</v>
      </c>
      <c r="D42" s="29">
        <v>0</v>
      </c>
      <c r="E42" s="29">
        <v>0</v>
      </c>
      <c r="F42" s="29">
        <v>1585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1056</v>
      </c>
      <c r="M42" s="30">
        <v>1917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484</v>
      </c>
      <c r="C44" s="20">
        <v>420</v>
      </c>
      <c r="D44" s="20">
        <v>0</v>
      </c>
      <c r="E44" s="20">
        <v>0</v>
      </c>
      <c r="F44" s="20">
        <v>64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381</v>
      </c>
      <c r="M44" s="21">
        <v>103</v>
      </c>
    </row>
    <row r="45" spans="1:13" ht="15" customHeight="1" x14ac:dyDescent="0.15">
      <c r="A45" s="18" t="s">
        <v>54</v>
      </c>
      <c r="B45" s="19">
        <f>SUM( C45:K45)</f>
        <v>145</v>
      </c>
      <c r="C45" s="20">
        <v>129</v>
      </c>
      <c r="D45" s="20">
        <v>0</v>
      </c>
      <c r="E45" s="20">
        <v>0</v>
      </c>
      <c r="F45" s="20">
        <v>0</v>
      </c>
      <c r="G45" s="20">
        <v>0</v>
      </c>
      <c r="H45" s="20">
        <v>16</v>
      </c>
      <c r="I45" s="20">
        <v>0</v>
      </c>
      <c r="J45" s="20">
        <v>0</v>
      </c>
      <c r="K45" s="20">
        <v>0</v>
      </c>
      <c r="L45" s="20">
        <v>118</v>
      </c>
      <c r="M45" s="21">
        <v>27</v>
      </c>
    </row>
    <row r="46" spans="1:13" ht="15" customHeight="1" x14ac:dyDescent="0.15">
      <c r="A46" s="23" t="s">
        <v>53</v>
      </c>
      <c r="B46" s="24">
        <f>SUM( C46:K46)</f>
        <v>1602</v>
      </c>
      <c r="C46" s="25">
        <v>1602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1572</v>
      </c>
      <c r="M46" s="26">
        <v>30</v>
      </c>
    </row>
    <row r="47" spans="1:13" ht="15" customHeight="1" x14ac:dyDescent="0.15">
      <c r="A47" s="27" t="s">
        <v>93</v>
      </c>
      <c r="B47" s="28">
        <f>SUM( C47:K47)</f>
        <v>2231</v>
      </c>
      <c r="C47" s="29">
        <v>2151</v>
      </c>
      <c r="D47" s="29">
        <v>0</v>
      </c>
      <c r="E47" s="29">
        <v>0</v>
      </c>
      <c r="F47" s="29">
        <v>64</v>
      </c>
      <c r="G47" s="29">
        <v>0</v>
      </c>
      <c r="H47" s="29">
        <v>16</v>
      </c>
      <c r="I47" s="29">
        <v>0</v>
      </c>
      <c r="J47" s="29">
        <v>0</v>
      </c>
      <c r="K47" s="29">
        <v>0</v>
      </c>
      <c r="L47" s="29">
        <v>2071</v>
      </c>
      <c r="M47" s="30">
        <v>160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1016</v>
      </c>
      <c r="C49" s="25">
        <v>970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46</v>
      </c>
      <c r="L49" s="25">
        <v>707</v>
      </c>
      <c r="M49" s="26">
        <v>309</v>
      </c>
    </row>
    <row r="50" spans="1:13" ht="15" customHeight="1" x14ac:dyDescent="0.15">
      <c r="A50" s="27" t="s">
        <v>51</v>
      </c>
      <c r="B50" s="28">
        <f>SUM( C50:K50)</f>
        <v>1016</v>
      </c>
      <c r="C50" s="29">
        <v>970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46</v>
      </c>
      <c r="L50" s="29">
        <v>707</v>
      </c>
      <c r="M50" s="30">
        <v>309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1190</v>
      </c>
      <c r="C52" s="20">
        <v>134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1056</v>
      </c>
      <c r="K52" s="20">
        <v>0</v>
      </c>
      <c r="L52" s="20">
        <v>134</v>
      </c>
      <c r="M52" s="21">
        <v>1056</v>
      </c>
    </row>
    <row r="53" spans="1:13" ht="15" customHeight="1" x14ac:dyDescent="0.15">
      <c r="A53" s="18" t="s">
        <v>49</v>
      </c>
      <c r="B53" s="19">
        <f>SUM( C53:K53)</f>
        <v>383</v>
      </c>
      <c r="C53" s="20">
        <v>383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383</v>
      </c>
      <c r="M53" s="21">
        <v>0</v>
      </c>
    </row>
    <row r="54" spans="1:13" ht="15" customHeight="1" x14ac:dyDescent="0.15">
      <c r="A54" s="18" t="s">
        <v>48</v>
      </c>
      <c r="B54" s="19">
        <f>SUM( C54:K54)</f>
        <v>803</v>
      </c>
      <c r="C54" s="20">
        <v>428</v>
      </c>
      <c r="D54" s="20">
        <v>0</v>
      </c>
      <c r="E54" s="20">
        <v>0</v>
      </c>
      <c r="F54" s="20">
        <v>375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428</v>
      </c>
      <c r="M54" s="21">
        <v>375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222</v>
      </c>
      <c r="C56" s="20">
        <v>222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195</v>
      </c>
      <c r="M56" s="21">
        <v>27</v>
      </c>
    </row>
    <row r="57" spans="1:13" ht="15" customHeight="1" x14ac:dyDescent="0.15">
      <c r="A57" s="18" t="s">
        <v>45</v>
      </c>
      <c r="B57" s="19">
        <f>SUM( C57:M57)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2598</v>
      </c>
      <c r="C59" s="29">
        <v>1167</v>
      </c>
      <c r="D59" s="29">
        <v>0</v>
      </c>
      <c r="E59" s="29">
        <v>0</v>
      </c>
      <c r="F59" s="29">
        <v>375</v>
      </c>
      <c r="G59" s="29">
        <v>0</v>
      </c>
      <c r="H59" s="29">
        <v>0</v>
      </c>
      <c r="I59" s="29">
        <v>0</v>
      </c>
      <c r="J59" s="29">
        <v>1056</v>
      </c>
      <c r="K59" s="29">
        <v>0</v>
      </c>
      <c r="L59" s="29">
        <v>1140</v>
      </c>
      <c r="M59" s="30">
        <v>1458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2866</v>
      </c>
      <c r="C61" s="25">
        <v>1661</v>
      </c>
      <c r="D61" s="25">
        <v>0</v>
      </c>
      <c r="E61" s="25">
        <v>0</v>
      </c>
      <c r="F61" s="25">
        <v>0</v>
      </c>
      <c r="G61" s="25">
        <v>0</v>
      </c>
      <c r="H61" s="25">
        <v>1205</v>
      </c>
      <c r="I61" s="25">
        <v>0</v>
      </c>
      <c r="J61" s="25">
        <v>0</v>
      </c>
      <c r="K61" s="25">
        <v>0</v>
      </c>
      <c r="L61" s="25">
        <v>1546</v>
      </c>
      <c r="M61" s="26">
        <v>1320</v>
      </c>
    </row>
    <row r="62" spans="1:13" ht="15" customHeight="1" x14ac:dyDescent="0.15">
      <c r="A62" s="27" t="s">
        <v>41</v>
      </c>
      <c r="B62" s="28">
        <f>SUM( C62:K62)</f>
        <v>2866</v>
      </c>
      <c r="C62" s="29">
        <v>1661</v>
      </c>
      <c r="D62" s="29">
        <v>0</v>
      </c>
      <c r="E62" s="29">
        <v>0</v>
      </c>
      <c r="F62" s="29">
        <v>0</v>
      </c>
      <c r="G62" s="29">
        <v>0</v>
      </c>
      <c r="H62" s="29">
        <v>1205</v>
      </c>
      <c r="I62" s="29">
        <v>0</v>
      </c>
      <c r="J62" s="29">
        <v>0</v>
      </c>
      <c r="K62" s="29">
        <v>0</v>
      </c>
      <c r="L62" s="29">
        <v>1546</v>
      </c>
      <c r="M62" s="30">
        <v>1320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C64:K64)</f>
        <v>42</v>
      </c>
      <c r="C64" s="25">
        <v>0</v>
      </c>
      <c r="D64" s="25">
        <v>0</v>
      </c>
      <c r="E64" s="25">
        <v>0</v>
      </c>
      <c r="F64" s="25">
        <v>0</v>
      </c>
      <c r="G64" s="25">
        <v>42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42</v>
      </c>
    </row>
    <row r="65" spans="1:13" ht="15" customHeight="1" x14ac:dyDescent="0.15">
      <c r="A65" s="27" t="s">
        <v>98</v>
      </c>
      <c r="B65" s="28">
        <f>SUM( C65:K65)</f>
        <v>42</v>
      </c>
      <c r="C65" s="29">
        <v>0</v>
      </c>
      <c r="D65" s="29">
        <v>0</v>
      </c>
      <c r="E65" s="29">
        <v>0</v>
      </c>
      <c r="F65" s="29">
        <v>0</v>
      </c>
      <c r="G65" s="29">
        <v>42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42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19005</v>
      </c>
      <c r="C67" s="20">
        <v>12753</v>
      </c>
      <c r="D67" s="20">
        <v>121</v>
      </c>
      <c r="E67" s="20">
        <v>378</v>
      </c>
      <c r="F67" s="20">
        <v>2141</v>
      </c>
      <c r="G67" s="20">
        <v>42</v>
      </c>
      <c r="H67" s="20">
        <v>1395</v>
      </c>
      <c r="I67" s="20">
        <v>0</v>
      </c>
      <c r="J67" s="20">
        <v>1895</v>
      </c>
      <c r="K67" s="20">
        <v>280</v>
      </c>
      <c r="L67" s="20">
        <v>10732</v>
      </c>
      <c r="M67" s="21">
        <v>8273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174912</v>
      </c>
      <c r="C69" s="33">
        <v>105084</v>
      </c>
      <c r="D69" s="33">
        <v>1070</v>
      </c>
      <c r="E69" s="33">
        <v>8490</v>
      </c>
      <c r="F69" s="33">
        <v>34265</v>
      </c>
      <c r="G69" s="33">
        <v>419</v>
      </c>
      <c r="H69" s="33">
        <v>7137</v>
      </c>
      <c r="I69" s="33">
        <v>2442</v>
      </c>
      <c r="J69" s="33">
        <v>12891</v>
      </c>
      <c r="K69" s="33">
        <v>3114</v>
      </c>
      <c r="L69" s="33">
        <v>97826</v>
      </c>
      <c r="M69" s="34">
        <v>77086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97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105084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105084</v>
      </c>
      <c r="H6" s="43">
        <v>22466</v>
      </c>
      <c r="I6" s="43">
        <v>844</v>
      </c>
      <c r="J6" s="43">
        <v>81774</v>
      </c>
      <c r="K6" s="43">
        <v>88246</v>
      </c>
      <c r="L6" s="43">
        <f>SUM(M6:Q6)</f>
        <v>16838</v>
      </c>
      <c r="M6" s="43">
        <v>0</v>
      </c>
      <c r="N6" s="43">
        <v>0</v>
      </c>
      <c r="O6" s="43">
        <v>16228</v>
      </c>
      <c r="P6" s="43">
        <v>0</v>
      </c>
      <c r="Q6" s="44">
        <v>610</v>
      </c>
    </row>
    <row r="7" spans="1:17" ht="15" customHeight="1" x14ac:dyDescent="0.15">
      <c r="A7" s="45" t="s">
        <v>10</v>
      </c>
      <c r="B7" s="46">
        <f>+C7+G7</f>
        <v>1070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1070</v>
      </c>
      <c r="H7" s="47">
        <v>0</v>
      </c>
      <c r="I7" s="47">
        <v>0</v>
      </c>
      <c r="J7" s="47">
        <v>1070</v>
      </c>
      <c r="K7" s="47">
        <v>526</v>
      </c>
      <c r="L7" s="47">
        <f>SUM(M7:Q7)</f>
        <v>544</v>
      </c>
      <c r="M7" s="47">
        <v>0</v>
      </c>
      <c r="N7" s="47">
        <v>0</v>
      </c>
      <c r="O7" s="47">
        <v>544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8490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8490</v>
      </c>
      <c r="H8" s="47">
        <v>4375</v>
      </c>
      <c r="I8" s="47">
        <v>2833</v>
      </c>
      <c r="J8" s="47">
        <v>1282</v>
      </c>
      <c r="K8" s="47">
        <v>832</v>
      </c>
      <c r="L8" s="47">
        <f t="shared" ref="L8:L17" si="3">SUM(M8:Q8)</f>
        <v>7658</v>
      </c>
      <c r="M8" s="47">
        <v>0</v>
      </c>
      <c r="N8" s="47">
        <v>0</v>
      </c>
      <c r="O8" s="47">
        <v>5349</v>
      </c>
      <c r="P8" s="47">
        <v>0</v>
      </c>
      <c r="Q8" s="48">
        <v>2309</v>
      </c>
    </row>
    <row r="9" spans="1:17" ht="15" customHeight="1" x14ac:dyDescent="0.15">
      <c r="A9" s="45" t="s">
        <v>8</v>
      </c>
      <c r="B9" s="46">
        <f t="shared" si="0"/>
        <v>34265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34265</v>
      </c>
      <c r="H9" s="47">
        <v>34039</v>
      </c>
      <c r="I9" s="47">
        <v>48</v>
      </c>
      <c r="J9" s="47">
        <v>178</v>
      </c>
      <c r="K9" s="47">
        <v>806</v>
      </c>
      <c r="L9" s="47">
        <f t="shared" si="3"/>
        <v>33459</v>
      </c>
      <c r="M9" s="47">
        <v>0</v>
      </c>
      <c r="N9" s="47">
        <v>0</v>
      </c>
      <c r="O9" s="47">
        <v>33459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419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419</v>
      </c>
      <c r="H10" s="47">
        <v>284</v>
      </c>
      <c r="I10" s="47">
        <v>0</v>
      </c>
      <c r="J10" s="47">
        <v>135</v>
      </c>
      <c r="K10" s="47">
        <v>100</v>
      </c>
      <c r="L10" s="47">
        <f t="shared" si="3"/>
        <v>319</v>
      </c>
      <c r="M10" s="47">
        <v>0</v>
      </c>
      <c r="N10" s="47">
        <v>0</v>
      </c>
      <c r="O10" s="47">
        <v>319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7137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7137</v>
      </c>
      <c r="H11" s="47">
        <v>6538</v>
      </c>
      <c r="I11" s="47">
        <v>0</v>
      </c>
      <c r="J11" s="47">
        <v>599</v>
      </c>
      <c r="K11" s="47">
        <v>357</v>
      </c>
      <c r="L11" s="47">
        <f t="shared" si="3"/>
        <v>6780</v>
      </c>
      <c r="M11" s="47">
        <v>0</v>
      </c>
      <c r="N11" s="47">
        <v>0</v>
      </c>
      <c r="O11" s="47">
        <v>6767</v>
      </c>
      <c r="P11" s="47">
        <v>0</v>
      </c>
      <c r="Q11" s="48">
        <v>13</v>
      </c>
    </row>
    <row r="12" spans="1:17" ht="15" customHeight="1" x14ac:dyDescent="0.15">
      <c r="A12" s="45" t="s">
        <v>5</v>
      </c>
      <c r="B12" s="46">
        <f t="shared" si="0"/>
        <v>2442</v>
      </c>
      <c r="C12" s="47">
        <f t="shared" si="1"/>
        <v>14</v>
      </c>
      <c r="D12" s="47">
        <v>0</v>
      </c>
      <c r="E12" s="47">
        <v>14</v>
      </c>
      <c r="F12" s="47">
        <v>0</v>
      </c>
      <c r="G12" s="47">
        <f t="shared" si="2"/>
        <v>2428</v>
      </c>
      <c r="H12" s="47">
        <v>1903</v>
      </c>
      <c r="I12" s="47">
        <v>0</v>
      </c>
      <c r="J12" s="47">
        <v>525</v>
      </c>
      <c r="K12" s="47">
        <v>674</v>
      </c>
      <c r="L12" s="47">
        <f t="shared" si="3"/>
        <v>1768</v>
      </c>
      <c r="M12" s="47">
        <v>0</v>
      </c>
      <c r="N12" s="47">
        <v>0</v>
      </c>
      <c r="O12" s="47">
        <v>1720</v>
      </c>
      <c r="P12" s="47">
        <v>0</v>
      </c>
      <c r="Q12" s="48">
        <v>48</v>
      </c>
    </row>
    <row r="13" spans="1:17" ht="15" customHeight="1" x14ac:dyDescent="0.15">
      <c r="A13" s="45" t="s">
        <v>4</v>
      </c>
      <c r="B13" s="46">
        <f t="shared" si="0"/>
        <v>12891</v>
      </c>
      <c r="C13" s="47">
        <f t="shared" si="1"/>
        <v>4262</v>
      </c>
      <c r="D13" s="47">
        <v>0</v>
      </c>
      <c r="E13" s="47">
        <v>307</v>
      </c>
      <c r="F13" s="47">
        <v>3955</v>
      </c>
      <c r="G13" s="47">
        <f t="shared" si="2"/>
        <v>8629</v>
      </c>
      <c r="H13" s="47">
        <v>5218</v>
      </c>
      <c r="I13" s="47">
        <v>3411</v>
      </c>
      <c r="J13" s="47">
        <v>0</v>
      </c>
      <c r="K13" s="47">
        <v>5115</v>
      </c>
      <c r="L13" s="47">
        <f t="shared" si="3"/>
        <v>7776</v>
      </c>
      <c r="M13" s="47">
        <v>0</v>
      </c>
      <c r="N13" s="47">
        <v>1707</v>
      </c>
      <c r="O13" s="47">
        <v>6069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3114</v>
      </c>
      <c r="C14" s="47">
        <f t="shared" si="1"/>
        <v>356</v>
      </c>
      <c r="D14" s="47">
        <v>0</v>
      </c>
      <c r="E14" s="47">
        <v>0</v>
      </c>
      <c r="F14" s="47">
        <v>356</v>
      </c>
      <c r="G14" s="47">
        <f t="shared" si="2"/>
        <v>2758</v>
      </c>
      <c r="H14" s="47">
        <v>2189</v>
      </c>
      <c r="I14" s="47">
        <v>317</v>
      </c>
      <c r="J14" s="47">
        <v>252</v>
      </c>
      <c r="K14" s="47">
        <v>1170</v>
      </c>
      <c r="L14" s="47">
        <f t="shared" si="3"/>
        <v>1944</v>
      </c>
      <c r="M14" s="47">
        <v>0</v>
      </c>
      <c r="N14" s="47">
        <v>0</v>
      </c>
      <c r="O14" s="47">
        <v>1892</v>
      </c>
      <c r="P14" s="47">
        <v>0</v>
      </c>
      <c r="Q14" s="48">
        <v>52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106154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106154</v>
      </c>
      <c r="H16" s="47">
        <f>SUM(H6:H7)</f>
        <v>22466</v>
      </c>
      <c r="I16" s="47">
        <f>SUM(I6:I7)</f>
        <v>844</v>
      </c>
      <c r="J16" s="47">
        <f>SUM(J6:J7)</f>
        <v>82844</v>
      </c>
      <c r="K16" s="47">
        <f>SUM(K6:K7)</f>
        <v>88772</v>
      </c>
      <c r="L16" s="47">
        <f t="shared" si="3"/>
        <v>17382</v>
      </c>
      <c r="M16" s="47">
        <f>SUM(M6:M7)</f>
        <v>0</v>
      </c>
      <c r="N16" s="47">
        <f>SUM(N6:N7)</f>
        <v>0</v>
      </c>
      <c r="O16" s="47">
        <f>SUM(O6:O7)</f>
        <v>16772</v>
      </c>
      <c r="P16" s="47">
        <f>SUM(P6:P7)</f>
        <v>0</v>
      </c>
      <c r="Q16" s="48">
        <f>SUM(Q6:Q7)</f>
        <v>610</v>
      </c>
    </row>
    <row r="17" spans="1:17" ht="15" customHeight="1" x14ac:dyDescent="0.15">
      <c r="A17" s="45" t="s">
        <v>1</v>
      </c>
      <c r="B17" s="46">
        <f t="shared" si="0"/>
        <v>68758</v>
      </c>
      <c r="C17" s="47">
        <f t="shared" si="1"/>
        <v>4632</v>
      </c>
      <c r="D17" s="47">
        <f>SUM(D8:D14)</f>
        <v>0</v>
      </c>
      <c r="E17" s="47">
        <f>SUM(E8:E14)</f>
        <v>321</v>
      </c>
      <c r="F17" s="47">
        <f>SUM(F8:F14)</f>
        <v>4311</v>
      </c>
      <c r="G17" s="47">
        <f t="shared" si="2"/>
        <v>64126</v>
      </c>
      <c r="H17" s="47">
        <f>SUM(H8:H14)</f>
        <v>54546</v>
      </c>
      <c r="I17" s="47">
        <f>SUM(I8:I14)</f>
        <v>6609</v>
      </c>
      <c r="J17" s="47">
        <f>SUM(J8:J14)</f>
        <v>2971</v>
      </c>
      <c r="K17" s="47">
        <f>SUM(K8:K14)</f>
        <v>9054</v>
      </c>
      <c r="L17" s="47">
        <f t="shared" si="3"/>
        <v>59704</v>
      </c>
      <c r="M17" s="47">
        <f>SUM(M8:M14)</f>
        <v>0</v>
      </c>
      <c r="N17" s="47">
        <f>SUM(N8:N14)</f>
        <v>1707</v>
      </c>
      <c r="O17" s="47">
        <f>SUM(O8:O14)</f>
        <v>55575</v>
      </c>
      <c r="P17" s="47">
        <f>SUM(P8:P14)</f>
        <v>0</v>
      </c>
      <c r="Q17" s="48">
        <f>SUM(Q8:Q14)</f>
        <v>2422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174912</v>
      </c>
      <c r="C19" s="55">
        <f t="shared" si="1"/>
        <v>4632</v>
      </c>
      <c r="D19" s="54">
        <f>SUM(D16:D17)</f>
        <v>0</v>
      </c>
      <c r="E19" s="54">
        <f>SUM(E16:E17)</f>
        <v>321</v>
      </c>
      <c r="F19" s="54">
        <f>SUM(F16:F17)</f>
        <v>4311</v>
      </c>
      <c r="G19" s="55">
        <f t="shared" si="2"/>
        <v>170280</v>
      </c>
      <c r="H19" s="54">
        <f>SUM(H16:H17)</f>
        <v>77012</v>
      </c>
      <c r="I19" s="54">
        <f>SUM(I16:I17)</f>
        <v>7453</v>
      </c>
      <c r="J19" s="54">
        <f>SUM(J16:J17)</f>
        <v>85815</v>
      </c>
      <c r="K19" s="55">
        <f>SUM(K16:K17)</f>
        <v>97826</v>
      </c>
      <c r="L19" s="54">
        <f>SUM(M19:Q19)</f>
        <v>77086</v>
      </c>
      <c r="M19" s="54">
        <f>SUM(M16:M17)</f>
        <v>0</v>
      </c>
      <c r="N19" s="54">
        <f>SUM(N16:N17)</f>
        <v>1707</v>
      </c>
      <c r="O19" s="54">
        <f>SUM(O16:O17)</f>
        <v>72347</v>
      </c>
      <c r="P19" s="54">
        <f>SUM(P16:P17)</f>
        <v>0</v>
      </c>
      <c r="Q19" s="56">
        <f>SUM(Q16:Q17)</f>
        <v>3032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97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2050776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2050776</v>
      </c>
      <c r="H6" s="43">
        <v>348869</v>
      </c>
      <c r="I6" s="43">
        <v>25000</v>
      </c>
      <c r="J6" s="43">
        <v>1676907</v>
      </c>
      <c r="K6" s="43">
        <v>1636754</v>
      </c>
      <c r="L6" s="43">
        <f>SUM(M6:Q6)</f>
        <v>414022</v>
      </c>
      <c r="M6" s="43">
        <v>0</v>
      </c>
      <c r="N6" s="43">
        <v>0</v>
      </c>
      <c r="O6" s="43">
        <v>411990</v>
      </c>
      <c r="P6" s="43">
        <v>0</v>
      </c>
      <c r="Q6" s="44">
        <v>2032</v>
      </c>
    </row>
    <row r="7" spans="1:17" ht="15" customHeight="1" x14ac:dyDescent="0.15">
      <c r="A7" s="45" t="s">
        <v>10</v>
      </c>
      <c r="B7" s="46">
        <f>+C7+G7</f>
        <v>30030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30030</v>
      </c>
      <c r="H7" s="47">
        <v>0</v>
      </c>
      <c r="I7" s="47">
        <v>0</v>
      </c>
      <c r="J7" s="47">
        <v>30030</v>
      </c>
      <c r="K7" s="47">
        <v>11300</v>
      </c>
      <c r="L7" s="47">
        <f>SUM(M7:Q7)</f>
        <v>18730</v>
      </c>
      <c r="M7" s="47">
        <v>0</v>
      </c>
      <c r="N7" s="47">
        <v>0</v>
      </c>
      <c r="O7" s="47">
        <v>18730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86110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86110</v>
      </c>
      <c r="H8" s="47">
        <v>42000</v>
      </c>
      <c r="I8" s="47">
        <v>30400</v>
      </c>
      <c r="J8" s="47">
        <v>13710</v>
      </c>
      <c r="K8" s="47">
        <v>8210</v>
      </c>
      <c r="L8" s="47">
        <f t="shared" ref="L8:L17" si="3">SUM(M8:Q8)</f>
        <v>77900</v>
      </c>
      <c r="M8" s="47">
        <v>0</v>
      </c>
      <c r="N8" s="47">
        <v>0</v>
      </c>
      <c r="O8" s="47">
        <v>42900</v>
      </c>
      <c r="P8" s="47">
        <v>0</v>
      </c>
      <c r="Q8" s="48">
        <v>35000</v>
      </c>
    </row>
    <row r="9" spans="1:17" ht="15" customHeight="1" x14ac:dyDescent="0.15">
      <c r="A9" s="45" t="s">
        <v>8</v>
      </c>
      <c r="B9" s="46">
        <f t="shared" si="0"/>
        <v>276260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276260</v>
      </c>
      <c r="H9" s="47">
        <v>273510</v>
      </c>
      <c r="I9" s="47">
        <v>1000</v>
      </c>
      <c r="J9" s="47">
        <v>1750</v>
      </c>
      <c r="K9" s="47">
        <v>12150</v>
      </c>
      <c r="L9" s="47">
        <f t="shared" si="3"/>
        <v>264110</v>
      </c>
      <c r="M9" s="47">
        <v>0</v>
      </c>
      <c r="N9" s="47">
        <v>0</v>
      </c>
      <c r="O9" s="47">
        <v>264110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9143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9143</v>
      </c>
      <c r="H10" s="47">
        <v>7703</v>
      </c>
      <c r="I10" s="47">
        <v>0</v>
      </c>
      <c r="J10" s="47">
        <v>1440</v>
      </c>
      <c r="K10" s="47">
        <v>1450</v>
      </c>
      <c r="L10" s="47">
        <f t="shared" si="3"/>
        <v>7693</v>
      </c>
      <c r="M10" s="47">
        <v>0</v>
      </c>
      <c r="N10" s="47">
        <v>0</v>
      </c>
      <c r="O10" s="47">
        <v>7693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125800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125800</v>
      </c>
      <c r="H11" s="47">
        <v>116600</v>
      </c>
      <c r="I11" s="47">
        <v>0</v>
      </c>
      <c r="J11" s="47">
        <v>9200</v>
      </c>
      <c r="K11" s="47">
        <v>7700</v>
      </c>
      <c r="L11" s="47">
        <f t="shared" si="3"/>
        <v>118100</v>
      </c>
      <c r="M11" s="47">
        <v>0</v>
      </c>
      <c r="N11" s="47">
        <v>0</v>
      </c>
      <c r="O11" s="47">
        <v>118000</v>
      </c>
      <c r="P11" s="47">
        <v>0</v>
      </c>
      <c r="Q11" s="48">
        <v>100</v>
      </c>
    </row>
    <row r="12" spans="1:17" ht="15" customHeight="1" x14ac:dyDescent="0.15">
      <c r="A12" s="45" t="s">
        <v>5</v>
      </c>
      <c r="B12" s="46">
        <f t="shared" si="0"/>
        <v>67580</v>
      </c>
      <c r="C12" s="47">
        <f t="shared" si="1"/>
        <v>50</v>
      </c>
      <c r="D12" s="47">
        <v>0</v>
      </c>
      <c r="E12" s="47">
        <v>50</v>
      </c>
      <c r="F12" s="47">
        <v>0</v>
      </c>
      <c r="G12" s="47">
        <f t="shared" si="2"/>
        <v>67530</v>
      </c>
      <c r="H12" s="47">
        <v>52050</v>
      </c>
      <c r="I12" s="47">
        <v>0</v>
      </c>
      <c r="J12" s="47">
        <v>15480</v>
      </c>
      <c r="K12" s="47">
        <v>19580</v>
      </c>
      <c r="L12" s="47">
        <f t="shared" si="3"/>
        <v>48000</v>
      </c>
      <c r="M12" s="47">
        <v>0</v>
      </c>
      <c r="N12" s="47">
        <v>0</v>
      </c>
      <c r="O12" s="47">
        <v>47650</v>
      </c>
      <c r="P12" s="47">
        <v>0</v>
      </c>
      <c r="Q12" s="48">
        <v>350</v>
      </c>
    </row>
    <row r="13" spans="1:17" ht="15" customHeight="1" x14ac:dyDescent="0.15">
      <c r="A13" s="45" t="s">
        <v>4</v>
      </c>
      <c r="B13" s="46">
        <f t="shared" si="0"/>
        <v>348413</v>
      </c>
      <c r="C13" s="47">
        <f t="shared" si="1"/>
        <v>165686</v>
      </c>
      <c r="D13" s="47">
        <v>0</v>
      </c>
      <c r="E13" s="47">
        <v>19500</v>
      </c>
      <c r="F13" s="47">
        <v>146186</v>
      </c>
      <c r="G13" s="47">
        <f t="shared" si="2"/>
        <v>182727</v>
      </c>
      <c r="H13" s="47">
        <v>90227</v>
      </c>
      <c r="I13" s="47">
        <v>92500</v>
      </c>
      <c r="J13" s="47">
        <v>0</v>
      </c>
      <c r="K13" s="47">
        <v>100727</v>
      </c>
      <c r="L13" s="47">
        <f t="shared" si="3"/>
        <v>247686</v>
      </c>
      <c r="M13" s="47">
        <v>0</v>
      </c>
      <c r="N13" s="47">
        <v>83390</v>
      </c>
      <c r="O13" s="47">
        <v>164296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64970</v>
      </c>
      <c r="C14" s="47">
        <f t="shared" si="1"/>
        <v>9590</v>
      </c>
      <c r="D14" s="47">
        <v>0</v>
      </c>
      <c r="E14" s="47">
        <v>0</v>
      </c>
      <c r="F14" s="47">
        <v>9590</v>
      </c>
      <c r="G14" s="47">
        <f t="shared" si="2"/>
        <v>55380</v>
      </c>
      <c r="H14" s="47">
        <v>41300</v>
      </c>
      <c r="I14" s="47">
        <v>12000</v>
      </c>
      <c r="J14" s="47">
        <v>2080</v>
      </c>
      <c r="K14" s="47">
        <v>32600</v>
      </c>
      <c r="L14" s="47">
        <f t="shared" si="3"/>
        <v>32370</v>
      </c>
      <c r="M14" s="47">
        <v>0</v>
      </c>
      <c r="N14" s="47">
        <v>0</v>
      </c>
      <c r="O14" s="47">
        <v>31870</v>
      </c>
      <c r="P14" s="47">
        <v>0</v>
      </c>
      <c r="Q14" s="48">
        <v>500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2080806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2080806</v>
      </c>
      <c r="H16" s="47">
        <f>SUM(H6:H7)</f>
        <v>348869</v>
      </c>
      <c r="I16" s="47">
        <f>SUM(I6:I7)</f>
        <v>25000</v>
      </c>
      <c r="J16" s="47">
        <f>SUM(J6:J7)</f>
        <v>1706937</v>
      </c>
      <c r="K16" s="47">
        <f>SUM(K6:K7)</f>
        <v>1648054</v>
      </c>
      <c r="L16" s="47">
        <f t="shared" si="3"/>
        <v>432752</v>
      </c>
      <c r="M16" s="47">
        <f>SUM(M6:M7)</f>
        <v>0</v>
      </c>
      <c r="N16" s="47">
        <f>SUM(N6:N7)</f>
        <v>0</v>
      </c>
      <c r="O16" s="47">
        <f>SUM(O6:O7)</f>
        <v>430720</v>
      </c>
      <c r="P16" s="47">
        <f>SUM(P6:P7)</f>
        <v>0</v>
      </c>
      <c r="Q16" s="48">
        <f>SUM(Q6:Q7)</f>
        <v>2032</v>
      </c>
    </row>
    <row r="17" spans="1:17" ht="15" customHeight="1" x14ac:dyDescent="0.15">
      <c r="A17" s="45" t="s">
        <v>1</v>
      </c>
      <c r="B17" s="46">
        <f t="shared" si="0"/>
        <v>978276</v>
      </c>
      <c r="C17" s="47">
        <f t="shared" si="1"/>
        <v>175326</v>
      </c>
      <c r="D17" s="47">
        <f>SUM(D8:D14)</f>
        <v>0</v>
      </c>
      <c r="E17" s="47">
        <f>SUM(E8:E14)</f>
        <v>19550</v>
      </c>
      <c r="F17" s="47">
        <f>SUM(F8:F14)</f>
        <v>155776</v>
      </c>
      <c r="G17" s="47">
        <f t="shared" si="2"/>
        <v>802950</v>
      </c>
      <c r="H17" s="47">
        <f>SUM(H8:H14)</f>
        <v>623390</v>
      </c>
      <c r="I17" s="47">
        <f>SUM(I8:I14)</f>
        <v>135900</v>
      </c>
      <c r="J17" s="47">
        <f>SUM(J8:J14)</f>
        <v>43660</v>
      </c>
      <c r="K17" s="47">
        <f>SUM(K8:K14)</f>
        <v>182417</v>
      </c>
      <c r="L17" s="47">
        <f t="shared" si="3"/>
        <v>795859</v>
      </c>
      <c r="M17" s="47">
        <f>SUM(M8:M14)</f>
        <v>0</v>
      </c>
      <c r="N17" s="47">
        <f>SUM(N8:N14)</f>
        <v>83390</v>
      </c>
      <c r="O17" s="47">
        <f>SUM(O8:O14)</f>
        <v>676519</v>
      </c>
      <c r="P17" s="47">
        <f>SUM(P8:P14)</f>
        <v>0</v>
      </c>
      <c r="Q17" s="48">
        <f>SUM(Q8:Q14)</f>
        <v>35950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3059082</v>
      </c>
      <c r="C19" s="55">
        <f t="shared" si="1"/>
        <v>175326</v>
      </c>
      <c r="D19" s="54">
        <f>SUM(D16:D17)</f>
        <v>0</v>
      </c>
      <c r="E19" s="54">
        <f>SUM(E16:E17)</f>
        <v>19550</v>
      </c>
      <c r="F19" s="54">
        <f>SUM(F16:F17)</f>
        <v>155776</v>
      </c>
      <c r="G19" s="55">
        <f t="shared" si="2"/>
        <v>2883756</v>
      </c>
      <c r="H19" s="54">
        <f>SUM(H16:H17)</f>
        <v>972259</v>
      </c>
      <c r="I19" s="54">
        <f>SUM(I16:I17)</f>
        <v>160900</v>
      </c>
      <c r="J19" s="54">
        <f>SUM(J16:J17)</f>
        <v>1750597</v>
      </c>
      <c r="K19" s="55">
        <f>SUM(K16:K17)</f>
        <v>1830471</v>
      </c>
      <c r="L19" s="54">
        <f>SUM(M19:Q19)</f>
        <v>1228611</v>
      </c>
      <c r="M19" s="54">
        <f>SUM(M16:M17)</f>
        <v>0</v>
      </c>
      <c r="N19" s="54">
        <f>SUM(N16:N17)</f>
        <v>83390</v>
      </c>
      <c r="O19" s="54">
        <f>SUM(O16:O17)</f>
        <v>1107239</v>
      </c>
      <c r="P19" s="54">
        <f>SUM(P16:P17)</f>
        <v>0</v>
      </c>
      <c r="Q19" s="56">
        <f>SUM(Q16:Q17)</f>
        <v>37982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2021-08-17T02:23:24Z</dcterms:modified>
</cp:coreProperties>
</file>