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L17" i="6" s="1"/>
  <c r="M17" i="6"/>
  <c r="K17" i="6"/>
  <c r="J17" i="6"/>
  <c r="I17" i="6"/>
  <c r="H17" i="6"/>
  <c r="G17" i="6"/>
  <c r="F17" i="6"/>
  <c r="E17" i="6"/>
  <c r="D17" i="6"/>
  <c r="C17" i="6" s="1"/>
  <c r="B17" i="6" s="1"/>
  <c r="Q16" i="6"/>
  <c r="Q19" i="6" s="1"/>
  <c r="P16" i="6"/>
  <c r="P19" i="6" s="1"/>
  <c r="O16" i="6"/>
  <c r="O19" i="6" s="1"/>
  <c r="N16" i="6"/>
  <c r="L16" i="6" s="1"/>
  <c r="M16" i="6"/>
  <c r="M19" i="6" s="1"/>
  <c r="K16" i="6"/>
  <c r="K19" i="6" s="1"/>
  <c r="J16" i="6"/>
  <c r="J19" i="6" s="1"/>
  <c r="I16" i="6"/>
  <c r="I19" i="6" s="1"/>
  <c r="H16" i="6"/>
  <c r="H19" i="6" s="1"/>
  <c r="G19" i="6" s="1"/>
  <c r="G16" i="6"/>
  <c r="F16" i="6"/>
  <c r="F19" i="6" s="1"/>
  <c r="E16" i="6"/>
  <c r="E19" i="6" s="1"/>
  <c r="D16" i="6"/>
  <c r="D19" i="6" s="1"/>
  <c r="C19" i="6" s="1"/>
  <c r="B19" i="6" s="1"/>
  <c r="L14" i="6"/>
  <c r="G14" i="6"/>
  <c r="C14" i="6"/>
  <c r="B14" i="6"/>
  <c r="L13" i="6"/>
  <c r="G13" i="6"/>
  <c r="B13" i="6" s="1"/>
  <c r="C13" i="6"/>
  <c r="L12" i="6"/>
  <c r="G12" i="6"/>
  <c r="C12" i="6"/>
  <c r="B12" i="6"/>
  <c r="L11" i="6"/>
  <c r="G11" i="6"/>
  <c r="B11" i="6" s="1"/>
  <c r="C11" i="6"/>
  <c r="L10" i="6"/>
  <c r="G10" i="6"/>
  <c r="C10" i="6"/>
  <c r="B10" i="6"/>
  <c r="L9" i="6"/>
  <c r="G9" i="6"/>
  <c r="B9" i="6" s="1"/>
  <c r="C9" i="6"/>
  <c r="L8" i="6"/>
  <c r="G8" i="6"/>
  <c r="C8" i="6"/>
  <c r="B8" i="6"/>
  <c r="L7" i="6"/>
  <c r="G7" i="6"/>
  <c r="B7" i="6" s="1"/>
  <c r="C7" i="6"/>
  <c r="L6" i="6"/>
  <c r="G6" i="6"/>
  <c r="C6" i="6"/>
  <c r="B6" i="6"/>
  <c r="Q17" i="7"/>
  <c r="P17" i="7"/>
  <c r="L17" i="7" s="1"/>
  <c r="O17" i="7"/>
  <c r="N17" i="7"/>
  <c r="M17" i="7"/>
  <c r="K17" i="7"/>
  <c r="J17" i="7"/>
  <c r="I17" i="7"/>
  <c r="H17" i="7"/>
  <c r="G17" i="7" s="1"/>
  <c r="F17" i="7"/>
  <c r="E17" i="7"/>
  <c r="D17" i="7"/>
  <c r="C17" i="7" s="1"/>
  <c r="Q16" i="7"/>
  <c r="Q19" i="7" s="1"/>
  <c r="P16" i="7"/>
  <c r="L16" i="7" s="1"/>
  <c r="O16" i="7"/>
  <c r="O19" i="7" s="1"/>
  <c r="N16" i="7"/>
  <c r="N19" i="7" s="1"/>
  <c r="M16" i="7"/>
  <c r="M19" i="7" s="1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D19" i="7" s="1"/>
  <c r="C19" i="7" s="1"/>
  <c r="L14" i="7"/>
  <c r="G14" i="7"/>
  <c r="C14" i="7"/>
  <c r="B14" i="7" s="1"/>
  <c r="L13" i="7"/>
  <c r="G13" i="7"/>
  <c r="C13" i="7"/>
  <c r="B13" i="7"/>
  <c r="L12" i="7"/>
  <c r="G12" i="7"/>
  <c r="C12" i="7"/>
  <c r="B12" i="7" s="1"/>
  <c r="L11" i="7"/>
  <c r="G11" i="7"/>
  <c r="C11" i="7"/>
  <c r="B11" i="7"/>
  <c r="L10" i="7"/>
  <c r="G10" i="7"/>
  <c r="C10" i="7"/>
  <c r="B10" i="7" s="1"/>
  <c r="L9" i="7"/>
  <c r="G9" i="7"/>
  <c r="C9" i="7"/>
  <c r="B9" i="7"/>
  <c r="L8" i="7"/>
  <c r="G8" i="7"/>
  <c r="C8" i="7"/>
  <c r="B8" i="7" s="1"/>
  <c r="L7" i="7"/>
  <c r="G7" i="7"/>
  <c r="C7" i="7"/>
  <c r="B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N19" i="6" l="1"/>
  <c r="L19" i="6" s="1"/>
  <c r="C16" i="6"/>
  <c r="B16" i="6" s="1"/>
  <c r="B17" i="7"/>
  <c r="H19" i="7"/>
  <c r="G19" i="7" s="1"/>
  <c r="B19" i="7" s="1"/>
  <c r="C16" i="7"/>
  <c r="B16" i="7" s="1"/>
  <c r="P19" i="7"/>
  <c r="L19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<sst xmlns="http://schemas.openxmlformats.org/spreadsheetml/2006/main" count="149" uniqueCount="99">
  <si>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</si>
  <si>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</si>
  <si>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</si>
  <si>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</si>
  <si>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</si>
  <si>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</si>
  <si>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</si>
  <si>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</si>
  <si>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</si>
  <si>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</si>
  <si>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</si>
  <si>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</si>
  <si>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</si>
  <si>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</si>
  <si>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</si>
  <si>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</si>
  <si>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</si>
  <si>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</si>
  <si>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</si>
  <si>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</si>
  <si>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</si>
  <si>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</si>
  <si>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</si>
  <si>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</si>
  <si>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</si>
  <si>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</si>
  <si>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</si>
  <si>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</si>
  <si>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</si>
  <si>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</si>
  <si>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</si>
  <si>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</si>
  <si>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</si>
  <si>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</si>
  <si>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</si>
  <si>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</si>
  <si>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</si>
  <si>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</si>
  <si>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</si>
  <si>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</si>
  <si>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</si>
  <si>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</si>
  <si>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</si>
  <si>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</si>
  <si>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</si>
  <si>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</si>
  <si>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</si>
  <si>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</si>
  <si>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</si>
  <si>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</si>
  <si>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</si>
  <si>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</si>
  <si>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</si>
  <si>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</si>
  <si>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</si>
  <si>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</si>
  <si>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</si>
  <si>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</si>
  <si>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</si>
  <si>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</si>
  <si>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</si>
  <si>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</si>
  <si>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</si>
  <si>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</si>
  <si>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</si>
  <si>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</si>
  <si>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</si>
  <si>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</si>
  <si>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</si>
  <si>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</si>
  <si>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</si>
  <si>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</si>
  <si>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</si>
  <si>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</si>
  <si>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</si>
  <si>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</si>
  <si>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</si>
  <si>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</si>
  <si>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</si>
  <si>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</si>
  <si>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</si>
  <si>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</si>
  <si>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</si>
  <si>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</si>
  <si>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</si>
  <si>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</si>
  <si>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</si>
  <si>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</si>
  <si>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</si>
  <si>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</si>
  <si>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</si>
  <si>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</si>
  <si>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</si>
  <si>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</si>
  <si>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</si>
  <si>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</si>
  <si>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</si>
  <si>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3年  6月分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</si>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</sst>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97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33329</v>
      </c>
      <c r="C5" s="15">
        <v>26121</v>
      </c>
      <c r="D5" s="15">
        <v>1087</v>
      </c>
      <c r="E5" s="15">
        <v>119</v>
      </c>
      <c r="F5" s="15">
        <v>1290</v>
      </c>
      <c r="G5" s="15">
        <v>0</v>
      </c>
      <c r="H5" s="15">
        <v>259</v>
      </c>
      <c r="I5" s="15">
        <v>638</v>
      </c>
      <c r="J5" s="15">
        <v>3258</v>
      </c>
      <c r="K5" s="15">
        <v>557</v>
      </c>
      <c r="L5" s="15">
        <v>21992</v>
      </c>
      <c r="M5" s="16">
        <v>11337</v>
      </c>
    </row>
    <row r="6" spans="1:13" ht="15" customHeight="1" x14ac:dyDescent="0.15">
      <c r="A6" s="18" t="s">
        <v>85</v>
      </c>
      <c r="B6" s="19">
        <f t="shared" si="0"/>
        <v>25080</v>
      </c>
      <c r="C6" s="20">
        <v>13105</v>
      </c>
      <c r="D6" s="20">
        <v>0</v>
      </c>
      <c r="E6" s="20">
        <v>1696</v>
      </c>
      <c r="F6" s="20">
        <v>7620</v>
      </c>
      <c r="G6" s="20">
        <v>0</v>
      </c>
      <c r="H6" s="20">
        <v>2366</v>
      </c>
      <c r="I6" s="20">
        <v>0</v>
      </c>
      <c r="J6" s="20">
        <v>107</v>
      </c>
      <c r="K6" s="20">
        <v>186</v>
      </c>
      <c r="L6" s="20">
        <v>7569</v>
      </c>
      <c r="M6" s="21">
        <v>17511</v>
      </c>
    </row>
    <row r="7" spans="1:13" ht="15" customHeight="1" x14ac:dyDescent="0.15">
      <c r="A7" s="18" t="s">
        <v>84</v>
      </c>
      <c r="B7" s="19">
        <f t="shared" si="0"/>
        <v>9199</v>
      </c>
      <c r="C7" s="20">
        <v>4879</v>
      </c>
      <c r="D7" s="20">
        <v>145</v>
      </c>
      <c r="E7" s="20">
        <v>0</v>
      </c>
      <c r="F7" s="20">
        <v>0</v>
      </c>
      <c r="G7" s="20">
        <v>195</v>
      </c>
      <c r="H7" s="20">
        <v>0</v>
      </c>
      <c r="I7" s="20">
        <v>3963</v>
      </c>
      <c r="J7" s="20">
        <v>17</v>
      </c>
      <c r="K7" s="20">
        <v>0</v>
      </c>
      <c r="L7" s="20">
        <v>4558</v>
      </c>
      <c r="M7" s="21">
        <v>4641</v>
      </c>
    </row>
    <row r="8" spans="1:13" ht="15" customHeight="1" x14ac:dyDescent="0.15">
      <c r="A8" s="18" t="s">
        <v>83</v>
      </c>
      <c r="B8" s="19">
        <f t="shared" si="0"/>
        <v>9566</v>
      </c>
      <c r="C8" s="20">
        <v>4262</v>
      </c>
      <c r="D8" s="20">
        <v>0</v>
      </c>
      <c r="E8" s="20">
        <v>0</v>
      </c>
      <c r="F8" s="20">
        <v>0</v>
      </c>
      <c r="G8" s="20">
        <v>0</v>
      </c>
      <c r="H8" s="20">
        <v>1341</v>
      </c>
      <c r="I8" s="20">
        <v>3937</v>
      </c>
      <c r="J8" s="20">
        <v>26</v>
      </c>
      <c r="K8" s="20">
        <v>0</v>
      </c>
      <c r="L8" s="20">
        <v>4029</v>
      </c>
      <c r="M8" s="21">
        <v>5537</v>
      </c>
    </row>
    <row r="9" spans="1:13" ht="15" customHeight="1" x14ac:dyDescent="0.15">
      <c r="A9" s="18" t="s">
        <v>82</v>
      </c>
      <c r="B9" s="19">
        <f t="shared" si="0"/>
        <v>7096</v>
      </c>
      <c r="C9" s="20">
        <v>1834</v>
      </c>
      <c r="D9" s="20">
        <v>136</v>
      </c>
      <c r="E9" s="20">
        <v>0</v>
      </c>
      <c r="F9" s="20">
        <v>697</v>
      </c>
      <c r="G9" s="20">
        <v>0</v>
      </c>
      <c r="H9" s="20">
        <v>0</v>
      </c>
      <c r="I9" s="20">
        <v>2544</v>
      </c>
      <c r="J9" s="20">
        <v>51</v>
      </c>
      <c r="K9" s="20">
        <v>1834</v>
      </c>
      <c r="L9" s="20">
        <v>2093</v>
      </c>
      <c r="M9" s="21">
        <v>5003</v>
      </c>
    </row>
    <row r="10" spans="1:13" ht="15" customHeight="1" x14ac:dyDescent="0.15">
      <c r="A10" s="18" t="s">
        <v>81</v>
      </c>
      <c r="B10" s="19">
        <f t="shared" si="0"/>
        <v>24941</v>
      </c>
      <c r="C10" s="20">
        <v>3413</v>
      </c>
      <c r="D10" s="20">
        <v>0</v>
      </c>
      <c r="E10" s="20">
        <v>0</v>
      </c>
      <c r="F10" s="20">
        <v>16914</v>
      </c>
      <c r="G10" s="20">
        <v>135</v>
      </c>
      <c r="H10" s="20">
        <v>0</v>
      </c>
      <c r="I10" s="20">
        <v>2758</v>
      </c>
      <c r="J10" s="20">
        <v>1721</v>
      </c>
      <c r="K10" s="20">
        <v>0</v>
      </c>
      <c r="L10" s="20">
        <v>5117</v>
      </c>
      <c r="M10" s="21">
        <v>19824</v>
      </c>
    </row>
    <row r="11" spans="1:13" ht="15" customHeight="1" x14ac:dyDescent="0.15">
      <c r="A11" s="18" t="s">
        <v>80</v>
      </c>
      <c r="B11" s="19">
        <f t="shared" si="0"/>
        <v>2141</v>
      </c>
      <c r="C11" s="20">
        <v>636</v>
      </c>
      <c r="D11" s="20">
        <v>0</v>
      </c>
      <c r="E11" s="20">
        <v>0</v>
      </c>
      <c r="F11" s="20">
        <v>1505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636</v>
      </c>
      <c r="M11" s="21">
        <v>1505</v>
      </c>
    </row>
    <row r="12" spans="1:13" ht="15" customHeight="1" x14ac:dyDescent="0.15">
      <c r="A12" s="18" t="s">
        <v>79</v>
      </c>
      <c r="B12" s="19">
        <f t="shared" si="0"/>
        <v>1125</v>
      </c>
      <c r="C12" s="20">
        <v>446</v>
      </c>
      <c r="D12" s="20">
        <v>0</v>
      </c>
      <c r="E12" s="20">
        <v>0</v>
      </c>
      <c r="F12" s="20">
        <v>444</v>
      </c>
      <c r="G12" s="20">
        <v>68</v>
      </c>
      <c r="H12" s="20">
        <v>0</v>
      </c>
      <c r="I12" s="20">
        <v>167</v>
      </c>
      <c r="J12" s="20">
        <v>0</v>
      </c>
      <c r="K12" s="20">
        <v>0</v>
      </c>
      <c r="L12" s="20">
        <v>566</v>
      </c>
      <c r="M12" s="21">
        <v>559</v>
      </c>
    </row>
    <row r="13" spans="1:13" ht="15" customHeight="1" x14ac:dyDescent="0.15">
      <c r="A13" s="18" t="s">
        <v>78</v>
      </c>
      <c r="B13" s="19">
        <f t="shared" si="0"/>
        <v>7038</v>
      </c>
      <c r="C13" s="20">
        <v>4570</v>
      </c>
      <c r="D13" s="20">
        <v>0</v>
      </c>
      <c r="E13" s="20">
        <v>0</v>
      </c>
      <c r="F13" s="20">
        <v>1394</v>
      </c>
      <c r="G13" s="20">
        <v>0</v>
      </c>
      <c r="H13" s="20">
        <v>118</v>
      </c>
      <c r="I13" s="20">
        <v>956</v>
      </c>
      <c r="J13" s="20">
        <v>0</v>
      </c>
      <c r="K13" s="20">
        <v>0</v>
      </c>
      <c r="L13" s="20">
        <v>3874</v>
      </c>
      <c r="M13" s="21">
        <v>3164</v>
      </c>
    </row>
    <row r="14" spans="1:13" ht="15" customHeight="1" x14ac:dyDescent="0.15">
      <c r="A14" s="18" t="s">
        <v>77</v>
      </c>
      <c r="B14" s="19">
        <f t="shared" si="0"/>
        <v>2262</v>
      </c>
      <c r="C14" s="20">
        <v>1309</v>
      </c>
      <c r="D14" s="20">
        <v>0</v>
      </c>
      <c r="E14" s="20">
        <v>83</v>
      </c>
      <c r="F14" s="20">
        <v>0</v>
      </c>
      <c r="G14" s="20">
        <v>0</v>
      </c>
      <c r="H14" s="20">
        <v>0</v>
      </c>
      <c r="I14" s="20">
        <v>113</v>
      </c>
      <c r="J14" s="20">
        <v>14</v>
      </c>
      <c r="K14" s="20">
        <v>743</v>
      </c>
      <c r="L14" s="20">
        <v>1071</v>
      </c>
      <c r="M14" s="21">
        <v>1191</v>
      </c>
    </row>
    <row r="15" spans="1:13" ht="15" customHeight="1" x14ac:dyDescent="0.15">
      <c r="A15" s="18" t="s">
        <v>76</v>
      </c>
      <c r="B15" s="19">
        <f t="shared" si="0"/>
        <v>4067</v>
      </c>
      <c r="C15" s="20">
        <v>3354</v>
      </c>
      <c r="D15" s="20">
        <v>0</v>
      </c>
      <c r="E15" s="20">
        <v>0</v>
      </c>
      <c r="F15" s="20">
        <v>388</v>
      </c>
      <c r="G15" s="20">
        <v>0</v>
      </c>
      <c r="H15" s="20">
        <v>0</v>
      </c>
      <c r="I15" s="20">
        <v>0</v>
      </c>
      <c r="J15" s="20">
        <v>325</v>
      </c>
      <c r="K15" s="20">
        <v>0</v>
      </c>
      <c r="L15" s="20">
        <v>2886</v>
      </c>
      <c r="M15" s="21">
        <v>1181</v>
      </c>
    </row>
    <row r="16" spans="1:13" ht="15" customHeight="1" x14ac:dyDescent="0.15">
      <c r="A16" s="18" t="s">
        <v>75</v>
      </c>
      <c r="B16" s="19">
        <f t="shared" si="0"/>
        <v>86657</v>
      </c>
      <c r="C16" s="20">
        <v>2575</v>
      </c>
      <c r="D16" s="20">
        <v>0</v>
      </c>
      <c r="E16" s="20">
        <v>0</v>
      </c>
      <c r="F16" s="20">
        <v>756</v>
      </c>
      <c r="G16" s="20">
        <v>8728</v>
      </c>
      <c r="H16" s="20">
        <v>74294</v>
      </c>
      <c r="I16" s="20">
        <v>304</v>
      </c>
      <c r="J16" s="20">
        <v>0</v>
      </c>
      <c r="K16" s="20">
        <v>0</v>
      </c>
      <c r="L16" s="20">
        <v>2323</v>
      </c>
      <c r="M16" s="21">
        <v>84334</v>
      </c>
    </row>
    <row r="17" spans="1:13" ht="15" customHeight="1" x14ac:dyDescent="0.15">
      <c r="A17" s="18" t="s">
        <v>74</v>
      </c>
      <c r="B17" s="19">
        <f t="shared" si="0"/>
        <v>8874</v>
      </c>
      <c r="C17" s="20">
        <v>8494</v>
      </c>
      <c r="D17" s="20">
        <v>0</v>
      </c>
      <c r="E17" s="20">
        <v>0</v>
      </c>
      <c r="F17" s="20">
        <v>250</v>
      </c>
      <c r="G17" s="20">
        <v>0</v>
      </c>
      <c r="H17" s="20">
        <v>40</v>
      </c>
      <c r="I17" s="20">
        <v>24</v>
      </c>
      <c r="J17" s="20">
        <v>0</v>
      </c>
      <c r="K17" s="20">
        <v>66</v>
      </c>
      <c r="L17" s="20">
        <v>7499</v>
      </c>
      <c r="M17" s="21">
        <v>1375</v>
      </c>
    </row>
    <row r="18" spans="1:13" ht="15" customHeight="1" x14ac:dyDescent="0.15">
      <c r="A18" s="18" t="s">
        <v>73</v>
      </c>
      <c r="B18" s="19">
        <f t="shared" si="0"/>
        <v>6543</v>
      </c>
      <c r="C18" s="20">
        <v>5564</v>
      </c>
      <c r="D18" s="20">
        <v>244</v>
      </c>
      <c r="E18" s="20">
        <v>0</v>
      </c>
      <c r="F18" s="20">
        <v>48</v>
      </c>
      <c r="G18" s="20">
        <v>0</v>
      </c>
      <c r="H18" s="20">
        <v>670</v>
      </c>
      <c r="I18" s="20">
        <v>0</v>
      </c>
      <c r="J18" s="20">
        <v>17</v>
      </c>
      <c r="K18" s="20">
        <v>0</v>
      </c>
      <c r="L18" s="20">
        <v>5143</v>
      </c>
      <c r="M18" s="21">
        <v>1400</v>
      </c>
    </row>
    <row r="19" spans="1:13" ht="15" customHeight="1" x14ac:dyDescent="0.15">
      <c r="A19" s="18" t="s">
        <v>72</v>
      </c>
      <c r="B19" s="19">
        <f t="shared" si="0"/>
        <v>1253</v>
      </c>
      <c r="C19" s="20">
        <v>1253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1136</v>
      </c>
      <c r="M19" s="21">
        <v>117</v>
      </c>
    </row>
    <row r="20" spans="1:13" ht="15" customHeight="1" x14ac:dyDescent="0.15">
      <c r="A20" s="18" t="s">
        <v>71</v>
      </c>
      <c r="B20" s="19">
        <f t="shared" si="0"/>
        <v>4435</v>
      </c>
      <c r="C20" s="20">
        <v>3908</v>
      </c>
      <c r="D20" s="20">
        <v>0</v>
      </c>
      <c r="E20" s="20">
        <v>0</v>
      </c>
      <c r="F20" s="20">
        <v>0</v>
      </c>
      <c r="G20" s="20">
        <v>0</v>
      </c>
      <c r="H20" s="20">
        <v>321</v>
      </c>
      <c r="I20" s="20">
        <v>0</v>
      </c>
      <c r="J20" s="20">
        <v>0</v>
      </c>
      <c r="K20" s="20">
        <v>206</v>
      </c>
      <c r="L20" s="20">
        <v>4328</v>
      </c>
      <c r="M20" s="21">
        <v>107</v>
      </c>
    </row>
    <row r="21" spans="1:13" ht="15" customHeight="1" x14ac:dyDescent="0.15">
      <c r="A21" s="18" t="s">
        <v>70</v>
      </c>
      <c r="B21" s="19">
        <f t="shared" si="0"/>
        <v>654</v>
      </c>
      <c r="C21" s="20">
        <v>499</v>
      </c>
      <c r="D21" s="20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70</v>
      </c>
      <c r="K21" s="20">
        <v>0</v>
      </c>
      <c r="L21" s="20">
        <v>584</v>
      </c>
      <c r="M21" s="21">
        <v>70</v>
      </c>
    </row>
    <row r="22" spans="1:13" ht="15" customHeight="1" x14ac:dyDescent="0.15">
      <c r="A22" s="18" t="s">
        <v>69</v>
      </c>
      <c r="B22" s="19">
        <f t="shared" si="0"/>
        <v>13196</v>
      </c>
      <c r="C22" s="20">
        <v>1801</v>
      </c>
      <c r="D22" s="20">
        <v>0</v>
      </c>
      <c r="E22" s="20">
        <v>54</v>
      </c>
      <c r="F22" s="20">
        <v>11213</v>
      </c>
      <c r="G22" s="20">
        <v>0</v>
      </c>
      <c r="H22" s="20">
        <v>128</v>
      </c>
      <c r="I22" s="20">
        <v>0</v>
      </c>
      <c r="J22" s="20">
        <v>0</v>
      </c>
      <c r="K22" s="20">
        <v>0</v>
      </c>
      <c r="L22" s="20">
        <v>1807</v>
      </c>
      <c r="M22" s="21">
        <v>11389</v>
      </c>
    </row>
    <row r="23" spans="1:13" ht="15" customHeight="1" x14ac:dyDescent="0.15">
      <c r="A23" s="18" t="s">
        <v>68</v>
      </c>
      <c r="B23" s="19">
        <f t="shared" si="0"/>
        <v>2868</v>
      </c>
      <c r="C23" s="20">
        <v>1357</v>
      </c>
      <c r="D23" s="20">
        <v>0</v>
      </c>
      <c r="E23" s="20">
        <v>1213</v>
      </c>
      <c r="F23" s="20">
        <v>298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1167</v>
      </c>
      <c r="M23" s="21">
        <v>1701</v>
      </c>
    </row>
    <row r="24" spans="1:13" ht="15" customHeight="1" x14ac:dyDescent="0.15">
      <c r="A24" s="18" t="s">
        <v>67</v>
      </c>
      <c r="B24" s="19">
        <f t="shared" si="0"/>
        <v>1004</v>
      </c>
      <c r="C24" s="20">
        <v>452</v>
      </c>
      <c r="D24" s="20">
        <v>0</v>
      </c>
      <c r="E24" s="20">
        <v>0</v>
      </c>
      <c r="F24" s="20">
        <v>0</v>
      </c>
      <c r="G24" s="20">
        <v>0</v>
      </c>
      <c r="H24" s="20">
        <v>524</v>
      </c>
      <c r="I24" s="20">
        <v>28</v>
      </c>
      <c r="J24" s="20">
        <v>0</v>
      </c>
      <c r="K24" s="20">
        <v>0</v>
      </c>
      <c r="L24" s="20">
        <v>450</v>
      </c>
      <c r="M24" s="21">
        <v>554</v>
      </c>
    </row>
    <row r="25" spans="1:13" ht="15" customHeight="1" x14ac:dyDescent="0.15">
      <c r="A25" s="23" t="s">
        <v>66</v>
      </c>
      <c r="B25" s="24">
        <f t="shared" si="0"/>
        <v>1047</v>
      </c>
      <c r="C25" s="25">
        <v>991</v>
      </c>
      <c r="D25" s="25">
        <v>0</v>
      </c>
      <c r="E25" s="25">
        <v>56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939</v>
      </c>
      <c r="M25" s="26">
        <v>108</v>
      </c>
    </row>
    <row r="26" spans="1:13" ht="15" customHeight="1" x14ac:dyDescent="0.15">
      <c r="A26" s="27" t="s">
        <v>96</v>
      </c>
      <c r="B26" s="28">
        <f t="shared" si="0"/>
        <v>252375</v>
      </c>
      <c r="C26" s="29">
        <v>90823</v>
      </c>
      <c r="D26" s="29">
        <v>1697</v>
      </c>
      <c r="E26" s="29">
        <v>3221</v>
      </c>
      <c r="F26" s="29">
        <v>42817</v>
      </c>
      <c r="G26" s="29">
        <v>9126</v>
      </c>
      <c r="H26" s="29">
        <v>80061</v>
      </c>
      <c r="I26" s="29">
        <v>15432</v>
      </c>
      <c r="J26" s="29">
        <v>5606</v>
      </c>
      <c r="K26" s="29">
        <v>3592</v>
      </c>
      <c r="L26" s="29">
        <v>79767</v>
      </c>
      <c r="M26" s="30">
        <v>172608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5284</v>
      </c>
      <c r="C28" s="20">
        <v>2749</v>
      </c>
      <c r="D28" s="20">
        <v>0</v>
      </c>
      <c r="E28" s="20">
        <v>0</v>
      </c>
      <c r="F28" s="20">
        <v>0</v>
      </c>
      <c r="G28" s="20">
        <v>0</v>
      </c>
      <c r="H28" s="20">
        <v>2192</v>
      </c>
      <c r="I28" s="20">
        <v>0</v>
      </c>
      <c r="J28" s="20">
        <v>343</v>
      </c>
      <c r="K28" s="20">
        <v>0</v>
      </c>
      <c r="L28" s="20">
        <v>2528</v>
      </c>
      <c r="M28" s="21">
        <v>2756</v>
      </c>
    </row>
    <row r="29" spans="1:13" ht="15" customHeight="1" x14ac:dyDescent="0.15">
      <c r="A29" s="23" t="s">
        <v>64</v>
      </c>
      <c r="B29" s="24">
        <f>SUM( C29:K29)</f>
        <v>3455</v>
      </c>
      <c r="C29" s="25">
        <v>1639</v>
      </c>
      <c r="D29" s="25">
        <v>0</v>
      </c>
      <c r="E29" s="25">
        <v>0</v>
      </c>
      <c r="F29" s="25">
        <v>1816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1459</v>
      </c>
      <c r="M29" s="26">
        <v>1996</v>
      </c>
    </row>
    <row r="30" spans="1:13" ht="15" customHeight="1" x14ac:dyDescent="0.15">
      <c r="A30" s="27" t="s">
        <v>63</v>
      </c>
      <c r="B30" s="28">
        <f>SUM( C30:K30)</f>
        <v>8739</v>
      </c>
      <c r="C30" s="29">
        <v>4388</v>
      </c>
      <c r="D30" s="29">
        <v>0</v>
      </c>
      <c r="E30" s="29">
        <v>0</v>
      </c>
      <c r="F30" s="29">
        <v>1816</v>
      </c>
      <c r="G30" s="29">
        <v>0</v>
      </c>
      <c r="H30" s="29">
        <v>2192</v>
      </c>
      <c r="I30" s="29">
        <v>0</v>
      </c>
      <c r="J30" s="29">
        <v>343</v>
      </c>
      <c r="K30" s="29">
        <v>0</v>
      </c>
      <c r="L30" s="29">
        <v>3987</v>
      </c>
      <c r="M30" s="30">
        <v>4752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1080</v>
      </c>
      <c r="C32" s="25">
        <v>473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607</v>
      </c>
      <c r="L32" s="25">
        <v>473</v>
      </c>
      <c r="M32" s="26">
        <v>607</v>
      </c>
    </row>
    <row r="33" spans="1:13" ht="15" customHeight="1" x14ac:dyDescent="0.15">
      <c r="A33" s="27" t="s">
        <v>95</v>
      </c>
      <c r="B33" s="28">
        <f>SUM( C33:K33)</f>
        <v>1080</v>
      </c>
      <c r="C33" s="29">
        <v>473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607</v>
      </c>
      <c r="L33" s="29">
        <v>473</v>
      </c>
      <c r="M33" s="30">
        <v>607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1117</v>
      </c>
      <c r="C35" s="20">
        <v>789</v>
      </c>
      <c r="D35" s="20">
        <v>0</v>
      </c>
      <c r="E35" s="20">
        <v>0</v>
      </c>
      <c r="F35" s="20">
        <v>0</v>
      </c>
      <c r="G35" s="20">
        <v>328</v>
      </c>
      <c r="H35" s="20">
        <v>0</v>
      </c>
      <c r="I35" s="20">
        <v>0</v>
      </c>
      <c r="J35" s="20">
        <v>0</v>
      </c>
      <c r="K35" s="20">
        <v>0</v>
      </c>
      <c r="L35" s="20">
        <v>640</v>
      </c>
      <c r="M35" s="21">
        <v>477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1117</v>
      </c>
      <c r="C37" s="29">
        <v>789</v>
      </c>
      <c r="D37" s="29">
        <v>0</v>
      </c>
      <c r="E37" s="29">
        <v>0</v>
      </c>
      <c r="F37" s="29">
        <v>0</v>
      </c>
      <c r="G37" s="29">
        <v>328</v>
      </c>
      <c r="H37" s="29">
        <v>0</v>
      </c>
      <c r="I37" s="29">
        <v>0</v>
      </c>
      <c r="J37" s="29">
        <v>0</v>
      </c>
      <c r="K37" s="29">
        <v>0</v>
      </c>
      <c r="L37" s="29">
        <v>640</v>
      </c>
      <c r="M37" s="30">
        <v>477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778</v>
      </c>
      <c r="C39" s="20">
        <v>778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778</v>
      </c>
      <c r="M39" s="21">
        <v>0</v>
      </c>
    </row>
    <row r="40" spans="1:13" ht="15" customHeight="1" x14ac:dyDescent="0.15">
      <c r="A40" s="18" t="s">
        <v>58</v>
      </c>
      <c r="B40" s="19">
        <f>SUM( C40:K40)</f>
        <v>21227</v>
      </c>
      <c r="C40" s="20">
        <v>231</v>
      </c>
      <c r="D40" s="20">
        <v>0</v>
      </c>
      <c r="E40" s="20">
        <v>0</v>
      </c>
      <c r="F40" s="20">
        <v>20902</v>
      </c>
      <c r="G40" s="20">
        <v>0</v>
      </c>
      <c r="H40" s="20">
        <v>94</v>
      </c>
      <c r="I40" s="20">
        <v>0</v>
      </c>
      <c r="J40" s="20">
        <v>0</v>
      </c>
      <c r="K40" s="20">
        <v>0</v>
      </c>
      <c r="L40" s="20">
        <v>99</v>
      </c>
      <c r="M40" s="21">
        <v>21128</v>
      </c>
    </row>
    <row r="41" spans="1:13" ht="15" customHeight="1" x14ac:dyDescent="0.15">
      <c r="A41" s="23" t="s">
        <v>57</v>
      </c>
      <c r="B41" s="24">
        <f>SUM( C41:K41)</f>
        <v>314</v>
      </c>
      <c r="C41" s="25">
        <v>248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66</v>
      </c>
      <c r="L41" s="25">
        <v>248</v>
      </c>
      <c r="M41" s="26">
        <v>66</v>
      </c>
    </row>
    <row r="42" spans="1:13" ht="15" customHeight="1" x14ac:dyDescent="0.15">
      <c r="A42" s="27" t="s">
        <v>56</v>
      </c>
      <c r="B42" s="28">
        <f>SUM( C42:K42)</f>
        <v>22319</v>
      </c>
      <c r="C42" s="29">
        <v>1257</v>
      </c>
      <c r="D42" s="29">
        <v>0</v>
      </c>
      <c r="E42" s="29">
        <v>0</v>
      </c>
      <c r="F42" s="29">
        <v>20902</v>
      </c>
      <c r="G42" s="29">
        <v>0</v>
      </c>
      <c r="H42" s="29">
        <v>94</v>
      </c>
      <c r="I42" s="29">
        <v>0</v>
      </c>
      <c r="J42" s="29">
        <v>0</v>
      </c>
      <c r="K42" s="29">
        <v>66</v>
      </c>
      <c r="L42" s="29">
        <v>1125</v>
      </c>
      <c r="M42" s="30">
        <v>21194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269</v>
      </c>
      <c r="C44" s="20">
        <v>269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252</v>
      </c>
      <c r="M44" s="21">
        <v>17</v>
      </c>
    </row>
    <row r="45" spans="1:13" ht="15" customHeight="1" x14ac:dyDescent="0.15">
      <c r="A45" s="18" t="s">
        <v>54</v>
      </c>
      <c r="B45" s="19">
        <f>SUM( C45:K45)</f>
        <v>3444</v>
      </c>
      <c r="C45" s="20">
        <v>476</v>
      </c>
      <c r="D45" s="20">
        <v>0</v>
      </c>
      <c r="E45" s="20">
        <v>0</v>
      </c>
      <c r="F45" s="20">
        <v>1985</v>
      </c>
      <c r="G45" s="20">
        <v>0</v>
      </c>
      <c r="H45" s="20">
        <v>0</v>
      </c>
      <c r="I45" s="20">
        <v>0</v>
      </c>
      <c r="J45" s="20">
        <v>197</v>
      </c>
      <c r="K45" s="20">
        <v>786</v>
      </c>
      <c r="L45" s="20">
        <v>569</v>
      </c>
      <c r="M45" s="21">
        <v>2875</v>
      </c>
    </row>
    <row r="46" spans="1:13" ht="15" customHeight="1" x14ac:dyDescent="0.15">
      <c r="A46" s="23" t="s">
        <v>53</v>
      </c>
      <c r="B46" s="24">
        <f>SUM( C46:K46)</f>
        <v>13702</v>
      </c>
      <c r="C46" s="25">
        <v>519</v>
      </c>
      <c r="D46" s="25">
        <v>233</v>
      </c>
      <c r="E46" s="25">
        <v>0</v>
      </c>
      <c r="F46" s="25">
        <v>12950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556</v>
      </c>
      <c r="M46" s="26">
        <v>13146</v>
      </c>
    </row>
    <row r="47" spans="1:13" ht="15" customHeight="1" x14ac:dyDescent="0.15">
      <c r="A47" s="27" t="s">
        <v>93</v>
      </c>
      <c r="B47" s="28">
        <f>SUM( C47:K47)</f>
        <v>17415</v>
      </c>
      <c r="C47" s="29">
        <v>1264</v>
      </c>
      <c r="D47" s="29">
        <v>233</v>
      </c>
      <c r="E47" s="29">
        <v>0</v>
      </c>
      <c r="F47" s="29">
        <v>14935</v>
      </c>
      <c r="G47" s="29">
        <v>0</v>
      </c>
      <c r="H47" s="29">
        <v>0</v>
      </c>
      <c r="I47" s="29">
        <v>0</v>
      </c>
      <c r="J47" s="29">
        <v>197</v>
      </c>
      <c r="K47" s="29">
        <v>786</v>
      </c>
      <c r="L47" s="29">
        <v>1377</v>
      </c>
      <c r="M47" s="30">
        <v>16038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738</v>
      </c>
      <c r="C49" s="25">
        <v>738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738</v>
      </c>
      <c r="M49" s="26">
        <v>0</v>
      </c>
    </row>
    <row r="50" spans="1:13" ht="15" customHeight="1" x14ac:dyDescent="0.15">
      <c r="A50" s="27" t="s">
        <v>51</v>
      </c>
      <c r="B50" s="28">
        <f>SUM( C50:K50)</f>
        <v>738</v>
      </c>
      <c r="C50" s="29">
        <v>738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738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735</v>
      </c>
      <c r="C52" s="20">
        <v>641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94</v>
      </c>
      <c r="L52" s="20">
        <v>421</v>
      </c>
      <c r="M52" s="21">
        <v>314</v>
      </c>
    </row>
    <row r="53" spans="1:13" ht="15" customHeight="1" x14ac:dyDescent="0.15">
      <c r="A53" s="18" t="s">
        <v>49</v>
      </c>
      <c r="B53" s="19">
        <f>SUM( C53:K53)</f>
        <v>469</v>
      </c>
      <c r="C53" s="20">
        <v>469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353</v>
      </c>
      <c r="M53" s="21">
        <v>116</v>
      </c>
    </row>
    <row r="54" spans="1:13" ht="15" customHeight="1" x14ac:dyDescent="0.15">
      <c r="A54" s="18" t="s">
        <v>48</v>
      </c>
      <c r="B54" s="19">
        <f>SUM( C54:K54)</f>
        <v>384</v>
      </c>
      <c r="C54" s="20">
        <v>384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384</v>
      </c>
      <c r="M54" s="21">
        <v>0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517</v>
      </c>
      <c r="C56" s="20">
        <v>324</v>
      </c>
      <c r="D56" s="20">
        <v>0</v>
      </c>
      <c r="E56" s="20">
        <v>0</v>
      </c>
      <c r="F56" s="20">
        <v>0</v>
      </c>
      <c r="G56" s="20">
        <v>0</v>
      </c>
      <c r="H56" s="20">
        <v>75</v>
      </c>
      <c r="I56" s="20">
        <v>118</v>
      </c>
      <c r="J56" s="20">
        <v>0</v>
      </c>
      <c r="K56" s="20">
        <v>0</v>
      </c>
      <c r="L56" s="20">
        <v>399</v>
      </c>
      <c r="M56" s="21">
        <v>118</v>
      </c>
    </row>
    <row r="57" spans="1:13" ht="15" customHeight="1" x14ac:dyDescent="0.15">
      <c r="A57" s="18" t="s">
        <v>45</v>
      </c>
      <c r="B57" s="19">
        <f>SUM( C57:K57)</f>
        <v>1855</v>
      </c>
      <c r="C57" s="20">
        <v>119</v>
      </c>
      <c r="D57" s="20">
        <v>0</v>
      </c>
      <c r="E57" s="20">
        <v>0</v>
      </c>
      <c r="F57" s="20">
        <v>0</v>
      </c>
      <c r="G57" s="20">
        <v>0</v>
      </c>
      <c r="H57" s="20">
        <v>613</v>
      </c>
      <c r="I57" s="20">
        <v>0</v>
      </c>
      <c r="J57" s="20">
        <v>1123</v>
      </c>
      <c r="K57" s="20">
        <v>0</v>
      </c>
      <c r="L57" s="20">
        <v>1242</v>
      </c>
      <c r="M57" s="21">
        <v>613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3960</v>
      </c>
      <c r="C59" s="29">
        <v>1937</v>
      </c>
      <c r="D59" s="29">
        <v>0</v>
      </c>
      <c r="E59" s="29">
        <v>0</v>
      </c>
      <c r="F59" s="29">
        <v>0</v>
      </c>
      <c r="G59" s="29">
        <v>0</v>
      </c>
      <c r="H59" s="29">
        <v>688</v>
      </c>
      <c r="I59" s="29">
        <v>118</v>
      </c>
      <c r="J59" s="29">
        <v>1123</v>
      </c>
      <c r="K59" s="29">
        <v>94</v>
      </c>
      <c r="L59" s="29">
        <v>2799</v>
      </c>
      <c r="M59" s="30">
        <v>1161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3106</v>
      </c>
      <c r="C61" s="25">
        <v>541</v>
      </c>
      <c r="D61" s="25">
        <v>0</v>
      </c>
      <c r="E61" s="25">
        <v>134</v>
      </c>
      <c r="F61" s="25">
        <v>2431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541</v>
      </c>
      <c r="M61" s="26">
        <v>2565</v>
      </c>
    </row>
    <row r="62" spans="1:13" ht="15" customHeight="1" x14ac:dyDescent="0.15">
      <c r="A62" s="27" t="s">
        <v>41</v>
      </c>
      <c r="B62" s="28">
        <f>SUM( C62:K62)</f>
        <v>3106</v>
      </c>
      <c r="C62" s="29">
        <v>541</v>
      </c>
      <c r="D62" s="29">
        <v>0</v>
      </c>
      <c r="E62" s="29">
        <v>134</v>
      </c>
      <c r="F62" s="29">
        <v>2431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541</v>
      </c>
      <c r="M62" s="30">
        <v>2565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98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58474</v>
      </c>
      <c r="C67" s="20">
        <v>11387</v>
      </c>
      <c r="D67" s="20">
        <v>233</v>
      </c>
      <c r="E67" s="20">
        <v>134</v>
      </c>
      <c r="F67" s="20">
        <v>40084</v>
      </c>
      <c r="G67" s="20">
        <v>328</v>
      </c>
      <c r="H67" s="20">
        <v>2974</v>
      </c>
      <c r="I67" s="20">
        <v>118</v>
      </c>
      <c r="J67" s="20">
        <v>1663</v>
      </c>
      <c r="K67" s="20">
        <v>1553</v>
      </c>
      <c r="L67" s="20">
        <v>11680</v>
      </c>
      <c r="M67" s="21">
        <v>46794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310849</v>
      </c>
      <c r="C69" s="33">
        <v>102210</v>
      </c>
      <c r="D69" s="33">
        <v>1930</v>
      </c>
      <c r="E69" s="33">
        <v>3355</v>
      </c>
      <c r="F69" s="33">
        <v>82901</v>
      </c>
      <c r="G69" s="33">
        <v>9454</v>
      </c>
      <c r="H69" s="33">
        <v>83035</v>
      </c>
      <c r="I69" s="33">
        <v>15550</v>
      </c>
      <c r="J69" s="33">
        <v>7269</v>
      </c>
      <c r="K69" s="33">
        <v>5145</v>
      </c>
      <c r="L69" s="33">
        <v>91447</v>
      </c>
      <c r="M69" s="34">
        <v>219402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97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102210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102210</v>
      </c>
      <c r="H6" s="43">
        <v>27417</v>
      </c>
      <c r="I6" s="43">
        <v>0</v>
      </c>
      <c r="J6" s="43">
        <v>74793</v>
      </c>
      <c r="K6" s="43">
        <v>80319</v>
      </c>
      <c r="L6" s="43">
        <f>SUM(M6:Q6)</f>
        <v>21891</v>
      </c>
      <c r="M6" s="43">
        <v>0</v>
      </c>
      <c r="N6" s="43">
        <v>8263</v>
      </c>
      <c r="O6" s="43">
        <v>12806</v>
      </c>
      <c r="P6" s="43">
        <v>0</v>
      </c>
      <c r="Q6" s="44">
        <v>822</v>
      </c>
    </row>
    <row r="7" spans="1:17" ht="15" customHeight="1" x14ac:dyDescent="0.15">
      <c r="A7" s="45" t="s">
        <v>10</v>
      </c>
      <c r="B7" s="46">
        <f>+C7+G7</f>
        <v>1930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1930</v>
      </c>
      <c r="H7" s="47">
        <v>0</v>
      </c>
      <c r="I7" s="47">
        <v>0</v>
      </c>
      <c r="J7" s="47">
        <v>1930</v>
      </c>
      <c r="K7" s="47">
        <v>1608</v>
      </c>
      <c r="L7" s="47">
        <f>SUM(M7:Q7)</f>
        <v>322</v>
      </c>
      <c r="M7" s="47">
        <v>0</v>
      </c>
      <c r="N7" s="47">
        <v>0</v>
      </c>
      <c r="O7" s="47">
        <v>322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3355</v>
      </c>
      <c r="C8" s="47">
        <f t="shared" ref="C8:C19" si="1">SUM(D8:F8)</f>
        <v>1213</v>
      </c>
      <c r="D8" s="47">
        <v>0</v>
      </c>
      <c r="E8" s="47">
        <v>1213</v>
      </c>
      <c r="F8" s="47">
        <v>0</v>
      </c>
      <c r="G8" s="47">
        <f t="shared" ref="G8:G19" si="2">SUM(H8:J8)</f>
        <v>2142</v>
      </c>
      <c r="H8" s="47">
        <v>54</v>
      </c>
      <c r="I8" s="47">
        <v>1564</v>
      </c>
      <c r="J8" s="47">
        <v>524</v>
      </c>
      <c r="K8" s="47">
        <v>132</v>
      </c>
      <c r="L8" s="47">
        <f t="shared" ref="L8:L17" si="3">SUM(M8:Q8)</f>
        <v>3223</v>
      </c>
      <c r="M8" s="47">
        <v>0</v>
      </c>
      <c r="N8" s="47">
        <v>0</v>
      </c>
      <c r="O8" s="47">
        <v>3223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82901</v>
      </c>
      <c r="C9" s="47">
        <f t="shared" si="1"/>
        <v>1505</v>
      </c>
      <c r="D9" s="47">
        <v>0</v>
      </c>
      <c r="E9" s="47">
        <v>0</v>
      </c>
      <c r="F9" s="47">
        <v>1505</v>
      </c>
      <c r="G9" s="47">
        <f t="shared" si="2"/>
        <v>81396</v>
      </c>
      <c r="H9" s="47">
        <v>81396</v>
      </c>
      <c r="I9" s="47">
        <v>0</v>
      </c>
      <c r="J9" s="47">
        <v>0</v>
      </c>
      <c r="K9" s="47">
        <v>1213</v>
      </c>
      <c r="L9" s="47">
        <f t="shared" si="3"/>
        <v>81688</v>
      </c>
      <c r="M9" s="47">
        <v>0</v>
      </c>
      <c r="N9" s="47">
        <v>135</v>
      </c>
      <c r="O9" s="47">
        <v>81295</v>
      </c>
      <c r="P9" s="47">
        <v>35</v>
      </c>
      <c r="Q9" s="48">
        <v>223</v>
      </c>
    </row>
    <row r="10" spans="1:17" ht="15" customHeight="1" x14ac:dyDescent="0.15">
      <c r="A10" s="45" t="s">
        <v>7</v>
      </c>
      <c r="B10" s="46">
        <f t="shared" si="0"/>
        <v>9454</v>
      </c>
      <c r="C10" s="47">
        <f t="shared" si="1"/>
        <v>195</v>
      </c>
      <c r="D10" s="47">
        <v>0</v>
      </c>
      <c r="E10" s="47">
        <v>0</v>
      </c>
      <c r="F10" s="47">
        <v>195</v>
      </c>
      <c r="G10" s="47">
        <f t="shared" si="2"/>
        <v>9259</v>
      </c>
      <c r="H10" s="47">
        <v>9056</v>
      </c>
      <c r="I10" s="47">
        <v>135</v>
      </c>
      <c r="J10" s="47">
        <v>68</v>
      </c>
      <c r="K10" s="47">
        <v>195</v>
      </c>
      <c r="L10" s="47">
        <f t="shared" si="3"/>
        <v>9259</v>
      </c>
      <c r="M10" s="47">
        <v>0</v>
      </c>
      <c r="N10" s="47">
        <v>0</v>
      </c>
      <c r="O10" s="47">
        <v>9259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83035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83035</v>
      </c>
      <c r="H11" s="47">
        <v>82532</v>
      </c>
      <c r="I11" s="47">
        <v>159</v>
      </c>
      <c r="J11" s="47">
        <v>344</v>
      </c>
      <c r="K11" s="47">
        <v>742</v>
      </c>
      <c r="L11" s="47">
        <f t="shared" si="3"/>
        <v>82293</v>
      </c>
      <c r="M11" s="47">
        <v>0</v>
      </c>
      <c r="N11" s="47">
        <v>159</v>
      </c>
      <c r="O11" s="47">
        <v>81504</v>
      </c>
      <c r="P11" s="47">
        <v>0</v>
      </c>
      <c r="Q11" s="48">
        <v>630</v>
      </c>
    </row>
    <row r="12" spans="1:17" ht="15" customHeight="1" x14ac:dyDescent="0.15">
      <c r="A12" s="45" t="s">
        <v>5</v>
      </c>
      <c r="B12" s="46">
        <f t="shared" si="0"/>
        <v>15550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15550</v>
      </c>
      <c r="H12" s="47">
        <v>14124</v>
      </c>
      <c r="I12" s="47">
        <v>24</v>
      </c>
      <c r="J12" s="47">
        <v>1402</v>
      </c>
      <c r="K12" s="47">
        <v>859</v>
      </c>
      <c r="L12" s="47">
        <f t="shared" si="3"/>
        <v>14691</v>
      </c>
      <c r="M12" s="47">
        <v>0</v>
      </c>
      <c r="N12" s="47">
        <v>6314</v>
      </c>
      <c r="O12" s="47">
        <v>8357</v>
      </c>
      <c r="P12" s="47">
        <v>0</v>
      </c>
      <c r="Q12" s="48">
        <v>20</v>
      </c>
    </row>
    <row r="13" spans="1:17" ht="15" customHeight="1" x14ac:dyDescent="0.15">
      <c r="A13" s="45" t="s">
        <v>4</v>
      </c>
      <c r="B13" s="46">
        <f t="shared" si="0"/>
        <v>7269</v>
      </c>
      <c r="C13" s="47">
        <f t="shared" si="1"/>
        <v>1744</v>
      </c>
      <c r="D13" s="47">
        <v>70</v>
      </c>
      <c r="E13" s="47">
        <v>1040</v>
      </c>
      <c r="F13" s="47">
        <v>634</v>
      </c>
      <c r="G13" s="47">
        <f t="shared" si="2"/>
        <v>5525</v>
      </c>
      <c r="H13" s="47">
        <v>2023</v>
      </c>
      <c r="I13" s="47">
        <v>1780</v>
      </c>
      <c r="J13" s="47">
        <v>1722</v>
      </c>
      <c r="K13" s="47">
        <v>5517</v>
      </c>
      <c r="L13" s="47">
        <f t="shared" si="3"/>
        <v>1752</v>
      </c>
      <c r="M13" s="47">
        <v>0</v>
      </c>
      <c r="N13" s="47">
        <v>139</v>
      </c>
      <c r="O13" s="47">
        <v>1613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5145</v>
      </c>
      <c r="C14" s="47">
        <f t="shared" si="1"/>
        <v>114</v>
      </c>
      <c r="D14" s="47">
        <v>0</v>
      </c>
      <c r="E14" s="47">
        <v>0</v>
      </c>
      <c r="F14" s="47">
        <v>114</v>
      </c>
      <c r="G14" s="47">
        <f t="shared" si="2"/>
        <v>5031</v>
      </c>
      <c r="H14" s="47">
        <v>3278</v>
      </c>
      <c r="I14" s="47">
        <v>0</v>
      </c>
      <c r="J14" s="47">
        <v>1753</v>
      </c>
      <c r="K14" s="47">
        <v>862</v>
      </c>
      <c r="L14" s="47">
        <f t="shared" si="3"/>
        <v>4283</v>
      </c>
      <c r="M14" s="47">
        <v>0</v>
      </c>
      <c r="N14" s="47">
        <v>0</v>
      </c>
      <c r="O14" s="47">
        <v>4232</v>
      </c>
      <c r="P14" s="47">
        <v>14</v>
      </c>
      <c r="Q14" s="48">
        <v>37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104140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104140</v>
      </c>
      <c r="H16" s="47">
        <f>SUM(H6:H7)</f>
        <v>27417</v>
      </c>
      <c r="I16" s="47">
        <f>SUM(I6:I7)</f>
        <v>0</v>
      </c>
      <c r="J16" s="47">
        <f>SUM(J6:J7)</f>
        <v>76723</v>
      </c>
      <c r="K16" s="47">
        <f>SUM(K6:K7)</f>
        <v>81927</v>
      </c>
      <c r="L16" s="47">
        <f t="shared" si="3"/>
        <v>22213</v>
      </c>
      <c r="M16" s="47">
        <f>SUM(M6:M7)</f>
        <v>0</v>
      </c>
      <c r="N16" s="47">
        <f>SUM(N6:N7)</f>
        <v>8263</v>
      </c>
      <c r="O16" s="47">
        <f>SUM(O6:O7)</f>
        <v>13128</v>
      </c>
      <c r="P16" s="47">
        <f>SUM(P6:P7)</f>
        <v>0</v>
      </c>
      <c r="Q16" s="48">
        <f>SUM(Q6:Q7)</f>
        <v>822</v>
      </c>
    </row>
    <row r="17" spans="1:17" ht="15" customHeight="1" x14ac:dyDescent="0.15">
      <c r="A17" s="45" t="s">
        <v>1</v>
      </c>
      <c r="B17" s="46">
        <f t="shared" si="0"/>
        <v>206709</v>
      </c>
      <c r="C17" s="47">
        <f t="shared" si="1"/>
        <v>4771</v>
      </c>
      <c r="D17" s="47">
        <f>SUM(D8:D14)</f>
        <v>70</v>
      </c>
      <c r="E17" s="47">
        <f>SUM(E8:E14)</f>
        <v>2253</v>
      </c>
      <c r="F17" s="47">
        <f>SUM(F8:F14)</f>
        <v>2448</v>
      </c>
      <c r="G17" s="47">
        <f t="shared" si="2"/>
        <v>201938</v>
      </c>
      <c r="H17" s="47">
        <f>SUM(H8:H14)</f>
        <v>192463</v>
      </c>
      <c r="I17" s="47">
        <f>SUM(I8:I14)</f>
        <v>3662</v>
      </c>
      <c r="J17" s="47">
        <f>SUM(J8:J14)</f>
        <v>5813</v>
      </c>
      <c r="K17" s="47">
        <f>SUM(K8:K14)</f>
        <v>9520</v>
      </c>
      <c r="L17" s="47">
        <f t="shared" si="3"/>
        <v>197189</v>
      </c>
      <c r="M17" s="47">
        <f>SUM(M8:M14)</f>
        <v>0</v>
      </c>
      <c r="N17" s="47">
        <f>SUM(N8:N14)</f>
        <v>6747</v>
      </c>
      <c r="O17" s="47">
        <f>SUM(O8:O14)</f>
        <v>189483</v>
      </c>
      <c r="P17" s="47">
        <f>SUM(P8:P14)</f>
        <v>49</v>
      </c>
      <c r="Q17" s="48">
        <f>SUM(Q8:Q14)</f>
        <v>910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310849</v>
      </c>
      <c r="C19" s="55">
        <f t="shared" si="1"/>
        <v>4771</v>
      </c>
      <c r="D19" s="54">
        <f>SUM(D16:D17)</f>
        <v>70</v>
      </c>
      <c r="E19" s="54">
        <f>SUM(E16:E17)</f>
        <v>2253</v>
      </c>
      <c r="F19" s="54">
        <f>SUM(F16:F17)</f>
        <v>2448</v>
      </c>
      <c r="G19" s="55">
        <f t="shared" si="2"/>
        <v>306078</v>
      </c>
      <c r="H19" s="54">
        <f>SUM(H16:H17)</f>
        <v>219880</v>
      </c>
      <c r="I19" s="54">
        <f>SUM(I16:I17)</f>
        <v>3662</v>
      </c>
      <c r="J19" s="54">
        <f>SUM(J16:J17)</f>
        <v>82536</v>
      </c>
      <c r="K19" s="55">
        <f>SUM(K16:K17)</f>
        <v>91447</v>
      </c>
      <c r="L19" s="54">
        <f>SUM(M19:Q19)</f>
        <v>219402</v>
      </c>
      <c r="M19" s="54">
        <f>SUM(M16:M17)</f>
        <v>0</v>
      </c>
      <c r="N19" s="54">
        <f>SUM(N16:N17)</f>
        <v>15010</v>
      </c>
      <c r="O19" s="54">
        <f>SUM(O16:O17)</f>
        <v>202611</v>
      </c>
      <c r="P19" s="54">
        <f>SUM(P16:P17)</f>
        <v>49</v>
      </c>
      <c r="Q19" s="56">
        <f>SUM(Q16:Q17)</f>
        <v>1732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2078472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2078472</v>
      </c>
      <c r="H6" s="43">
        <v>465703</v>
      </c>
      <c r="I6" s="43">
        <v>0</v>
      </c>
      <c r="J6" s="43">
        <v>1612769</v>
      </c>
      <c r="K6" s="43">
        <v>1512935</v>
      </c>
      <c r="L6" s="43">
        <f>SUM(M6:Q6)</f>
        <v>565537</v>
      </c>
      <c r="M6" s="43">
        <v>0</v>
      </c>
      <c r="N6" s="43">
        <v>210000</v>
      </c>
      <c r="O6" s="43">
        <v>349966</v>
      </c>
      <c r="P6" s="43">
        <v>0</v>
      </c>
      <c r="Q6" s="44">
        <v>5571</v>
      </c>
    </row>
    <row r="7" spans="1:17" ht="15" customHeight="1" x14ac:dyDescent="0.15">
      <c r="A7" s="45" t="s">
        <v>10</v>
      </c>
      <c r="B7" s="46">
        <f>+C7+G7</f>
        <v>51144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51144</v>
      </c>
      <c r="H7" s="47">
        <v>0</v>
      </c>
      <c r="I7" s="47">
        <v>0</v>
      </c>
      <c r="J7" s="47">
        <v>51144</v>
      </c>
      <c r="K7" s="47">
        <v>41569</v>
      </c>
      <c r="L7" s="47">
        <f>SUM(M7:Q7)</f>
        <v>9575</v>
      </c>
      <c r="M7" s="47">
        <v>0</v>
      </c>
      <c r="N7" s="47">
        <v>0</v>
      </c>
      <c r="O7" s="47">
        <v>9575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87540</v>
      </c>
      <c r="C8" s="47">
        <f t="shared" ref="C8:C19" si="1">SUM(D8:F8)</f>
        <v>12000</v>
      </c>
      <c r="D8" s="47">
        <v>0</v>
      </c>
      <c r="E8" s="47">
        <v>12000</v>
      </c>
      <c r="F8" s="47">
        <v>0</v>
      </c>
      <c r="G8" s="47">
        <f t="shared" ref="G8:G19" si="2">SUM(H8:J8)</f>
        <v>75540</v>
      </c>
      <c r="H8" s="47">
        <v>350</v>
      </c>
      <c r="I8" s="47">
        <v>71000</v>
      </c>
      <c r="J8" s="47">
        <v>4190</v>
      </c>
      <c r="K8" s="47">
        <v>1100</v>
      </c>
      <c r="L8" s="47">
        <f t="shared" ref="L8:L17" si="3">SUM(M8:Q8)</f>
        <v>86440</v>
      </c>
      <c r="M8" s="47">
        <v>0</v>
      </c>
      <c r="N8" s="47">
        <v>0</v>
      </c>
      <c r="O8" s="47">
        <v>86440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1881176</v>
      </c>
      <c r="C9" s="47">
        <f t="shared" si="1"/>
        <v>81600</v>
      </c>
      <c r="D9" s="47">
        <v>0</v>
      </c>
      <c r="E9" s="47">
        <v>0</v>
      </c>
      <c r="F9" s="47">
        <v>81600</v>
      </c>
      <c r="G9" s="47">
        <f t="shared" si="2"/>
        <v>1799576</v>
      </c>
      <c r="H9" s="47">
        <v>1799576</v>
      </c>
      <c r="I9" s="47">
        <v>0</v>
      </c>
      <c r="J9" s="47">
        <v>0</v>
      </c>
      <c r="K9" s="47">
        <v>18000</v>
      </c>
      <c r="L9" s="47">
        <f t="shared" si="3"/>
        <v>1863176</v>
      </c>
      <c r="M9" s="47">
        <v>0</v>
      </c>
      <c r="N9" s="47">
        <v>5076</v>
      </c>
      <c r="O9" s="47">
        <v>1856300</v>
      </c>
      <c r="P9" s="47">
        <v>600</v>
      </c>
      <c r="Q9" s="48">
        <v>1200</v>
      </c>
    </row>
    <row r="10" spans="1:17" ht="15" customHeight="1" x14ac:dyDescent="0.15">
      <c r="A10" s="45" t="s">
        <v>7</v>
      </c>
      <c r="B10" s="46">
        <f t="shared" si="0"/>
        <v>103700</v>
      </c>
      <c r="C10" s="47">
        <f t="shared" si="1"/>
        <v>7000</v>
      </c>
      <c r="D10" s="47">
        <v>0</v>
      </c>
      <c r="E10" s="47">
        <v>0</v>
      </c>
      <c r="F10" s="47">
        <v>7000</v>
      </c>
      <c r="G10" s="47">
        <f t="shared" si="2"/>
        <v>96700</v>
      </c>
      <c r="H10" s="47">
        <v>95200</v>
      </c>
      <c r="I10" s="47">
        <v>1200</v>
      </c>
      <c r="J10" s="47">
        <v>300</v>
      </c>
      <c r="K10" s="47">
        <v>7000</v>
      </c>
      <c r="L10" s="47">
        <f t="shared" si="3"/>
        <v>96700</v>
      </c>
      <c r="M10" s="47">
        <v>0</v>
      </c>
      <c r="N10" s="47">
        <v>0</v>
      </c>
      <c r="O10" s="47">
        <v>96700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315070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315070</v>
      </c>
      <c r="H11" s="47">
        <v>302620</v>
      </c>
      <c r="I11" s="47">
        <v>6600</v>
      </c>
      <c r="J11" s="47">
        <v>5850</v>
      </c>
      <c r="K11" s="47">
        <v>14350</v>
      </c>
      <c r="L11" s="47">
        <f t="shared" si="3"/>
        <v>300720</v>
      </c>
      <c r="M11" s="47">
        <v>0</v>
      </c>
      <c r="N11" s="47">
        <v>6600</v>
      </c>
      <c r="O11" s="47">
        <v>283820</v>
      </c>
      <c r="P11" s="47">
        <v>0</v>
      </c>
      <c r="Q11" s="48">
        <v>10300</v>
      </c>
    </row>
    <row r="12" spans="1:17" ht="15" customHeight="1" x14ac:dyDescent="0.15">
      <c r="A12" s="45" t="s">
        <v>5</v>
      </c>
      <c r="B12" s="46">
        <f t="shared" si="0"/>
        <v>342190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342190</v>
      </c>
      <c r="H12" s="47">
        <v>301300</v>
      </c>
      <c r="I12" s="47">
        <v>1500</v>
      </c>
      <c r="J12" s="47">
        <v>39390</v>
      </c>
      <c r="K12" s="47">
        <v>25800</v>
      </c>
      <c r="L12" s="47">
        <f t="shared" si="3"/>
        <v>316390</v>
      </c>
      <c r="M12" s="47">
        <v>0</v>
      </c>
      <c r="N12" s="47">
        <v>150000</v>
      </c>
      <c r="O12" s="47">
        <v>166200</v>
      </c>
      <c r="P12" s="47">
        <v>0</v>
      </c>
      <c r="Q12" s="48">
        <v>190</v>
      </c>
    </row>
    <row r="13" spans="1:17" ht="15" customHeight="1" x14ac:dyDescent="0.15">
      <c r="A13" s="45" t="s">
        <v>4</v>
      </c>
      <c r="B13" s="46">
        <f t="shared" si="0"/>
        <v>149130</v>
      </c>
      <c r="C13" s="47">
        <f t="shared" si="1"/>
        <v>40030</v>
      </c>
      <c r="D13" s="47">
        <v>500</v>
      </c>
      <c r="E13" s="47">
        <v>18350</v>
      </c>
      <c r="F13" s="47">
        <v>21180</v>
      </c>
      <c r="G13" s="47">
        <f t="shared" si="2"/>
        <v>109100</v>
      </c>
      <c r="H13" s="47">
        <v>37250</v>
      </c>
      <c r="I13" s="47">
        <v>40700</v>
      </c>
      <c r="J13" s="47">
        <v>31150</v>
      </c>
      <c r="K13" s="47">
        <v>110630</v>
      </c>
      <c r="L13" s="47">
        <f t="shared" si="3"/>
        <v>38500</v>
      </c>
      <c r="M13" s="47">
        <v>0</v>
      </c>
      <c r="N13" s="47">
        <v>3500</v>
      </c>
      <c r="O13" s="47">
        <v>35000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89945</v>
      </c>
      <c r="C14" s="47">
        <f t="shared" si="1"/>
        <v>4760</v>
      </c>
      <c r="D14" s="47">
        <v>0</v>
      </c>
      <c r="E14" s="47">
        <v>0</v>
      </c>
      <c r="F14" s="47">
        <v>4760</v>
      </c>
      <c r="G14" s="47">
        <f t="shared" si="2"/>
        <v>85185</v>
      </c>
      <c r="H14" s="47">
        <v>69785</v>
      </c>
      <c r="I14" s="47">
        <v>0</v>
      </c>
      <c r="J14" s="47">
        <v>15400</v>
      </c>
      <c r="K14" s="47">
        <v>15360</v>
      </c>
      <c r="L14" s="47">
        <f t="shared" si="3"/>
        <v>74585</v>
      </c>
      <c r="M14" s="47">
        <v>0</v>
      </c>
      <c r="N14" s="47">
        <v>0</v>
      </c>
      <c r="O14" s="47">
        <v>74385</v>
      </c>
      <c r="P14" s="47">
        <v>100</v>
      </c>
      <c r="Q14" s="48">
        <v>100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2129616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2129616</v>
      </c>
      <c r="H16" s="47">
        <f>SUM(H6:H7)</f>
        <v>465703</v>
      </c>
      <c r="I16" s="47">
        <f>SUM(I6:I7)</f>
        <v>0</v>
      </c>
      <c r="J16" s="47">
        <f>SUM(J6:J7)</f>
        <v>1663913</v>
      </c>
      <c r="K16" s="47">
        <f>SUM(K6:K7)</f>
        <v>1554504</v>
      </c>
      <c r="L16" s="47">
        <f t="shared" si="3"/>
        <v>575112</v>
      </c>
      <c r="M16" s="47">
        <f>SUM(M6:M7)</f>
        <v>0</v>
      </c>
      <c r="N16" s="47">
        <f>SUM(N6:N7)</f>
        <v>210000</v>
      </c>
      <c r="O16" s="47">
        <f>SUM(O6:O7)</f>
        <v>359541</v>
      </c>
      <c r="P16" s="47">
        <f>SUM(P6:P7)</f>
        <v>0</v>
      </c>
      <c r="Q16" s="48">
        <f>SUM(Q6:Q7)</f>
        <v>5571</v>
      </c>
    </row>
    <row r="17" spans="1:17" ht="15" customHeight="1" x14ac:dyDescent="0.15">
      <c r="A17" s="45" t="s">
        <v>1</v>
      </c>
      <c r="B17" s="46">
        <f t="shared" si="0"/>
        <v>2968751</v>
      </c>
      <c r="C17" s="47">
        <f t="shared" si="1"/>
        <v>145390</v>
      </c>
      <c r="D17" s="47">
        <f>SUM(D8:D14)</f>
        <v>500</v>
      </c>
      <c r="E17" s="47">
        <f>SUM(E8:E14)</f>
        <v>30350</v>
      </c>
      <c r="F17" s="47">
        <f>SUM(F8:F14)</f>
        <v>114540</v>
      </c>
      <c r="G17" s="47">
        <f t="shared" si="2"/>
        <v>2823361</v>
      </c>
      <c r="H17" s="47">
        <f>SUM(H8:H14)</f>
        <v>2606081</v>
      </c>
      <c r="I17" s="47">
        <f>SUM(I8:I14)</f>
        <v>121000</v>
      </c>
      <c r="J17" s="47">
        <f>SUM(J8:J14)</f>
        <v>96280</v>
      </c>
      <c r="K17" s="47">
        <f>SUM(K8:K14)</f>
        <v>192240</v>
      </c>
      <c r="L17" s="47">
        <f t="shared" si="3"/>
        <v>2776511</v>
      </c>
      <c r="M17" s="47">
        <f>SUM(M8:M14)</f>
        <v>0</v>
      </c>
      <c r="N17" s="47">
        <f>SUM(N8:N14)</f>
        <v>165176</v>
      </c>
      <c r="O17" s="47">
        <f>SUM(O8:O14)</f>
        <v>2598845</v>
      </c>
      <c r="P17" s="47">
        <f>SUM(P8:P14)</f>
        <v>700</v>
      </c>
      <c r="Q17" s="48">
        <f>SUM(Q8:Q14)</f>
        <v>11790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5098367</v>
      </c>
      <c r="C19" s="55">
        <f t="shared" si="1"/>
        <v>145390</v>
      </c>
      <c r="D19" s="54">
        <f>SUM(D16:D17)</f>
        <v>500</v>
      </c>
      <c r="E19" s="54">
        <f>SUM(E16:E17)</f>
        <v>30350</v>
      </c>
      <c r="F19" s="54">
        <f>SUM(F16:F17)</f>
        <v>114540</v>
      </c>
      <c r="G19" s="55">
        <f t="shared" si="2"/>
        <v>4952977</v>
      </c>
      <c r="H19" s="54">
        <f>SUM(H16:H17)</f>
        <v>3071784</v>
      </c>
      <c r="I19" s="54">
        <f>SUM(I16:I17)</f>
        <v>121000</v>
      </c>
      <c r="J19" s="54">
        <f>SUM(J16:J17)</f>
        <v>1760193</v>
      </c>
      <c r="K19" s="55">
        <f>SUM(K16:K17)</f>
        <v>1746744</v>
      </c>
      <c r="L19" s="54">
        <f>SUM(M19:Q19)</f>
        <v>3351623</v>
      </c>
      <c r="M19" s="54">
        <f>SUM(M16:M17)</f>
        <v>0</v>
      </c>
      <c r="N19" s="54">
        <f>SUM(N16:N17)</f>
        <v>375176</v>
      </c>
      <c r="O19" s="54">
        <f>SUM(O16:O17)</f>
        <v>2958386</v>
      </c>
      <c r="P19" s="54">
        <f>SUM(P16:P17)</f>
        <v>700</v>
      </c>
      <c r="Q19" s="56">
        <f>SUM(Q16:Q17)</f>
        <v>17361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2021-07-16T07:53:32Z</dcterms:modified>
</cp:coreProperties>
</file>