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4" r:id="rId1"/>
    <sheet name="(2)" sheetId="3" r:id="rId2"/>
    <sheet name="(3)" sheetId="2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2" l="1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 s="1"/>
  <c r="B17" i="2" s="1"/>
  <c r="Q16" i="2"/>
  <c r="Q19" i="2" s="1"/>
  <c r="P16" i="2"/>
  <c r="P19" i="2" s="1"/>
  <c r="O16" i="2"/>
  <c r="O19" i="2" s="1"/>
  <c r="N16" i="2"/>
  <c r="N19" i="2" s="1"/>
  <c r="M16" i="2"/>
  <c r="M19" i="2" s="1"/>
  <c r="L16" i="2"/>
  <c r="K16" i="2"/>
  <c r="K19" i="2" s="1"/>
  <c r="J16" i="2"/>
  <c r="J19" i="2" s="1"/>
  <c r="I16" i="2"/>
  <c r="I19" i="2" s="1"/>
  <c r="H16" i="2"/>
  <c r="H19" i="2" s="1"/>
  <c r="G19" i="2" s="1"/>
  <c r="G16" i="2"/>
  <c r="F16" i="2"/>
  <c r="F19" i="2" s="1"/>
  <c r="E16" i="2"/>
  <c r="E19" i="2" s="1"/>
  <c r="D16" i="2"/>
  <c r="D19" i="2" s="1"/>
  <c r="L14" i="2"/>
  <c r="G14" i="2"/>
  <c r="C14" i="2"/>
  <c r="B14" i="2"/>
  <c r="L13" i="2"/>
  <c r="G13" i="2"/>
  <c r="B13" i="2" s="1"/>
  <c r="C13" i="2"/>
  <c r="L12" i="2"/>
  <c r="G12" i="2"/>
  <c r="C12" i="2"/>
  <c r="B12" i="2"/>
  <c r="L11" i="2"/>
  <c r="G11" i="2"/>
  <c r="B11" i="2" s="1"/>
  <c r="C11" i="2"/>
  <c r="L10" i="2"/>
  <c r="G10" i="2"/>
  <c r="C10" i="2"/>
  <c r="B10" i="2"/>
  <c r="L9" i="2"/>
  <c r="G9" i="2"/>
  <c r="B9" i="2" s="1"/>
  <c r="C9" i="2"/>
  <c r="L8" i="2"/>
  <c r="G8" i="2"/>
  <c r="C8" i="2"/>
  <c r="B8" i="2"/>
  <c r="L7" i="2"/>
  <c r="G7" i="2"/>
  <c r="B7" i="2" s="1"/>
  <c r="C7" i="2"/>
  <c r="L6" i="2"/>
  <c r="G6" i="2"/>
  <c r="C6" i="2"/>
  <c r="B6" i="2"/>
  <c r="Q17" i="3"/>
  <c r="P17" i="3"/>
  <c r="O17" i="3"/>
  <c r="N17" i="3"/>
  <c r="M17" i="3"/>
  <c r="L17" i="3" s="1"/>
  <c r="K17" i="3"/>
  <c r="J17" i="3"/>
  <c r="I17" i="3"/>
  <c r="H17" i="3"/>
  <c r="G17" i="3" s="1"/>
  <c r="F17" i="3"/>
  <c r="E17" i="3"/>
  <c r="C17" i="3" s="1"/>
  <c r="B17" i="3" s="1"/>
  <c r="D17" i="3"/>
  <c r="Q16" i="3"/>
  <c r="Q19" i="3" s="1"/>
  <c r="P16" i="3"/>
  <c r="P19" i="3" s="1"/>
  <c r="O16" i="3"/>
  <c r="O19" i="3" s="1"/>
  <c r="N16" i="3"/>
  <c r="N19" i="3" s="1"/>
  <c r="M16" i="3"/>
  <c r="M19" i="3" s="1"/>
  <c r="K16" i="3"/>
  <c r="K19" i="3" s="1"/>
  <c r="J16" i="3"/>
  <c r="J19" i="3" s="1"/>
  <c r="I16" i="3"/>
  <c r="I19" i="3" s="1"/>
  <c r="H16" i="3"/>
  <c r="G16" i="3" s="1"/>
  <c r="F16" i="3"/>
  <c r="F19" i="3" s="1"/>
  <c r="E16" i="3"/>
  <c r="E19" i="3" s="1"/>
  <c r="D16" i="3"/>
  <c r="D19" i="3" s="1"/>
  <c r="C19" i="3" s="1"/>
  <c r="L14" i="3"/>
  <c r="G14" i="3"/>
  <c r="B14" i="3" s="1"/>
  <c r="C14" i="3"/>
  <c r="L13" i="3"/>
  <c r="G13" i="3"/>
  <c r="C13" i="3"/>
  <c r="B13" i="3" s="1"/>
  <c r="L12" i="3"/>
  <c r="G12" i="3"/>
  <c r="B12" i="3" s="1"/>
  <c r="C12" i="3"/>
  <c r="L11" i="3"/>
  <c r="G11" i="3"/>
  <c r="C11" i="3"/>
  <c r="B11" i="3" s="1"/>
  <c r="L10" i="3"/>
  <c r="G10" i="3"/>
  <c r="B10" i="3" s="1"/>
  <c r="C10" i="3"/>
  <c r="L9" i="3"/>
  <c r="G9" i="3"/>
  <c r="C9" i="3"/>
  <c r="B9" i="3" s="1"/>
  <c r="L8" i="3"/>
  <c r="G8" i="3"/>
  <c r="B8" i="3" s="1"/>
  <c r="C8" i="3"/>
  <c r="L7" i="3"/>
  <c r="G7" i="3"/>
  <c r="C7" i="3"/>
  <c r="B7" i="3" s="1"/>
  <c r="L6" i="3"/>
  <c r="G6" i="3"/>
  <c r="B6" i="3" s="1"/>
  <c r="C6" i="3"/>
  <c r="B5" i="4"/>
  <c r="B69" i="4"/>
  <c r="B67" i="4"/>
  <c r="B65" i="4"/>
  <c r="B64" i="4"/>
  <c r="B62" i="4"/>
  <c r="B61" i="4"/>
  <c r="B59" i="4"/>
  <c r="B58" i="4"/>
  <c r="B57" i="4"/>
  <c r="B56" i="4"/>
  <c r="B55" i="4"/>
  <c r="B54" i="4"/>
  <c r="B53" i="4"/>
  <c r="B52" i="4"/>
  <c r="B50" i="4"/>
  <c r="B49" i="4"/>
  <c r="B47" i="4"/>
  <c r="B46" i="4"/>
  <c r="B45" i="4"/>
  <c r="B44" i="4"/>
  <c r="B42" i="4"/>
  <c r="B41" i="4"/>
  <c r="B40" i="4"/>
  <c r="B39" i="4"/>
  <c r="B37" i="4"/>
  <c r="B36" i="4"/>
  <c r="B35" i="4"/>
  <c r="B33" i="4"/>
  <c r="B32" i="4"/>
  <c r="B30" i="4"/>
  <c r="B29" i="4"/>
  <c r="B28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C19" i="2" l="1"/>
  <c r="B19" i="2" s="1"/>
  <c r="L19" i="2"/>
  <c r="C16" i="2"/>
  <c r="B16" i="2" s="1"/>
  <c r="L19" i="3"/>
  <c r="H19" i="3"/>
  <c r="G19" i="3" s="1"/>
  <c r="B19" i="3" s="1"/>
  <c r="C16" i="3"/>
  <c r="B16" i="3" s="1"/>
  <c r="L16" i="3"/>
</calcChain>
</file>

<file path=xl/sharedStrings.xml><?xml version="1.0" encoding="utf-8"?>
<sst xmlns="http://schemas.openxmlformats.org/spreadsheetml/2006/main" count="149" uniqueCount="99">
  <si>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</si>
  <si>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</si>
  <si>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</si>
  <si>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</si>
  <si>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</si>
  <si>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</si>
  <si>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</si>
  <si>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</si>
  <si>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</si>
  <si>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</si>
  <si>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</si>
  <si>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</si>
  <si>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</si>
  <si>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</si>
  <si>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</si>
  <si>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</si>
  <si>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</si>
  <si>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</si>
  <si>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</si>
  <si>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</si>
  <si>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</si>
  <si>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</si>
  <si>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</si>
  <si>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</si>
  <si>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</si>
  <si>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</si>
  <si>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</si>
  <si>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</si>
  <si>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</si>
  <si>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</si>
  <si>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</si>
  <si>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</si>
  <si>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</si>
  <si>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</si>
  <si>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</si>
  <si>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</si>
  <si>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</si>
  <si>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</si>
  <si>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</si>
  <si>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合　計</t>
  </si>
  <si>
    <t>町村計</t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</si>
  <si>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</si>
  <si>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</si>
  <si>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</si>
  <si>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</si>
  <si>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</si>
  <si>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</si>
  <si>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</si>
  <si>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</si>
  <si>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</si>
  <si>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</si>
  <si>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</si>
  <si>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</si>
  <si>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</si>
  <si>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揖斐郡</t>
    <phoneticPr fontId="4"/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</si>
  <si>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</si>
  <si>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</si>
  <si>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</si>
  <si>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</si>
  <si>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</si>
  <si>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</si>
  <si>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</si>
  <si>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不破郡</t>
    <phoneticPr fontId="4"/>
  </si>
  <si>
    <t>関ヶ原町</t>
  </si>
  <si>
    <t>垂井町</t>
  </si>
  <si>
    <t>養老郡</t>
    <phoneticPr fontId="4"/>
  </si>
  <si>
    <t>養老町</t>
  </si>
  <si>
    <t>羽島郡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</si>
  <si>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</si>
  <si>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</si>
  <si>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</si>
  <si>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</si>
  <si>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</si>
  <si>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</si>
  <si>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</si>
  <si>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</si>
  <si>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</si>
  <si>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</si>
  <si>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</si>
  <si>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</si>
  <si>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</si>
  <si>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</si>
  <si>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</si>
  <si>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</si>
  <si>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</si>
  <si>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</si>
  <si>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</si>
  <si>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</si>
  <si>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</si>
  <si>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</si>
  <si>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</si>
  <si>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</si>
  <si>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</si>
  <si>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</si>
  <si>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</si>
  <si>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</si>
  <si>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</si>
  <si>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令和  3年  3月分</t>
    <phoneticPr fontId="4"/>
  </si>
  <si>
    <t>大野郡計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</si>
</sst>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right"/>
    </xf>
    <xf numFmtId="0" fontId="2" fillId="0" borderId="32" xfId="0" applyFont="1" applyBorder="1" applyAlignment="1">
      <alignment horizontal="center" shrinkToFit="1"/>
    </xf>
    <xf numFmtId="0" fontId="2" fillId="0" borderId="31" xfId="0" applyFont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center" shrinkToFit="1"/>
    </xf>
    <xf numFmtId="0" fontId="2" fillId="0" borderId="15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6" fillId="0" borderId="14" xfId="0" applyFont="1" applyBorder="1" applyAlignment="1">
      <alignment horizontal="center" shrinkToFit="1"/>
    </xf>
    <xf numFmtId="0" fontId="2" fillId="0" borderId="22" xfId="0" applyFont="1" applyBorder="1" applyAlignment="1">
      <alignment horizontal="center" shrinkToFit="1"/>
    </xf>
    <xf numFmtId="0" fontId="2" fillId="0" borderId="21" xfId="0" applyFont="1" applyBorder="1" applyAlignment="1">
      <alignment horizontal="center" shrinkToFit="1"/>
    </xf>
    <xf numFmtId="0" fontId="2" fillId="0" borderId="52" xfId="0" applyNumberFormat="1" applyFont="1" applyBorder="1" applyAlignment="1">
      <alignment shrinkToFit="1"/>
    </xf>
    <xf numFmtId="0" fontId="2" fillId="0" borderId="51" xfId="0" applyNumberFormat="1" applyFont="1" applyBorder="1" applyAlignment="1">
      <alignment shrinkToFit="1"/>
    </xf>
    <xf numFmtId="0" fontId="2" fillId="0" borderId="50" xfId="0" applyNumberFormat="1" applyFont="1" applyBorder="1" applyAlignment="1">
      <alignment shrinkToFit="1"/>
    </xf>
    <xf numFmtId="0" fontId="2" fillId="0" borderId="49" xfId="0" applyNumberFormat="1" applyFont="1" applyBorder="1" applyAlignment="1">
      <alignment shrinkToFit="1"/>
    </xf>
    <xf numFmtId="0" fontId="2" fillId="0" borderId="0" xfId="0" applyFont="1" applyBorder="1"/>
    <xf numFmtId="0" fontId="2" fillId="0" borderId="40" xfId="0" applyFont="1" applyBorder="1" applyAlignment="1">
      <alignment shrinkToFit="1"/>
    </xf>
    <xf numFmtId="0" fontId="2" fillId="0" borderId="39" xfId="0" applyFont="1" applyBorder="1" applyAlignment="1">
      <alignment shrinkToFit="1"/>
    </xf>
    <xf numFmtId="0" fontId="2" fillId="0" borderId="38" xfId="0" applyFont="1" applyBorder="1" applyAlignment="1">
      <alignment shrinkToFit="1"/>
    </xf>
    <xf numFmtId="0" fontId="2" fillId="0" borderId="37" xfId="0" applyFont="1" applyBorder="1" applyAlignment="1">
      <alignment shrinkToFit="1"/>
    </xf>
    <xf numFmtId="0" fontId="2" fillId="0" borderId="0" xfId="0" applyFont="1"/>
    <xf numFmtId="0" fontId="2" fillId="0" borderId="48" xfId="0" applyFont="1" applyBorder="1" applyAlignment="1">
      <alignment shrinkToFit="1"/>
    </xf>
    <xf numFmtId="0" fontId="2" fillId="0" borderId="47" xfId="0" applyFont="1" applyBorder="1" applyAlignment="1">
      <alignment shrinkToFit="1"/>
    </xf>
    <xf numFmtId="0" fontId="2" fillId="0" borderId="46" xfId="0" applyFont="1" applyBorder="1" applyAlignment="1">
      <alignment shrinkToFit="1"/>
    </xf>
    <xf numFmtId="0" fontId="2" fillId="0" borderId="45" xfId="0" applyFont="1" applyBorder="1" applyAlignment="1">
      <alignment shrinkToFit="1"/>
    </xf>
    <xf numFmtId="0" fontId="2" fillId="0" borderId="44" xfId="0" applyFont="1" applyBorder="1" applyAlignment="1">
      <alignment shrinkToFit="1"/>
    </xf>
    <xf numFmtId="0" fontId="2" fillId="0" borderId="43" xfId="0" applyFont="1" applyBorder="1" applyAlignment="1">
      <alignment shrinkToFit="1"/>
    </xf>
    <xf numFmtId="0" fontId="2" fillId="0" borderId="42" xfId="0" applyFont="1" applyBorder="1" applyAlignment="1">
      <alignment shrinkToFit="1"/>
    </xf>
    <xf numFmtId="0" fontId="2" fillId="0" borderId="41" xfId="0" applyFont="1" applyBorder="1" applyAlignment="1">
      <alignment shrinkToFit="1"/>
    </xf>
    <xf numFmtId="0" fontId="2" fillId="0" borderId="36" xfId="0" applyFont="1" applyBorder="1" applyAlignment="1">
      <alignment shrinkToFit="1"/>
    </xf>
    <xf numFmtId="0" fontId="2" fillId="0" borderId="35" xfId="0" applyFont="1" applyBorder="1" applyAlignment="1">
      <alignment shrinkToFit="1"/>
    </xf>
    <xf numFmtId="0" fontId="2" fillId="0" borderId="34" xfId="0" applyFont="1" applyBorder="1" applyAlignment="1">
      <alignment shrinkToFit="1"/>
    </xf>
    <xf numFmtId="0" fontId="2" fillId="0" borderId="33" xfId="0" applyFont="1" applyBorder="1" applyAlignment="1">
      <alignment shrinkToFit="1"/>
    </xf>
    <xf numFmtId="0" fontId="2" fillId="0" borderId="0" xfId="0" applyFont="1" applyAlignment="1">
      <alignment shrinkToFit="1"/>
    </xf>
    <xf numFmtId="0" fontId="2" fillId="0" borderId="26" xfId="0" applyFont="1" applyBorder="1" applyAlignment="1">
      <alignment horizontal="center" shrinkToFit="1"/>
    </xf>
    <xf numFmtId="0" fontId="2" fillId="0" borderId="20" xfId="0" applyFont="1" applyBorder="1" applyAlignment="1">
      <alignment horizontal="center" shrinkToFit="1"/>
    </xf>
    <xf numFmtId="0" fontId="2" fillId="0" borderId="19" xfId="0" applyFont="1" applyBorder="1" applyAlignment="1">
      <alignment horizontal="center" shrinkToFit="1"/>
    </xf>
    <xf numFmtId="0" fontId="2" fillId="0" borderId="18" xfId="0" applyFont="1" applyBorder="1" applyAlignment="1">
      <alignment horizontal="center" shrinkToFit="1"/>
    </xf>
    <xf numFmtId="0" fontId="2" fillId="0" borderId="17" xfId="0" applyFont="1" applyBorder="1" applyAlignment="1">
      <alignment horizontal="center" shrinkToFit="1"/>
    </xf>
    <xf numFmtId="0" fontId="2" fillId="0" borderId="16" xfId="0" applyFont="1" applyBorder="1" applyAlignment="1">
      <alignment shrinkToFit="1"/>
    </xf>
    <xf numFmtId="176" fontId="2" fillId="0" borderId="15" xfId="0" applyNumberFormat="1" applyFont="1" applyBorder="1" applyAlignment="1">
      <alignment shrinkToFit="1"/>
    </xf>
    <xf numFmtId="176" fontId="2" fillId="0" borderId="14" xfId="0" applyNumberFormat="1" applyFont="1" applyBorder="1" applyAlignment="1">
      <alignment shrinkToFit="1"/>
    </xf>
    <xf numFmtId="176" fontId="2" fillId="0" borderId="13" xfId="0" applyNumberFormat="1" applyFont="1" applyBorder="1" applyAlignment="1">
      <alignment shrinkToFit="1"/>
    </xf>
    <xf numFmtId="0" fontId="2" fillId="0" borderId="12" xfId="0" applyFont="1" applyBorder="1" applyAlignment="1">
      <alignment shrinkToFit="1"/>
    </xf>
    <xf numFmtId="176" fontId="2" fillId="0" borderId="11" xfId="0" applyNumberFormat="1" applyFont="1" applyBorder="1" applyAlignment="1">
      <alignment shrinkToFit="1"/>
    </xf>
    <xf numFmtId="176" fontId="2" fillId="0" borderId="10" xfId="0" applyNumberFormat="1" applyFont="1" applyBorder="1" applyAlignment="1">
      <alignment shrinkToFit="1"/>
    </xf>
    <xf numFmtId="176" fontId="2" fillId="0" borderId="9" xfId="0" applyNumberFormat="1" applyFont="1" applyBorder="1" applyAlignment="1">
      <alignment shrinkToFit="1"/>
    </xf>
    <xf numFmtId="0" fontId="2" fillId="0" borderId="8" xfId="0" applyFont="1" applyBorder="1" applyAlignment="1">
      <alignment horizontal="center" shrinkToFit="1"/>
    </xf>
    <xf numFmtId="176" fontId="2" fillId="0" borderId="7" xfId="0" applyNumberFormat="1" applyFont="1" applyBorder="1" applyAlignment="1">
      <alignment shrinkToFit="1"/>
    </xf>
    <xf numFmtId="176" fontId="2" fillId="0" borderId="6" xfId="0" applyNumberFormat="1" applyFont="1" applyBorder="1" applyAlignment="1">
      <alignment shrinkToFit="1"/>
    </xf>
    <xf numFmtId="176" fontId="2" fillId="0" borderId="5" xfId="0" applyNumberFormat="1" applyFont="1" applyBorder="1" applyAlignment="1">
      <alignment shrinkToFit="1"/>
    </xf>
    <xf numFmtId="0" fontId="2" fillId="0" borderId="4" xfId="0" applyFont="1" applyBorder="1" applyAlignment="1">
      <alignment horizontal="center" shrinkToFit="1"/>
    </xf>
    <xf numFmtId="176" fontId="2" fillId="0" borderId="2" xfId="0" applyNumberFormat="1" applyFont="1" applyBorder="1" applyAlignment="1">
      <alignment shrinkToFit="1"/>
    </xf>
    <xf numFmtId="176" fontId="2" fillId="0" borderId="3" xfId="0" applyNumberFormat="1" applyFont="1" applyBorder="1" applyAlignment="1">
      <alignment shrinkToFit="1"/>
    </xf>
    <xf numFmtId="176" fontId="2" fillId="0" borderId="1" xfId="0" applyNumberFormat="1" applyFont="1" applyBorder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29" xfId="0" applyFont="1" applyBorder="1" applyAlignment="1">
      <alignment horizontal="center" shrinkToFit="1"/>
    </xf>
    <xf numFmtId="0" fontId="2" fillId="0" borderId="28" xfId="0" applyFont="1" applyBorder="1" applyAlignment="1">
      <alignment horizontal="center" shrinkToFit="1"/>
    </xf>
    <xf numFmtId="0" fontId="2" fillId="0" borderId="30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5" xfId="0" applyFont="1" applyBorder="1" applyAlignment="1">
      <alignment horizontal="center" shrinkToFit="1"/>
    </xf>
    <xf numFmtId="0" fontId="2" fillId="0" borderId="24" xfId="0" applyFont="1" applyBorder="1" applyAlignment="1">
      <alignment horizontal="center" shrinkToFit="1"/>
    </xf>
    <xf numFmtId="0" fontId="2" fillId="0" borderId="23" xfId="0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5" customHeight="1" x14ac:dyDescent="0.15"/>
  <cols>
    <col min="1" max="13" width="9.625" style="35" customWidth="1"/>
    <col min="14" max="256" width="7.625" style="22"/>
    <col min="257" max="269" width="9.625" style="22" customWidth="1"/>
    <col min="270" max="512" width="7.625" style="22"/>
    <col min="513" max="525" width="9.625" style="22" customWidth="1"/>
    <col min="526" max="768" width="7.625" style="22"/>
    <col min="769" max="781" width="9.625" style="22" customWidth="1"/>
    <col min="782" max="1024" width="7.625" style="22"/>
    <col min="1025" max="1037" width="9.625" style="22" customWidth="1"/>
    <col min="1038" max="1280" width="7.625" style="22"/>
    <col min="1281" max="1293" width="9.625" style="22" customWidth="1"/>
    <col min="1294" max="1536" width="7.625" style="22"/>
    <col min="1537" max="1549" width="9.625" style="22" customWidth="1"/>
    <col min="1550" max="1792" width="7.625" style="22"/>
    <col min="1793" max="1805" width="9.625" style="22" customWidth="1"/>
    <col min="1806" max="2048" width="7.625" style="22"/>
    <col min="2049" max="2061" width="9.625" style="22" customWidth="1"/>
    <col min="2062" max="2304" width="7.625" style="22"/>
    <col min="2305" max="2317" width="9.625" style="22" customWidth="1"/>
    <col min="2318" max="2560" width="7.625" style="22"/>
    <col min="2561" max="2573" width="9.625" style="22" customWidth="1"/>
    <col min="2574" max="2816" width="7.625" style="22"/>
    <col min="2817" max="2829" width="9.625" style="22" customWidth="1"/>
    <col min="2830" max="3072" width="7.625" style="22"/>
    <col min="3073" max="3085" width="9.625" style="22" customWidth="1"/>
    <col min="3086" max="3328" width="7.625" style="22"/>
    <col min="3329" max="3341" width="9.625" style="22" customWidth="1"/>
    <col min="3342" max="3584" width="7.625" style="22"/>
    <col min="3585" max="3597" width="9.625" style="22" customWidth="1"/>
    <col min="3598" max="3840" width="7.625" style="22"/>
    <col min="3841" max="3853" width="9.625" style="22" customWidth="1"/>
    <col min="3854" max="4096" width="7.625" style="22"/>
    <col min="4097" max="4109" width="9.625" style="22" customWidth="1"/>
    <col min="4110" max="4352" width="7.625" style="22"/>
    <col min="4353" max="4365" width="9.625" style="22" customWidth="1"/>
    <col min="4366" max="4608" width="7.625" style="22"/>
    <col min="4609" max="4621" width="9.625" style="22" customWidth="1"/>
    <col min="4622" max="4864" width="7.625" style="22"/>
    <col min="4865" max="4877" width="9.625" style="22" customWidth="1"/>
    <col min="4878" max="5120" width="7.625" style="22"/>
    <col min="5121" max="5133" width="9.625" style="22" customWidth="1"/>
    <col min="5134" max="5376" width="7.625" style="22"/>
    <col min="5377" max="5389" width="9.625" style="22" customWidth="1"/>
    <col min="5390" max="5632" width="7.625" style="22"/>
    <col min="5633" max="5645" width="9.625" style="22" customWidth="1"/>
    <col min="5646" max="5888" width="7.625" style="22"/>
    <col min="5889" max="5901" width="9.625" style="22" customWidth="1"/>
    <col min="5902" max="6144" width="7.625" style="22"/>
    <col min="6145" max="6157" width="9.625" style="22" customWidth="1"/>
    <col min="6158" max="6400" width="7.625" style="22"/>
    <col min="6401" max="6413" width="9.625" style="22" customWidth="1"/>
    <col min="6414" max="6656" width="7.625" style="22"/>
    <col min="6657" max="6669" width="9.625" style="22" customWidth="1"/>
    <col min="6670" max="6912" width="7.625" style="22"/>
    <col min="6913" max="6925" width="9.625" style="22" customWidth="1"/>
    <col min="6926" max="7168" width="7.625" style="22"/>
    <col min="7169" max="7181" width="9.625" style="22" customWidth="1"/>
    <col min="7182" max="7424" width="7.625" style="22"/>
    <col min="7425" max="7437" width="9.625" style="22" customWidth="1"/>
    <col min="7438" max="7680" width="7.625" style="22"/>
    <col min="7681" max="7693" width="9.625" style="22" customWidth="1"/>
    <col min="7694" max="7936" width="7.625" style="22"/>
    <col min="7937" max="7949" width="9.625" style="22" customWidth="1"/>
    <col min="7950" max="8192" width="7.625" style="22"/>
    <col min="8193" max="8205" width="9.625" style="22" customWidth="1"/>
    <col min="8206" max="8448" width="7.625" style="22"/>
    <col min="8449" max="8461" width="9.625" style="22" customWidth="1"/>
    <col min="8462" max="8704" width="7.625" style="22"/>
    <col min="8705" max="8717" width="9.625" style="22" customWidth="1"/>
    <col min="8718" max="8960" width="7.625" style="22"/>
    <col min="8961" max="8973" width="9.625" style="22" customWidth="1"/>
    <col min="8974" max="9216" width="7.625" style="22"/>
    <col min="9217" max="9229" width="9.625" style="22" customWidth="1"/>
    <col min="9230" max="9472" width="7.625" style="22"/>
    <col min="9473" max="9485" width="9.625" style="22" customWidth="1"/>
    <col min="9486" max="9728" width="7.625" style="22"/>
    <col min="9729" max="9741" width="9.625" style="22" customWidth="1"/>
    <col min="9742" max="9984" width="7.625" style="22"/>
    <col min="9985" max="9997" width="9.625" style="22" customWidth="1"/>
    <col min="9998" max="10240" width="7.625" style="22"/>
    <col min="10241" max="10253" width="9.625" style="22" customWidth="1"/>
    <col min="10254" max="10496" width="7.625" style="22"/>
    <col min="10497" max="10509" width="9.625" style="22" customWidth="1"/>
    <col min="10510" max="10752" width="7.625" style="22"/>
    <col min="10753" max="10765" width="9.625" style="22" customWidth="1"/>
    <col min="10766" max="11008" width="7.625" style="22"/>
    <col min="11009" max="11021" width="9.625" style="22" customWidth="1"/>
    <col min="11022" max="11264" width="7.625" style="22"/>
    <col min="11265" max="11277" width="9.625" style="22" customWidth="1"/>
    <col min="11278" max="11520" width="7.625" style="22"/>
    <col min="11521" max="11533" width="9.625" style="22" customWidth="1"/>
    <col min="11534" max="11776" width="7.625" style="22"/>
    <col min="11777" max="11789" width="9.625" style="22" customWidth="1"/>
    <col min="11790" max="12032" width="7.625" style="22"/>
    <col min="12033" max="12045" width="9.625" style="22" customWidth="1"/>
    <col min="12046" max="12288" width="7.625" style="22"/>
    <col min="12289" max="12301" width="9.625" style="22" customWidth="1"/>
    <col min="12302" max="12544" width="7.625" style="22"/>
    <col min="12545" max="12557" width="9.625" style="22" customWidth="1"/>
    <col min="12558" max="12800" width="7.625" style="22"/>
    <col min="12801" max="12813" width="9.625" style="22" customWidth="1"/>
    <col min="12814" max="13056" width="7.625" style="22"/>
    <col min="13057" max="13069" width="9.625" style="22" customWidth="1"/>
    <col min="13070" max="13312" width="7.625" style="22"/>
    <col min="13313" max="13325" width="9.625" style="22" customWidth="1"/>
    <col min="13326" max="13568" width="7.625" style="22"/>
    <col min="13569" max="13581" width="9.625" style="22" customWidth="1"/>
    <col min="13582" max="13824" width="7.625" style="22"/>
    <col min="13825" max="13837" width="9.625" style="22" customWidth="1"/>
    <col min="13838" max="14080" width="7.625" style="22"/>
    <col min="14081" max="14093" width="9.625" style="22" customWidth="1"/>
    <col min="14094" max="14336" width="7.625" style="22"/>
    <col min="14337" max="14349" width="9.625" style="22" customWidth="1"/>
    <col min="14350" max="14592" width="7.625" style="22"/>
    <col min="14593" max="14605" width="9.625" style="22" customWidth="1"/>
    <col min="14606" max="14848" width="7.625" style="22"/>
    <col min="14849" max="14861" width="9.625" style="22" customWidth="1"/>
    <col min="14862" max="15104" width="7.625" style="22"/>
    <col min="15105" max="15117" width="9.625" style="22" customWidth="1"/>
    <col min="15118" max="15360" width="7.625" style="22"/>
    <col min="15361" max="15373" width="9.625" style="22" customWidth="1"/>
    <col min="15374" max="15616" width="7.625" style="22"/>
    <col min="15617" max="15629" width="9.625" style="22" customWidth="1"/>
    <col min="15630" max="15872" width="7.625" style="22"/>
    <col min="15873" max="15885" width="9.625" style="22" customWidth="1"/>
    <col min="15886" max="16128" width="7.625" style="22"/>
    <col min="16129" max="16141" width="9.625" style="22" customWidth="1"/>
    <col min="16142" max="16384" width="7.625" style="22"/>
  </cols>
  <sheetData>
    <row r="1" spans="1:13" s="1" customFormat="1" ht="18" customHeight="1" x14ac:dyDescent="0.2">
      <c r="F1" s="2" t="s">
        <v>96</v>
      </c>
      <c r="I1" s="1" t="s">
        <v>97</v>
      </c>
    </row>
    <row r="2" spans="1:13" s="1" customFormat="1" ht="15" customHeight="1" thickBot="1" x14ac:dyDescent="0.2">
      <c r="M2" s="3" t="s">
        <v>37</v>
      </c>
    </row>
    <row r="3" spans="1:13" s="6" customFormat="1" ht="15" customHeight="1" x14ac:dyDescent="0.15">
      <c r="A3" s="4"/>
      <c r="B3" s="5"/>
      <c r="C3" s="58" t="s">
        <v>95</v>
      </c>
      <c r="D3" s="59"/>
      <c r="E3" s="59"/>
      <c r="F3" s="59"/>
      <c r="G3" s="59"/>
      <c r="H3" s="59"/>
      <c r="I3" s="59"/>
      <c r="J3" s="59"/>
      <c r="K3" s="60"/>
      <c r="L3" s="58" t="s">
        <v>94</v>
      </c>
      <c r="M3" s="61"/>
    </row>
    <row r="4" spans="1:13" s="6" customFormat="1" ht="15" customHeight="1" thickBot="1" x14ac:dyDescent="0.2">
      <c r="A4" s="7"/>
      <c r="B4" s="8" t="s">
        <v>0</v>
      </c>
      <c r="C4" s="9" t="s">
        <v>11</v>
      </c>
      <c r="D4" s="10" t="s">
        <v>10</v>
      </c>
      <c r="E4" s="10" t="s">
        <v>9</v>
      </c>
      <c r="F4" s="9" t="s">
        <v>8</v>
      </c>
      <c r="G4" s="9" t="s">
        <v>7</v>
      </c>
      <c r="H4" s="11" t="s">
        <v>6</v>
      </c>
      <c r="I4" s="11" t="s">
        <v>93</v>
      </c>
      <c r="J4" s="11" t="s">
        <v>92</v>
      </c>
      <c r="K4" s="11" t="s">
        <v>3</v>
      </c>
      <c r="L4" s="11" t="s">
        <v>16</v>
      </c>
      <c r="M4" s="12" t="s">
        <v>15</v>
      </c>
    </row>
    <row r="5" spans="1:13" s="17" customFormat="1" ht="15" customHeight="1" x14ac:dyDescent="0.15">
      <c r="A5" s="13" t="s">
        <v>91</v>
      </c>
      <c r="B5" s="14">
        <f>SUM( C5:K5)</f>
        <v>30693</v>
      </c>
      <c r="C5" s="15">
        <v>24331</v>
      </c>
      <c r="D5" s="15">
        <v>129</v>
      </c>
      <c r="E5" s="15">
        <v>648</v>
      </c>
      <c r="F5" s="15">
        <v>1553</v>
      </c>
      <c r="G5" s="15">
        <v>0</v>
      </c>
      <c r="H5" s="15">
        <v>3295</v>
      </c>
      <c r="I5" s="15">
        <v>533</v>
      </c>
      <c r="J5" s="15">
        <v>15</v>
      </c>
      <c r="K5" s="15">
        <v>189</v>
      </c>
      <c r="L5" s="15">
        <v>17996</v>
      </c>
      <c r="M5" s="16">
        <v>12697</v>
      </c>
    </row>
    <row r="6" spans="1:13" ht="15" customHeight="1" x14ac:dyDescent="0.15">
      <c r="A6" s="18" t="s">
        <v>90</v>
      </c>
      <c r="B6" s="19">
        <f t="shared" ref="B6:B26" si="0">SUM( C6:K6)</f>
        <v>9985</v>
      </c>
      <c r="C6" s="20">
        <v>8939</v>
      </c>
      <c r="D6" s="20">
        <v>171</v>
      </c>
      <c r="E6" s="20">
        <v>0</v>
      </c>
      <c r="F6" s="20">
        <v>0</v>
      </c>
      <c r="G6" s="20">
        <v>326</v>
      </c>
      <c r="H6" s="20">
        <v>114</v>
      </c>
      <c r="I6" s="20">
        <v>147</v>
      </c>
      <c r="J6" s="20">
        <v>0</v>
      </c>
      <c r="K6" s="20">
        <v>288</v>
      </c>
      <c r="L6" s="20">
        <v>7774</v>
      </c>
      <c r="M6" s="21">
        <v>2211</v>
      </c>
    </row>
    <row r="7" spans="1:13" ht="15" customHeight="1" x14ac:dyDescent="0.15">
      <c r="A7" s="18" t="s">
        <v>89</v>
      </c>
      <c r="B7" s="19">
        <f t="shared" si="0"/>
        <v>6182</v>
      </c>
      <c r="C7" s="20">
        <v>2635</v>
      </c>
      <c r="D7" s="20">
        <v>243</v>
      </c>
      <c r="E7" s="20">
        <v>65</v>
      </c>
      <c r="F7" s="20">
        <v>202</v>
      </c>
      <c r="G7" s="20">
        <v>3037</v>
      </c>
      <c r="H7" s="20">
        <v>0</v>
      </c>
      <c r="I7" s="20">
        <v>0</v>
      </c>
      <c r="J7" s="20">
        <v>0</v>
      </c>
      <c r="K7" s="20">
        <v>0</v>
      </c>
      <c r="L7" s="20">
        <v>2983</v>
      </c>
      <c r="M7" s="21">
        <v>3199</v>
      </c>
    </row>
    <row r="8" spans="1:13" ht="15" customHeight="1" x14ac:dyDescent="0.15">
      <c r="A8" s="18" t="s">
        <v>88</v>
      </c>
      <c r="B8" s="19">
        <f t="shared" si="0"/>
        <v>2405</v>
      </c>
      <c r="C8" s="20">
        <v>1879</v>
      </c>
      <c r="D8" s="20">
        <v>0</v>
      </c>
      <c r="E8" s="20">
        <v>0</v>
      </c>
      <c r="F8" s="20">
        <v>0</v>
      </c>
      <c r="G8" s="20">
        <v>0</v>
      </c>
      <c r="H8" s="20">
        <v>464</v>
      </c>
      <c r="I8" s="20">
        <v>49</v>
      </c>
      <c r="J8" s="20">
        <v>13</v>
      </c>
      <c r="K8" s="20">
        <v>0</v>
      </c>
      <c r="L8" s="20">
        <v>1411</v>
      </c>
      <c r="M8" s="21">
        <v>994</v>
      </c>
    </row>
    <row r="9" spans="1:13" ht="15" customHeight="1" x14ac:dyDescent="0.15">
      <c r="A9" s="18" t="s">
        <v>87</v>
      </c>
      <c r="B9" s="19">
        <f t="shared" si="0"/>
        <v>9120</v>
      </c>
      <c r="C9" s="20">
        <v>3606</v>
      </c>
      <c r="D9" s="20">
        <v>0</v>
      </c>
      <c r="E9" s="20">
        <v>0</v>
      </c>
      <c r="F9" s="20">
        <v>2031</v>
      </c>
      <c r="G9" s="20">
        <v>0</v>
      </c>
      <c r="H9" s="20">
        <v>92</v>
      </c>
      <c r="I9" s="20">
        <v>0</v>
      </c>
      <c r="J9" s="20">
        <v>12</v>
      </c>
      <c r="K9" s="20">
        <v>3379</v>
      </c>
      <c r="L9" s="20">
        <v>3698</v>
      </c>
      <c r="M9" s="21">
        <v>5422</v>
      </c>
    </row>
    <row r="10" spans="1:13" ht="15" customHeight="1" x14ac:dyDescent="0.15">
      <c r="A10" s="18" t="s">
        <v>86</v>
      </c>
      <c r="B10" s="19">
        <f t="shared" si="0"/>
        <v>3204</v>
      </c>
      <c r="C10" s="20">
        <v>1939</v>
      </c>
      <c r="D10" s="20">
        <v>291</v>
      </c>
      <c r="E10" s="20">
        <v>0</v>
      </c>
      <c r="F10" s="20">
        <v>0</v>
      </c>
      <c r="G10" s="20">
        <v>0</v>
      </c>
      <c r="H10" s="20">
        <v>0</v>
      </c>
      <c r="I10" s="20">
        <v>115</v>
      </c>
      <c r="J10" s="20">
        <v>589</v>
      </c>
      <c r="K10" s="20">
        <v>270</v>
      </c>
      <c r="L10" s="20">
        <v>1627</v>
      </c>
      <c r="M10" s="21">
        <v>1577</v>
      </c>
    </row>
    <row r="11" spans="1:13" ht="15" customHeight="1" x14ac:dyDescent="0.15">
      <c r="A11" s="18" t="s">
        <v>85</v>
      </c>
      <c r="B11" s="19">
        <f t="shared" si="0"/>
        <v>1930</v>
      </c>
      <c r="C11" s="20">
        <v>235</v>
      </c>
      <c r="D11" s="20">
        <v>0</v>
      </c>
      <c r="E11" s="20">
        <v>95</v>
      </c>
      <c r="F11" s="20">
        <v>1600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235</v>
      </c>
      <c r="M11" s="21">
        <v>1695</v>
      </c>
    </row>
    <row r="12" spans="1:13" ht="15" customHeight="1" x14ac:dyDescent="0.15">
      <c r="A12" s="18" t="s">
        <v>84</v>
      </c>
      <c r="B12" s="19">
        <f t="shared" si="0"/>
        <v>1502</v>
      </c>
      <c r="C12" s="20">
        <v>1135</v>
      </c>
      <c r="D12" s="20">
        <v>0</v>
      </c>
      <c r="E12" s="20">
        <v>120</v>
      </c>
      <c r="F12" s="20">
        <v>0</v>
      </c>
      <c r="G12" s="20">
        <v>0</v>
      </c>
      <c r="H12" s="20">
        <v>0</v>
      </c>
      <c r="I12" s="20">
        <v>0</v>
      </c>
      <c r="J12" s="20">
        <v>247</v>
      </c>
      <c r="K12" s="20">
        <v>0</v>
      </c>
      <c r="L12" s="20">
        <v>1018</v>
      </c>
      <c r="M12" s="21">
        <v>484</v>
      </c>
    </row>
    <row r="13" spans="1:13" ht="15" customHeight="1" x14ac:dyDescent="0.15">
      <c r="A13" s="18" t="s">
        <v>83</v>
      </c>
      <c r="B13" s="19">
        <f t="shared" si="0"/>
        <v>4519</v>
      </c>
      <c r="C13" s="20">
        <v>4399</v>
      </c>
      <c r="D13" s="20">
        <v>0</v>
      </c>
      <c r="E13" s="20">
        <v>0</v>
      </c>
      <c r="F13" s="20">
        <v>0</v>
      </c>
      <c r="G13" s="20">
        <v>56</v>
      </c>
      <c r="H13" s="20">
        <v>64</v>
      </c>
      <c r="I13" s="20">
        <v>0</v>
      </c>
      <c r="J13" s="20">
        <v>0</v>
      </c>
      <c r="K13" s="20">
        <v>0</v>
      </c>
      <c r="L13" s="20">
        <v>4189</v>
      </c>
      <c r="M13" s="21">
        <v>330</v>
      </c>
    </row>
    <row r="14" spans="1:13" ht="15" customHeight="1" x14ac:dyDescent="0.15">
      <c r="A14" s="18" t="s">
        <v>82</v>
      </c>
      <c r="B14" s="19">
        <f t="shared" si="0"/>
        <v>1467</v>
      </c>
      <c r="C14" s="20">
        <v>1195</v>
      </c>
      <c r="D14" s="20">
        <v>0</v>
      </c>
      <c r="E14" s="20">
        <v>0</v>
      </c>
      <c r="F14" s="20">
        <v>196</v>
      </c>
      <c r="G14" s="20">
        <v>0</v>
      </c>
      <c r="H14" s="20">
        <v>43</v>
      </c>
      <c r="I14" s="20">
        <v>33</v>
      </c>
      <c r="J14" s="20">
        <v>0</v>
      </c>
      <c r="K14" s="20">
        <v>0</v>
      </c>
      <c r="L14" s="20">
        <v>1148</v>
      </c>
      <c r="M14" s="21">
        <v>319</v>
      </c>
    </row>
    <row r="15" spans="1:13" ht="15" customHeight="1" x14ac:dyDescent="0.15">
      <c r="A15" s="18" t="s">
        <v>81</v>
      </c>
      <c r="B15" s="19">
        <f t="shared" si="0"/>
        <v>4295</v>
      </c>
      <c r="C15" s="20">
        <v>3256</v>
      </c>
      <c r="D15" s="20">
        <v>0</v>
      </c>
      <c r="E15" s="20">
        <v>0</v>
      </c>
      <c r="F15" s="20">
        <v>924</v>
      </c>
      <c r="G15" s="20">
        <v>0</v>
      </c>
      <c r="H15" s="20">
        <v>0</v>
      </c>
      <c r="I15" s="20">
        <v>115</v>
      </c>
      <c r="J15" s="20">
        <v>0</v>
      </c>
      <c r="K15" s="20">
        <v>0</v>
      </c>
      <c r="L15" s="20">
        <v>3086</v>
      </c>
      <c r="M15" s="21">
        <v>1209</v>
      </c>
    </row>
    <row r="16" spans="1:13" ht="15" customHeight="1" x14ac:dyDescent="0.15">
      <c r="A16" s="18" t="s">
        <v>80</v>
      </c>
      <c r="B16" s="19">
        <f t="shared" si="0"/>
        <v>2050</v>
      </c>
      <c r="C16" s="20">
        <v>2050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1888</v>
      </c>
      <c r="M16" s="21">
        <v>162</v>
      </c>
    </row>
    <row r="17" spans="1:13" ht="15" customHeight="1" x14ac:dyDescent="0.15">
      <c r="A17" s="18" t="s">
        <v>79</v>
      </c>
      <c r="B17" s="19">
        <f t="shared" si="0"/>
        <v>7338</v>
      </c>
      <c r="C17" s="20">
        <v>6760</v>
      </c>
      <c r="D17" s="20">
        <v>141</v>
      </c>
      <c r="E17" s="20">
        <v>54</v>
      </c>
      <c r="F17" s="20">
        <v>11</v>
      </c>
      <c r="G17" s="20">
        <v>80</v>
      </c>
      <c r="H17" s="20">
        <v>0</v>
      </c>
      <c r="I17" s="20">
        <v>81</v>
      </c>
      <c r="J17" s="20">
        <v>94</v>
      </c>
      <c r="K17" s="20">
        <v>117</v>
      </c>
      <c r="L17" s="20">
        <v>5598</v>
      </c>
      <c r="M17" s="21">
        <v>1740</v>
      </c>
    </row>
    <row r="18" spans="1:13" ht="15" customHeight="1" x14ac:dyDescent="0.15">
      <c r="A18" s="18" t="s">
        <v>78</v>
      </c>
      <c r="B18" s="19">
        <f t="shared" si="0"/>
        <v>5863</v>
      </c>
      <c r="C18" s="20">
        <v>4148</v>
      </c>
      <c r="D18" s="20">
        <v>0</v>
      </c>
      <c r="E18" s="20">
        <v>0</v>
      </c>
      <c r="F18" s="20">
        <v>0</v>
      </c>
      <c r="G18" s="20">
        <v>0</v>
      </c>
      <c r="H18" s="20">
        <v>1595</v>
      </c>
      <c r="I18" s="20">
        <v>120</v>
      </c>
      <c r="J18" s="20">
        <v>0</v>
      </c>
      <c r="K18" s="20">
        <v>0</v>
      </c>
      <c r="L18" s="20">
        <v>3618</v>
      </c>
      <c r="M18" s="21">
        <v>2245</v>
      </c>
    </row>
    <row r="19" spans="1:13" ht="15" customHeight="1" x14ac:dyDescent="0.15">
      <c r="A19" s="18" t="s">
        <v>77</v>
      </c>
      <c r="B19" s="19">
        <f t="shared" si="0"/>
        <v>1288</v>
      </c>
      <c r="C19" s="20">
        <v>151</v>
      </c>
      <c r="D19" s="20">
        <v>0</v>
      </c>
      <c r="E19" s="20">
        <v>0</v>
      </c>
      <c r="F19" s="20">
        <v>1137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184</v>
      </c>
      <c r="M19" s="21">
        <v>1104</v>
      </c>
    </row>
    <row r="20" spans="1:13" ht="15" customHeight="1" x14ac:dyDescent="0.15">
      <c r="A20" s="18" t="s">
        <v>76</v>
      </c>
      <c r="B20" s="19">
        <f t="shared" si="0"/>
        <v>2803</v>
      </c>
      <c r="C20" s="20">
        <v>2803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2567</v>
      </c>
      <c r="M20" s="21">
        <v>236</v>
      </c>
    </row>
    <row r="21" spans="1:13" ht="15" customHeight="1" x14ac:dyDescent="0.15">
      <c r="A21" s="18" t="s">
        <v>75</v>
      </c>
      <c r="B21" s="19">
        <f t="shared" si="0"/>
        <v>597</v>
      </c>
      <c r="C21" s="20">
        <v>524</v>
      </c>
      <c r="D21" s="20">
        <v>0</v>
      </c>
      <c r="E21" s="20">
        <v>0</v>
      </c>
      <c r="F21" s="20">
        <v>73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524</v>
      </c>
      <c r="M21" s="21">
        <v>73</v>
      </c>
    </row>
    <row r="22" spans="1:13" ht="15" customHeight="1" x14ac:dyDescent="0.15">
      <c r="A22" s="18" t="s">
        <v>74</v>
      </c>
      <c r="B22" s="19">
        <f t="shared" si="0"/>
        <v>1366</v>
      </c>
      <c r="C22" s="20">
        <v>1366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1270</v>
      </c>
      <c r="M22" s="21">
        <v>96</v>
      </c>
    </row>
    <row r="23" spans="1:13" ht="15" customHeight="1" x14ac:dyDescent="0.15">
      <c r="A23" s="18" t="s">
        <v>73</v>
      </c>
      <c r="B23" s="19">
        <f t="shared" si="0"/>
        <v>2488</v>
      </c>
      <c r="C23" s="20">
        <v>1045</v>
      </c>
      <c r="D23" s="20">
        <v>0</v>
      </c>
      <c r="E23" s="20">
        <v>0</v>
      </c>
      <c r="F23" s="20">
        <v>1443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986</v>
      </c>
      <c r="M23" s="21">
        <v>1502</v>
      </c>
    </row>
    <row r="24" spans="1:13" ht="15" customHeight="1" x14ac:dyDescent="0.15">
      <c r="A24" s="18" t="s">
        <v>72</v>
      </c>
      <c r="B24" s="19">
        <f t="shared" si="0"/>
        <v>1564</v>
      </c>
      <c r="C24" s="20">
        <v>270</v>
      </c>
      <c r="D24" s="20">
        <v>0</v>
      </c>
      <c r="E24" s="20">
        <v>0</v>
      </c>
      <c r="F24" s="20">
        <v>0</v>
      </c>
      <c r="G24" s="20">
        <v>0</v>
      </c>
      <c r="H24" s="20">
        <v>1082</v>
      </c>
      <c r="I24" s="20">
        <v>212</v>
      </c>
      <c r="J24" s="20">
        <v>0</v>
      </c>
      <c r="K24" s="20">
        <v>0</v>
      </c>
      <c r="L24" s="20">
        <v>482</v>
      </c>
      <c r="M24" s="21">
        <v>1082</v>
      </c>
    </row>
    <row r="25" spans="1:13" ht="15" customHeight="1" x14ac:dyDescent="0.15">
      <c r="A25" s="23" t="s">
        <v>71</v>
      </c>
      <c r="B25" s="24">
        <f t="shared" si="0"/>
        <v>574</v>
      </c>
      <c r="C25" s="25">
        <v>398</v>
      </c>
      <c r="D25" s="25">
        <v>0</v>
      </c>
      <c r="E25" s="25">
        <v>0</v>
      </c>
      <c r="F25" s="25">
        <v>0</v>
      </c>
      <c r="G25" s="25">
        <v>0</v>
      </c>
      <c r="H25" s="25">
        <v>135</v>
      </c>
      <c r="I25" s="25">
        <v>41</v>
      </c>
      <c r="J25" s="25">
        <v>0</v>
      </c>
      <c r="K25" s="25">
        <v>0</v>
      </c>
      <c r="L25" s="25">
        <v>398</v>
      </c>
      <c r="M25" s="26">
        <v>176</v>
      </c>
    </row>
    <row r="26" spans="1:13" ht="15" customHeight="1" x14ac:dyDescent="0.15">
      <c r="A26" s="27" t="s">
        <v>70</v>
      </c>
      <c r="B26" s="28">
        <f t="shared" si="0"/>
        <v>101233</v>
      </c>
      <c r="C26" s="29">
        <v>73064</v>
      </c>
      <c r="D26" s="29">
        <v>975</v>
      </c>
      <c r="E26" s="29">
        <v>982</v>
      </c>
      <c r="F26" s="29">
        <v>9170</v>
      </c>
      <c r="G26" s="29">
        <v>3499</v>
      </c>
      <c r="H26" s="29">
        <v>6884</v>
      </c>
      <c r="I26" s="29">
        <v>1446</v>
      </c>
      <c r="J26" s="29">
        <v>970</v>
      </c>
      <c r="K26" s="29">
        <v>4243</v>
      </c>
      <c r="L26" s="29">
        <v>62680</v>
      </c>
      <c r="M26" s="30">
        <v>38553</v>
      </c>
    </row>
    <row r="27" spans="1:13" ht="15" customHeight="1" x14ac:dyDescent="0.15">
      <c r="A27" s="18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1"/>
    </row>
    <row r="28" spans="1:13" ht="15" customHeight="1" x14ac:dyDescent="0.15">
      <c r="A28" s="18" t="s">
        <v>69</v>
      </c>
      <c r="B28" s="19">
        <f>SUM( C28:K28)</f>
        <v>3152</v>
      </c>
      <c r="C28" s="20">
        <v>2993</v>
      </c>
      <c r="D28" s="20">
        <v>0</v>
      </c>
      <c r="E28" s="20">
        <v>0</v>
      </c>
      <c r="F28" s="20">
        <v>159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2414</v>
      </c>
      <c r="M28" s="21">
        <v>738</v>
      </c>
    </row>
    <row r="29" spans="1:13" ht="15" customHeight="1" x14ac:dyDescent="0.15">
      <c r="A29" s="23" t="s">
        <v>68</v>
      </c>
      <c r="B29" s="24">
        <f>SUM( C29:K29)</f>
        <v>1558</v>
      </c>
      <c r="C29" s="25">
        <v>946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612</v>
      </c>
      <c r="L29" s="25">
        <v>656</v>
      </c>
      <c r="M29" s="26">
        <v>902</v>
      </c>
    </row>
    <row r="30" spans="1:13" ht="15" customHeight="1" x14ac:dyDescent="0.15">
      <c r="A30" s="27" t="s">
        <v>67</v>
      </c>
      <c r="B30" s="28">
        <f>SUM( C30:K30)</f>
        <v>4710</v>
      </c>
      <c r="C30" s="29">
        <v>3939</v>
      </c>
      <c r="D30" s="29">
        <v>0</v>
      </c>
      <c r="E30" s="29">
        <v>0</v>
      </c>
      <c r="F30" s="29">
        <v>159</v>
      </c>
      <c r="G30" s="29">
        <v>0</v>
      </c>
      <c r="H30" s="29">
        <v>0</v>
      </c>
      <c r="I30" s="29">
        <v>0</v>
      </c>
      <c r="J30" s="29">
        <v>0</v>
      </c>
      <c r="K30" s="29">
        <v>612</v>
      </c>
      <c r="L30" s="29">
        <v>3070</v>
      </c>
      <c r="M30" s="30">
        <v>1640</v>
      </c>
    </row>
    <row r="31" spans="1:13" ht="15" customHeight="1" x14ac:dyDescent="0.15">
      <c r="A31" s="18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1"/>
    </row>
    <row r="32" spans="1:13" ht="15" customHeight="1" x14ac:dyDescent="0.15">
      <c r="A32" s="23" t="s">
        <v>66</v>
      </c>
      <c r="B32" s="24">
        <f>SUM( C32:K32)</f>
        <v>633</v>
      </c>
      <c r="C32" s="25">
        <v>633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633</v>
      </c>
      <c r="M32" s="26">
        <v>0</v>
      </c>
    </row>
    <row r="33" spans="1:13" ht="15" customHeight="1" x14ac:dyDescent="0.15">
      <c r="A33" s="27" t="s">
        <v>65</v>
      </c>
      <c r="B33" s="28">
        <f>SUM( C33:K33)</f>
        <v>633</v>
      </c>
      <c r="C33" s="29">
        <v>633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633</v>
      </c>
      <c r="M33" s="30">
        <v>0</v>
      </c>
    </row>
    <row r="34" spans="1:13" ht="15" customHeight="1" x14ac:dyDescent="0.15">
      <c r="A34" s="18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</row>
    <row r="35" spans="1:13" ht="15" customHeight="1" x14ac:dyDescent="0.15">
      <c r="A35" s="18" t="s">
        <v>64</v>
      </c>
      <c r="B35" s="19">
        <f>SUM( C35:K35)</f>
        <v>1270</v>
      </c>
      <c r="C35" s="20">
        <v>1225</v>
      </c>
      <c r="D35" s="20">
        <v>0</v>
      </c>
      <c r="E35" s="20">
        <v>0</v>
      </c>
      <c r="F35" s="20">
        <v>20</v>
      </c>
      <c r="G35" s="20">
        <v>25</v>
      </c>
      <c r="H35" s="20">
        <v>0</v>
      </c>
      <c r="I35" s="20">
        <v>0</v>
      </c>
      <c r="J35" s="20">
        <v>0</v>
      </c>
      <c r="K35" s="20">
        <v>0</v>
      </c>
      <c r="L35" s="20">
        <v>1030</v>
      </c>
      <c r="M35" s="21">
        <v>240</v>
      </c>
    </row>
    <row r="36" spans="1:13" ht="15" customHeight="1" x14ac:dyDescent="0.15">
      <c r="A36" s="23" t="s">
        <v>63</v>
      </c>
      <c r="B36" s="24">
        <f>SUM( C36:M36)</f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6">
        <v>0</v>
      </c>
    </row>
    <row r="37" spans="1:13" ht="15" customHeight="1" x14ac:dyDescent="0.15">
      <c r="A37" s="27" t="s">
        <v>62</v>
      </c>
      <c r="B37" s="28">
        <f>SUM( C37:K37)</f>
        <v>1270</v>
      </c>
      <c r="C37" s="29">
        <v>1225</v>
      </c>
      <c r="D37" s="29">
        <v>0</v>
      </c>
      <c r="E37" s="29">
        <v>0</v>
      </c>
      <c r="F37" s="29">
        <v>20</v>
      </c>
      <c r="G37" s="29">
        <v>25</v>
      </c>
      <c r="H37" s="29">
        <v>0</v>
      </c>
      <c r="I37" s="29">
        <v>0</v>
      </c>
      <c r="J37" s="29">
        <v>0</v>
      </c>
      <c r="K37" s="29">
        <v>0</v>
      </c>
      <c r="L37" s="29">
        <v>1030</v>
      </c>
      <c r="M37" s="30">
        <v>240</v>
      </c>
    </row>
    <row r="38" spans="1:13" ht="15" customHeight="1" x14ac:dyDescent="0.15">
      <c r="A38" s="1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1"/>
    </row>
    <row r="39" spans="1:13" ht="15" customHeight="1" x14ac:dyDescent="0.15">
      <c r="A39" s="18" t="s">
        <v>61</v>
      </c>
      <c r="B39" s="19">
        <f>SUM( C39:K39)</f>
        <v>699</v>
      </c>
      <c r="C39" s="20">
        <v>668</v>
      </c>
      <c r="D39" s="20">
        <v>0</v>
      </c>
      <c r="E39" s="20">
        <v>31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668</v>
      </c>
      <c r="M39" s="21">
        <v>31</v>
      </c>
    </row>
    <row r="40" spans="1:13" ht="15" customHeight="1" x14ac:dyDescent="0.15">
      <c r="A40" s="18" t="s">
        <v>60</v>
      </c>
      <c r="B40" s="19">
        <f>SUM( C40:K40)</f>
        <v>597</v>
      </c>
      <c r="C40" s="20">
        <v>354</v>
      </c>
      <c r="D40" s="20">
        <v>0</v>
      </c>
      <c r="E40" s="20">
        <v>83</v>
      </c>
      <c r="F40" s="20">
        <v>0</v>
      </c>
      <c r="G40" s="20">
        <v>0</v>
      </c>
      <c r="H40" s="20">
        <v>160</v>
      </c>
      <c r="I40" s="20">
        <v>0</v>
      </c>
      <c r="J40" s="20">
        <v>0</v>
      </c>
      <c r="K40" s="20">
        <v>0</v>
      </c>
      <c r="L40" s="20">
        <v>138</v>
      </c>
      <c r="M40" s="21">
        <v>459</v>
      </c>
    </row>
    <row r="41" spans="1:13" ht="15" customHeight="1" x14ac:dyDescent="0.15">
      <c r="A41" s="23" t="s">
        <v>59</v>
      </c>
      <c r="B41" s="24">
        <f>SUM( C41:K41)</f>
        <v>410</v>
      </c>
      <c r="C41" s="25">
        <v>313</v>
      </c>
      <c r="D41" s="25">
        <v>0</v>
      </c>
      <c r="E41" s="25">
        <v>0</v>
      </c>
      <c r="F41" s="25">
        <v>97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313</v>
      </c>
      <c r="M41" s="26">
        <v>97</v>
      </c>
    </row>
    <row r="42" spans="1:13" ht="15" customHeight="1" x14ac:dyDescent="0.15">
      <c r="A42" s="27" t="s">
        <v>58</v>
      </c>
      <c r="B42" s="28">
        <f>SUM( C42:K42)</f>
        <v>1706</v>
      </c>
      <c r="C42" s="29">
        <v>1335</v>
      </c>
      <c r="D42" s="29">
        <v>0</v>
      </c>
      <c r="E42" s="29">
        <v>114</v>
      </c>
      <c r="F42" s="29">
        <v>97</v>
      </c>
      <c r="G42" s="29">
        <v>0</v>
      </c>
      <c r="H42" s="29">
        <v>160</v>
      </c>
      <c r="I42" s="29">
        <v>0</v>
      </c>
      <c r="J42" s="29">
        <v>0</v>
      </c>
      <c r="K42" s="29">
        <v>0</v>
      </c>
      <c r="L42" s="29">
        <v>1119</v>
      </c>
      <c r="M42" s="30">
        <v>587</v>
      </c>
    </row>
    <row r="43" spans="1:13" ht="15" customHeight="1" x14ac:dyDescent="0.15">
      <c r="A43" s="18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1"/>
    </row>
    <row r="44" spans="1:13" ht="15" customHeight="1" x14ac:dyDescent="0.15">
      <c r="A44" s="18" t="s">
        <v>57</v>
      </c>
      <c r="B44" s="19">
        <f>SUM( C44:K44)</f>
        <v>875</v>
      </c>
      <c r="C44" s="20">
        <v>758</v>
      </c>
      <c r="D44" s="20">
        <v>0</v>
      </c>
      <c r="E44" s="20">
        <v>0</v>
      </c>
      <c r="F44" s="20">
        <v>78</v>
      </c>
      <c r="G44" s="20">
        <v>0</v>
      </c>
      <c r="H44" s="20">
        <v>0</v>
      </c>
      <c r="I44" s="20">
        <v>0</v>
      </c>
      <c r="J44" s="20">
        <v>0</v>
      </c>
      <c r="K44" s="20">
        <v>39</v>
      </c>
      <c r="L44" s="20">
        <v>836</v>
      </c>
      <c r="M44" s="21">
        <v>39</v>
      </c>
    </row>
    <row r="45" spans="1:13" ht="15" customHeight="1" x14ac:dyDescent="0.15">
      <c r="A45" s="18" t="s">
        <v>56</v>
      </c>
      <c r="B45" s="19">
        <f>SUM( C45:K45)</f>
        <v>983</v>
      </c>
      <c r="C45" s="20">
        <v>983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847</v>
      </c>
      <c r="M45" s="21">
        <v>136</v>
      </c>
    </row>
    <row r="46" spans="1:13" ht="15" customHeight="1" x14ac:dyDescent="0.15">
      <c r="A46" s="23" t="s">
        <v>55</v>
      </c>
      <c r="B46" s="24">
        <f>SUM( C46:K46)</f>
        <v>920</v>
      </c>
      <c r="C46" s="25">
        <v>812</v>
      </c>
      <c r="D46" s="25">
        <v>0</v>
      </c>
      <c r="E46" s="25">
        <v>0</v>
      </c>
      <c r="F46" s="25">
        <v>108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606</v>
      </c>
      <c r="M46" s="26">
        <v>314</v>
      </c>
    </row>
    <row r="47" spans="1:13" ht="15" customHeight="1" x14ac:dyDescent="0.15">
      <c r="A47" s="27" t="s">
        <v>54</v>
      </c>
      <c r="B47" s="28">
        <f>SUM( C47:K47)</f>
        <v>2778</v>
      </c>
      <c r="C47" s="29">
        <v>2553</v>
      </c>
      <c r="D47" s="29">
        <v>0</v>
      </c>
      <c r="E47" s="29">
        <v>0</v>
      </c>
      <c r="F47" s="29">
        <v>186</v>
      </c>
      <c r="G47" s="29">
        <v>0</v>
      </c>
      <c r="H47" s="29">
        <v>0</v>
      </c>
      <c r="I47" s="29">
        <v>0</v>
      </c>
      <c r="J47" s="29">
        <v>0</v>
      </c>
      <c r="K47" s="29">
        <v>39</v>
      </c>
      <c r="L47" s="29">
        <v>2289</v>
      </c>
      <c r="M47" s="30">
        <v>489</v>
      </c>
    </row>
    <row r="48" spans="1:13" ht="15" customHeight="1" x14ac:dyDescent="0.15">
      <c r="A48" s="1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1"/>
    </row>
    <row r="49" spans="1:13" ht="15" customHeight="1" x14ac:dyDescent="0.15">
      <c r="A49" s="23" t="s">
        <v>53</v>
      </c>
      <c r="B49" s="24">
        <f>SUM( C49:K49)</f>
        <v>1748</v>
      </c>
      <c r="C49" s="25">
        <v>1560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188</v>
      </c>
      <c r="K49" s="25">
        <v>0</v>
      </c>
      <c r="L49" s="25">
        <v>1748</v>
      </c>
      <c r="M49" s="26">
        <v>0</v>
      </c>
    </row>
    <row r="50" spans="1:13" ht="15" customHeight="1" x14ac:dyDescent="0.15">
      <c r="A50" s="27" t="s">
        <v>52</v>
      </c>
      <c r="B50" s="28">
        <f>SUM( C50:K50)</f>
        <v>1748</v>
      </c>
      <c r="C50" s="29">
        <v>1560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188</v>
      </c>
      <c r="K50" s="29">
        <v>0</v>
      </c>
      <c r="L50" s="29">
        <v>1748</v>
      </c>
      <c r="M50" s="30">
        <v>0</v>
      </c>
    </row>
    <row r="51" spans="1:13" ht="15" customHeight="1" x14ac:dyDescent="0.15">
      <c r="A51" s="18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1"/>
    </row>
    <row r="52" spans="1:13" ht="15" customHeight="1" x14ac:dyDescent="0.15">
      <c r="A52" s="18" t="s">
        <v>51</v>
      </c>
      <c r="B52" s="19">
        <f>SUM( C52:K52)</f>
        <v>981</v>
      </c>
      <c r="C52" s="20">
        <v>981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667</v>
      </c>
      <c r="M52" s="21">
        <v>314</v>
      </c>
    </row>
    <row r="53" spans="1:13" ht="15" customHeight="1" x14ac:dyDescent="0.15">
      <c r="A53" s="18" t="s">
        <v>50</v>
      </c>
      <c r="B53" s="19">
        <f>SUM( C53:K53)</f>
        <v>1558</v>
      </c>
      <c r="C53" s="20">
        <v>649</v>
      </c>
      <c r="D53" s="20">
        <v>0</v>
      </c>
      <c r="E53" s="20">
        <v>0</v>
      </c>
      <c r="F53" s="20">
        <v>909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649</v>
      </c>
      <c r="M53" s="21">
        <v>909</v>
      </c>
    </row>
    <row r="54" spans="1:13" ht="15" customHeight="1" x14ac:dyDescent="0.15">
      <c r="A54" s="18" t="s">
        <v>49</v>
      </c>
      <c r="B54" s="19">
        <f>SUM( C54:K54)</f>
        <v>336</v>
      </c>
      <c r="C54" s="20">
        <v>278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58</v>
      </c>
      <c r="K54" s="20">
        <v>0</v>
      </c>
      <c r="L54" s="20">
        <v>296</v>
      </c>
      <c r="M54" s="21">
        <v>40</v>
      </c>
    </row>
    <row r="55" spans="1:13" ht="15" customHeight="1" x14ac:dyDescent="0.15">
      <c r="A55" s="18" t="s">
        <v>48</v>
      </c>
      <c r="B55" s="19">
        <f>SUM( C55:M55)</f>
        <v>0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1">
        <v>0</v>
      </c>
    </row>
    <row r="56" spans="1:13" ht="15" customHeight="1" x14ac:dyDescent="0.15">
      <c r="A56" s="18" t="s">
        <v>47</v>
      </c>
      <c r="B56" s="19">
        <f>SUM( C56:M56)</f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1">
        <v>0</v>
      </c>
    </row>
    <row r="57" spans="1:13" ht="15" customHeight="1" x14ac:dyDescent="0.15">
      <c r="A57" s="18" t="s">
        <v>46</v>
      </c>
      <c r="B57" s="19">
        <f>SUM( C57:K57)</f>
        <v>98</v>
      </c>
      <c r="C57" s="20">
        <v>98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98</v>
      </c>
      <c r="M57" s="21">
        <v>0</v>
      </c>
    </row>
    <row r="58" spans="1:13" ht="15" customHeight="1" x14ac:dyDescent="0.15">
      <c r="A58" s="23" t="s">
        <v>45</v>
      </c>
      <c r="B58" s="24">
        <f>SUM( C58:M58)</f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6">
        <v>0</v>
      </c>
    </row>
    <row r="59" spans="1:13" ht="15" customHeight="1" x14ac:dyDescent="0.15">
      <c r="A59" s="27" t="s">
        <v>44</v>
      </c>
      <c r="B59" s="28">
        <f>SUM( C59:K59)</f>
        <v>2973</v>
      </c>
      <c r="C59" s="29">
        <v>2006</v>
      </c>
      <c r="D59" s="29">
        <v>0</v>
      </c>
      <c r="E59" s="29">
        <v>0</v>
      </c>
      <c r="F59" s="29">
        <v>909</v>
      </c>
      <c r="G59" s="29">
        <v>0</v>
      </c>
      <c r="H59" s="29">
        <v>0</v>
      </c>
      <c r="I59" s="29">
        <v>0</v>
      </c>
      <c r="J59" s="29">
        <v>58</v>
      </c>
      <c r="K59" s="29">
        <v>0</v>
      </c>
      <c r="L59" s="29">
        <v>1710</v>
      </c>
      <c r="M59" s="30">
        <v>1263</v>
      </c>
    </row>
    <row r="60" spans="1:13" ht="15" customHeight="1" x14ac:dyDescent="0.15">
      <c r="A60" s="18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1"/>
    </row>
    <row r="61" spans="1:13" ht="15" customHeight="1" x14ac:dyDescent="0.15">
      <c r="A61" s="23" t="s">
        <v>43</v>
      </c>
      <c r="B61" s="24">
        <f>SUM( C61:K61)</f>
        <v>561</v>
      </c>
      <c r="C61" s="25">
        <v>561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561</v>
      </c>
      <c r="M61" s="26">
        <v>0</v>
      </c>
    </row>
    <row r="62" spans="1:13" ht="15" customHeight="1" x14ac:dyDescent="0.15">
      <c r="A62" s="27" t="s">
        <v>42</v>
      </c>
      <c r="B62" s="28">
        <f>SUM( C62:K62)</f>
        <v>561</v>
      </c>
      <c r="C62" s="29">
        <v>561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561</v>
      </c>
      <c r="M62" s="30">
        <v>0</v>
      </c>
    </row>
    <row r="63" spans="1:13" ht="15" customHeight="1" x14ac:dyDescent="0.15">
      <c r="A63" s="18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1"/>
    </row>
    <row r="64" spans="1:13" ht="15" customHeight="1" x14ac:dyDescent="0.15">
      <c r="A64" s="23" t="s">
        <v>41</v>
      </c>
      <c r="B64" s="24">
        <f>SUM( C64:M64)</f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6">
        <v>0</v>
      </c>
    </row>
    <row r="65" spans="1:13" ht="15" customHeight="1" x14ac:dyDescent="0.15">
      <c r="A65" s="27" t="s">
        <v>98</v>
      </c>
      <c r="B65" s="28">
        <f>SUM( C65:M65)</f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30">
        <v>0</v>
      </c>
    </row>
    <row r="66" spans="1:13" ht="15" customHeight="1" x14ac:dyDescent="0.15">
      <c r="A66" s="18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1"/>
    </row>
    <row r="67" spans="1:13" ht="15" customHeight="1" x14ac:dyDescent="0.15">
      <c r="A67" s="18" t="s">
        <v>40</v>
      </c>
      <c r="B67" s="19">
        <f>SUM( C67:K67)</f>
        <v>16379</v>
      </c>
      <c r="C67" s="20">
        <v>13812</v>
      </c>
      <c r="D67" s="20">
        <v>0</v>
      </c>
      <c r="E67" s="20">
        <v>114</v>
      </c>
      <c r="F67" s="20">
        <v>1371</v>
      </c>
      <c r="G67" s="20">
        <v>25</v>
      </c>
      <c r="H67" s="20">
        <v>160</v>
      </c>
      <c r="I67" s="20">
        <v>0</v>
      </c>
      <c r="J67" s="20">
        <v>246</v>
      </c>
      <c r="K67" s="20">
        <v>651</v>
      </c>
      <c r="L67" s="20">
        <v>12160</v>
      </c>
      <c r="M67" s="21">
        <v>4219</v>
      </c>
    </row>
    <row r="68" spans="1:13" ht="15" customHeight="1" x14ac:dyDescent="0.15">
      <c r="A68" s="1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1"/>
    </row>
    <row r="69" spans="1:13" ht="15" customHeight="1" thickBot="1" x14ac:dyDescent="0.2">
      <c r="A69" s="31" t="s">
        <v>39</v>
      </c>
      <c r="B69" s="32">
        <f>SUM( C69:K69)</f>
        <v>117612</v>
      </c>
      <c r="C69" s="33">
        <v>86876</v>
      </c>
      <c r="D69" s="33">
        <v>975</v>
      </c>
      <c r="E69" s="33">
        <v>1096</v>
      </c>
      <c r="F69" s="33">
        <v>10541</v>
      </c>
      <c r="G69" s="33">
        <v>3524</v>
      </c>
      <c r="H69" s="33">
        <v>7044</v>
      </c>
      <c r="I69" s="33">
        <v>1446</v>
      </c>
      <c r="J69" s="33">
        <v>1216</v>
      </c>
      <c r="K69" s="33">
        <v>4894</v>
      </c>
      <c r="L69" s="33">
        <v>74840</v>
      </c>
      <c r="M69" s="34">
        <v>42772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5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>
      <selection activeCell="F26" sqref="F26"/>
    </sheetView>
  </sheetViews>
  <sheetFormatPr defaultColWidth="7.625" defaultRowHeight="15" customHeight="1" x14ac:dyDescent="0.15"/>
  <cols>
    <col min="1" max="1" width="10.625" style="35" customWidth="1"/>
    <col min="2" max="17" width="7.625" style="35"/>
    <col min="18" max="256" width="7.625" style="22"/>
    <col min="257" max="257" width="10.625" style="22" customWidth="1"/>
    <col min="258" max="512" width="7.625" style="22"/>
    <col min="513" max="513" width="10.625" style="22" customWidth="1"/>
    <col min="514" max="768" width="7.625" style="22"/>
    <col min="769" max="769" width="10.625" style="22" customWidth="1"/>
    <col min="770" max="1024" width="7.625" style="22"/>
    <col min="1025" max="1025" width="10.625" style="22" customWidth="1"/>
    <col min="1026" max="1280" width="7.625" style="22"/>
    <col min="1281" max="1281" width="10.625" style="22" customWidth="1"/>
    <col min="1282" max="1536" width="7.625" style="22"/>
    <col min="1537" max="1537" width="10.625" style="22" customWidth="1"/>
    <col min="1538" max="1792" width="7.625" style="22"/>
    <col min="1793" max="1793" width="10.625" style="22" customWidth="1"/>
    <col min="1794" max="2048" width="7.625" style="22"/>
    <col min="2049" max="2049" width="10.625" style="22" customWidth="1"/>
    <col min="2050" max="2304" width="7.625" style="22"/>
    <col min="2305" max="2305" width="10.625" style="22" customWidth="1"/>
    <col min="2306" max="2560" width="7.625" style="22"/>
    <col min="2561" max="2561" width="10.625" style="22" customWidth="1"/>
    <col min="2562" max="2816" width="7.625" style="22"/>
    <col min="2817" max="2817" width="10.625" style="22" customWidth="1"/>
    <col min="2818" max="3072" width="7.625" style="22"/>
    <col min="3073" max="3073" width="10.625" style="22" customWidth="1"/>
    <col min="3074" max="3328" width="7.625" style="22"/>
    <col min="3329" max="3329" width="10.625" style="22" customWidth="1"/>
    <col min="3330" max="3584" width="7.625" style="22"/>
    <col min="3585" max="3585" width="10.625" style="22" customWidth="1"/>
    <col min="3586" max="3840" width="7.625" style="22"/>
    <col min="3841" max="3841" width="10.625" style="22" customWidth="1"/>
    <col min="3842" max="4096" width="7.625" style="22"/>
    <col min="4097" max="4097" width="10.625" style="22" customWidth="1"/>
    <col min="4098" max="4352" width="7.625" style="22"/>
    <col min="4353" max="4353" width="10.625" style="22" customWidth="1"/>
    <col min="4354" max="4608" width="7.625" style="22"/>
    <col min="4609" max="4609" width="10.625" style="22" customWidth="1"/>
    <col min="4610" max="4864" width="7.625" style="22"/>
    <col min="4865" max="4865" width="10.625" style="22" customWidth="1"/>
    <col min="4866" max="5120" width="7.625" style="22"/>
    <col min="5121" max="5121" width="10.625" style="22" customWidth="1"/>
    <col min="5122" max="5376" width="7.625" style="22"/>
    <col min="5377" max="5377" width="10.625" style="22" customWidth="1"/>
    <col min="5378" max="5632" width="7.625" style="22"/>
    <col min="5633" max="5633" width="10.625" style="22" customWidth="1"/>
    <col min="5634" max="5888" width="7.625" style="22"/>
    <col min="5889" max="5889" width="10.625" style="22" customWidth="1"/>
    <col min="5890" max="6144" width="7.625" style="22"/>
    <col min="6145" max="6145" width="10.625" style="22" customWidth="1"/>
    <col min="6146" max="6400" width="7.625" style="22"/>
    <col min="6401" max="6401" width="10.625" style="22" customWidth="1"/>
    <col min="6402" max="6656" width="7.625" style="22"/>
    <col min="6657" max="6657" width="10.625" style="22" customWidth="1"/>
    <col min="6658" max="6912" width="7.625" style="22"/>
    <col min="6913" max="6913" width="10.625" style="22" customWidth="1"/>
    <col min="6914" max="7168" width="7.625" style="22"/>
    <col min="7169" max="7169" width="10.625" style="22" customWidth="1"/>
    <col min="7170" max="7424" width="7.625" style="22"/>
    <col min="7425" max="7425" width="10.625" style="22" customWidth="1"/>
    <col min="7426" max="7680" width="7.625" style="22"/>
    <col min="7681" max="7681" width="10.625" style="22" customWidth="1"/>
    <col min="7682" max="7936" width="7.625" style="22"/>
    <col min="7937" max="7937" width="10.625" style="22" customWidth="1"/>
    <col min="7938" max="8192" width="7.625" style="22"/>
    <col min="8193" max="8193" width="10.625" style="22" customWidth="1"/>
    <col min="8194" max="8448" width="7.625" style="22"/>
    <col min="8449" max="8449" width="10.625" style="22" customWidth="1"/>
    <col min="8450" max="8704" width="7.625" style="22"/>
    <col min="8705" max="8705" width="10.625" style="22" customWidth="1"/>
    <col min="8706" max="8960" width="7.625" style="22"/>
    <col min="8961" max="8961" width="10.625" style="22" customWidth="1"/>
    <col min="8962" max="9216" width="7.625" style="22"/>
    <col min="9217" max="9217" width="10.625" style="22" customWidth="1"/>
    <col min="9218" max="9472" width="7.625" style="22"/>
    <col min="9473" max="9473" width="10.625" style="22" customWidth="1"/>
    <col min="9474" max="9728" width="7.625" style="22"/>
    <col min="9729" max="9729" width="10.625" style="22" customWidth="1"/>
    <col min="9730" max="9984" width="7.625" style="22"/>
    <col min="9985" max="9985" width="10.625" style="22" customWidth="1"/>
    <col min="9986" max="10240" width="7.625" style="22"/>
    <col min="10241" max="10241" width="10.625" style="22" customWidth="1"/>
    <col min="10242" max="10496" width="7.625" style="22"/>
    <col min="10497" max="10497" width="10.625" style="22" customWidth="1"/>
    <col min="10498" max="10752" width="7.625" style="22"/>
    <col min="10753" max="10753" width="10.625" style="22" customWidth="1"/>
    <col min="10754" max="11008" width="7.625" style="22"/>
    <col min="11009" max="11009" width="10.625" style="22" customWidth="1"/>
    <col min="11010" max="11264" width="7.625" style="22"/>
    <col min="11265" max="11265" width="10.625" style="22" customWidth="1"/>
    <col min="11266" max="11520" width="7.625" style="22"/>
    <col min="11521" max="11521" width="10.625" style="22" customWidth="1"/>
    <col min="11522" max="11776" width="7.625" style="22"/>
    <col min="11777" max="11777" width="10.625" style="22" customWidth="1"/>
    <col min="11778" max="12032" width="7.625" style="22"/>
    <col min="12033" max="12033" width="10.625" style="22" customWidth="1"/>
    <col min="12034" max="12288" width="7.625" style="22"/>
    <col min="12289" max="12289" width="10.625" style="22" customWidth="1"/>
    <col min="12290" max="12544" width="7.625" style="22"/>
    <col min="12545" max="12545" width="10.625" style="22" customWidth="1"/>
    <col min="12546" max="12800" width="7.625" style="22"/>
    <col min="12801" max="12801" width="10.625" style="22" customWidth="1"/>
    <col min="12802" max="13056" width="7.625" style="22"/>
    <col min="13057" max="13057" width="10.625" style="22" customWidth="1"/>
    <col min="13058" max="13312" width="7.625" style="22"/>
    <col min="13313" max="13313" width="10.625" style="22" customWidth="1"/>
    <col min="13314" max="13568" width="7.625" style="22"/>
    <col min="13569" max="13569" width="10.625" style="22" customWidth="1"/>
    <col min="13570" max="13824" width="7.625" style="22"/>
    <col min="13825" max="13825" width="10.625" style="22" customWidth="1"/>
    <col min="13826" max="14080" width="7.625" style="22"/>
    <col min="14081" max="14081" width="10.625" style="22" customWidth="1"/>
    <col min="14082" max="14336" width="7.625" style="22"/>
    <col min="14337" max="14337" width="10.625" style="22" customWidth="1"/>
    <col min="14338" max="14592" width="7.625" style="22"/>
    <col min="14593" max="14593" width="10.625" style="22" customWidth="1"/>
    <col min="14594" max="14848" width="7.625" style="22"/>
    <col min="14849" max="14849" width="10.625" style="22" customWidth="1"/>
    <col min="14850" max="15104" width="7.625" style="22"/>
    <col min="15105" max="15105" width="10.625" style="22" customWidth="1"/>
    <col min="15106" max="15360" width="7.625" style="22"/>
    <col min="15361" max="15361" width="10.625" style="22" customWidth="1"/>
    <col min="15362" max="15616" width="7.625" style="22"/>
    <col min="15617" max="15617" width="10.625" style="22" customWidth="1"/>
    <col min="15618" max="15872" width="7.625" style="22"/>
    <col min="15873" max="15873" width="10.625" style="22" customWidth="1"/>
    <col min="15874" max="16128" width="7.625" style="22"/>
    <col min="16129" max="16129" width="10.625" style="22" customWidth="1"/>
    <col min="16130" max="16384" width="7.625" style="22"/>
  </cols>
  <sheetData>
    <row r="1" spans="1:17" s="1" customFormat="1" ht="18" customHeight="1" x14ac:dyDescent="0.2">
      <c r="A1" s="1" t="s">
        <v>34</v>
      </c>
      <c r="E1" s="2" t="s">
        <v>38</v>
      </c>
      <c r="I1" s="1" t="s">
        <v>97</v>
      </c>
    </row>
    <row r="2" spans="1:17" s="1" customFormat="1" ht="15" customHeight="1" thickBot="1" x14ac:dyDescent="0.2">
      <c r="Q2" s="3" t="s">
        <v>37</v>
      </c>
    </row>
    <row r="3" spans="1:17" s="6" customFormat="1" ht="15" customHeight="1" x14ac:dyDescent="0.15">
      <c r="A3" s="4"/>
      <c r="B3" s="5"/>
      <c r="C3" s="58" t="s">
        <v>36</v>
      </c>
      <c r="D3" s="59"/>
      <c r="E3" s="59"/>
      <c r="F3" s="59"/>
      <c r="G3" s="59"/>
      <c r="H3" s="59"/>
      <c r="I3" s="59"/>
      <c r="J3" s="60"/>
      <c r="K3" s="58" t="s">
        <v>35</v>
      </c>
      <c r="L3" s="59"/>
      <c r="M3" s="59"/>
      <c r="N3" s="59"/>
      <c r="O3" s="59"/>
      <c r="P3" s="59"/>
      <c r="Q3" s="61"/>
    </row>
    <row r="4" spans="1:17" s="6" customFormat="1" ht="15" customHeight="1" x14ac:dyDescent="0.15">
      <c r="A4" s="7"/>
      <c r="B4" s="36" t="s">
        <v>0</v>
      </c>
      <c r="C4" s="62" t="s">
        <v>29</v>
      </c>
      <c r="D4" s="63"/>
      <c r="E4" s="63"/>
      <c r="F4" s="64"/>
      <c r="G4" s="62" t="s">
        <v>28</v>
      </c>
      <c r="H4" s="63"/>
      <c r="I4" s="63"/>
      <c r="J4" s="64"/>
      <c r="K4" s="11"/>
      <c r="L4" s="11"/>
      <c r="M4" s="11" t="s">
        <v>27</v>
      </c>
      <c r="N4" s="11" t="s">
        <v>26</v>
      </c>
      <c r="O4" s="11"/>
      <c r="P4" s="11" t="s">
        <v>25</v>
      </c>
      <c r="Q4" s="12"/>
    </row>
    <row r="5" spans="1:17" s="6" customFormat="1" ht="15" customHeight="1" thickBot="1" x14ac:dyDescent="0.2">
      <c r="A5" s="37"/>
      <c r="B5" s="38"/>
      <c r="C5" s="39" t="s">
        <v>24</v>
      </c>
      <c r="D5" s="39" t="s">
        <v>23</v>
      </c>
      <c r="E5" s="39" t="s">
        <v>22</v>
      </c>
      <c r="F5" s="39" t="s">
        <v>21</v>
      </c>
      <c r="G5" s="39" t="s">
        <v>20</v>
      </c>
      <c r="H5" s="39" t="s">
        <v>19</v>
      </c>
      <c r="I5" s="39" t="s">
        <v>18</v>
      </c>
      <c r="J5" s="39" t="s">
        <v>17</v>
      </c>
      <c r="K5" s="39" t="s">
        <v>16</v>
      </c>
      <c r="L5" s="39" t="s">
        <v>15</v>
      </c>
      <c r="M5" s="39" t="s">
        <v>14</v>
      </c>
      <c r="N5" s="39" t="s">
        <v>14</v>
      </c>
      <c r="O5" s="39" t="s">
        <v>13</v>
      </c>
      <c r="P5" s="39" t="s">
        <v>12</v>
      </c>
      <c r="Q5" s="40" t="s">
        <v>3</v>
      </c>
    </row>
    <row r="6" spans="1:17" ht="15" customHeight="1" x14ac:dyDescent="0.15">
      <c r="A6" s="41" t="s">
        <v>11</v>
      </c>
      <c r="B6" s="42">
        <f>+C6+G6</f>
        <v>86876</v>
      </c>
      <c r="C6" s="43">
        <f>SUM(D6:F6)</f>
        <v>0</v>
      </c>
      <c r="D6" s="43">
        <v>0</v>
      </c>
      <c r="E6" s="43">
        <v>0</v>
      </c>
      <c r="F6" s="43">
        <v>0</v>
      </c>
      <c r="G6" s="43">
        <f>SUM(H6:J6)</f>
        <v>86876</v>
      </c>
      <c r="H6" s="43">
        <v>25291</v>
      </c>
      <c r="I6" s="43">
        <v>0</v>
      </c>
      <c r="J6" s="43">
        <v>61585</v>
      </c>
      <c r="K6" s="43">
        <v>71712</v>
      </c>
      <c r="L6" s="43">
        <f>SUM(M6:Q6)</f>
        <v>15164</v>
      </c>
      <c r="M6" s="43">
        <v>0</v>
      </c>
      <c r="N6" s="43">
        <v>5217</v>
      </c>
      <c r="O6" s="43">
        <v>9531</v>
      </c>
      <c r="P6" s="43">
        <v>0</v>
      </c>
      <c r="Q6" s="44">
        <v>416</v>
      </c>
    </row>
    <row r="7" spans="1:17" ht="15" customHeight="1" x14ac:dyDescent="0.15">
      <c r="A7" s="45" t="s">
        <v>10</v>
      </c>
      <c r="B7" s="46">
        <f>+C7+G7</f>
        <v>975</v>
      </c>
      <c r="C7" s="47">
        <f>SUM(D7:F7)</f>
        <v>0</v>
      </c>
      <c r="D7" s="47">
        <v>0</v>
      </c>
      <c r="E7" s="47">
        <v>0</v>
      </c>
      <c r="F7" s="47">
        <v>0</v>
      </c>
      <c r="G7" s="47">
        <f>SUM(H7:J7)</f>
        <v>975</v>
      </c>
      <c r="H7" s="47">
        <v>0</v>
      </c>
      <c r="I7" s="47">
        <v>0</v>
      </c>
      <c r="J7" s="47">
        <v>975</v>
      </c>
      <c r="K7" s="47">
        <v>684</v>
      </c>
      <c r="L7" s="47">
        <f>SUM(M7:Q7)</f>
        <v>291</v>
      </c>
      <c r="M7" s="47">
        <v>0</v>
      </c>
      <c r="N7" s="47">
        <v>0</v>
      </c>
      <c r="O7" s="47">
        <v>291</v>
      </c>
      <c r="P7" s="47">
        <v>0</v>
      </c>
      <c r="Q7" s="48">
        <v>0</v>
      </c>
    </row>
    <row r="8" spans="1:17" ht="15" customHeight="1" x14ac:dyDescent="0.15">
      <c r="A8" s="45" t="s">
        <v>9</v>
      </c>
      <c r="B8" s="46">
        <f t="shared" ref="B8:B17" si="0">+C8+G8</f>
        <v>1096</v>
      </c>
      <c r="C8" s="47">
        <f t="shared" ref="C8:C19" si="1">SUM(D8:F8)</f>
        <v>0</v>
      </c>
      <c r="D8" s="47">
        <v>0</v>
      </c>
      <c r="E8" s="47">
        <v>0</v>
      </c>
      <c r="F8" s="47">
        <v>0</v>
      </c>
      <c r="G8" s="47">
        <f t="shared" ref="G8:G19" si="2">SUM(H8:J8)</f>
        <v>1096</v>
      </c>
      <c r="H8" s="47">
        <v>754</v>
      </c>
      <c r="I8" s="47">
        <v>95</v>
      </c>
      <c r="J8" s="47">
        <v>247</v>
      </c>
      <c r="K8" s="47">
        <v>65</v>
      </c>
      <c r="L8" s="47">
        <f t="shared" ref="L8:L17" si="3">SUM(M8:Q8)</f>
        <v>1031</v>
      </c>
      <c r="M8" s="47">
        <v>0</v>
      </c>
      <c r="N8" s="47">
        <v>0</v>
      </c>
      <c r="O8" s="47">
        <v>1017</v>
      </c>
      <c r="P8" s="47">
        <v>0</v>
      </c>
      <c r="Q8" s="48">
        <v>14</v>
      </c>
    </row>
    <row r="9" spans="1:17" ht="15" customHeight="1" x14ac:dyDescent="0.15">
      <c r="A9" s="45" t="s">
        <v>8</v>
      </c>
      <c r="B9" s="46">
        <f t="shared" si="0"/>
        <v>10541</v>
      </c>
      <c r="C9" s="47">
        <f t="shared" si="1"/>
        <v>0</v>
      </c>
      <c r="D9" s="47">
        <v>0</v>
      </c>
      <c r="E9" s="47">
        <v>0</v>
      </c>
      <c r="F9" s="47">
        <v>0</v>
      </c>
      <c r="G9" s="47">
        <f t="shared" si="2"/>
        <v>10541</v>
      </c>
      <c r="H9" s="47">
        <v>10541</v>
      </c>
      <c r="I9" s="47">
        <v>0</v>
      </c>
      <c r="J9" s="47">
        <v>0</v>
      </c>
      <c r="K9" s="47">
        <v>503</v>
      </c>
      <c r="L9" s="47">
        <f t="shared" si="3"/>
        <v>10038</v>
      </c>
      <c r="M9" s="47">
        <v>0</v>
      </c>
      <c r="N9" s="47">
        <v>0</v>
      </c>
      <c r="O9" s="47">
        <v>10038</v>
      </c>
      <c r="P9" s="47">
        <v>0</v>
      </c>
      <c r="Q9" s="48">
        <v>0</v>
      </c>
    </row>
    <row r="10" spans="1:17" ht="15" customHeight="1" x14ac:dyDescent="0.15">
      <c r="A10" s="45" t="s">
        <v>7</v>
      </c>
      <c r="B10" s="46">
        <f t="shared" si="0"/>
        <v>3524</v>
      </c>
      <c r="C10" s="47">
        <f t="shared" si="1"/>
        <v>0</v>
      </c>
      <c r="D10" s="47">
        <v>0</v>
      </c>
      <c r="E10" s="47">
        <v>0</v>
      </c>
      <c r="F10" s="47">
        <v>0</v>
      </c>
      <c r="G10" s="47">
        <f t="shared" si="2"/>
        <v>3524</v>
      </c>
      <c r="H10" s="47">
        <v>3524</v>
      </c>
      <c r="I10" s="47">
        <v>0</v>
      </c>
      <c r="J10" s="47">
        <v>0</v>
      </c>
      <c r="K10" s="47">
        <v>56</v>
      </c>
      <c r="L10" s="47">
        <f t="shared" si="3"/>
        <v>3468</v>
      </c>
      <c r="M10" s="47">
        <v>0</v>
      </c>
      <c r="N10" s="47">
        <v>0</v>
      </c>
      <c r="O10" s="47">
        <v>3468</v>
      </c>
      <c r="P10" s="47">
        <v>0</v>
      </c>
      <c r="Q10" s="48">
        <v>0</v>
      </c>
    </row>
    <row r="11" spans="1:17" ht="15" customHeight="1" x14ac:dyDescent="0.15">
      <c r="A11" s="45" t="s">
        <v>6</v>
      </c>
      <c r="B11" s="46">
        <f t="shared" si="0"/>
        <v>7044</v>
      </c>
      <c r="C11" s="47">
        <f t="shared" si="1"/>
        <v>0</v>
      </c>
      <c r="D11" s="47">
        <v>0</v>
      </c>
      <c r="E11" s="47">
        <v>0</v>
      </c>
      <c r="F11" s="47">
        <v>0</v>
      </c>
      <c r="G11" s="47">
        <f t="shared" si="2"/>
        <v>7044</v>
      </c>
      <c r="H11" s="47">
        <v>6909</v>
      </c>
      <c r="I11" s="47">
        <v>0</v>
      </c>
      <c r="J11" s="47">
        <v>135</v>
      </c>
      <c r="K11" s="47">
        <v>663</v>
      </c>
      <c r="L11" s="47">
        <f t="shared" si="3"/>
        <v>6381</v>
      </c>
      <c r="M11" s="47">
        <v>0</v>
      </c>
      <c r="N11" s="47">
        <v>0</v>
      </c>
      <c r="O11" s="47">
        <v>6381</v>
      </c>
      <c r="P11" s="47">
        <v>0</v>
      </c>
      <c r="Q11" s="48">
        <v>0</v>
      </c>
    </row>
    <row r="12" spans="1:17" ht="15" customHeight="1" x14ac:dyDescent="0.15">
      <c r="A12" s="45" t="s">
        <v>5</v>
      </c>
      <c r="B12" s="46">
        <f t="shared" si="0"/>
        <v>1446</v>
      </c>
      <c r="C12" s="47">
        <f t="shared" si="1"/>
        <v>0</v>
      </c>
      <c r="D12" s="47">
        <v>0</v>
      </c>
      <c r="E12" s="47">
        <v>0</v>
      </c>
      <c r="F12" s="47">
        <v>0</v>
      </c>
      <c r="G12" s="47">
        <f t="shared" si="2"/>
        <v>1446</v>
      </c>
      <c r="H12" s="47">
        <v>812</v>
      </c>
      <c r="I12" s="47">
        <v>49</v>
      </c>
      <c r="J12" s="47">
        <v>585</v>
      </c>
      <c r="K12" s="47">
        <v>794</v>
      </c>
      <c r="L12" s="47">
        <f t="shared" si="3"/>
        <v>652</v>
      </c>
      <c r="M12" s="47">
        <v>0</v>
      </c>
      <c r="N12" s="47">
        <v>0</v>
      </c>
      <c r="O12" s="47">
        <v>652</v>
      </c>
      <c r="P12" s="47">
        <v>0</v>
      </c>
      <c r="Q12" s="48">
        <v>0</v>
      </c>
    </row>
    <row r="13" spans="1:17" ht="15" customHeight="1" x14ac:dyDescent="0.15">
      <c r="A13" s="45" t="s">
        <v>4</v>
      </c>
      <c r="B13" s="46">
        <f t="shared" si="0"/>
        <v>1216</v>
      </c>
      <c r="C13" s="47">
        <f t="shared" si="1"/>
        <v>541</v>
      </c>
      <c r="D13" s="47">
        <v>94</v>
      </c>
      <c r="E13" s="47">
        <v>0</v>
      </c>
      <c r="F13" s="47">
        <v>447</v>
      </c>
      <c r="G13" s="47">
        <f t="shared" si="2"/>
        <v>675</v>
      </c>
      <c r="H13" s="47">
        <v>0</v>
      </c>
      <c r="I13" s="47">
        <v>660</v>
      </c>
      <c r="J13" s="47">
        <v>15</v>
      </c>
      <c r="K13" s="47">
        <v>246</v>
      </c>
      <c r="L13" s="47">
        <f t="shared" si="3"/>
        <v>970</v>
      </c>
      <c r="M13" s="47">
        <v>0</v>
      </c>
      <c r="N13" s="47">
        <v>94</v>
      </c>
      <c r="O13" s="47">
        <v>814</v>
      </c>
      <c r="P13" s="47">
        <v>0</v>
      </c>
      <c r="Q13" s="48">
        <v>62</v>
      </c>
    </row>
    <row r="14" spans="1:17" ht="15" customHeight="1" x14ac:dyDescent="0.15">
      <c r="A14" s="45" t="s">
        <v>3</v>
      </c>
      <c r="B14" s="46">
        <f t="shared" si="0"/>
        <v>4894</v>
      </c>
      <c r="C14" s="47">
        <f t="shared" si="1"/>
        <v>3090</v>
      </c>
      <c r="D14" s="47">
        <v>0</v>
      </c>
      <c r="E14" s="47">
        <v>0</v>
      </c>
      <c r="F14" s="47">
        <v>3090</v>
      </c>
      <c r="G14" s="47">
        <f t="shared" si="2"/>
        <v>1804</v>
      </c>
      <c r="H14" s="47">
        <v>1495</v>
      </c>
      <c r="I14" s="47">
        <v>0</v>
      </c>
      <c r="J14" s="47">
        <v>309</v>
      </c>
      <c r="K14" s="47">
        <v>117</v>
      </c>
      <c r="L14" s="47">
        <f t="shared" si="3"/>
        <v>4777</v>
      </c>
      <c r="M14" s="47">
        <v>0</v>
      </c>
      <c r="N14" s="47">
        <v>2516</v>
      </c>
      <c r="O14" s="47">
        <v>1961</v>
      </c>
      <c r="P14" s="47">
        <v>0</v>
      </c>
      <c r="Q14" s="48">
        <v>300</v>
      </c>
    </row>
    <row r="15" spans="1:17" ht="15" customHeight="1" x14ac:dyDescent="0.15">
      <c r="A15" s="45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8"/>
    </row>
    <row r="16" spans="1:17" ht="15" customHeight="1" x14ac:dyDescent="0.15">
      <c r="A16" s="45" t="s">
        <v>2</v>
      </c>
      <c r="B16" s="46">
        <f t="shared" si="0"/>
        <v>87851</v>
      </c>
      <c r="C16" s="47">
        <f t="shared" si="1"/>
        <v>0</v>
      </c>
      <c r="D16" s="47">
        <f>SUM(D6:D7)</f>
        <v>0</v>
      </c>
      <c r="E16" s="47">
        <f>SUM(E6:E7)</f>
        <v>0</v>
      </c>
      <c r="F16" s="47">
        <f>SUM(F6:F7)</f>
        <v>0</v>
      </c>
      <c r="G16" s="47">
        <f t="shared" si="2"/>
        <v>87851</v>
      </c>
      <c r="H16" s="47">
        <f>SUM(H6:H7)</f>
        <v>25291</v>
      </c>
      <c r="I16" s="47">
        <f>SUM(I6:I7)</f>
        <v>0</v>
      </c>
      <c r="J16" s="47">
        <f>SUM(J6:J7)</f>
        <v>62560</v>
      </c>
      <c r="K16" s="47">
        <f>SUM(K6:K7)</f>
        <v>72396</v>
      </c>
      <c r="L16" s="47">
        <f t="shared" si="3"/>
        <v>15455</v>
      </c>
      <c r="M16" s="47">
        <f>SUM(M6:M7)</f>
        <v>0</v>
      </c>
      <c r="N16" s="47">
        <f>SUM(N6:N7)</f>
        <v>5217</v>
      </c>
      <c r="O16" s="47">
        <f>SUM(O6:O7)</f>
        <v>9822</v>
      </c>
      <c r="P16" s="47">
        <f>SUM(P6:P7)</f>
        <v>0</v>
      </c>
      <c r="Q16" s="48">
        <f>SUM(Q6:Q7)</f>
        <v>416</v>
      </c>
    </row>
    <row r="17" spans="1:17" ht="15" customHeight="1" x14ac:dyDescent="0.15">
      <c r="A17" s="45" t="s">
        <v>1</v>
      </c>
      <c r="B17" s="46">
        <f t="shared" si="0"/>
        <v>29761</v>
      </c>
      <c r="C17" s="47">
        <f t="shared" si="1"/>
        <v>3631</v>
      </c>
      <c r="D17" s="47">
        <f>SUM(D8:D14)</f>
        <v>94</v>
      </c>
      <c r="E17" s="47">
        <f>SUM(E8:E14)</f>
        <v>0</v>
      </c>
      <c r="F17" s="47">
        <f>SUM(F8:F14)</f>
        <v>3537</v>
      </c>
      <c r="G17" s="47">
        <f t="shared" si="2"/>
        <v>26130</v>
      </c>
      <c r="H17" s="47">
        <f>SUM(H8:H14)</f>
        <v>24035</v>
      </c>
      <c r="I17" s="47">
        <f>SUM(I8:I14)</f>
        <v>804</v>
      </c>
      <c r="J17" s="47">
        <f>SUM(J8:J14)</f>
        <v>1291</v>
      </c>
      <c r="K17" s="47">
        <f>SUM(K8:K14)</f>
        <v>2444</v>
      </c>
      <c r="L17" s="47">
        <f t="shared" si="3"/>
        <v>27317</v>
      </c>
      <c r="M17" s="47">
        <f>SUM(M8:M14)</f>
        <v>0</v>
      </c>
      <c r="N17" s="47">
        <f>SUM(N8:N14)</f>
        <v>2610</v>
      </c>
      <c r="O17" s="47">
        <f>SUM(O8:O14)</f>
        <v>24331</v>
      </c>
      <c r="P17" s="47">
        <f>SUM(P8:P14)</f>
        <v>0</v>
      </c>
      <c r="Q17" s="48">
        <f>SUM(Q8:Q14)</f>
        <v>376</v>
      </c>
    </row>
    <row r="18" spans="1:17" ht="15" customHeight="1" x14ac:dyDescent="0.15">
      <c r="A18" s="49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</row>
    <row r="19" spans="1:17" ht="15" customHeight="1" thickBot="1" x14ac:dyDescent="0.2">
      <c r="A19" s="53" t="s">
        <v>0</v>
      </c>
      <c r="B19" s="54">
        <f>+C19+G19</f>
        <v>117612</v>
      </c>
      <c r="C19" s="55">
        <f t="shared" si="1"/>
        <v>3631</v>
      </c>
      <c r="D19" s="54">
        <f>SUM(D16:D17)</f>
        <v>94</v>
      </c>
      <c r="E19" s="54">
        <f>SUM(E16:E17)</f>
        <v>0</v>
      </c>
      <c r="F19" s="54">
        <f>SUM(F16:F17)</f>
        <v>3537</v>
      </c>
      <c r="G19" s="55">
        <f t="shared" si="2"/>
        <v>113981</v>
      </c>
      <c r="H19" s="54">
        <f>SUM(H16:H17)</f>
        <v>49326</v>
      </c>
      <c r="I19" s="54">
        <f>SUM(I16:I17)</f>
        <v>804</v>
      </c>
      <c r="J19" s="54">
        <f>SUM(J16:J17)</f>
        <v>63851</v>
      </c>
      <c r="K19" s="55">
        <f>SUM(K16:K17)</f>
        <v>74840</v>
      </c>
      <c r="L19" s="54">
        <f>SUM(M19:Q19)</f>
        <v>42772</v>
      </c>
      <c r="M19" s="54">
        <f>SUM(M16:M17)</f>
        <v>0</v>
      </c>
      <c r="N19" s="54">
        <f>SUM(N16:N17)</f>
        <v>7827</v>
      </c>
      <c r="O19" s="54">
        <f>SUM(O16:O17)</f>
        <v>34153</v>
      </c>
      <c r="P19" s="54">
        <f>SUM(P16:P17)</f>
        <v>0</v>
      </c>
      <c r="Q19" s="56">
        <f>SUM(Q16:Q17)</f>
        <v>792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>
      <selection activeCell="H19" sqref="H19"/>
    </sheetView>
  </sheetViews>
  <sheetFormatPr defaultColWidth="7.625" defaultRowHeight="15" customHeight="1" x14ac:dyDescent="0.15"/>
  <cols>
    <col min="1" max="1" width="10.625" style="35" customWidth="1"/>
    <col min="2" max="256" width="7.625" style="35"/>
    <col min="257" max="257" width="10.625" style="35" customWidth="1"/>
    <col min="258" max="512" width="7.625" style="35"/>
    <col min="513" max="513" width="10.625" style="35" customWidth="1"/>
    <col min="514" max="768" width="7.625" style="35"/>
    <col min="769" max="769" width="10.625" style="35" customWidth="1"/>
    <col min="770" max="1024" width="7.625" style="35"/>
    <col min="1025" max="1025" width="10.625" style="35" customWidth="1"/>
    <col min="1026" max="1280" width="7.625" style="35"/>
    <col min="1281" max="1281" width="10.625" style="35" customWidth="1"/>
    <col min="1282" max="1536" width="7.625" style="35"/>
    <col min="1537" max="1537" width="10.625" style="35" customWidth="1"/>
    <col min="1538" max="1792" width="7.625" style="35"/>
    <col min="1793" max="1793" width="10.625" style="35" customWidth="1"/>
    <col min="1794" max="2048" width="7.625" style="35"/>
    <col min="2049" max="2049" width="10.625" style="35" customWidth="1"/>
    <col min="2050" max="2304" width="7.625" style="35"/>
    <col min="2305" max="2305" width="10.625" style="35" customWidth="1"/>
    <col min="2306" max="2560" width="7.625" style="35"/>
    <col min="2561" max="2561" width="10.625" style="35" customWidth="1"/>
    <col min="2562" max="2816" width="7.625" style="35"/>
    <col min="2817" max="2817" width="10.625" style="35" customWidth="1"/>
    <col min="2818" max="3072" width="7.625" style="35"/>
    <col min="3073" max="3073" width="10.625" style="35" customWidth="1"/>
    <col min="3074" max="3328" width="7.625" style="35"/>
    <col min="3329" max="3329" width="10.625" style="35" customWidth="1"/>
    <col min="3330" max="3584" width="7.625" style="35"/>
    <col min="3585" max="3585" width="10.625" style="35" customWidth="1"/>
    <col min="3586" max="3840" width="7.625" style="35"/>
    <col min="3841" max="3841" width="10.625" style="35" customWidth="1"/>
    <col min="3842" max="4096" width="7.625" style="35"/>
    <col min="4097" max="4097" width="10.625" style="35" customWidth="1"/>
    <col min="4098" max="4352" width="7.625" style="35"/>
    <col min="4353" max="4353" width="10.625" style="35" customWidth="1"/>
    <col min="4354" max="4608" width="7.625" style="35"/>
    <col min="4609" max="4609" width="10.625" style="35" customWidth="1"/>
    <col min="4610" max="4864" width="7.625" style="35"/>
    <col min="4865" max="4865" width="10.625" style="35" customWidth="1"/>
    <col min="4866" max="5120" width="7.625" style="35"/>
    <col min="5121" max="5121" width="10.625" style="35" customWidth="1"/>
    <col min="5122" max="5376" width="7.625" style="35"/>
    <col min="5377" max="5377" width="10.625" style="35" customWidth="1"/>
    <col min="5378" max="5632" width="7.625" style="35"/>
    <col min="5633" max="5633" width="10.625" style="35" customWidth="1"/>
    <col min="5634" max="5888" width="7.625" style="35"/>
    <col min="5889" max="5889" width="10.625" style="35" customWidth="1"/>
    <col min="5890" max="6144" width="7.625" style="35"/>
    <col min="6145" max="6145" width="10.625" style="35" customWidth="1"/>
    <col min="6146" max="6400" width="7.625" style="35"/>
    <col min="6401" max="6401" width="10.625" style="35" customWidth="1"/>
    <col min="6402" max="6656" width="7.625" style="35"/>
    <col min="6657" max="6657" width="10.625" style="35" customWidth="1"/>
    <col min="6658" max="6912" width="7.625" style="35"/>
    <col min="6913" max="6913" width="10.625" style="35" customWidth="1"/>
    <col min="6914" max="7168" width="7.625" style="35"/>
    <col min="7169" max="7169" width="10.625" style="35" customWidth="1"/>
    <col min="7170" max="7424" width="7.625" style="35"/>
    <col min="7425" max="7425" width="10.625" style="35" customWidth="1"/>
    <col min="7426" max="7680" width="7.625" style="35"/>
    <col min="7681" max="7681" width="10.625" style="35" customWidth="1"/>
    <col min="7682" max="7936" width="7.625" style="35"/>
    <col min="7937" max="7937" width="10.625" style="35" customWidth="1"/>
    <col min="7938" max="8192" width="7.625" style="35"/>
    <col min="8193" max="8193" width="10.625" style="35" customWidth="1"/>
    <col min="8194" max="8448" width="7.625" style="35"/>
    <col min="8449" max="8449" width="10.625" style="35" customWidth="1"/>
    <col min="8450" max="8704" width="7.625" style="35"/>
    <col min="8705" max="8705" width="10.625" style="35" customWidth="1"/>
    <col min="8706" max="8960" width="7.625" style="35"/>
    <col min="8961" max="8961" width="10.625" style="35" customWidth="1"/>
    <col min="8962" max="9216" width="7.625" style="35"/>
    <col min="9217" max="9217" width="10.625" style="35" customWidth="1"/>
    <col min="9218" max="9472" width="7.625" style="35"/>
    <col min="9473" max="9473" width="10.625" style="35" customWidth="1"/>
    <col min="9474" max="9728" width="7.625" style="35"/>
    <col min="9729" max="9729" width="10.625" style="35" customWidth="1"/>
    <col min="9730" max="9984" width="7.625" style="35"/>
    <col min="9985" max="9985" width="10.625" style="35" customWidth="1"/>
    <col min="9986" max="10240" width="7.625" style="35"/>
    <col min="10241" max="10241" width="10.625" style="35" customWidth="1"/>
    <col min="10242" max="10496" width="7.625" style="35"/>
    <col min="10497" max="10497" width="10.625" style="35" customWidth="1"/>
    <col min="10498" max="10752" width="7.625" style="35"/>
    <col min="10753" max="10753" width="10.625" style="35" customWidth="1"/>
    <col min="10754" max="11008" width="7.625" style="35"/>
    <col min="11009" max="11009" width="10.625" style="35" customWidth="1"/>
    <col min="11010" max="11264" width="7.625" style="35"/>
    <col min="11265" max="11265" width="10.625" style="35" customWidth="1"/>
    <col min="11266" max="11520" width="7.625" style="35"/>
    <col min="11521" max="11521" width="10.625" style="35" customWidth="1"/>
    <col min="11522" max="11776" width="7.625" style="35"/>
    <col min="11777" max="11777" width="10.625" style="35" customWidth="1"/>
    <col min="11778" max="12032" width="7.625" style="35"/>
    <col min="12033" max="12033" width="10.625" style="35" customWidth="1"/>
    <col min="12034" max="12288" width="7.625" style="35"/>
    <col min="12289" max="12289" width="10.625" style="35" customWidth="1"/>
    <col min="12290" max="12544" width="7.625" style="35"/>
    <col min="12545" max="12545" width="10.625" style="35" customWidth="1"/>
    <col min="12546" max="12800" width="7.625" style="35"/>
    <col min="12801" max="12801" width="10.625" style="35" customWidth="1"/>
    <col min="12802" max="13056" width="7.625" style="35"/>
    <col min="13057" max="13057" width="10.625" style="35" customWidth="1"/>
    <col min="13058" max="13312" width="7.625" style="35"/>
    <col min="13313" max="13313" width="10.625" style="35" customWidth="1"/>
    <col min="13314" max="13568" width="7.625" style="35"/>
    <col min="13569" max="13569" width="10.625" style="35" customWidth="1"/>
    <col min="13570" max="13824" width="7.625" style="35"/>
    <col min="13825" max="13825" width="10.625" style="35" customWidth="1"/>
    <col min="13826" max="14080" width="7.625" style="35"/>
    <col min="14081" max="14081" width="10.625" style="35" customWidth="1"/>
    <col min="14082" max="14336" width="7.625" style="35"/>
    <col min="14337" max="14337" width="10.625" style="35" customWidth="1"/>
    <col min="14338" max="14592" width="7.625" style="35"/>
    <col min="14593" max="14593" width="10.625" style="35" customWidth="1"/>
    <col min="14594" max="14848" width="7.625" style="35"/>
    <col min="14849" max="14849" width="10.625" style="35" customWidth="1"/>
    <col min="14850" max="15104" width="7.625" style="35"/>
    <col min="15105" max="15105" width="10.625" style="35" customWidth="1"/>
    <col min="15106" max="15360" width="7.625" style="35"/>
    <col min="15361" max="15361" width="10.625" style="35" customWidth="1"/>
    <col min="15362" max="15616" width="7.625" style="35"/>
    <col min="15617" max="15617" width="10.625" style="35" customWidth="1"/>
    <col min="15618" max="15872" width="7.625" style="35"/>
    <col min="15873" max="15873" width="10.625" style="35" customWidth="1"/>
    <col min="15874" max="16128" width="7.625" style="35"/>
    <col min="16129" max="16129" width="10.625" style="35" customWidth="1"/>
    <col min="16130" max="16384" width="7.625" style="35"/>
  </cols>
  <sheetData>
    <row r="1" spans="1:17" s="1" customFormat="1" ht="18" customHeight="1" x14ac:dyDescent="0.2">
      <c r="A1" s="1" t="s">
        <v>34</v>
      </c>
      <c r="E1" s="2" t="s">
        <v>33</v>
      </c>
      <c r="I1" s="1" t="s">
        <v>97</v>
      </c>
    </row>
    <row r="2" spans="1:17" s="1" customFormat="1" ht="15" customHeight="1" thickBot="1" x14ac:dyDescent="0.2">
      <c r="Q2" s="3" t="s">
        <v>32</v>
      </c>
    </row>
    <row r="3" spans="1:17" s="57" customFormat="1" ht="15" customHeight="1" x14ac:dyDescent="0.15">
      <c r="A3" s="4"/>
      <c r="B3" s="5"/>
      <c r="C3" s="58" t="s">
        <v>31</v>
      </c>
      <c r="D3" s="59"/>
      <c r="E3" s="59"/>
      <c r="F3" s="59"/>
      <c r="G3" s="59"/>
      <c r="H3" s="59"/>
      <c r="I3" s="59"/>
      <c r="J3" s="60"/>
      <c r="K3" s="58" t="s">
        <v>30</v>
      </c>
      <c r="L3" s="59"/>
      <c r="M3" s="59"/>
      <c r="N3" s="59"/>
      <c r="O3" s="59"/>
      <c r="P3" s="59"/>
      <c r="Q3" s="61"/>
    </row>
    <row r="4" spans="1:17" s="57" customFormat="1" ht="15" customHeight="1" x14ac:dyDescent="0.15">
      <c r="A4" s="7"/>
      <c r="B4" s="36" t="s">
        <v>0</v>
      </c>
      <c r="C4" s="62" t="s">
        <v>29</v>
      </c>
      <c r="D4" s="63"/>
      <c r="E4" s="63"/>
      <c r="F4" s="64"/>
      <c r="G4" s="62" t="s">
        <v>28</v>
      </c>
      <c r="H4" s="63"/>
      <c r="I4" s="63"/>
      <c r="J4" s="64"/>
      <c r="K4" s="11"/>
      <c r="L4" s="11"/>
      <c r="M4" s="11" t="s">
        <v>27</v>
      </c>
      <c r="N4" s="11" t="s">
        <v>26</v>
      </c>
      <c r="O4" s="11"/>
      <c r="P4" s="11" t="s">
        <v>25</v>
      </c>
      <c r="Q4" s="12"/>
    </row>
    <row r="5" spans="1:17" s="57" customFormat="1" ht="15" customHeight="1" thickBot="1" x14ac:dyDescent="0.2">
      <c r="A5" s="37"/>
      <c r="B5" s="38"/>
      <c r="C5" s="39" t="s">
        <v>24</v>
      </c>
      <c r="D5" s="39" t="s">
        <v>23</v>
      </c>
      <c r="E5" s="39" t="s">
        <v>22</v>
      </c>
      <c r="F5" s="39" t="s">
        <v>21</v>
      </c>
      <c r="G5" s="39" t="s">
        <v>20</v>
      </c>
      <c r="H5" s="39" t="s">
        <v>19</v>
      </c>
      <c r="I5" s="39" t="s">
        <v>18</v>
      </c>
      <c r="J5" s="39" t="s">
        <v>17</v>
      </c>
      <c r="K5" s="39" t="s">
        <v>16</v>
      </c>
      <c r="L5" s="39" t="s">
        <v>15</v>
      </c>
      <c r="M5" s="39" t="s">
        <v>14</v>
      </c>
      <c r="N5" s="39" t="s">
        <v>14</v>
      </c>
      <c r="O5" s="39" t="s">
        <v>13</v>
      </c>
      <c r="P5" s="39" t="s">
        <v>12</v>
      </c>
      <c r="Q5" s="40" t="s">
        <v>3</v>
      </c>
    </row>
    <row r="6" spans="1:17" ht="15" customHeight="1" x14ac:dyDescent="0.15">
      <c r="A6" s="41" t="s">
        <v>11</v>
      </c>
      <c r="B6" s="42">
        <f>+C6+G6</f>
        <v>1666556</v>
      </c>
      <c r="C6" s="43">
        <f>SUM(D6:F6)</f>
        <v>0</v>
      </c>
      <c r="D6" s="43">
        <v>0</v>
      </c>
      <c r="E6" s="43">
        <v>0</v>
      </c>
      <c r="F6" s="43">
        <v>0</v>
      </c>
      <c r="G6" s="43">
        <f>SUM(H6:J6)</f>
        <v>1666556</v>
      </c>
      <c r="H6" s="43">
        <v>414318</v>
      </c>
      <c r="I6" s="43">
        <v>0</v>
      </c>
      <c r="J6" s="43">
        <v>1252238</v>
      </c>
      <c r="K6" s="43">
        <v>1304662</v>
      </c>
      <c r="L6" s="43">
        <f>SUM(M6:Q6)</f>
        <v>361894</v>
      </c>
      <c r="M6" s="43">
        <v>0</v>
      </c>
      <c r="N6" s="43">
        <v>121350</v>
      </c>
      <c r="O6" s="43">
        <v>239217</v>
      </c>
      <c r="P6" s="43">
        <v>0</v>
      </c>
      <c r="Q6" s="44">
        <v>1327</v>
      </c>
    </row>
    <row r="7" spans="1:17" ht="15" customHeight="1" x14ac:dyDescent="0.15">
      <c r="A7" s="45" t="s">
        <v>10</v>
      </c>
      <c r="B7" s="46">
        <f>+C7+G7</f>
        <v>28076</v>
      </c>
      <c r="C7" s="47">
        <f>SUM(D7:F7)</f>
        <v>0</v>
      </c>
      <c r="D7" s="47">
        <v>0</v>
      </c>
      <c r="E7" s="47">
        <v>0</v>
      </c>
      <c r="F7" s="47">
        <v>0</v>
      </c>
      <c r="G7" s="47">
        <f>SUM(H7:J7)</f>
        <v>28076</v>
      </c>
      <c r="H7" s="47">
        <v>0</v>
      </c>
      <c r="I7" s="47">
        <v>0</v>
      </c>
      <c r="J7" s="47">
        <v>28076</v>
      </c>
      <c r="K7" s="47">
        <v>15076</v>
      </c>
      <c r="L7" s="47">
        <f>SUM(M7:Q7)</f>
        <v>13000</v>
      </c>
      <c r="M7" s="47">
        <v>0</v>
      </c>
      <c r="N7" s="47">
        <v>0</v>
      </c>
      <c r="O7" s="47">
        <v>13000</v>
      </c>
      <c r="P7" s="47">
        <v>0</v>
      </c>
      <c r="Q7" s="48">
        <v>0</v>
      </c>
    </row>
    <row r="8" spans="1:17" ht="15" customHeight="1" x14ac:dyDescent="0.15">
      <c r="A8" s="45" t="s">
        <v>9</v>
      </c>
      <c r="B8" s="46">
        <f t="shared" ref="B8:B17" si="0">+C8+G8</f>
        <v>12650</v>
      </c>
      <c r="C8" s="47">
        <f t="shared" ref="C8:C19" si="1">SUM(D8:F8)</f>
        <v>0</v>
      </c>
      <c r="D8" s="47">
        <v>0</v>
      </c>
      <c r="E8" s="47">
        <v>0</v>
      </c>
      <c r="F8" s="47">
        <v>0</v>
      </c>
      <c r="G8" s="47">
        <f t="shared" ref="G8:G19" si="2">SUM(H8:J8)</f>
        <v>12650</v>
      </c>
      <c r="H8" s="47">
        <v>8300</v>
      </c>
      <c r="I8" s="47">
        <v>1600</v>
      </c>
      <c r="J8" s="47">
        <v>2750</v>
      </c>
      <c r="K8" s="47">
        <v>550</v>
      </c>
      <c r="L8" s="47">
        <f t="shared" ref="L8:L17" si="3">SUM(M8:Q8)</f>
        <v>12100</v>
      </c>
      <c r="M8" s="47">
        <v>0</v>
      </c>
      <c r="N8" s="47">
        <v>0</v>
      </c>
      <c r="O8" s="47">
        <v>12050</v>
      </c>
      <c r="P8" s="47">
        <v>0</v>
      </c>
      <c r="Q8" s="48">
        <v>50</v>
      </c>
    </row>
    <row r="9" spans="1:17" ht="15" customHeight="1" x14ac:dyDescent="0.15">
      <c r="A9" s="45" t="s">
        <v>8</v>
      </c>
      <c r="B9" s="46">
        <f t="shared" si="0"/>
        <v>253580</v>
      </c>
      <c r="C9" s="47">
        <f t="shared" si="1"/>
        <v>0</v>
      </c>
      <c r="D9" s="47">
        <v>0</v>
      </c>
      <c r="E9" s="47">
        <v>0</v>
      </c>
      <c r="F9" s="47">
        <v>0</v>
      </c>
      <c r="G9" s="47">
        <f t="shared" si="2"/>
        <v>253580</v>
      </c>
      <c r="H9" s="47">
        <v>253580</v>
      </c>
      <c r="I9" s="47">
        <v>0</v>
      </c>
      <c r="J9" s="47">
        <v>0</v>
      </c>
      <c r="K9" s="47">
        <v>10680</v>
      </c>
      <c r="L9" s="47">
        <f t="shared" si="3"/>
        <v>242900</v>
      </c>
      <c r="M9" s="47">
        <v>0</v>
      </c>
      <c r="N9" s="47">
        <v>0</v>
      </c>
      <c r="O9" s="47">
        <v>242900</v>
      </c>
      <c r="P9" s="47">
        <v>0</v>
      </c>
      <c r="Q9" s="48">
        <v>0</v>
      </c>
    </row>
    <row r="10" spans="1:17" ht="15" customHeight="1" x14ac:dyDescent="0.15">
      <c r="A10" s="45" t="s">
        <v>7</v>
      </c>
      <c r="B10" s="46">
        <f t="shared" si="0"/>
        <v>65800</v>
      </c>
      <c r="C10" s="47">
        <f t="shared" si="1"/>
        <v>0</v>
      </c>
      <c r="D10" s="47">
        <v>0</v>
      </c>
      <c r="E10" s="47">
        <v>0</v>
      </c>
      <c r="F10" s="47">
        <v>0</v>
      </c>
      <c r="G10" s="47">
        <f t="shared" si="2"/>
        <v>65800</v>
      </c>
      <c r="H10" s="47">
        <v>65800</v>
      </c>
      <c r="I10" s="47">
        <v>0</v>
      </c>
      <c r="J10" s="47">
        <v>0</v>
      </c>
      <c r="K10" s="47">
        <v>600</v>
      </c>
      <c r="L10" s="47">
        <f t="shared" si="3"/>
        <v>65200</v>
      </c>
      <c r="M10" s="47">
        <v>0</v>
      </c>
      <c r="N10" s="47">
        <v>0</v>
      </c>
      <c r="O10" s="47">
        <v>65200</v>
      </c>
      <c r="P10" s="47">
        <v>0</v>
      </c>
      <c r="Q10" s="48">
        <v>0</v>
      </c>
    </row>
    <row r="11" spans="1:17" ht="15" customHeight="1" x14ac:dyDescent="0.15">
      <c r="A11" s="45" t="s">
        <v>6</v>
      </c>
      <c r="B11" s="46">
        <f t="shared" si="0"/>
        <v>132633</v>
      </c>
      <c r="C11" s="47">
        <f t="shared" si="1"/>
        <v>0</v>
      </c>
      <c r="D11" s="47">
        <v>0</v>
      </c>
      <c r="E11" s="47">
        <v>0</v>
      </c>
      <c r="F11" s="47">
        <v>0</v>
      </c>
      <c r="G11" s="47">
        <f t="shared" si="2"/>
        <v>132633</v>
      </c>
      <c r="H11" s="47">
        <v>129940</v>
      </c>
      <c r="I11" s="47">
        <v>0</v>
      </c>
      <c r="J11" s="47">
        <v>2693</v>
      </c>
      <c r="K11" s="47">
        <v>16493</v>
      </c>
      <c r="L11" s="47">
        <f t="shared" si="3"/>
        <v>116140</v>
      </c>
      <c r="M11" s="47">
        <v>0</v>
      </c>
      <c r="N11" s="47">
        <v>0</v>
      </c>
      <c r="O11" s="47">
        <v>116140</v>
      </c>
      <c r="P11" s="47">
        <v>0</v>
      </c>
      <c r="Q11" s="48">
        <v>0</v>
      </c>
    </row>
    <row r="12" spans="1:17" ht="15" customHeight="1" x14ac:dyDescent="0.15">
      <c r="A12" s="45" t="s">
        <v>5</v>
      </c>
      <c r="B12" s="46">
        <f t="shared" si="0"/>
        <v>30480</v>
      </c>
      <c r="C12" s="47">
        <f t="shared" si="1"/>
        <v>0</v>
      </c>
      <c r="D12" s="47">
        <v>0</v>
      </c>
      <c r="E12" s="47">
        <v>0</v>
      </c>
      <c r="F12" s="47">
        <v>0</v>
      </c>
      <c r="G12" s="47">
        <f t="shared" si="2"/>
        <v>30480</v>
      </c>
      <c r="H12" s="47">
        <v>18750</v>
      </c>
      <c r="I12" s="47">
        <v>1450</v>
      </c>
      <c r="J12" s="47">
        <v>10280</v>
      </c>
      <c r="K12" s="47">
        <v>15480</v>
      </c>
      <c r="L12" s="47">
        <f t="shared" si="3"/>
        <v>15000</v>
      </c>
      <c r="M12" s="47">
        <v>0</v>
      </c>
      <c r="N12" s="47">
        <v>0</v>
      </c>
      <c r="O12" s="47">
        <v>15000</v>
      </c>
      <c r="P12" s="47">
        <v>0</v>
      </c>
      <c r="Q12" s="48">
        <v>0</v>
      </c>
    </row>
    <row r="13" spans="1:17" ht="15" customHeight="1" x14ac:dyDescent="0.15">
      <c r="A13" s="45" t="s">
        <v>4</v>
      </c>
      <c r="B13" s="46">
        <f t="shared" si="0"/>
        <v>41700</v>
      </c>
      <c r="C13" s="47">
        <f t="shared" si="1"/>
        <v>13600</v>
      </c>
      <c r="D13" s="47">
        <v>2800</v>
      </c>
      <c r="E13" s="47">
        <v>0</v>
      </c>
      <c r="F13" s="47">
        <v>10800</v>
      </c>
      <c r="G13" s="47">
        <f t="shared" si="2"/>
        <v>28100</v>
      </c>
      <c r="H13" s="47">
        <v>0</v>
      </c>
      <c r="I13" s="47">
        <v>28000</v>
      </c>
      <c r="J13" s="47">
        <v>100</v>
      </c>
      <c r="K13" s="47">
        <v>9000</v>
      </c>
      <c r="L13" s="47">
        <f t="shared" si="3"/>
        <v>32700</v>
      </c>
      <c r="M13" s="47">
        <v>0</v>
      </c>
      <c r="N13" s="47">
        <v>2800</v>
      </c>
      <c r="O13" s="47">
        <v>29100</v>
      </c>
      <c r="P13" s="47">
        <v>0</v>
      </c>
      <c r="Q13" s="48">
        <v>800</v>
      </c>
    </row>
    <row r="14" spans="1:17" ht="15" customHeight="1" x14ac:dyDescent="0.15">
      <c r="A14" s="45" t="s">
        <v>3</v>
      </c>
      <c r="B14" s="46">
        <f t="shared" si="0"/>
        <v>170595</v>
      </c>
      <c r="C14" s="47">
        <f t="shared" si="1"/>
        <v>141735</v>
      </c>
      <c r="D14" s="47">
        <v>0</v>
      </c>
      <c r="E14" s="47">
        <v>0</v>
      </c>
      <c r="F14" s="47">
        <v>141735</v>
      </c>
      <c r="G14" s="47">
        <f t="shared" si="2"/>
        <v>28860</v>
      </c>
      <c r="H14" s="47">
        <v>25200</v>
      </c>
      <c r="I14" s="47">
        <v>0</v>
      </c>
      <c r="J14" s="47">
        <v>3660</v>
      </c>
      <c r="K14" s="47">
        <v>2000</v>
      </c>
      <c r="L14" s="47">
        <f t="shared" si="3"/>
        <v>168595</v>
      </c>
      <c r="M14" s="47">
        <v>0</v>
      </c>
      <c r="N14" s="47">
        <v>126615</v>
      </c>
      <c r="O14" s="47">
        <v>40860</v>
      </c>
      <c r="P14" s="47">
        <v>0</v>
      </c>
      <c r="Q14" s="48">
        <v>1120</v>
      </c>
    </row>
    <row r="15" spans="1:17" ht="15" customHeight="1" x14ac:dyDescent="0.15">
      <c r="A15" s="45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8"/>
    </row>
    <row r="16" spans="1:17" ht="15" customHeight="1" x14ac:dyDescent="0.15">
      <c r="A16" s="45" t="s">
        <v>2</v>
      </c>
      <c r="B16" s="46">
        <f t="shared" si="0"/>
        <v>1694632</v>
      </c>
      <c r="C16" s="47">
        <f t="shared" si="1"/>
        <v>0</v>
      </c>
      <c r="D16" s="47">
        <f>SUM(D6:D7)</f>
        <v>0</v>
      </c>
      <c r="E16" s="47">
        <f>SUM(E6:E7)</f>
        <v>0</v>
      </c>
      <c r="F16" s="47">
        <f>SUM(F6:F7)</f>
        <v>0</v>
      </c>
      <c r="G16" s="47">
        <f t="shared" si="2"/>
        <v>1694632</v>
      </c>
      <c r="H16" s="47">
        <f>SUM(H6:H7)</f>
        <v>414318</v>
      </c>
      <c r="I16" s="47">
        <f>SUM(I6:I7)</f>
        <v>0</v>
      </c>
      <c r="J16" s="47">
        <f>SUM(J6:J7)</f>
        <v>1280314</v>
      </c>
      <c r="K16" s="47">
        <f>SUM(K6:K7)</f>
        <v>1319738</v>
      </c>
      <c r="L16" s="47">
        <f t="shared" si="3"/>
        <v>374894</v>
      </c>
      <c r="M16" s="47">
        <f>SUM(M6:M7)</f>
        <v>0</v>
      </c>
      <c r="N16" s="47">
        <f>SUM(N6:N7)</f>
        <v>121350</v>
      </c>
      <c r="O16" s="47">
        <f>SUM(O6:O7)</f>
        <v>252217</v>
      </c>
      <c r="P16" s="47">
        <f>SUM(P6:P7)</f>
        <v>0</v>
      </c>
      <c r="Q16" s="48">
        <f>SUM(Q6:Q7)</f>
        <v>1327</v>
      </c>
    </row>
    <row r="17" spans="1:17" ht="15" customHeight="1" x14ac:dyDescent="0.15">
      <c r="A17" s="45" t="s">
        <v>1</v>
      </c>
      <c r="B17" s="46">
        <f t="shared" si="0"/>
        <v>707438</v>
      </c>
      <c r="C17" s="47">
        <f t="shared" si="1"/>
        <v>155335</v>
      </c>
      <c r="D17" s="47">
        <f>SUM(D8:D14)</f>
        <v>2800</v>
      </c>
      <c r="E17" s="47">
        <f>SUM(E8:E14)</f>
        <v>0</v>
      </c>
      <c r="F17" s="47">
        <f>SUM(F8:F14)</f>
        <v>152535</v>
      </c>
      <c r="G17" s="47">
        <f t="shared" si="2"/>
        <v>552103</v>
      </c>
      <c r="H17" s="47">
        <f>SUM(H8:H14)</f>
        <v>501570</v>
      </c>
      <c r="I17" s="47">
        <f>SUM(I8:I14)</f>
        <v>31050</v>
      </c>
      <c r="J17" s="47">
        <f>SUM(J8:J14)</f>
        <v>19483</v>
      </c>
      <c r="K17" s="47">
        <f>SUM(K8:K14)</f>
        <v>54803</v>
      </c>
      <c r="L17" s="47">
        <f t="shared" si="3"/>
        <v>652635</v>
      </c>
      <c r="M17" s="47">
        <f>SUM(M8:M14)</f>
        <v>0</v>
      </c>
      <c r="N17" s="47">
        <f>SUM(N8:N14)</f>
        <v>129415</v>
      </c>
      <c r="O17" s="47">
        <f>SUM(O8:O14)</f>
        <v>521250</v>
      </c>
      <c r="P17" s="47">
        <f>SUM(P8:P14)</f>
        <v>0</v>
      </c>
      <c r="Q17" s="48">
        <f>SUM(Q8:Q14)</f>
        <v>1970</v>
      </c>
    </row>
    <row r="18" spans="1:17" ht="15" customHeight="1" x14ac:dyDescent="0.15">
      <c r="A18" s="49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</row>
    <row r="19" spans="1:17" ht="15" customHeight="1" thickBot="1" x14ac:dyDescent="0.2">
      <c r="A19" s="53" t="s">
        <v>0</v>
      </c>
      <c r="B19" s="54">
        <f>+C19+G19</f>
        <v>2402070</v>
      </c>
      <c r="C19" s="55">
        <f t="shared" si="1"/>
        <v>155335</v>
      </c>
      <c r="D19" s="54">
        <f>SUM(D16:D17)</f>
        <v>2800</v>
      </c>
      <c r="E19" s="54">
        <f>SUM(E16:E17)</f>
        <v>0</v>
      </c>
      <c r="F19" s="54">
        <f>SUM(F16:F17)</f>
        <v>152535</v>
      </c>
      <c r="G19" s="55">
        <f t="shared" si="2"/>
        <v>2246735</v>
      </c>
      <c r="H19" s="54">
        <f>SUM(H16:H17)</f>
        <v>915888</v>
      </c>
      <c r="I19" s="54">
        <f>SUM(I16:I17)</f>
        <v>31050</v>
      </c>
      <c r="J19" s="54">
        <f>SUM(J16:J17)</f>
        <v>1299797</v>
      </c>
      <c r="K19" s="55">
        <f>SUM(K16:K17)</f>
        <v>1374541</v>
      </c>
      <c r="L19" s="54">
        <f>SUM(M19:Q19)</f>
        <v>1027529</v>
      </c>
      <c r="M19" s="54">
        <f>SUM(M16:M17)</f>
        <v>0</v>
      </c>
      <c r="N19" s="54">
        <f>SUM(N16:N17)</f>
        <v>250765</v>
      </c>
      <c r="O19" s="54">
        <f>SUM(O16:O17)</f>
        <v>773467</v>
      </c>
      <c r="P19" s="54">
        <f>SUM(P16:P17)</f>
        <v>0</v>
      </c>
      <c r="Q19" s="56">
        <f>SUM(Q16:Q17)</f>
        <v>3297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2021-04-23T05:20:20Z</dcterms:modified>
</cp:coreProperties>
</file>