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B6" i="3"/>
  <c r="C6" i="3"/>
  <c r="G6" i="3"/>
  <c r="L6" i="3"/>
  <c r="C7" i="3"/>
  <c r="B7" i="3" s="1"/>
  <c r="G7" i="3"/>
  <c r="L7" i="3"/>
  <c r="B8" i="3"/>
  <c r="C8" i="3"/>
  <c r="G8" i="3"/>
  <c r="L8" i="3"/>
  <c r="C9" i="3"/>
  <c r="B9" i="3" s="1"/>
  <c r="G9" i="3"/>
  <c r="L9" i="3"/>
  <c r="B10" i="3"/>
  <c r="C10" i="3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B14" i="3"/>
  <c r="C14" i="3"/>
  <c r="G14" i="3"/>
  <c r="L14" i="3"/>
  <c r="D16" i="3"/>
  <c r="C16" i="3" s="1"/>
  <c r="E16" i="3"/>
  <c r="F16" i="3"/>
  <c r="H16" i="3"/>
  <c r="G16" i="3" s="1"/>
  <c r="I16" i="3"/>
  <c r="J16" i="3"/>
  <c r="K16" i="3"/>
  <c r="K19" i="3" s="1"/>
  <c r="M16" i="3"/>
  <c r="L16" i="3" s="1"/>
  <c r="N16" i="3"/>
  <c r="O16" i="3"/>
  <c r="P16" i="3"/>
  <c r="Q16" i="3"/>
  <c r="D17" i="3"/>
  <c r="C17" i="3" s="1"/>
  <c r="B17" i="3" s="1"/>
  <c r="E17" i="3"/>
  <c r="F17" i="3"/>
  <c r="G17" i="3"/>
  <c r="H17" i="3"/>
  <c r="I17" i="3"/>
  <c r="J17" i="3"/>
  <c r="K17" i="3"/>
  <c r="M17" i="3"/>
  <c r="L17" i="3" s="1"/>
  <c r="N17" i="3"/>
  <c r="O17" i="3"/>
  <c r="P17" i="3"/>
  <c r="Q17" i="3"/>
  <c r="D19" i="3"/>
  <c r="C19" i="3" s="1"/>
  <c r="B19" i="3" s="1"/>
  <c r="E19" i="3"/>
  <c r="F19" i="3"/>
  <c r="G19" i="3"/>
  <c r="H19" i="3"/>
  <c r="I19" i="3"/>
  <c r="J19" i="3"/>
  <c r="M19" i="3"/>
  <c r="L19" i="3" s="1"/>
  <c r="N19" i="3"/>
  <c r="O19" i="3"/>
  <c r="P19" i="3"/>
  <c r="Q19" i="3"/>
  <c r="B6" i="2"/>
  <c r="C6" i="2"/>
  <c r="G6" i="2"/>
  <c r="L6" i="2"/>
  <c r="C7" i="2"/>
  <c r="B7" i="2" s="1"/>
  <c r="G7" i="2"/>
  <c r="L7" i="2"/>
  <c r="B8" i="2"/>
  <c r="C8" i="2"/>
  <c r="G8" i="2"/>
  <c r="L8" i="2"/>
  <c r="C9" i="2"/>
  <c r="B9" i="2" s="1"/>
  <c r="G9" i="2"/>
  <c r="L9" i="2"/>
  <c r="B10" i="2"/>
  <c r="C10" i="2"/>
  <c r="G10" i="2"/>
  <c r="L10" i="2"/>
  <c r="C11" i="2"/>
  <c r="B11" i="2" s="1"/>
  <c r="G11" i="2"/>
  <c r="L11" i="2"/>
  <c r="B12" i="2"/>
  <c r="C12" i="2"/>
  <c r="G12" i="2"/>
  <c r="L12" i="2"/>
  <c r="C13" i="2"/>
  <c r="B13" i="2" s="1"/>
  <c r="G13" i="2"/>
  <c r="L13" i="2"/>
  <c r="B14" i="2"/>
  <c r="C14" i="2"/>
  <c r="G14" i="2"/>
  <c r="L14" i="2"/>
  <c r="D16" i="2"/>
  <c r="E16" i="2"/>
  <c r="C16" i="2" s="1"/>
  <c r="B16" i="2" s="1"/>
  <c r="F16" i="2"/>
  <c r="G16" i="2"/>
  <c r="H16" i="2"/>
  <c r="I16" i="2"/>
  <c r="J16" i="2"/>
  <c r="K16" i="2"/>
  <c r="M16" i="2"/>
  <c r="L16" i="2" s="1"/>
  <c r="N16" i="2"/>
  <c r="N19" i="2" s="1"/>
  <c r="O16" i="2"/>
  <c r="P16" i="2"/>
  <c r="Q16" i="2"/>
  <c r="D17" i="2"/>
  <c r="E17" i="2"/>
  <c r="C17" i="2" s="1"/>
  <c r="B17" i="2" s="1"/>
  <c r="F17" i="2"/>
  <c r="F19" i="2" s="1"/>
  <c r="G17" i="2"/>
  <c r="H17" i="2"/>
  <c r="I17" i="2"/>
  <c r="J17" i="2"/>
  <c r="K17" i="2"/>
  <c r="M17" i="2"/>
  <c r="L17" i="2" s="1"/>
  <c r="N17" i="2"/>
  <c r="O17" i="2"/>
  <c r="P17" i="2"/>
  <c r="Q17" i="2"/>
  <c r="D19" i="2"/>
  <c r="E19" i="2"/>
  <c r="C19" i="2" s="1"/>
  <c r="B19" i="2" s="1"/>
  <c r="G19" i="2"/>
  <c r="H19" i="2"/>
  <c r="I19" i="2"/>
  <c r="J19" i="2"/>
  <c r="K19" i="2"/>
  <c r="M19" i="2"/>
  <c r="L19" i="2" s="1"/>
  <c r="O19" i="2"/>
  <c r="P19" i="2"/>
  <c r="Q19" i="2"/>
  <c r="B16" i="3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<sst xmlns="http://schemas.openxmlformats.org/spreadsheetml/2006/main" count="149" uniqueCount="99">
  <si>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</si>
  <si>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</si>
  <si>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</si>
  <si>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</si>
  <si>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</si>
  <si>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</si>
  <si>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</si>
  <si>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</si>
  <si>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</si>
  <si>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</si>
  <si>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</si>
  <si>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</si>
  <si>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</si>
  <si>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</si>
  <si>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</si>
  <si>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</si>
  <si>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</si>
  <si>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</si>
  <si>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</si>
  <si>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</si>
  <si>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</si>
  <si>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</si>
  <si>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</si>
  <si>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</si>
  <si>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</si>
  <si>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</si>
  <si>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</si>
  <si>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</si>
  <si>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</si>
  <si>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</si>
  <si>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</si>
  <si>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</si>
  <si>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</si>
  <si>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2年  11月分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</si>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</sst>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98</v>
      </c>
      <c r="I1" s="36" t="s">
        <v>33</v>
      </c>
    </row>
    <row r="2" spans="1:13" s="36" customFormat="1" ht="15" customHeight="1" thickBot="1" x14ac:dyDescent="0.2">
      <c r="M2" s="37" t="s">
        <v>38</v>
      </c>
    </row>
    <row r="3" spans="1:13" s="40" customFormat="1" ht="15" customHeight="1" x14ac:dyDescent="0.15">
      <c r="A3" s="35"/>
      <c r="B3" s="34"/>
      <c r="C3" s="32" t="s">
        <v>97</v>
      </c>
      <c r="D3" s="31"/>
      <c r="E3" s="31"/>
      <c r="F3" s="31"/>
      <c r="G3" s="31"/>
      <c r="H3" s="31"/>
      <c r="I3" s="31"/>
      <c r="J3" s="31"/>
      <c r="K3" s="33"/>
      <c r="L3" s="32" t="s">
        <v>96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95</v>
      </c>
      <c r="J4" s="24" t="s">
        <v>94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93</v>
      </c>
      <c r="B5" s="60">
        <f>SUM( C5:K5)</f>
        <v>35716</v>
      </c>
      <c r="C5" s="59">
        <v>26558</v>
      </c>
      <c r="D5" s="59">
        <v>0</v>
      </c>
      <c r="E5" s="59">
        <v>884</v>
      </c>
      <c r="F5" s="59">
        <v>34</v>
      </c>
      <c r="G5" s="59">
        <v>39</v>
      </c>
      <c r="H5" s="59">
        <v>4120</v>
      </c>
      <c r="I5" s="59">
        <v>819</v>
      </c>
      <c r="J5" s="59">
        <v>3262</v>
      </c>
      <c r="K5" s="59">
        <v>0</v>
      </c>
      <c r="L5" s="59">
        <v>20296</v>
      </c>
      <c r="M5" s="58">
        <v>15420</v>
      </c>
    </row>
    <row r="6" spans="1:13" ht="15" customHeight="1" x14ac:dyDescent="0.15">
      <c r="A6" s="48" t="s">
        <v>92</v>
      </c>
      <c r="B6" s="47">
        <f>SUM( C6:K6)</f>
        <v>13415</v>
      </c>
      <c r="C6" s="46">
        <v>9780</v>
      </c>
      <c r="D6" s="46">
        <v>0</v>
      </c>
      <c r="E6" s="46">
        <v>0</v>
      </c>
      <c r="F6" s="46">
        <v>539</v>
      </c>
      <c r="G6" s="46">
        <v>244</v>
      </c>
      <c r="H6" s="46">
        <v>528</v>
      </c>
      <c r="I6" s="46">
        <v>0</v>
      </c>
      <c r="J6" s="46">
        <v>997</v>
      </c>
      <c r="K6" s="46">
        <v>1327</v>
      </c>
      <c r="L6" s="46">
        <v>9626</v>
      </c>
      <c r="M6" s="45">
        <v>3789</v>
      </c>
    </row>
    <row r="7" spans="1:13" ht="15" customHeight="1" x14ac:dyDescent="0.15">
      <c r="A7" s="48" t="s">
        <v>91</v>
      </c>
      <c r="B7" s="47">
        <f>SUM( C7:K7)</f>
        <v>5383</v>
      </c>
      <c r="C7" s="46">
        <v>4927</v>
      </c>
      <c r="D7" s="46">
        <v>150</v>
      </c>
      <c r="E7" s="46">
        <v>99</v>
      </c>
      <c r="F7" s="46">
        <v>0</v>
      </c>
      <c r="G7" s="46">
        <v>0</v>
      </c>
      <c r="H7" s="46">
        <v>84</v>
      </c>
      <c r="I7" s="46">
        <v>0</v>
      </c>
      <c r="J7" s="46">
        <v>73</v>
      </c>
      <c r="K7" s="46">
        <v>50</v>
      </c>
      <c r="L7" s="46">
        <v>3534</v>
      </c>
      <c r="M7" s="45">
        <v>1849</v>
      </c>
    </row>
    <row r="8" spans="1:13" ht="15" customHeight="1" x14ac:dyDescent="0.15">
      <c r="A8" s="48" t="s">
        <v>90</v>
      </c>
      <c r="B8" s="47">
        <f>SUM( C8:K8)</f>
        <v>4642</v>
      </c>
      <c r="C8" s="46">
        <v>3960</v>
      </c>
      <c r="D8" s="46">
        <v>0</v>
      </c>
      <c r="E8" s="46">
        <v>0</v>
      </c>
      <c r="F8" s="46">
        <v>0</v>
      </c>
      <c r="G8" s="46">
        <v>0</v>
      </c>
      <c r="H8" s="46">
        <v>430</v>
      </c>
      <c r="I8" s="46">
        <v>181</v>
      </c>
      <c r="J8" s="46">
        <v>0</v>
      </c>
      <c r="K8" s="46">
        <v>71</v>
      </c>
      <c r="L8" s="46">
        <v>3281</v>
      </c>
      <c r="M8" s="45">
        <v>1361</v>
      </c>
    </row>
    <row r="9" spans="1:13" ht="15" customHeight="1" x14ac:dyDescent="0.15">
      <c r="A9" s="48" t="s">
        <v>89</v>
      </c>
      <c r="B9" s="47">
        <f>SUM( C9:K9)</f>
        <v>4924</v>
      </c>
      <c r="C9" s="46">
        <v>4201</v>
      </c>
      <c r="D9" s="46">
        <v>297</v>
      </c>
      <c r="E9" s="46">
        <v>0</v>
      </c>
      <c r="F9" s="46">
        <v>157</v>
      </c>
      <c r="G9" s="46">
        <v>0</v>
      </c>
      <c r="H9" s="46">
        <v>27</v>
      </c>
      <c r="I9" s="46">
        <v>0</v>
      </c>
      <c r="J9" s="46">
        <v>0</v>
      </c>
      <c r="K9" s="46">
        <v>242</v>
      </c>
      <c r="L9" s="46">
        <v>4728</v>
      </c>
      <c r="M9" s="45">
        <v>196</v>
      </c>
    </row>
    <row r="10" spans="1:13" ht="15" customHeight="1" x14ac:dyDescent="0.15">
      <c r="A10" s="48" t="s">
        <v>88</v>
      </c>
      <c r="B10" s="47">
        <f>SUM( C10:K10)</f>
        <v>5034</v>
      </c>
      <c r="C10" s="46">
        <v>4821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213</v>
      </c>
      <c r="K10" s="46">
        <v>0</v>
      </c>
      <c r="L10" s="46">
        <v>4911</v>
      </c>
      <c r="M10" s="45">
        <v>123</v>
      </c>
    </row>
    <row r="11" spans="1:13" ht="15" customHeight="1" x14ac:dyDescent="0.15">
      <c r="A11" s="48" t="s">
        <v>87</v>
      </c>
      <c r="B11" s="47">
        <f>SUM( C11:K11)</f>
        <v>2706</v>
      </c>
      <c r="C11" s="46">
        <v>1181</v>
      </c>
      <c r="D11" s="46">
        <v>0</v>
      </c>
      <c r="E11" s="46">
        <v>0</v>
      </c>
      <c r="F11" s="46">
        <v>0</v>
      </c>
      <c r="G11" s="46">
        <v>0</v>
      </c>
      <c r="H11" s="46">
        <v>1198</v>
      </c>
      <c r="I11" s="46">
        <v>327</v>
      </c>
      <c r="J11" s="46">
        <v>0</v>
      </c>
      <c r="K11" s="46">
        <v>0</v>
      </c>
      <c r="L11" s="46">
        <v>1181</v>
      </c>
      <c r="M11" s="45">
        <v>1525</v>
      </c>
    </row>
    <row r="12" spans="1:13" ht="15" customHeight="1" x14ac:dyDescent="0.15">
      <c r="A12" s="48" t="s">
        <v>86</v>
      </c>
      <c r="B12" s="47">
        <f>SUM( C12:K12)</f>
        <v>1189</v>
      </c>
      <c r="C12" s="46">
        <v>1189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1189</v>
      </c>
      <c r="M12" s="45">
        <v>0</v>
      </c>
    </row>
    <row r="13" spans="1:13" ht="15" customHeight="1" x14ac:dyDescent="0.15">
      <c r="A13" s="48" t="s">
        <v>85</v>
      </c>
      <c r="B13" s="47">
        <f>SUM( C13:K13)</f>
        <v>5046</v>
      </c>
      <c r="C13" s="46">
        <v>4357</v>
      </c>
      <c r="D13" s="46">
        <v>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189</v>
      </c>
      <c r="K13" s="46">
        <v>297</v>
      </c>
      <c r="L13" s="46">
        <v>4367</v>
      </c>
      <c r="M13" s="45">
        <v>679</v>
      </c>
    </row>
    <row r="14" spans="1:13" ht="15" customHeight="1" x14ac:dyDescent="0.15">
      <c r="A14" s="48" t="s">
        <v>84</v>
      </c>
      <c r="B14" s="47">
        <f>SUM( C14:K14)</f>
        <v>1601</v>
      </c>
      <c r="C14" s="46">
        <v>1212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62</v>
      </c>
      <c r="J14" s="46">
        <v>0</v>
      </c>
      <c r="K14" s="46">
        <v>327</v>
      </c>
      <c r="L14" s="46">
        <v>889</v>
      </c>
      <c r="M14" s="45">
        <v>712</v>
      </c>
    </row>
    <row r="15" spans="1:13" ht="15" customHeight="1" x14ac:dyDescent="0.15">
      <c r="A15" s="48" t="s">
        <v>83</v>
      </c>
      <c r="B15" s="47">
        <f>SUM( C15:K15)</f>
        <v>8711</v>
      </c>
      <c r="C15" s="46">
        <v>6081</v>
      </c>
      <c r="D15" s="46">
        <v>151</v>
      </c>
      <c r="E15" s="46">
        <v>0</v>
      </c>
      <c r="F15" s="46">
        <v>1990</v>
      </c>
      <c r="G15" s="46">
        <v>0</v>
      </c>
      <c r="H15" s="46">
        <v>0</v>
      </c>
      <c r="I15" s="46">
        <v>158</v>
      </c>
      <c r="J15" s="46">
        <v>0</v>
      </c>
      <c r="K15" s="46">
        <v>331</v>
      </c>
      <c r="L15" s="46">
        <v>5675</v>
      </c>
      <c r="M15" s="45">
        <v>3036</v>
      </c>
    </row>
    <row r="16" spans="1:13" ht="15" customHeight="1" x14ac:dyDescent="0.15">
      <c r="A16" s="48" t="s">
        <v>82</v>
      </c>
      <c r="B16" s="47">
        <f>SUM( C16:K16)</f>
        <v>3110</v>
      </c>
      <c r="C16" s="46">
        <v>2052</v>
      </c>
      <c r="D16" s="46">
        <v>0</v>
      </c>
      <c r="E16" s="46">
        <v>0</v>
      </c>
      <c r="F16" s="46">
        <v>0</v>
      </c>
      <c r="G16" s="46">
        <v>271</v>
      </c>
      <c r="H16" s="46">
        <v>609</v>
      </c>
      <c r="I16" s="46">
        <v>0</v>
      </c>
      <c r="J16" s="46">
        <v>0</v>
      </c>
      <c r="K16" s="46">
        <v>178</v>
      </c>
      <c r="L16" s="46">
        <v>1893</v>
      </c>
      <c r="M16" s="45">
        <v>1217</v>
      </c>
    </row>
    <row r="17" spans="1:13" ht="15" customHeight="1" x14ac:dyDescent="0.15">
      <c r="A17" s="48" t="s">
        <v>81</v>
      </c>
      <c r="B17" s="47">
        <f>SUM( C17:K17)</f>
        <v>34405</v>
      </c>
      <c r="C17" s="46">
        <v>31680</v>
      </c>
      <c r="D17" s="46">
        <v>0</v>
      </c>
      <c r="E17" s="46">
        <v>0</v>
      </c>
      <c r="F17" s="46">
        <v>353</v>
      </c>
      <c r="G17" s="46">
        <v>0</v>
      </c>
      <c r="H17" s="46">
        <v>1225</v>
      </c>
      <c r="I17" s="46">
        <v>1027</v>
      </c>
      <c r="J17" s="46">
        <v>120</v>
      </c>
      <c r="K17" s="46">
        <v>0</v>
      </c>
      <c r="L17" s="46">
        <v>6882</v>
      </c>
      <c r="M17" s="45">
        <v>27523</v>
      </c>
    </row>
    <row r="18" spans="1:13" ht="15" customHeight="1" x14ac:dyDescent="0.15">
      <c r="A18" s="48" t="s">
        <v>80</v>
      </c>
      <c r="B18" s="47">
        <f>SUM( C18:K18)</f>
        <v>7020</v>
      </c>
      <c r="C18" s="46">
        <v>5432</v>
      </c>
      <c r="D18" s="46">
        <v>0</v>
      </c>
      <c r="E18" s="46">
        <v>0</v>
      </c>
      <c r="F18" s="46">
        <v>338</v>
      </c>
      <c r="G18" s="46">
        <v>0</v>
      </c>
      <c r="H18" s="46">
        <v>217</v>
      </c>
      <c r="I18" s="46">
        <v>92</v>
      </c>
      <c r="J18" s="46">
        <v>0</v>
      </c>
      <c r="K18" s="46">
        <v>941</v>
      </c>
      <c r="L18" s="46">
        <v>5085</v>
      </c>
      <c r="M18" s="45">
        <v>1935</v>
      </c>
    </row>
    <row r="19" spans="1:13" ht="15" customHeight="1" x14ac:dyDescent="0.15">
      <c r="A19" s="48" t="s">
        <v>79</v>
      </c>
      <c r="B19" s="47">
        <f>SUM( C19:K19)</f>
        <v>1607</v>
      </c>
      <c r="C19" s="46">
        <v>556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507</v>
      </c>
      <c r="J19" s="46">
        <v>344</v>
      </c>
      <c r="K19" s="46">
        <v>200</v>
      </c>
      <c r="L19" s="46">
        <v>556</v>
      </c>
      <c r="M19" s="45">
        <v>1051</v>
      </c>
    </row>
    <row r="20" spans="1:13" ht="15" customHeight="1" x14ac:dyDescent="0.15">
      <c r="A20" s="48" t="s">
        <v>78</v>
      </c>
      <c r="B20" s="47">
        <f>SUM( C20:K20)</f>
        <v>5382</v>
      </c>
      <c r="C20" s="46">
        <v>4447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935</v>
      </c>
      <c r="J20" s="46">
        <v>0</v>
      </c>
      <c r="K20" s="46">
        <v>0</v>
      </c>
      <c r="L20" s="46">
        <v>2749</v>
      </c>
      <c r="M20" s="45">
        <v>2633</v>
      </c>
    </row>
    <row r="21" spans="1:13" ht="15" customHeight="1" x14ac:dyDescent="0.15">
      <c r="A21" s="48" t="s">
        <v>77</v>
      </c>
      <c r="B21" s="47">
        <f>SUM( C21:K21)</f>
        <v>633</v>
      </c>
      <c r="C21" s="46">
        <v>633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633</v>
      </c>
      <c r="M21" s="45">
        <v>0</v>
      </c>
    </row>
    <row r="22" spans="1:13" ht="15" customHeight="1" x14ac:dyDescent="0.15">
      <c r="A22" s="48" t="s">
        <v>76</v>
      </c>
      <c r="B22" s="47">
        <f>SUM( C22:K22)</f>
        <v>1421</v>
      </c>
      <c r="C22" s="46">
        <v>1421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1319</v>
      </c>
      <c r="M22" s="45">
        <v>102</v>
      </c>
    </row>
    <row r="23" spans="1:13" ht="15" customHeight="1" x14ac:dyDescent="0.15">
      <c r="A23" s="48" t="s">
        <v>75</v>
      </c>
      <c r="B23" s="47">
        <f>SUM( C23:K23)</f>
        <v>2748</v>
      </c>
      <c r="C23" s="46">
        <v>1441</v>
      </c>
      <c r="D23" s="46">
        <v>0</v>
      </c>
      <c r="E23" s="46">
        <v>0</v>
      </c>
      <c r="F23" s="46">
        <v>0</v>
      </c>
      <c r="G23" s="46">
        <v>0</v>
      </c>
      <c r="H23" s="46">
        <v>1307</v>
      </c>
      <c r="I23" s="46">
        <v>0</v>
      </c>
      <c r="J23" s="46">
        <v>0</v>
      </c>
      <c r="K23" s="46">
        <v>0</v>
      </c>
      <c r="L23" s="46">
        <v>2748</v>
      </c>
      <c r="M23" s="45">
        <v>0</v>
      </c>
    </row>
    <row r="24" spans="1:13" ht="15" customHeight="1" x14ac:dyDescent="0.15">
      <c r="A24" s="48" t="s">
        <v>74</v>
      </c>
      <c r="B24" s="47">
        <f>SUM( C24:K24)</f>
        <v>999</v>
      </c>
      <c r="C24" s="46">
        <v>785</v>
      </c>
      <c r="D24" s="46">
        <v>0</v>
      </c>
      <c r="E24" s="46">
        <v>0</v>
      </c>
      <c r="F24" s="46">
        <v>0</v>
      </c>
      <c r="G24" s="46">
        <v>33</v>
      </c>
      <c r="H24" s="46">
        <v>0</v>
      </c>
      <c r="I24" s="46">
        <v>181</v>
      </c>
      <c r="J24" s="46">
        <v>0</v>
      </c>
      <c r="K24" s="46">
        <v>0</v>
      </c>
      <c r="L24" s="46">
        <v>867</v>
      </c>
      <c r="M24" s="45">
        <v>132</v>
      </c>
    </row>
    <row r="25" spans="1:13" ht="15" customHeight="1" x14ac:dyDescent="0.15">
      <c r="A25" s="56" t="s">
        <v>73</v>
      </c>
      <c r="B25" s="55">
        <f>SUM( C25:K25)</f>
        <v>1216</v>
      </c>
      <c r="C25" s="54">
        <v>1189</v>
      </c>
      <c r="D25" s="54">
        <v>0</v>
      </c>
      <c r="E25" s="54">
        <v>27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1028</v>
      </c>
      <c r="M25" s="53">
        <v>188</v>
      </c>
    </row>
    <row r="26" spans="1:13" ht="15" customHeight="1" x14ac:dyDescent="0.15">
      <c r="A26" s="52" t="s">
        <v>72</v>
      </c>
      <c r="B26" s="51">
        <f>SUM( C26:K26)</f>
        <v>146908</v>
      </c>
      <c r="C26" s="50">
        <v>117903</v>
      </c>
      <c r="D26" s="50">
        <v>801</v>
      </c>
      <c r="E26" s="50">
        <v>1010</v>
      </c>
      <c r="F26" s="50">
        <v>3411</v>
      </c>
      <c r="G26" s="50">
        <v>587</v>
      </c>
      <c r="H26" s="50">
        <v>9745</v>
      </c>
      <c r="I26" s="50">
        <v>4289</v>
      </c>
      <c r="J26" s="50">
        <v>5198</v>
      </c>
      <c r="K26" s="50">
        <v>3964</v>
      </c>
      <c r="L26" s="50">
        <v>83437</v>
      </c>
      <c r="M26" s="49">
        <v>63471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71</v>
      </c>
      <c r="B28" s="47">
        <f>SUM( C28:K28)</f>
        <v>2412</v>
      </c>
      <c r="C28" s="46">
        <v>2212</v>
      </c>
      <c r="D28" s="46">
        <v>0</v>
      </c>
      <c r="E28" s="46">
        <v>0</v>
      </c>
      <c r="F28" s="46">
        <v>200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1997</v>
      </c>
      <c r="M28" s="45">
        <v>415</v>
      </c>
    </row>
    <row r="29" spans="1:13" ht="15" customHeight="1" x14ac:dyDescent="0.15">
      <c r="A29" s="56" t="s">
        <v>70</v>
      </c>
      <c r="B29" s="55">
        <f>SUM( C29:K29)</f>
        <v>1623</v>
      </c>
      <c r="C29" s="54">
        <v>1623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1623</v>
      </c>
      <c r="M29" s="53">
        <v>0</v>
      </c>
    </row>
    <row r="30" spans="1:13" ht="15" customHeight="1" x14ac:dyDescent="0.15">
      <c r="A30" s="52" t="s">
        <v>69</v>
      </c>
      <c r="B30" s="51">
        <f>SUM( C30:K30)</f>
        <v>4035</v>
      </c>
      <c r="C30" s="50">
        <v>3835</v>
      </c>
      <c r="D30" s="50">
        <v>0</v>
      </c>
      <c r="E30" s="50">
        <v>0</v>
      </c>
      <c r="F30" s="50">
        <v>200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3620</v>
      </c>
      <c r="M30" s="49">
        <v>415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68</v>
      </c>
      <c r="B32" s="55">
        <f>SUM( C32:K32)</f>
        <v>1193</v>
      </c>
      <c r="C32" s="54">
        <v>918</v>
      </c>
      <c r="D32" s="54">
        <v>0</v>
      </c>
      <c r="E32" s="54">
        <v>0</v>
      </c>
      <c r="F32" s="54">
        <v>0</v>
      </c>
      <c r="G32" s="54">
        <v>0</v>
      </c>
      <c r="H32" s="54">
        <v>275</v>
      </c>
      <c r="I32" s="54">
        <v>0</v>
      </c>
      <c r="J32" s="54">
        <v>0</v>
      </c>
      <c r="K32" s="54">
        <v>0</v>
      </c>
      <c r="L32" s="54">
        <v>595</v>
      </c>
      <c r="M32" s="53">
        <v>598</v>
      </c>
    </row>
    <row r="33" spans="1:13" ht="15" customHeight="1" x14ac:dyDescent="0.15">
      <c r="A33" s="52" t="s">
        <v>67</v>
      </c>
      <c r="B33" s="51">
        <f>SUM( C33:K33)</f>
        <v>1193</v>
      </c>
      <c r="C33" s="50">
        <v>918</v>
      </c>
      <c r="D33" s="50">
        <v>0</v>
      </c>
      <c r="E33" s="50">
        <v>0</v>
      </c>
      <c r="F33" s="50">
        <v>0</v>
      </c>
      <c r="G33" s="50">
        <v>0</v>
      </c>
      <c r="H33" s="50">
        <v>275</v>
      </c>
      <c r="I33" s="50">
        <v>0</v>
      </c>
      <c r="J33" s="50">
        <v>0</v>
      </c>
      <c r="K33" s="50">
        <v>0</v>
      </c>
      <c r="L33" s="50">
        <v>595</v>
      </c>
      <c r="M33" s="49">
        <v>598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66</v>
      </c>
      <c r="B35" s="47">
        <f>SUM( C35:K35)</f>
        <v>811</v>
      </c>
      <c r="C35" s="46">
        <v>811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811</v>
      </c>
      <c r="M35" s="45">
        <v>0</v>
      </c>
    </row>
    <row r="36" spans="1:13" ht="15" customHeight="1" x14ac:dyDescent="0.15">
      <c r="A36" s="56" t="s">
        <v>65</v>
      </c>
      <c r="B36" s="55">
        <f>SUM( C36:K36)</f>
        <v>196</v>
      </c>
      <c r="C36" s="54">
        <v>196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33</v>
      </c>
      <c r="M36" s="53">
        <v>163</v>
      </c>
    </row>
    <row r="37" spans="1:13" ht="15" customHeight="1" x14ac:dyDescent="0.15">
      <c r="A37" s="52" t="s">
        <v>64</v>
      </c>
      <c r="B37" s="51">
        <f>SUM( C37:K37)</f>
        <v>1007</v>
      </c>
      <c r="C37" s="50">
        <v>1007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844</v>
      </c>
      <c r="M37" s="49">
        <v>163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63</v>
      </c>
      <c r="B39" s="47">
        <f>SUM( C39:K39)</f>
        <v>868</v>
      </c>
      <c r="C39" s="46">
        <v>816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52</v>
      </c>
      <c r="L39" s="46">
        <v>816</v>
      </c>
      <c r="M39" s="45">
        <v>52</v>
      </c>
    </row>
    <row r="40" spans="1:13" ht="15" customHeight="1" x14ac:dyDescent="0.15">
      <c r="A40" s="48" t="s">
        <v>62</v>
      </c>
      <c r="B40" s="47">
        <f>SUM( C40:K40)</f>
        <v>79</v>
      </c>
      <c r="C40" s="46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79</v>
      </c>
      <c r="M40" s="45">
        <v>0</v>
      </c>
    </row>
    <row r="41" spans="1:13" ht="15" customHeight="1" x14ac:dyDescent="0.15">
      <c r="A41" s="56" t="s">
        <v>61</v>
      </c>
      <c r="B41" s="55">
        <f>SUM( C41:K41)</f>
        <v>486</v>
      </c>
      <c r="C41" s="54">
        <v>486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486</v>
      </c>
      <c r="M41" s="53">
        <v>0</v>
      </c>
    </row>
    <row r="42" spans="1:13" ht="15" customHeight="1" x14ac:dyDescent="0.15">
      <c r="A42" s="52" t="s">
        <v>60</v>
      </c>
      <c r="B42" s="51">
        <f>SUM( C42:K42)</f>
        <v>1433</v>
      </c>
      <c r="C42" s="50">
        <v>1381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52</v>
      </c>
      <c r="L42" s="50">
        <v>1381</v>
      </c>
      <c r="M42" s="49">
        <v>52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59</v>
      </c>
      <c r="B44" s="47">
        <f>SUM( C44:K44)</f>
        <v>37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37</v>
      </c>
      <c r="L44" s="46">
        <v>37</v>
      </c>
      <c r="M44" s="45">
        <v>0</v>
      </c>
    </row>
    <row r="45" spans="1:13" ht="15" customHeight="1" x14ac:dyDescent="0.15">
      <c r="A45" s="48" t="s">
        <v>58</v>
      </c>
      <c r="B45" s="47">
        <f>SUM( C45:K45)</f>
        <v>946</v>
      </c>
      <c r="C45" s="46">
        <v>757</v>
      </c>
      <c r="D45" s="46">
        <v>0</v>
      </c>
      <c r="E45" s="46">
        <v>0</v>
      </c>
      <c r="F45" s="46">
        <v>189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474</v>
      </c>
      <c r="M45" s="45">
        <v>472</v>
      </c>
    </row>
    <row r="46" spans="1:13" ht="15" customHeight="1" x14ac:dyDescent="0.15">
      <c r="A46" s="56" t="s">
        <v>57</v>
      </c>
      <c r="B46" s="55">
        <f>SUM( C46:K46)</f>
        <v>1261</v>
      </c>
      <c r="C46" s="54">
        <v>701</v>
      </c>
      <c r="D46" s="54">
        <v>0</v>
      </c>
      <c r="E46" s="54">
        <v>73</v>
      </c>
      <c r="F46" s="54">
        <v>487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511</v>
      </c>
      <c r="M46" s="53">
        <v>750</v>
      </c>
    </row>
    <row r="47" spans="1:13" ht="15" customHeight="1" x14ac:dyDescent="0.15">
      <c r="A47" s="52" t="s">
        <v>56</v>
      </c>
      <c r="B47" s="51">
        <f>SUM( C47:K47)</f>
        <v>2244</v>
      </c>
      <c r="C47" s="50">
        <v>1458</v>
      </c>
      <c r="D47" s="50">
        <v>0</v>
      </c>
      <c r="E47" s="50">
        <v>73</v>
      </c>
      <c r="F47" s="50">
        <v>676</v>
      </c>
      <c r="G47" s="50">
        <v>0</v>
      </c>
      <c r="H47" s="50">
        <v>0</v>
      </c>
      <c r="I47" s="50">
        <v>0</v>
      </c>
      <c r="J47" s="50">
        <v>0</v>
      </c>
      <c r="K47" s="50">
        <v>37</v>
      </c>
      <c r="L47" s="50">
        <v>1022</v>
      </c>
      <c r="M47" s="49">
        <v>1222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55</v>
      </c>
      <c r="B49" s="55">
        <f>SUM( C49:K49)</f>
        <v>1948</v>
      </c>
      <c r="C49" s="54">
        <v>1732</v>
      </c>
      <c r="D49" s="54">
        <v>120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96</v>
      </c>
      <c r="L49" s="54">
        <v>1485</v>
      </c>
      <c r="M49" s="53">
        <v>463</v>
      </c>
    </row>
    <row r="50" spans="1:13" ht="15" customHeight="1" x14ac:dyDescent="0.15">
      <c r="A50" s="52" t="s">
        <v>54</v>
      </c>
      <c r="B50" s="51">
        <f>SUM( C50:K50)</f>
        <v>1948</v>
      </c>
      <c r="C50" s="50">
        <v>1732</v>
      </c>
      <c r="D50" s="50">
        <v>120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96</v>
      </c>
      <c r="L50" s="50">
        <v>1485</v>
      </c>
      <c r="M50" s="49">
        <v>463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53</v>
      </c>
      <c r="B52" s="47">
        <f>SUM( C52:K52)</f>
        <v>482</v>
      </c>
      <c r="C52" s="46">
        <v>482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482</v>
      </c>
      <c r="M52" s="45">
        <v>0</v>
      </c>
    </row>
    <row r="53" spans="1:13" ht="15" customHeight="1" x14ac:dyDescent="0.15">
      <c r="A53" s="48" t="s">
        <v>52</v>
      </c>
      <c r="B53" s="47">
        <f>SUM( C53:K53)</f>
        <v>243</v>
      </c>
      <c r="C53" s="46">
        <v>89</v>
      </c>
      <c r="D53" s="46">
        <v>0</v>
      </c>
      <c r="E53" s="46">
        <v>0</v>
      </c>
      <c r="F53" s="46">
        <v>154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89</v>
      </c>
      <c r="M53" s="45">
        <v>154</v>
      </c>
    </row>
    <row r="54" spans="1:13" ht="15" customHeight="1" x14ac:dyDescent="0.15">
      <c r="A54" s="48" t="s">
        <v>51</v>
      </c>
      <c r="B54" s="47">
        <f>SUM( C54:K54)</f>
        <v>580</v>
      </c>
      <c r="C54" s="46">
        <v>580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580</v>
      </c>
      <c r="M54" s="45">
        <v>0</v>
      </c>
    </row>
    <row r="55" spans="1:13" ht="15" customHeight="1" x14ac:dyDescent="0.15">
      <c r="A55" s="48" t="s">
        <v>50</v>
      </c>
      <c r="B55" s="47">
        <f>SUM( C55:M55)</f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5">
        <v>0</v>
      </c>
    </row>
    <row r="56" spans="1:13" ht="15" customHeight="1" x14ac:dyDescent="0.15">
      <c r="A56" s="48" t="s">
        <v>49</v>
      </c>
      <c r="B56" s="47">
        <f>SUM( C56:K56)</f>
        <v>188</v>
      </c>
      <c r="C56" s="46">
        <v>188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188</v>
      </c>
      <c r="M56" s="45">
        <v>0</v>
      </c>
    </row>
    <row r="57" spans="1:13" ht="15" customHeight="1" x14ac:dyDescent="0.15">
      <c r="A57" s="48" t="s">
        <v>48</v>
      </c>
      <c r="B57" s="47">
        <f>SUM( C57:M57)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5">
        <v>0</v>
      </c>
    </row>
    <row r="58" spans="1:13" ht="15" customHeight="1" x14ac:dyDescent="0.15">
      <c r="A58" s="56" t="s">
        <v>47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46</v>
      </c>
      <c r="B59" s="51">
        <f>SUM( C59:K59)</f>
        <v>1493</v>
      </c>
      <c r="C59" s="50">
        <v>1339</v>
      </c>
      <c r="D59" s="50">
        <v>0</v>
      </c>
      <c r="E59" s="50">
        <v>0</v>
      </c>
      <c r="F59" s="50">
        <v>154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1339</v>
      </c>
      <c r="M59" s="49">
        <v>154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45</v>
      </c>
      <c r="B61" s="55">
        <f>SUM( C61:K61)</f>
        <v>808</v>
      </c>
      <c r="C61" s="54">
        <v>671</v>
      </c>
      <c r="D61" s="54">
        <v>137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688</v>
      </c>
      <c r="M61" s="53">
        <v>120</v>
      </c>
    </row>
    <row r="62" spans="1:13" ht="15" customHeight="1" x14ac:dyDescent="0.15">
      <c r="A62" s="52" t="s">
        <v>44</v>
      </c>
      <c r="B62" s="51">
        <f>SUM( C62:K62)</f>
        <v>808</v>
      </c>
      <c r="C62" s="50">
        <v>671</v>
      </c>
      <c r="D62" s="50">
        <v>137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688</v>
      </c>
      <c r="M62" s="49">
        <v>120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43</v>
      </c>
      <c r="B64" s="55">
        <f>SUM( C64:K64)</f>
        <v>167</v>
      </c>
      <c r="C64" s="54">
        <v>167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167</v>
      </c>
      <c r="M64" s="53">
        <v>0</v>
      </c>
    </row>
    <row r="65" spans="1:13" ht="15" customHeight="1" x14ac:dyDescent="0.15">
      <c r="A65" s="52" t="s">
        <v>42</v>
      </c>
      <c r="B65" s="51">
        <f>SUM( C65:K65)</f>
        <v>167</v>
      </c>
      <c r="C65" s="50">
        <v>167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167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41</v>
      </c>
      <c r="B67" s="47">
        <f>SUM( C67:K67)</f>
        <v>14328</v>
      </c>
      <c r="C67" s="46">
        <v>12508</v>
      </c>
      <c r="D67" s="46">
        <v>257</v>
      </c>
      <c r="E67" s="46">
        <v>73</v>
      </c>
      <c r="F67" s="46">
        <v>1030</v>
      </c>
      <c r="G67" s="46">
        <v>0</v>
      </c>
      <c r="H67" s="46">
        <v>275</v>
      </c>
      <c r="I67" s="46">
        <v>0</v>
      </c>
      <c r="J67" s="46">
        <v>0</v>
      </c>
      <c r="K67" s="46">
        <v>185</v>
      </c>
      <c r="L67" s="46">
        <v>11141</v>
      </c>
      <c r="M67" s="45">
        <v>3187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40</v>
      </c>
      <c r="B69" s="43">
        <f>SUM( C69:K69)</f>
        <v>161236</v>
      </c>
      <c r="C69" s="42">
        <v>130411</v>
      </c>
      <c r="D69" s="42">
        <v>1058</v>
      </c>
      <c r="E69" s="42">
        <v>1083</v>
      </c>
      <c r="F69" s="42">
        <v>4441</v>
      </c>
      <c r="G69" s="42">
        <v>587</v>
      </c>
      <c r="H69" s="42">
        <v>10020</v>
      </c>
      <c r="I69" s="42">
        <v>4289</v>
      </c>
      <c r="J69" s="42">
        <v>5198</v>
      </c>
      <c r="K69" s="42">
        <v>4149</v>
      </c>
      <c r="L69" s="42">
        <v>94578</v>
      </c>
      <c r="M69" s="41">
        <v>66658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35</v>
      </c>
      <c r="E1" s="38" t="s">
        <v>39</v>
      </c>
      <c r="I1" s="36" t="s">
        <v>33</v>
      </c>
    </row>
    <row r="2" spans="1:17" s="36" customFormat="1" ht="15" customHeight="1" thickBot="1" x14ac:dyDescent="0.2">
      <c r="Q2" s="37" t="s">
        <v>38</v>
      </c>
    </row>
    <row r="3" spans="1:17" s="40" customFormat="1" ht="15" customHeight="1" x14ac:dyDescent="0.15">
      <c r="A3" s="35"/>
      <c r="B3" s="34"/>
      <c r="C3" s="32" t="s">
        <v>37</v>
      </c>
      <c r="D3" s="31"/>
      <c r="E3" s="31"/>
      <c r="F3" s="31"/>
      <c r="G3" s="31"/>
      <c r="H3" s="31"/>
      <c r="I3" s="31"/>
      <c r="J3" s="33"/>
      <c r="K3" s="32" t="s">
        <v>36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130411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130411</v>
      </c>
      <c r="H6" s="15">
        <v>53963</v>
      </c>
      <c r="I6" s="15">
        <v>0</v>
      </c>
      <c r="J6" s="15">
        <v>76448</v>
      </c>
      <c r="K6" s="15">
        <v>85550</v>
      </c>
      <c r="L6" s="15">
        <f>SUM(M6:Q6)</f>
        <v>44861</v>
      </c>
      <c r="M6" s="15">
        <v>137</v>
      </c>
      <c r="N6" s="15">
        <v>22165</v>
      </c>
      <c r="O6" s="15">
        <v>21608</v>
      </c>
      <c r="P6" s="15">
        <v>0</v>
      </c>
      <c r="Q6" s="14">
        <v>951</v>
      </c>
    </row>
    <row r="7" spans="1:17" ht="15" customHeight="1" x14ac:dyDescent="0.15">
      <c r="A7" s="13" t="s">
        <v>10</v>
      </c>
      <c r="B7" s="12">
        <f>+C7+G7</f>
        <v>1058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1058</v>
      </c>
      <c r="H7" s="11">
        <v>0</v>
      </c>
      <c r="I7" s="11">
        <v>0</v>
      </c>
      <c r="J7" s="11">
        <v>1058</v>
      </c>
      <c r="K7" s="11">
        <v>1058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1083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1083</v>
      </c>
      <c r="H8" s="11">
        <v>0</v>
      </c>
      <c r="I8" s="11">
        <v>0</v>
      </c>
      <c r="J8" s="11">
        <v>1083</v>
      </c>
      <c r="K8" s="11">
        <v>764</v>
      </c>
      <c r="L8" s="11">
        <f>SUM(M8:Q8)</f>
        <v>319</v>
      </c>
      <c r="M8" s="11">
        <v>0</v>
      </c>
      <c r="N8" s="11">
        <v>0</v>
      </c>
      <c r="O8" s="11">
        <v>199</v>
      </c>
      <c r="P8" s="11">
        <v>0</v>
      </c>
      <c r="Q8" s="10">
        <v>120</v>
      </c>
    </row>
    <row r="9" spans="1:17" ht="15" customHeight="1" x14ac:dyDescent="0.15">
      <c r="A9" s="13" t="s">
        <v>8</v>
      </c>
      <c r="B9" s="12">
        <f>+C9+G9</f>
        <v>4441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4441</v>
      </c>
      <c r="H9" s="11">
        <v>4354</v>
      </c>
      <c r="I9" s="11">
        <v>0</v>
      </c>
      <c r="J9" s="11">
        <v>87</v>
      </c>
      <c r="K9" s="11">
        <v>783</v>
      </c>
      <c r="L9" s="11">
        <f>SUM(M9:Q9)</f>
        <v>3658</v>
      </c>
      <c r="M9" s="11">
        <v>0</v>
      </c>
      <c r="N9" s="11">
        <v>0</v>
      </c>
      <c r="O9" s="11">
        <v>3658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587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587</v>
      </c>
      <c r="H10" s="11">
        <v>515</v>
      </c>
      <c r="I10" s="11">
        <v>0</v>
      </c>
      <c r="J10" s="11">
        <v>72</v>
      </c>
      <c r="K10" s="11">
        <v>0</v>
      </c>
      <c r="L10" s="11">
        <f>SUM(M10:Q10)</f>
        <v>587</v>
      </c>
      <c r="M10" s="11">
        <v>0</v>
      </c>
      <c r="N10" s="11">
        <v>0</v>
      </c>
      <c r="O10" s="11">
        <v>576</v>
      </c>
      <c r="P10" s="11">
        <v>0</v>
      </c>
      <c r="Q10" s="10">
        <v>11</v>
      </c>
    </row>
    <row r="11" spans="1:17" ht="15" customHeight="1" x14ac:dyDescent="0.15">
      <c r="A11" s="13" t="s">
        <v>6</v>
      </c>
      <c r="B11" s="12">
        <f>+C11+G11</f>
        <v>10020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10020</v>
      </c>
      <c r="H11" s="11">
        <v>9893</v>
      </c>
      <c r="I11" s="11">
        <v>0</v>
      </c>
      <c r="J11" s="11">
        <v>127</v>
      </c>
      <c r="K11" s="11">
        <v>1658</v>
      </c>
      <c r="L11" s="11">
        <f>SUM(M11:Q11)</f>
        <v>8362</v>
      </c>
      <c r="M11" s="11">
        <v>0</v>
      </c>
      <c r="N11" s="11">
        <v>0</v>
      </c>
      <c r="O11" s="11">
        <v>8362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4289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4289</v>
      </c>
      <c r="H12" s="11">
        <v>2556</v>
      </c>
      <c r="I12" s="11">
        <v>507</v>
      </c>
      <c r="J12" s="11">
        <v>1226</v>
      </c>
      <c r="K12" s="11">
        <v>1559</v>
      </c>
      <c r="L12" s="11">
        <f>SUM(M12:Q12)</f>
        <v>2730</v>
      </c>
      <c r="M12" s="11">
        <v>0</v>
      </c>
      <c r="N12" s="11">
        <v>0</v>
      </c>
      <c r="O12" s="11">
        <v>2638</v>
      </c>
      <c r="P12" s="11">
        <v>0</v>
      </c>
      <c r="Q12" s="10">
        <v>92</v>
      </c>
    </row>
    <row r="13" spans="1:17" ht="15" customHeight="1" x14ac:dyDescent="0.15">
      <c r="A13" s="13" t="s">
        <v>4</v>
      </c>
      <c r="B13" s="12">
        <f>+C13+G13</f>
        <v>5198</v>
      </c>
      <c r="C13" s="11">
        <f>SUM(D13:F13)</f>
        <v>1903</v>
      </c>
      <c r="D13" s="11">
        <v>1566</v>
      </c>
      <c r="E13" s="11">
        <v>0</v>
      </c>
      <c r="F13" s="11">
        <v>337</v>
      </c>
      <c r="G13" s="11">
        <f>SUM(H13:J13)</f>
        <v>3295</v>
      </c>
      <c r="H13" s="11">
        <v>2407</v>
      </c>
      <c r="I13" s="11">
        <v>888</v>
      </c>
      <c r="J13" s="11">
        <v>0</v>
      </c>
      <c r="K13" s="11">
        <v>2467</v>
      </c>
      <c r="L13" s="11">
        <f>SUM(M13:Q13)</f>
        <v>2731</v>
      </c>
      <c r="M13" s="11">
        <v>0</v>
      </c>
      <c r="N13" s="11">
        <v>17</v>
      </c>
      <c r="O13" s="11">
        <v>2662</v>
      </c>
      <c r="P13" s="11">
        <v>0</v>
      </c>
      <c r="Q13" s="10">
        <v>52</v>
      </c>
    </row>
    <row r="14" spans="1:17" ht="15" customHeight="1" x14ac:dyDescent="0.15">
      <c r="A14" s="13" t="s">
        <v>3</v>
      </c>
      <c r="B14" s="12">
        <f>+C14+G14</f>
        <v>4149</v>
      </c>
      <c r="C14" s="11">
        <f>SUM(D14:F14)</f>
        <v>102</v>
      </c>
      <c r="D14" s="11">
        <v>0</v>
      </c>
      <c r="E14" s="11">
        <v>0</v>
      </c>
      <c r="F14" s="11">
        <v>102</v>
      </c>
      <c r="G14" s="11">
        <f>SUM(H14:J14)</f>
        <v>4047</v>
      </c>
      <c r="H14" s="11">
        <v>2385</v>
      </c>
      <c r="I14" s="11">
        <v>1569</v>
      </c>
      <c r="J14" s="11">
        <v>93</v>
      </c>
      <c r="K14" s="11">
        <v>739</v>
      </c>
      <c r="L14" s="11">
        <f>SUM(M14:Q14)</f>
        <v>3410</v>
      </c>
      <c r="M14" s="11">
        <v>0</v>
      </c>
      <c r="N14" s="11">
        <v>0</v>
      </c>
      <c r="O14" s="11">
        <v>3358</v>
      </c>
      <c r="P14" s="11">
        <v>0</v>
      </c>
      <c r="Q14" s="10">
        <v>52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131469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131469</v>
      </c>
      <c r="H16" s="11">
        <f>SUM(H6:H7)</f>
        <v>53963</v>
      </c>
      <c r="I16" s="11">
        <f>SUM(I6:I7)</f>
        <v>0</v>
      </c>
      <c r="J16" s="11">
        <f>SUM(J6:J7)</f>
        <v>77506</v>
      </c>
      <c r="K16" s="11">
        <f>SUM(K6:K7)</f>
        <v>86608</v>
      </c>
      <c r="L16" s="11">
        <f>SUM(M16:Q16)</f>
        <v>44861</v>
      </c>
      <c r="M16" s="11">
        <f>SUM(M6:M7)</f>
        <v>137</v>
      </c>
      <c r="N16" s="11">
        <f>SUM(N6:N7)</f>
        <v>22165</v>
      </c>
      <c r="O16" s="11">
        <f>SUM(O6:O7)</f>
        <v>21608</v>
      </c>
      <c r="P16" s="11">
        <f>SUM(P6:P7)</f>
        <v>0</v>
      </c>
      <c r="Q16" s="10">
        <f>SUM(Q6:Q7)</f>
        <v>951</v>
      </c>
    </row>
    <row r="17" spans="1:17" ht="15" customHeight="1" x14ac:dyDescent="0.15">
      <c r="A17" s="13" t="s">
        <v>1</v>
      </c>
      <c r="B17" s="12">
        <f>+C17+G17</f>
        <v>29767</v>
      </c>
      <c r="C17" s="11">
        <f>SUM(D17:F17)</f>
        <v>2005</v>
      </c>
      <c r="D17" s="11">
        <f>SUM(D8:D14)</f>
        <v>1566</v>
      </c>
      <c r="E17" s="11">
        <f>SUM(E8:E14)</f>
        <v>0</v>
      </c>
      <c r="F17" s="11">
        <f>SUM(F8:F14)</f>
        <v>439</v>
      </c>
      <c r="G17" s="11">
        <f>SUM(H17:J17)</f>
        <v>27762</v>
      </c>
      <c r="H17" s="11">
        <f>SUM(H8:H14)</f>
        <v>22110</v>
      </c>
      <c r="I17" s="11">
        <f>SUM(I8:I14)</f>
        <v>2964</v>
      </c>
      <c r="J17" s="11">
        <f>SUM(J8:J14)</f>
        <v>2688</v>
      </c>
      <c r="K17" s="11">
        <f>SUM(K8:K14)</f>
        <v>7970</v>
      </c>
      <c r="L17" s="11">
        <f>SUM(M17:Q17)</f>
        <v>21797</v>
      </c>
      <c r="M17" s="11">
        <f>SUM(M8:M14)</f>
        <v>0</v>
      </c>
      <c r="N17" s="11">
        <f>SUM(N8:N14)</f>
        <v>17</v>
      </c>
      <c r="O17" s="11">
        <f>SUM(O8:O14)</f>
        <v>21453</v>
      </c>
      <c r="P17" s="11">
        <f>SUM(P8:P14)</f>
        <v>0</v>
      </c>
      <c r="Q17" s="10">
        <f>SUM(Q8:Q14)</f>
        <v>327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161236</v>
      </c>
      <c r="C19" s="4">
        <f>SUM(D19:F19)</f>
        <v>2005</v>
      </c>
      <c r="D19" s="3">
        <f>SUM(D16:D17)</f>
        <v>1566</v>
      </c>
      <c r="E19" s="3">
        <f>SUM(E16:E17)</f>
        <v>0</v>
      </c>
      <c r="F19" s="3">
        <f>SUM(F16:F17)</f>
        <v>439</v>
      </c>
      <c r="G19" s="4">
        <f>SUM(H19:J19)</f>
        <v>159231</v>
      </c>
      <c r="H19" s="3">
        <f>SUM(H16:H17)</f>
        <v>76073</v>
      </c>
      <c r="I19" s="3">
        <f>SUM(I16:I17)</f>
        <v>2964</v>
      </c>
      <c r="J19" s="3">
        <f>SUM(J16:J17)</f>
        <v>80194</v>
      </c>
      <c r="K19" s="4">
        <f>SUM(K16:K17)</f>
        <v>94578</v>
      </c>
      <c r="L19" s="3">
        <f>SUM(M19:Q19)</f>
        <v>66658</v>
      </c>
      <c r="M19" s="3">
        <f>SUM(M16:M17)</f>
        <v>137</v>
      </c>
      <c r="N19" s="3">
        <f>SUM(N16:N17)</f>
        <v>22182</v>
      </c>
      <c r="O19" s="3">
        <f>SUM(O16:O17)</f>
        <v>43061</v>
      </c>
      <c r="P19" s="3">
        <f>SUM(P16:P17)</f>
        <v>0</v>
      </c>
      <c r="Q19" s="2">
        <f>SUM(Q16:Q17)</f>
        <v>1278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H31" sqref="H30:H31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2441664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2441664</v>
      </c>
      <c r="H6" s="15">
        <v>903373</v>
      </c>
      <c r="I6" s="15">
        <v>0</v>
      </c>
      <c r="J6" s="15">
        <v>1538291</v>
      </c>
      <c r="K6" s="15">
        <v>1519509</v>
      </c>
      <c r="L6" s="15">
        <f>SUM(M6:Q6)</f>
        <v>922155</v>
      </c>
      <c r="M6" s="15">
        <v>3000</v>
      </c>
      <c r="N6" s="15">
        <v>455650</v>
      </c>
      <c r="O6" s="15">
        <v>460450</v>
      </c>
      <c r="P6" s="15">
        <v>0</v>
      </c>
      <c r="Q6" s="14">
        <v>3055</v>
      </c>
    </row>
    <row r="7" spans="1:17" ht="15" customHeight="1" x14ac:dyDescent="0.15">
      <c r="A7" s="13" t="s">
        <v>10</v>
      </c>
      <c r="B7" s="12">
        <f>+C7+G7</f>
        <v>20450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20450</v>
      </c>
      <c r="H7" s="11">
        <v>0</v>
      </c>
      <c r="I7" s="11">
        <v>0</v>
      </c>
      <c r="J7" s="11">
        <v>20450</v>
      </c>
      <c r="K7" s="11">
        <v>20450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10600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10600</v>
      </c>
      <c r="H8" s="11">
        <v>0</v>
      </c>
      <c r="I8" s="11">
        <v>0</v>
      </c>
      <c r="J8" s="11">
        <v>10600</v>
      </c>
      <c r="K8" s="11">
        <v>6300</v>
      </c>
      <c r="L8" s="11">
        <f>SUM(M8:Q8)</f>
        <v>4300</v>
      </c>
      <c r="M8" s="11">
        <v>0</v>
      </c>
      <c r="N8" s="11">
        <v>0</v>
      </c>
      <c r="O8" s="11">
        <v>1800</v>
      </c>
      <c r="P8" s="11">
        <v>0</v>
      </c>
      <c r="Q8" s="10">
        <v>2500</v>
      </c>
    </row>
    <row r="9" spans="1:17" ht="15" customHeight="1" x14ac:dyDescent="0.15">
      <c r="A9" s="13" t="s">
        <v>8</v>
      </c>
      <c r="B9" s="12">
        <f>+C9+G9</f>
        <v>59408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59408</v>
      </c>
      <c r="H9" s="11">
        <v>57908</v>
      </c>
      <c r="I9" s="11">
        <v>0</v>
      </c>
      <c r="J9" s="11">
        <v>1500</v>
      </c>
      <c r="K9" s="11">
        <v>14300</v>
      </c>
      <c r="L9" s="11">
        <f>SUM(M9:Q9)</f>
        <v>45108</v>
      </c>
      <c r="M9" s="11">
        <v>0</v>
      </c>
      <c r="N9" s="11">
        <v>0</v>
      </c>
      <c r="O9" s="11">
        <v>45108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5560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5560</v>
      </c>
      <c r="H10" s="11">
        <v>4860</v>
      </c>
      <c r="I10" s="11">
        <v>0</v>
      </c>
      <c r="J10" s="11">
        <v>700</v>
      </c>
      <c r="K10" s="11">
        <v>0</v>
      </c>
      <c r="L10" s="11">
        <f>SUM(M10:Q10)</f>
        <v>5560</v>
      </c>
      <c r="M10" s="11">
        <v>0</v>
      </c>
      <c r="N10" s="11">
        <v>0</v>
      </c>
      <c r="O10" s="11">
        <v>5500</v>
      </c>
      <c r="P10" s="11">
        <v>0</v>
      </c>
      <c r="Q10" s="10">
        <v>60</v>
      </c>
    </row>
    <row r="11" spans="1:17" ht="15" customHeight="1" x14ac:dyDescent="0.15">
      <c r="A11" s="13" t="s">
        <v>6</v>
      </c>
      <c r="B11" s="12">
        <f>+C11+G11</f>
        <v>156480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156480</v>
      </c>
      <c r="H11" s="11">
        <v>153480</v>
      </c>
      <c r="I11" s="11">
        <v>0</v>
      </c>
      <c r="J11" s="11">
        <v>3000</v>
      </c>
      <c r="K11" s="11">
        <v>21380</v>
      </c>
      <c r="L11" s="11">
        <f>SUM(M11:Q11)</f>
        <v>135100</v>
      </c>
      <c r="M11" s="11">
        <v>0</v>
      </c>
      <c r="N11" s="11">
        <v>0</v>
      </c>
      <c r="O11" s="11">
        <v>135100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116918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116918</v>
      </c>
      <c r="H12" s="11">
        <v>60190</v>
      </c>
      <c r="I12" s="11">
        <v>19778</v>
      </c>
      <c r="J12" s="11">
        <v>36950</v>
      </c>
      <c r="K12" s="11">
        <v>43150</v>
      </c>
      <c r="L12" s="11">
        <f>SUM(M12:Q12)</f>
        <v>73768</v>
      </c>
      <c r="M12" s="11">
        <v>0</v>
      </c>
      <c r="N12" s="11">
        <v>0</v>
      </c>
      <c r="O12" s="11">
        <v>72968</v>
      </c>
      <c r="P12" s="11">
        <v>0</v>
      </c>
      <c r="Q12" s="10">
        <v>800</v>
      </c>
    </row>
    <row r="13" spans="1:17" ht="15" customHeight="1" x14ac:dyDescent="0.15">
      <c r="A13" s="13" t="s">
        <v>4</v>
      </c>
      <c r="B13" s="12">
        <f>+C13+G13</f>
        <v>92892</v>
      </c>
      <c r="C13" s="11">
        <f>SUM(D13:F13)</f>
        <v>33860</v>
      </c>
      <c r="D13" s="11">
        <v>25210</v>
      </c>
      <c r="E13" s="11">
        <v>0</v>
      </c>
      <c r="F13" s="11">
        <v>8650</v>
      </c>
      <c r="G13" s="11">
        <f>SUM(H13:J13)</f>
        <v>59032</v>
      </c>
      <c r="H13" s="11">
        <v>34532</v>
      </c>
      <c r="I13" s="11">
        <v>24500</v>
      </c>
      <c r="J13" s="11">
        <v>0</v>
      </c>
      <c r="K13" s="11">
        <v>44230</v>
      </c>
      <c r="L13" s="11">
        <f>SUM(M13:Q13)</f>
        <v>48662</v>
      </c>
      <c r="M13" s="11">
        <v>0</v>
      </c>
      <c r="N13" s="11">
        <v>900</v>
      </c>
      <c r="O13" s="11">
        <v>47262</v>
      </c>
      <c r="P13" s="11">
        <v>0</v>
      </c>
      <c r="Q13" s="10">
        <v>500</v>
      </c>
    </row>
    <row r="14" spans="1:17" ht="15" customHeight="1" x14ac:dyDescent="0.15">
      <c r="A14" s="13" t="s">
        <v>3</v>
      </c>
      <c r="B14" s="12">
        <f>+C14+G14</f>
        <v>99190</v>
      </c>
      <c r="C14" s="11">
        <f>SUM(D14:F14)</f>
        <v>3700</v>
      </c>
      <c r="D14" s="11">
        <v>0</v>
      </c>
      <c r="E14" s="11">
        <v>0</v>
      </c>
      <c r="F14" s="11">
        <v>3700</v>
      </c>
      <c r="G14" s="11">
        <f>SUM(H14:J14)</f>
        <v>95490</v>
      </c>
      <c r="H14" s="11">
        <v>58090</v>
      </c>
      <c r="I14" s="11">
        <v>37000</v>
      </c>
      <c r="J14" s="11">
        <v>400</v>
      </c>
      <c r="K14" s="11">
        <v>18100</v>
      </c>
      <c r="L14" s="11">
        <f>SUM(M14:Q14)</f>
        <v>81090</v>
      </c>
      <c r="M14" s="11">
        <v>0</v>
      </c>
      <c r="N14" s="11">
        <v>0</v>
      </c>
      <c r="O14" s="11">
        <v>80590</v>
      </c>
      <c r="P14" s="11">
        <v>0</v>
      </c>
      <c r="Q14" s="10">
        <v>500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2462114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2462114</v>
      </c>
      <c r="H16" s="11">
        <f>SUM(H6:H7)</f>
        <v>903373</v>
      </c>
      <c r="I16" s="11">
        <f>SUM(I6:I7)</f>
        <v>0</v>
      </c>
      <c r="J16" s="11">
        <f>SUM(J6:J7)</f>
        <v>1558741</v>
      </c>
      <c r="K16" s="11">
        <f>SUM(K6:K7)</f>
        <v>1539959</v>
      </c>
      <c r="L16" s="11">
        <f>SUM(M16:Q16)</f>
        <v>922155</v>
      </c>
      <c r="M16" s="11">
        <f>SUM(M6:M7)</f>
        <v>3000</v>
      </c>
      <c r="N16" s="11">
        <f>SUM(N6:N7)</f>
        <v>455650</v>
      </c>
      <c r="O16" s="11">
        <f>SUM(O6:O7)</f>
        <v>460450</v>
      </c>
      <c r="P16" s="11">
        <f>SUM(P6:P7)</f>
        <v>0</v>
      </c>
      <c r="Q16" s="10">
        <f>SUM(Q6:Q7)</f>
        <v>3055</v>
      </c>
    </row>
    <row r="17" spans="1:17" ht="15" customHeight="1" x14ac:dyDescent="0.15">
      <c r="A17" s="13" t="s">
        <v>1</v>
      </c>
      <c r="B17" s="12">
        <f>+C17+G17</f>
        <v>541048</v>
      </c>
      <c r="C17" s="11">
        <f>SUM(D17:F17)</f>
        <v>37560</v>
      </c>
      <c r="D17" s="11">
        <f>SUM(D8:D14)</f>
        <v>25210</v>
      </c>
      <c r="E17" s="11">
        <f>SUM(E8:E14)</f>
        <v>0</v>
      </c>
      <c r="F17" s="11">
        <f>SUM(F8:F14)</f>
        <v>12350</v>
      </c>
      <c r="G17" s="11">
        <f>SUM(H17:J17)</f>
        <v>503488</v>
      </c>
      <c r="H17" s="11">
        <f>SUM(H8:H14)</f>
        <v>369060</v>
      </c>
      <c r="I17" s="11">
        <f>SUM(I8:I14)</f>
        <v>81278</v>
      </c>
      <c r="J17" s="11">
        <f>SUM(J8:J14)</f>
        <v>53150</v>
      </c>
      <c r="K17" s="11">
        <f>SUM(K8:K14)</f>
        <v>147460</v>
      </c>
      <c r="L17" s="11">
        <f>SUM(M17:Q17)</f>
        <v>393588</v>
      </c>
      <c r="M17" s="11">
        <f>SUM(M8:M14)</f>
        <v>0</v>
      </c>
      <c r="N17" s="11">
        <f>SUM(N8:N14)</f>
        <v>900</v>
      </c>
      <c r="O17" s="11">
        <f>SUM(O8:O14)</f>
        <v>388328</v>
      </c>
      <c r="P17" s="11">
        <f>SUM(P8:P14)</f>
        <v>0</v>
      </c>
      <c r="Q17" s="10">
        <f>SUM(Q8:Q14)</f>
        <v>4360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3003162</v>
      </c>
      <c r="C19" s="4">
        <f>SUM(D19:F19)</f>
        <v>37560</v>
      </c>
      <c r="D19" s="3">
        <f>SUM(D16:D17)</f>
        <v>25210</v>
      </c>
      <c r="E19" s="3">
        <f>SUM(E16:E17)</f>
        <v>0</v>
      </c>
      <c r="F19" s="3">
        <f>SUM(F16:F17)</f>
        <v>12350</v>
      </c>
      <c r="G19" s="4">
        <f>SUM(H19:J19)</f>
        <v>2965602</v>
      </c>
      <c r="H19" s="3">
        <f>SUM(H16:H17)</f>
        <v>1272433</v>
      </c>
      <c r="I19" s="3">
        <f>SUM(I16:I17)</f>
        <v>81278</v>
      </c>
      <c r="J19" s="3">
        <f>SUM(J16:J17)</f>
        <v>1611891</v>
      </c>
      <c r="K19" s="4">
        <f>SUM(K16:K17)</f>
        <v>1687419</v>
      </c>
      <c r="L19" s="3">
        <f>SUM(M19:Q19)</f>
        <v>1315743</v>
      </c>
      <c r="M19" s="3">
        <f>SUM(M16:M17)</f>
        <v>3000</v>
      </c>
      <c r="N19" s="3">
        <f>SUM(N16:N17)</f>
        <v>456550</v>
      </c>
      <c r="O19" s="3">
        <f>SUM(O16:O17)</f>
        <v>848778</v>
      </c>
      <c r="P19" s="3">
        <f>SUM(P16:P17)</f>
        <v>0</v>
      </c>
      <c r="Q19" s="2">
        <f>SUM(Q16:Q17)</f>
        <v>7415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2020-12-28T00:34:24Z</dcterms:modified>
</cp:coreProperties>
</file>